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_xlfn.BAHTTEXT" hidden="1">#NAME?</definedName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<sst xmlns="http://schemas.openxmlformats.org/spreadsheetml/2006/main" count="60" uniqueCount="57">
  <si>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</si>
  <si>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</si>
  <si>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</si>
  <si>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</si>
  <si>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</si>
  <si>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</si>
  <si>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</si>
  <si>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</si>
  <si>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</si>
  <si>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</si>
  <si>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</si>
  <si>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</si>
  <si>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</si>
  <si>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</si>
  <si>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</si>
  <si>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</si>
  <si>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</si>
  <si>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</si>
  <si>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</si>
  <si>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</si>
  <si>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</si>
  <si>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</si>
  <si>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</si>
  <si>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</si>
  <si>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</si>
  <si>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</si>
  <si>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Predmetni profesor</t>
  </si>
  <si>
    <t>Ukupno poena</t>
  </si>
  <si>
    <t xml:space="preserve">PREDMET: </t>
  </si>
  <si>
    <t>Prodekan za nastavu</t>
  </si>
  <si>
    <t>Mehmedović</t>
  </si>
  <si>
    <t>Muhamed</t>
  </si>
  <si>
    <t>2018</t>
  </si>
  <si>
    <t>54</t>
  </si>
  <si>
    <t>2019</t>
  </si>
  <si>
    <t>Kovač</t>
  </si>
  <si>
    <t>Mia</t>
  </si>
  <si>
    <t>53</t>
  </si>
  <si>
    <t>53/2019</t>
  </si>
  <si>
    <t>54/2018</t>
  </si>
  <si>
    <t>D [8]</t>
  </si>
  <si>
    <t>N [2]</t>
  </si>
  <si>
    <t>UKUPNO [100]</t>
  </si>
  <si>
    <t>Elektroenergetski sistemi</t>
  </si>
  <si>
    <t>Specijalističke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</si>
  <si>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Elektoenergetski sistemi</t>
    </r>
  </si>
  <si>
    <t>STUDIJE: Specijalističke</t>
  </si>
  <si>
    <t>Elektrodistributivni sistemi</t>
  </si>
  <si>
    <t xml:space="preserve">Broj ECTS kredita: </t>
  </si>
  <si>
    <t>NASTAVNIK: Prof. dr Jadranka Radović</t>
  </si>
  <si>
    <t>P. K. [45]</t>
  </si>
  <si>
    <t>R. I. [45]</t>
  </si>
  <si>
    <t>P. I. [45]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</si>
  <si>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Elektrodistributivni sistemi</t>
    </r>
  </si>
  <si>
    <t>K. [45]</t>
  </si>
  <si>
    <t>R. K. [45]</t>
  </si>
  <si>
    <t xml:space="preserve">Domaci I prisustvo nastavi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</si>
</sst>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0" fillId="0" borderId="0" xfId="0" applyFont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0" fontId="1" fillId="32" borderId="28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6" xfId="0" applyFont="1" applyBorder="1" applyAlignment="1">
      <alignment horizontal="center"/>
    </xf>
    <xf numFmtId="0" fontId="0" fillId="0" borderId="13" xfId="59" applyBorder="1">
      <alignment/>
      <protection/>
    </xf>
    <xf numFmtId="0" fontId="9" fillId="0" borderId="13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6.421875" style="0" customWidth="1"/>
    <col min="5" max="5" width="6.140625" style="0" customWidth="1"/>
    <col min="6" max="6" width="8.8515625" style="15" customWidth="1"/>
    <col min="7" max="7" width="9.28125" style="0" customWidth="1"/>
    <col min="8" max="8" width="8.421875" style="0" customWidth="1"/>
    <col min="10" max="10" width="12.7109375" style="0" customWidth="1"/>
    <col min="11" max="11" width="13.140625" style="0" customWidth="1"/>
    <col min="12" max="13" width="8.8515625" style="0" customWidth="1"/>
    <col min="14" max="14" width="12.00390625" style="0" customWidth="1"/>
    <col min="15" max="15" width="14.57421875" style="0" customWidth="1"/>
    <col min="16" max="16" width="7.421875" style="0" customWidth="1"/>
    <col min="17" max="17" width="12.140625" style="0" customWidth="1"/>
    <col min="18" max="18" width="7.8515625" style="0" customWidth="1"/>
    <col min="19" max="19" width="13.00390625" style="0" customWidth="1"/>
    <col min="20" max="20" width="12.421875" style="0" customWidth="1"/>
    <col min="21" max="21" width="12.00390625" style="0" customWidth="1"/>
  </cols>
  <sheetData>
    <row r="1" spans="1:22" ht="13.5" thickBot="1">
      <c r="A1" s="91" t="s">
        <v>16</v>
      </c>
      <c r="B1" s="92" t="s">
        <v>0</v>
      </c>
      <c r="C1" s="91" t="s">
        <v>12</v>
      </c>
      <c r="D1" s="112" t="s">
        <v>40</v>
      </c>
      <c r="E1" s="112" t="s">
        <v>41</v>
      </c>
      <c r="F1" s="91" t="s">
        <v>55</v>
      </c>
      <c r="G1" s="91" t="s">
        <v>50</v>
      </c>
      <c r="H1" s="91" t="s">
        <v>54</v>
      </c>
      <c r="I1" s="91" t="s">
        <v>51</v>
      </c>
      <c r="J1" s="91" t="s">
        <v>52</v>
      </c>
      <c r="K1" s="91" t="s">
        <v>42</v>
      </c>
      <c r="L1" s="91" t="s">
        <v>19</v>
      </c>
      <c r="M1" s="84"/>
      <c r="N1" s="29"/>
      <c r="O1" s="25"/>
      <c r="P1" s="25"/>
      <c r="Q1" s="25"/>
      <c r="R1" s="84"/>
      <c r="S1" s="29"/>
      <c r="T1" s="25"/>
      <c r="U1" s="25"/>
      <c r="V1" s="25"/>
    </row>
    <row r="2" spans="1:22" ht="12.75">
      <c r="A2" s="67">
        <f>1</f>
        <v>1</v>
      </c>
      <c r="B2" s="108" t="s">
        <v>38</v>
      </c>
      <c r="C2" s="108" t="str">
        <f>Sheet1!E2&amp;" "&amp;Sheet1!F2</f>
        <v>Mia Kovač</v>
      </c>
      <c r="D2" s="113">
        <v>6</v>
      </c>
      <c r="E2" s="113"/>
      <c r="F2" s="23"/>
      <c r="G2" s="117">
        <v>28.7</v>
      </c>
      <c r="H2" s="72">
        <f>IF(G2,G2,F2)</f>
        <v>28.7</v>
      </c>
      <c r="I2" s="70"/>
      <c r="J2" s="70">
        <v>26.8</v>
      </c>
      <c r="K2" s="89">
        <f>D2+E2+H2+IF(J2,J2,I2)</f>
        <v>61.5</v>
      </c>
      <c r="L2" s="90" t="str">
        <f>IF(K2&gt;=90,"A",IF(K2&gt;=80,"B",IF(K2&gt;=70,"C",IF(K2&gt;=60,"D",IF(K2&gt;=50,"E","F")))))</f>
        <v>D</v>
      </c>
      <c r="M2" s="24"/>
      <c r="N2" s="27"/>
      <c r="O2" s="27"/>
      <c r="P2" s="27"/>
      <c r="Q2" s="27"/>
      <c r="R2" s="24"/>
      <c r="S2" s="28"/>
      <c r="T2" s="27"/>
      <c r="U2" s="28"/>
      <c r="V2" s="16"/>
    </row>
    <row r="3" spans="1:22" ht="12.75">
      <c r="A3" s="67">
        <f>2</f>
        <v>2</v>
      </c>
      <c r="B3" s="108" t="s">
        <v>39</v>
      </c>
      <c r="C3" s="108" t="str">
        <f>Sheet1!E3&amp;" "&amp;Sheet1!F3</f>
        <v>Muhamed Mehmedović</v>
      </c>
      <c r="D3" s="113">
        <v>6</v>
      </c>
      <c r="E3" s="113"/>
      <c r="F3" s="30"/>
      <c r="G3" s="67"/>
      <c r="H3" s="72">
        <f>IF(G3,G3,F3)</f>
        <v>0</v>
      </c>
      <c r="I3" s="70"/>
      <c r="J3" s="31"/>
      <c r="K3" s="89">
        <f>D3+E3+H3+IF(J3,J3,I3)</f>
        <v>6</v>
      </c>
      <c r="L3" s="90" t="str">
        <f>IF(K3&gt;=90,"A",IF(K3&gt;=80,"B",IF(K3&gt;=70,"C",IF(K3&gt;=60,"D",IF(K3&gt;=50,"E","F")))))</f>
        <v>F</v>
      </c>
      <c r="M3" s="24"/>
      <c r="N3" s="27"/>
      <c r="O3" s="27"/>
      <c r="P3" s="27"/>
      <c r="Q3" s="27"/>
      <c r="R3" s="24"/>
      <c r="S3" s="28"/>
      <c r="T3" s="27"/>
      <c r="U3" s="28"/>
      <c r="V3" s="16"/>
    </row>
    <row r="4" spans="1:24" ht="15.75">
      <c r="A4" s="85"/>
      <c r="B4" s="88"/>
      <c r="C4" s="88"/>
      <c r="D4" s="88"/>
      <c r="E4" s="88"/>
      <c r="F4" s="85"/>
      <c r="G4" s="71"/>
      <c r="H4" s="71"/>
      <c r="I4" s="85"/>
      <c r="J4" s="87"/>
      <c r="K4" s="71"/>
      <c r="L4" s="79"/>
      <c r="M4" s="86"/>
      <c r="N4" s="80"/>
      <c r="O4" s="16"/>
      <c r="P4" s="16"/>
      <c r="Q4" s="16"/>
      <c r="R4" s="16"/>
      <c r="S4" s="16"/>
      <c r="T4" s="66"/>
      <c r="U4" s="64"/>
      <c r="V4" s="65"/>
      <c r="W4" s="16"/>
      <c r="X4" s="16"/>
    </row>
    <row r="5" spans="1:24" ht="15.75">
      <c r="A5" s="85"/>
      <c r="B5" s="88"/>
      <c r="C5" s="88"/>
      <c r="D5" s="88"/>
      <c r="E5" s="88"/>
      <c r="F5" s="85"/>
      <c r="G5" s="71"/>
      <c r="H5" s="71"/>
      <c r="I5" s="85"/>
      <c r="J5" s="87"/>
      <c r="K5" s="71"/>
      <c r="L5" s="79"/>
      <c r="M5" s="86"/>
      <c r="N5" s="80"/>
      <c r="O5" s="16"/>
      <c r="P5" s="16"/>
      <c r="Q5" s="16"/>
      <c r="R5" s="16"/>
      <c r="S5" s="16"/>
      <c r="T5" s="66"/>
      <c r="U5" s="64"/>
      <c r="V5" s="65"/>
      <c r="W5" s="16"/>
      <c r="X5" s="16"/>
    </row>
    <row r="6" spans="1:24" ht="15.75">
      <c r="A6" s="85"/>
      <c r="B6" s="88"/>
      <c r="C6" s="88"/>
      <c r="D6" s="88"/>
      <c r="E6" s="88"/>
      <c r="F6" s="85"/>
      <c r="G6" s="71"/>
      <c r="H6" s="71"/>
      <c r="I6" s="85"/>
      <c r="J6" s="87"/>
      <c r="K6" s="71"/>
      <c r="L6" s="79"/>
      <c r="M6" s="86"/>
      <c r="N6" s="80"/>
      <c r="O6" s="16"/>
      <c r="P6" s="16"/>
      <c r="Q6" s="16"/>
      <c r="R6" s="16"/>
      <c r="S6" s="16"/>
      <c r="T6" s="66"/>
      <c r="U6" s="64"/>
      <c r="V6" s="65"/>
      <c r="W6" s="16"/>
      <c r="X6" s="16"/>
    </row>
    <row r="7" spans="1:24" ht="15.75">
      <c r="A7" s="85"/>
      <c r="B7" s="88"/>
      <c r="C7" s="88"/>
      <c r="D7" s="88"/>
      <c r="E7" s="88"/>
      <c r="F7" s="85"/>
      <c r="G7" s="71"/>
      <c r="H7" s="71"/>
      <c r="I7" s="85"/>
      <c r="J7" s="87"/>
      <c r="K7" s="71"/>
      <c r="L7" s="79"/>
      <c r="M7" s="86"/>
      <c r="N7" s="78"/>
      <c r="O7" s="16"/>
      <c r="P7" s="16"/>
      <c r="Q7" s="16"/>
      <c r="R7" s="16"/>
      <c r="S7" s="16"/>
      <c r="T7" s="63"/>
      <c r="U7" s="64"/>
      <c r="V7" s="65"/>
      <c r="W7" s="16"/>
      <c r="X7" s="16"/>
    </row>
    <row r="8" spans="1:24" ht="15.75">
      <c r="A8" s="16"/>
      <c r="B8" s="81"/>
      <c r="C8" s="81"/>
      <c r="D8" s="81"/>
      <c r="E8" s="81"/>
      <c r="F8" s="27"/>
      <c r="G8" s="16"/>
      <c r="H8" s="16"/>
      <c r="I8" s="16"/>
      <c r="J8" s="82"/>
      <c r="K8" s="16"/>
      <c r="L8" s="16"/>
      <c r="M8" s="16"/>
      <c r="N8" s="78"/>
      <c r="O8" s="16"/>
      <c r="P8" s="16"/>
      <c r="Q8" s="16"/>
      <c r="R8" s="16"/>
      <c r="S8" s="16"/>
      <c r="T8" s="66"/>
      <c r="U8" s="64"/>
      <c r="V8" s="65"/>
      <c r="W8" s="16"/>
      <c r="X8" s="16"/>
    </row>
    <row r="9" spans="1:24" ht="15.75">
      <c r="A9" s="16"/>
      <c r="B9" s="81"/>
      <c r="C9" s="81"/>
      <c r="D9" s="81"/>
      <c r="E9" s="81"/>
      <c r="F9" s="27"/>
      <c r="G9" s="16"/>
      <c r="H9" s="16"/>
      <c r="I9" s="16"/>
      <c r="J9" s="83"/>
      <c r="K9" s="16"/>
      <c r="L9" s="16"/>
      <c r="M9" s="16"/>
      <c r="N9" s="78"/>
      <c r="O9" s="16"/>
      <c r="P9" s="16"/>
      <c r="Q9" s="16"/>
      <c r="R9" s="16"/>
      <c r="S9" s="16"/>
      <c r="T9" s="66"/>
      <c r="U9" s="64"/>
      <c r="V9" s="65"/>
      <c r="W9" s="16"/>
      <c r="X9" s="16"/>
    </row>
    <row r="10" spans="1:24" ht="15.75">
      <c r="A10" s="16"/>
      <c r="B10" s="81"/>
      <c r="C10" s="81"/>
      <c r="D10" s="81"/>
      <c r="E10" s="81"/>
      <c r="F10" s="27"/>
      <c r="G10" s="16"/>
      <c r="H10" s="16"/>
      <c r="I10" s="16"/>
      <c r="J10" s="16"/>
      <c r="K10" s="16"/>
      <c r="L10" s="16"/>
      <c r="M10" s="16"/>
      <c r="N10" s="78"/>
      <c r="O10" s="16"/>
      <c r="P10" s="16"/>
      <c r="Q10" s="16"/>
      <c r="R10" s="16"/>
      <c r="S10" s="16"/>
      <c r="T10" s="66"/>
      <c r="U10" s="64"/>
      <c r="V10" s="65"/>
      <c r="W10" s="16"/>
      <c r="X10" s="16"/>
    </row>
    <row r="11" spans="1:24" ht="12.75">
      <c r="A11" s="16"/>
      <c r="B11" s="81"/>
      <c r="C11" s="81"/>
      <c r="D11" s="81"/>
      <c r="E11" s="81"/>
      <c r="F11" s="27"/>
      <c r="G11" s="16"/>
      <c r="H11" s="16"/>
      <c r="I11" s="16"/>
      <c r="J11" s="16"/>
      <c r="K11" s="16"/>
      <c r="L11" s="16"/>
      <c r="M11" s="16"/>
      <c r="N11" s="78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3:24" ht="12.75">
      <c r="C12" s="1"/>
      <c r="D12" s="1"/>
      <c r="E12" s="1"/>
      <c r="N12" s="26"/>
      <c r="T12" s="16"/>
      <c r="U12" s="16"/>
      <c r="V12" s="16"/>
      <c r="W12" s="16"/>
      <c r="X12" s="16"/>
    </row>
    <row r="13" spans="3:24" ht="12.75">
      <c r="C13" s="1"/>
      <c r="D13" s="1"/>
      <c r="E13" s="1"/>
      <c r="N13" s="26"/>
      <c r="T13" s="16"/>
      <c r="U13" s="16"/>
      <c r="V13" s="16"/>
      <c r="W13" s="16"/>
      <c r="X13" s="16"/>
    </row>
    <row r="14" spans="3:24" ht="12.75">
      <c r="C14" s="1"/>
      <c r="D14" s="1"/>
      <c r="E14" s="1"/>
      <c r="N14" s="26"/>
      <c r="W14" s="16"/>
      <c r="X14" s="16"/>
    </row>
    <row r="15" spans="3:14" ht="12.75">
      <c r="C15" s="1"/>
      <c r="D15" s="1"/>
      <c r="E15" s="1"/>
      <c r="N15" s="26"/>
    </row>
    <row r="16" spans="3:14" ht="12.75">
      <c r="C16" s="1"/>
      <c r="D16" s="1"/>
      <c r="E16" s="1"/>
      <c r="N16" s="26"/>
    </row>
    <row r="17" spans="3:14" ht="12.75">
      <c r="C17" s="1"/>
      <c r="D17" s="1"/>
      <c r="E17" s="1"/>
      <c r="N17" s="26"/>
    </row>
    <row r="18" spans="3:14" ht="12.75">
      <c r="C18" s="1"/>
      <c r="D18" s="1"/>
      <c r="E18" s="1"/>
      <c r="N18" s="26"/>
    </row>
    <row r="19" spans="3:14" ht="12.75">
      <c r="C19" s="1"/>
      <c r="D19" s="1"/>
      <c r="E19" s="1"/>
      <c r="N19" s="26"/>
    </row>
    <row r="20" spans="3:14" ht="12.75">
      <c r="C20" s="1"/>
      <c r="D20" s="1"/>
      <c r="E20" s="1"/>
      <c r="N20" s="26"/>
    </row>
    <row r="21" spans="3:14" ht="12.75">
      <c r="C21" s="1"/>
      <c r="D21" s="1"/>
      <c r="E21" s="1"/>
      <c r="N21" s="26"/>
    </row>
    <row r="22" spans="3:14" ht="12.75">
      <c r="C22" s="1"/>
      <c r="D22" s="1"/>
      <c r="E22" s="1"/>
      <c r="N22" s="26"/>
    </row>
    <row r="23" spans="3:14" ht="409.5">
      <c r="C23" s="1"/>
      <c r="D23" s="1"/>
      <c r="E23" s="1"/>
      <c r="N23" s="26"/>
    </row>
    <row r="24" spans="3:14" ht="12.75">
      <c r="C24" s="1"/>
      <c r="D24" s="1"/>
      <c r="E24" s="1"/>
      <c r="N24" s="26"/>
    </row>
    <row r="25" spans="3:14" ht="12.75">
      <c r="C25" s="1"/>
      <c r="D25" s="1"/>
      <c r="E25" s="1"/>
      <c r="N25" s="26"/>
    </row>
    <row r="26" spans="3:14" ht="12.75">
      <c r="C26" s="1"/>
      <c r="D26" s="1"/>
      <c r="E26" s="1"/>
      <c r="N26" s="26"/>
    </row>
    <row r="27" spans="3:14" ht="12.75">
      <c r="C27" s="1"/>
      <c r="D27" s="1"/>
      <c r="E27" s="1"/>
      <c r="N27" s="26"/>
    </row>
    <row r="28" spans="3:14" ht="12.75">
      <c r="C28" s="1"/>
      <c r="D28" s="1"/>
      <c r="E28" s="1"/>
      <c r="N28" s="26"/>
    </row>
    <row r="29" spans="3:14" ht="12.75">
      <c r="C29" s="1"/>
      <c r="D29" s="1"/>
      <c r="E29" s="1"/>
      <c r="N29" s="26"/>
    </row>
    <row r="30" spans="3:14" ht="12.75">
      <c r="C30" s="1"/>
      <c r="D30" s="1"/>
      <c r="E30" s="1"/>
      <c r="N30" s="26"/>
    </row>
    <row r="31" spans="3:14" ht="12.75">
      <c r="C31" s="1"/>
      <c r="D31" s="1"/>
      <c r="E31" s="1"/>
      <c r="N31" s="26"/>
    </row>
    <row r="32" spans="3:14" ht="12.75">
      <c r="C32" s="1"/>
      <c r="D32" s="1"/>
      <c r="E32" s="1"/>
      <c r="N32" s="26"/>
    </row>
    <row r="33" spans="3:14" ht="12.75">
      <c r="C33" s="1"/>
      <c r="D33" s="1"/>
      <c r="E33" s="1"/>
      <c r="N33" s="26"/>
    </row>
    <row r="34" spans="3:14" ht="12.75">
      <c r="C34" s="1"/>
      <c r="D34" s="1"/>
      <c r="E34" s="1"/>
      <c r="N34" s="26"/>
    </row>
    <row r="35" spans="3:14" ht="12.75">
      <c r="C35" s="1"/>
      <c r="D35" s="1"/>
      <c r="E35" s="1"/>
      <c r="N35" s="26"/>
    </row>
    <row r="36" spans="3:14" ht="12.75">
      <c r="C36" s="1"/>
      <c r="D36" s="1"/>
      <c r="E36" s="1"/>
      <c r="N36" s="26"/>
    </row>
    <row r="37" spans="3:14" ht="12.75">
      <c r="C37" s="1"/>
      <c r="D37" s="1"/>
      <c r="E37" s="1"/>
      <c r="N37" s="26"/>
    </row>
    <row r="38" spans="3:14" ht="12.75">
      <c r="C38" s="1"/>
      <c r="D38" s="1"/>
      <c r="E38" s="1"/>
      <c r="N38" s="26"/>
    </row>
    <row r="39" spans="3:14" ht="12.75">
      <c r="C39" s="1"/>
      <c r="D39" s="1"/>
      <c r="E39" s="1"/>
      <c r="N39" s="26"/>
    </row>
    <row r="40" spans="3:14" ht="12.75">
      <c r="C40" s="1"/>
      <c r="D40" s="1"/>
      <c r="E40" s="1"/>
      <c r="N40" s="26"/>
    </row>
    <row r="41" spans="3:14" ht="12.75">
      <c r="C41" s="1"/>
      <c r="D41" s="1"/>
      <c r="E41" s="1"/>
      <c r="N41" s="26"/>
    </row>
    <row r="42" spans="3:5" ht="12.75">
      <c r="C42" s="1"/>
      <c r="D42" s="1"/>
      <c r="E42" s="1"/>
    </row>
    <row r="43" spans="3:5" ht="12.75">
      <c r="C43" s="1"/>
      <c r="D43" s="1"/>
      <c r="E43" s="1"/>
    </row>
    <row r="44" spans="3:5" ht="12.75">
      <c r="C44" s="1"/>
      <c r="D44" s="1"/>
      <c r="E44" s="1"/>
    </row>
    <row r="45" spans="3:5" ht="12.75">
      <c r="C45" s="1"/>
      <c r="D45" s="1"/>
      <c r="E45" s="1"/>
    </row>
    <row r="46" spans="3:5" ht="12.75">
      <c r="C46" s="1"/>
      <c r="D46" s="1"/>
      <c r="E46" s="1"/>
    </row>
    <row r="47" spans="3:5" ht="12.75">
      <c r="C47" s="1"/>
      <c r="D47" s="1"/>
      <c r="E47" s="1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0" spans="3:5" ht="12.75">
      <c r="C50" s="1"/>
      <c r="D50" s="1"/>
      <c r="E50" s="1"/>
    </row>
    <row r="51" spans="3:5" ht="12.75">
      <c r="C51" s="1"/>
      <c r="D51" s="1"/>
      <c r="E51" s="1"/>
    </row>
    <row r="52" spans="3:5" ht="12.75">
      <c r="C52" s="1"/>
      <c r="D52" s="1"/>
      <c r="E5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9" sqref="B9:C17"/>
    </sheetView>
  </sheetViews>
  <sheetFormatPr defaultColWidth="9.140625" defaultRowHeight="12.75"/>
  <cols>
    <col min="1" max="1" width="13.00390625" style="14" customWidth="1"/>
    <col min="2" max="3" width="22.28125" style="12" customWidth="1"/>
    <col min="4" max="4" width="12.57421875" style="12" customWidth="1"/>
    <col min="5" max="5" width="12.57421875" style="13" customWidth="1"/>
    <col min="6" max="6" width="17.7109375" style="13" customWidth="1"/>
    <col min="7" max="7" width="19.57421875" style="13" customWidth="1"/>
    <col min="8" max="8" width="13.57421875" style="13" customWidth="1"/>
    <col min="9" max="9" width="13.28125" style="12" customWidth="1"/>
    <col min="10" max="10" width="6.7109375" style="12" customWidth="1"/>
    <col min="11" max="16384" width="9.140625" style="12" customWidth="1"/>
  </cols>
  <sheetData>
    <row r="1" spans="1:11" ht="18.75" customHeight="1">
      <c r="A1" s="125" t="s">
        <v>1</v>
      </c>
      <c r="B1" s="126"/>
      <c r="C1" s="126"/>
      <c r="D1" s="126"/>
      <c r="E1" s="126"/>
      <c r="F1" s="126"/>
      <c r="G1" s="126"/>
      <c r="H1" s="118"/>
      <c r="I1" s="119"/>
      <c r="J1" s="18"/>
      <c r="K1" s="18"/>
    </row>
    <row r="2" spans="1:11" ht="15">
      <c r="A2" s="32" t="s">
        <v>2</v>
      </c>
      <c r="B2" s="18"/>
      <c r="C2" s="18"/>
      <c r="D2" s="37" t="s">
        <v>43</v>
      </c>
      <c r="E2" s="17"/>
      <c r="F2" s="33" t="s">
        <v>3</v>
      </c>
      <c r="G2" s="61" t="s">
        <v>44</v>
      </c>
      <c r="H2" s="96"/>
      <c r="I2" s="34"/>
      <c r="J2" s="18"/>
      <c r="K2" s="18"/>
    </row>
    <row r="3" spans="1:11" ht="15">
      <c r="A3" s="38" t="s">
        <v>53</v>
      </c>
      <c r="B3" s="60"/>
      <c r="C3" s="60"/>
      <c r="D3" s="35"/>
      <c r="E3" s="17"/>
      <c r="F3" s="17"/>
      <c r="G3" s="17"/>
      <c r="H3" s="18"/>
      <c r="I3" s="34"/>
      <c r="J3" s="18"/>
      <c r="K3" s="18"/>
    </row>
    <row r="4" spans="1:11" ht="12.75" customHeight="1" thickBot="1">
      <c r="A4" s="73"/>
      <c r="B4" s="74"/>
      <c r="C4" s="74"/>
      <c r="D4" s="74"/>
      <c r="E4" s="75"/>
      <c r="F4" s="75"/>
      <c r="G4" s="75"/>
      <c r="H4" s="74"/>
      <c r="I4" s="76"/>
      <c r="J4" s="18"/>
      <c r="K4" s="18"/>
    </row>
    <row r="5" spans="1:10" ht="26.25" customHeight="1" thickBot="1">
      <c r="A5" s="36" t="s">
        <v>15</v>
      </c>
      <c r="B5" s="19"/>
      <c r="C5" s="114"/>
      <c r="D5" s="97" t="s">
        <v>23</v>
      </c>
      <c r="E5" s="98"/>
      <c r="F5" s="98"/>
      <c r="G5" s="98"/>
      <c r="H5" s="122" t="s">
        <v>14</v>
      </c>
      <c r="I5" s="122" t="s">
        <v>4</v>
      </c>
      <c r="J5" s="18"/>
    </row>
    <row r="6" spans="1:10" ht="13.5" thickBot="1">
      <c r="A6" s="62" t="s">
        <v>5</v>
      </c>
      <c r="B6" s="20">
        <v>1</v>
      </c>
      <c r="C6" s="116" t="s">
        <v>56</v>
      </c>
      <c r="D6" s="120" t="s">
        <v>20</v>
      </c>
      <c r="E6" s="124"/>
      <c r="F6" s="120" t="s">
        <v>13</v>
      </c>
      <c r="G6" s="121"/>
      <c r="H6" s="123"/>
      <c r="I6" s="123"/>
      <c r="J6" s="18"/>
    </row>
    <row r="7" spans="1:10" ht="12.75">
      <c r="A7" s="99"/>
      <c r="B7" s="100"/>
      <c r="C7" s="115"/>
      <c r="D7" s="101" t="s">
        <v>17</v>
      </c>
      <c r="E7" s="102" t="s">
        <v>18</v>
      </c>
      <c r="F7" s="101" t="s">
        <v>21</v>
      </c>
      <c r="G7" s="103" t="s">
        <v>22</v>
      </c>
      <c r="H7" s="123"/>
      <c r="I7" s="123"/>
      <c r="J7" s="18"/>
    </row>
    <row r="8" spans="1:10" ht="12.75">
      <c r="A8" s="68" t="str">
        <f>IF(ISBLANK(Rezultati!B2),"",Rezultati!B2)</f>
        <v>53/2019</v>
      </c>
      <c r="B8" s="69" t="str">
        <f>IF(ISBLANK(Rezultati!C2),"",Rezultati!C2)</f>
        <v>Mia Kovač</v>
      </c>
      <c r="C8" s="69">
        <f>IF(ISBLANK(Rezultati!D2),"",Rezultati!D2+Rezultati!E2)</f>
        <v>6</v>
      </c>
      <c r="D8" s="104">
        <f>IF(ISBLANK(Rezultati!F2),"",Rezultati!F2)</f>
      </c>
      <c r="E8" s="104">
        <f>IF(ISBLANK(Rezultati!G2),"",Rezultati!G2)</f>
        <v>28.7</v>
      </c>
      <c r="F8" s="104">
        <f>IF(ISBLANK(Rezultati!I2),"",Rezultati!I2)</f>
      </c>
      <c r="G8" s="104">
        <f>IF(ISBLANK(Rezultati!J2),"",Rezultati!J2)</f>
        <v>26.8</v>
      </c>
      <c r="H8" s="104">
        <f>IF(ISBLANK(Rezultati!K2),"",Rezultati!K2)</f>
        <v>61.5</v>
      </c>
      <c r="I8" s="105" t="str">
        <f>IF(Rezultati!K2&lt;50,"F",IF(Rezultati!K2&lt;60,"E",IF(Rezultati!K2&lt;70,"D",IF(Rezultati!K2&lt;80,"C",IF(Rezultati!K2&lt;90,"B","A")))))</f>
        <v>D</v>
      </c>
      <c r="J8" s="18"/>
    </row>
    <row r="9" spans="1:10" ht="12.75">
      <c r="A9" s="68" t="str">
        <f>IF(ISBLANK(Rezultati!B3),"",Rezultati!B3)</f>
        <v>54/2018</v>
      </c>
      <c r="B9" s="69" t="str">
        <f>IF(ISBLANK(Rezultati!C3),"",Rezultati!C3)</f>
        <v>Muhamed Mehmedović</v>
      </c>
      <c r="C9" s="69">
        <f>IF(ISBLANK(Rezultati!D3),"",Rezultati!D3+Rezultati!E3)</f>
        <v>6</v>
      </c>
      <c r="D9" s="104">
        <f>IF(ISBLANK(Rezultati!F3),"",Rezultati!F3)</f>
      </c>
      <c r="E9" s="104">
        <f>IF(ISBLANK(Rezultati!G3),"",Rezultati!G3)</f>
      </c>
      <c r="F9" s="104">
        <f>IF(ISBLANK(Rezultati!I3),"",Rezultati!I3)</f>
      </c>
      <c r="G9" s="104">
        <f>IF(ISBLANK(Rezultati!J3),"",Rezultati!J3)</f>
      </c>
      <c r="H9" s="104">
        <f>IF(ISBLANK(Rezultati!K3),"",Rezultati!K3)</f>
        <v>6</v>
      </c>
      <c r="I9" s="105" t="str">
        <f>IF(Rezultati!K3&lt;50,"F",IF(Rezultati!K3&lt;60,"E",IF(Rezultati!K3&lt;70,"D",IF(Rezultati!K3&lt;80,"C",IF(Rezultati!K3&lt;90,"B","A")))))</f>
        <v>F</v>
      </c>
      <c r="J9" s="18"/>
    </row>
    <row r="10" spans="7:8" ht="12.75">
      <c r="G10" s="39"/>
      <c r="H10" s="40"/>
    </row>
    <row r="11" spans="7:8" ht="12.75">
      <c r="G11" s="110" t="s">
        <v>26</v>
      </c>
      <c r="H11" s="40"/>
    </row>
    <row r="12" spans="7:8" ht="15.75">
      <c r="G12" s="109"/>
      <c r="H12" s="40"/>
    </row>
    <row r="13" spans="7:8" ht="12.75">
      <c r="G13" s="39"/>
      <c r="H13" s="40"/>
    </row>
    <row r="14" spans="7:9" ht="13.5" thickBot="1">
      <c r="G14" s="41"/>
      <c r="H14" s="42"/>
      <c r="I14" s="74"/>
    </row>
    <row r="15" ht="12.75">
      <c r="H15" s="12"/>
    </row>
    <row r="16" ht="12.75">
      <c r="H16" s="12"/>
    </row>
    <row r="17" ht="12.75">
      <c r="H17" s="12"/>
    </row>
    <row r="18" ht="12.75">
      <c r="H18" s="12"/>
    </row>
    <row r="19" ht="12.75">
      <c r="H19" s="12"/>
    </row>
    <row r="20" ht="12.75">
      <c r="H20" s="12"/>
    </row>
    <row r="21" ht="12.75">
      <c r="H21" s="12"/>
    </row>
    <row r="22" ht="12.75">
      <c r="H22" s="12"/>
    </row>
    <row r="23" ht="12.75">
      <c r="H23" s="12"/>
    </row>
    <row r="24" ht="12.75">
      <c r="H24" s="12"/>
    </row>
    <row r="25" ht="12.75">
      <c r="H25" s="12"/>
    </row>
    <row r="26" ht="12.75">
      <c r="H26" s="12"/>
    </row>
    <row r="27" ht="12.75">
      <c r="H27" s="12"/>
    </row>
    <row r="28" ht="12.75">
      <c r="H28" s="12"/>
    </row>
    <row r="29" ht="12.75">
      <c r="H29" s="12"/>
    </row>
    <row r="30" ht="12.75">
      <c r="H30" s="12"/>
    </row>
    <row r="31" ht="12.75">
      <c r="H31" s="12"/>
    </row>
    <row r="32" ht="12.75">
      <c r="H32" s="12"/>
    </row>
    <row r="33" ht="12.75">
      <c r="H33" s="12"/>
    </row>
    <row r="34" ht="12.75">
      <c r="H34" s="12"/>
    </row>
    <row r="35" ht="12.75">
      <c r="H35" s="12"/>
    </row>
    <row r="36" ht="12.75">
      <c r="H36" s="12"/>
    </row>
    <row r="37" ht="12.75">
      <c r="H37" s="12"/>
    </row>
    <row r="38" ht="12.75">
      <c r="H38" s="12"/>
    </row>
    <row r="39" ht="12.75">
      <c r="H39" s="12"/>
    </row>
    <row r="40" ht="12.75">
      <c r="H40" s="12"/>
    </row>
    <row r="41" ht="12.75">
      <c r="H41" s="12"/>
    </row>
    <row r="42" ht="12.75">
      <c r="H42" s="12"/>
    </row>
    <row r="43" ht="12.75">
      <c r="H43" s="12"/>
    </row>
    <row r="44" ht="12.75">
      <c r="H44" s="12"/>
    </row>
    <row r="45" ht="12.75">
      <c r="H45" s="12"/>
    </row>
    <row r="46" ht="12.75">
      <c r="H46" s="12"/>
    </row>
    <row r="47" ht="12.75">
      <c r="H47" s="12"/>
    </row>
    <row r="48" ht="12.75">
      <c r="H48" s="12"/>
    </row>
    <row r="49" ht="12.75">
      <c r="H49" s="12"/>
    </row>
    <row r="50" ht="12.75">
      <c r="H50" s="12"/>
    </row>
    <row r="51" ht="12.75">
      <c r="H51" s="12"/>
    </row>
    <row r="52" ht="12.75">
      <c r="H52" s="12"/>
    </row>
    <row r="53" ht="12.75">
      <c r="H53" s="12"/>
    </row>
    <row r="54" ht="12.75">
      <c r="H54" s="12"/>
    </row>
    <row r="55" ht="12.75">
      <c r="H55" s="12"/>
    </row>
  </sheetData>
  <sheetProtection/>
  <mergeCells count="6">
    <mergeCell ref="H1:I1"/>
    <mergeCell ref="F6:G6"/>
    <mergeCell ref="I5:I7"/>
    <mergeCell ref="D6:E6"/>
    <mergeCell ref="A1:G1"/>
    <mergeCell ref="H5:H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1" sqref="B11:B19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5" t="s">
        <v>6</v>
      </c>
      <c r="B1" s="46"/>
      <c r="C1" s="47"/>
      <c r="D1" s="48"/>
      <c r="E1" s="48"/>
      <c r="F1" s="49"/>
      <c r="G1" s="4"/>
    </row>
    <row r="2" spans="1:6" s="5" customFormat="1" ht="14.25">
      <c r="A2" s="50"/>
      <c r="B2" s="51"/>
      <c r="C2" s="52"/>
      <c r="D2" s="53"/>
      <c r="E2" s="53"/>
      <c r="F2" s="54"/>
    </row>
    <row r="3" spans="1:6" s="5" customFormat="1" ht="15">
      <c r="A3" s="50" t="s">
        <v>45</v>
      </c>
      <c r="B3" s="51"/>
      <c r="C3" s="53"/>
      <c r="D3" s="53"/>
      <c r="E3" s="53"/>
      <c r="F3" s="54"/>
    </row>
    <row r="4" spans="1:6" s="5" customFormat="1" ht="15">
      <c r="A4" s="111" t="s">
        <v>46</v>
      </c>
      <c r="B4" s="51"/>
      <c r="C4" s="53" t="s">
        <v>49</v>
      </c>
      <c r="D4" s="53"/>
      <c r="E4" s="53"/>
      <c r="F4" s="54"/>
    </row>
    <row r="5" spans="1:7" s="5" customFormat="1" ht="15">
      <c r="A5" s="111" t="s">
        <v>28</v>
      </c>
      <c r="B5" s="106" t="s">
        <v>47</v>
      </c>
      <c r="C5" s="53" t="s">
        <v>48</v>
      </c>
      <c r="D5" s="53"/>
      <c r="E5" s="53"/>
      <c r="F5" s="54"/>
      <c r="G5" s="22"/>
    </row>
    <row r="6" spans="1:7" s="5" customFormat="1" ht="15.75" thickBot="1">
      <c r="A6" s="55"/>
      <c r="B6" s="56"/>
      <c r="C6" s="57"/>
      <c r="D6" s="58"/>
      <c r="E6" s="58"/>
      <c r="F6" s="59"/>
      <c r="G6" s="21"/>
    </row>
    <row r="7" spans="1:6" s="6" customFormat="1" ht="12.75" customHeight="1" thickBot="1">
      <c r="A7" s="130" t="s">
        <v>7</v>
      </c>
      <c r="B7" s="133" t="s">
        <v>12</v>
      </c>
      <c r="C7" s="134" t="s">
        <v>8</v>
      </c>
      <c r="D7" s="135"/>
      <c r="E7" s="136" t="s">
        <v>27</v>
      </c>
      <c r="F7" s="128" t="s">
        <v>9</v>
      </c>
    </row>
    <row r="8" spans="1:6" s="7" customFormat="1" ht="12.75" customHeight="1">
      <c r="A8" s="131"/>
      <c r="B8" s="131"/>
      <c r="C8" s="128" t="s">
        <v>10</v>
      </c>
      <c r="D8" s="128" t="s">
        <v>11</v>
      </c>
      <c r="E8" s="137"/>
      <c r="F8" s="129"/>
    </row>
    <row r="9" spans="1:6" s="7" customFormat="1" ht="13.5" customHeight="1">
      <c r="A9" s="132"/>
      <c r="B9" s="132"/>
      <c r="C9" s="129"/>
      <c r="D9" s="129"/>
      <c r="E9" s="138"/>
      <c r="F9" s="129"/>
    </row>
    <row r="10" spans="1:7" ht="12.75">
      <c r="A10" s="68" t="str">
        <f>IF(ISBLANK(Rezultati!B2),"",Rezultati!B2)</f>
        <v>53/2019</v>
      </c>
      <c r="B10" s="69" t="str">
        <f>IF(ISBLANK(Rezultati!C2),"",Rezultati!C2)</f>
        <v>Mia Kovač</v>
      </c>
      <c r="C10" s="77">
        <f>Rezultati!H2+Rezultati!D2+Rezultati!E2</f>
        <v>34.7</v>
      </c>
      <c r="D10" s="77">
        <f>IF(Rezultati!J2,Rezultati!J2,Rezultati!I2)</f>
        <v>26.8</v>
      </c>
      <c r="E10" s="77">
        <f>Rezultati!K2</f>
        <v>61.5</v>
      </c>
      <c r="F10" s="95" t="str">
        <f>Rezultati!L2</f>
        <v>D</v>
      </c>
      <c r="G10" s="9"/>
    </row>
    <row r="11" spans="1:7" ht="12.75">
      <c r="A11" s="68" t="str">
        <f>IF(ISBLANK(Rezultati!B3),"",Rezultati!B3)</f>
        <v>54/2018</v>
      </c>
      <c r="B11" s="69" t="str">
        <f>IF(ISBLANK(Rezultati!C3),"",Rezultati!C3)</f>
        <v>Muhamed Mehmedović</v>
      </c>
      <c r="C11" s="77">
        <f>Rezultati!H3+Rezultati!D3+Rezultati!E3</f>
        <v>6</v>
      </c>
      <c r="D11" s="77">
        <f>IF(Rezultati!J3,Rezultati!J3,Rezultati!I3)</f>
        <v>0</v>
      </c>
      <c r="E11" s="77">
        <f>Rezultati!K3</f>
        <v>6</v>
      </c>
      <c r="F11" s="95" t="str">
        <f>Rezultati!L3</f>
        <v>F</v>
      </c>
      <c r="G11" s="10"/>
    </row>
    <row r="12" spans="6:7" ht="14.25">
      <c r="F12" s="43"/>
      <c r="G12" s="10"/>
    </row>
    <row r="13" spans="4:7" ht="15">
      <c r="D13" s="127" t="s">
        <v>29</v>
      </c>
      <c r="E13" s="127"/>
      <c r="F13" s="127"/>
      <c r="G13" s="10"/>
    </row>
    <row r="14" spans="4:7" ht="14.25">
      <c r="D14" s="44"/>
      <c r="E14" s="44"/>
      <c r="F14" s="43"/>
      <c r="G14" s="10"/>
    </row>
    <row r="15" spans="4:7" ht="15" thickBot="1">
      <c r="D15" s="94"/>
      <c r="E15" s="94"/>
      <c r="F15" s="93"/>
      <c r="G15" s="10"/>
    </row>
    <row r="16" ht="12.75">
      <c r="G16" s="10"/>
    </row>
    <row r="17" ht="12.75">
      <c r="G17" s="10"/>
    </row>
    <row r="18" ht="12.75">
      <c r="G18" s="10"/>
    </row>
    <row r="19" ht="12.75">
      <c r="G19" s="10"/>
    </row>
    <row r="20" ht="12.75">
      <c r="G20" s="10"/>
    </row>
    <row r="21" ht="12.75">
      <c r="G21" s="10"/>
    </row>
    <row r="22" ht="409.5">
      <c r="G22" s="10"/>
    </row>
    <row r="23" ht="409.5">
      <c r="G23" s="10"/>
    </row>
    <row r="24" ht="12.75">
      <c r="G24" s="10"/>
    </row>
    <row r="25" ht="12.75">
      <c r="G25" s="10"/>
    </row>
    <row r="26" ht="12.75">
      <c r="G26" s="10"/>
    </row>
    <row r="27" ht="12.75">
      <c r="G27" s="10"/>
    </row>
    <row r="28" ht="12.75">
      <c r="G28" s="10"/>
    </row>
    <row r="29" ht="12.75">
      <c r="G29" s="10"/>
    </row>
    <row r="30" ht="12.75">
      <c r="G30" s="10"/>
    </row>
    <row r="31" ht="12.75">
      <c r="G31" s="10"/>
    </row>
    <row r="32" ht="12.75">
      <c r="G32" s="10"/>
    </row>
    <row r="33" ht="12.75">
      <c r="G33" s="10"/>
    </row>
    <row r="34" spans="7:10" ht="14.25">
      <c r="G34" s="10"/>
      <c r="J34" s="44"/>
    </row>
    <row r="35" ht="12.75">
      <c r="G35" s="10"/>
    </row>
    <row r="36" ht="12.75">
      <c r="G36" s="10"/>
    </row>
  </sheetData>
  <sheetProtection/>
  <mergeCells count="8">
    <mergeCell ref="D13:F13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3" sqref="B3:D11"/>
    </sheetView>
  </sheetViews>
  <sheetFormatPr defaultColWidth="9.140625" defaultRowHeight="12.75"/>
  <cols>
    <col min="3" max="3" width="12.421875" style="0" customWidth="1"/>
  </cols>
  <sheetData>
    <row r="1" spans="1:4" ht="15">
      <c r="A1" s="107" t="s">
        <v>16</v>
      </c>
      <c r="B1" s="107" t="s">
        <v>0</v>
      </c>
      <c r="C1" s="107" t="s">
        <v>24</v>
      </c>
      <c r="D1" s="107" t="s">
        <v>25</v>
      </c>
    </row>
    <row r="2" spans="1:6" ht="12.75">
      <c r="A2" s="108">
        <v>38</v>
      </c>
      <c r="B2" s="108" t="str">
        <f>C2&amp;"/"&amp;D2</f>
        <v>53/2019</v>
      </c>
      <c r="C2" t="s">
        <v>37</v>
      </c>
      <c r="D2" t="s">
        <v>34</v>
      </c>
      <c r="E2" t="s">
        <v>36</v>
      </c>
      <c r="F2" t="s">
        <v>35</v>
      </c>
    </row>
    <row r="3" spans="1:6" ht="12.75">
      <c r="A3" s="108">
        <v>48</v>
      </c>
      <c r="B3" s="108" t="str">
        <f>C3&amp;"/"&amp;D3</f>
        <v>54/2018</v>
      </c>
      <c r="C3" t="s">
        <v>33</v>
      </c>
      <c r="D3" t="s">
        <v>32</v>
      </c>
      <c r="E3" t="s">
        <v>31</v>
      </c>
      <c r="F3" t="s">
        <v>30</v>
      </c>
    </row>
    <row r="4" spans="1:4" ht="12.75">
      <c r="A4" s="108"/>
      <c r="B4" s="108"/>
      <c r="C4" s="108"/>
      <c r="D4" s="108"/>
    </row>
    <row r="5" spans="1:4" ht="12.75">
      <c r="A5" s="108"/>
      <c r="B5" s="108"/>
      <c r="C5" s="108"/>
      <c r="D5" s="108"/>
    </row>
    <row r="6" spans="1:4" ht="12.75">
      <c r="A6" s="108"/>
      <c r="B6" s="108"/>
      <c r="C6" s="108"/>
      <c r="D6" s="108"/>
    </row>
    <row r="7" spans="1:4" ht="12.75">
      <c r="A7" s="108"/>
      <c r="B7" s="108"/>
      <c r="C7" s="108"/>
      <c r="D7" s="108"/>
    </row>
    <row r="8" spans="1:4" ht="12.75">
      <c r="A8" s="108"/>
      <c r="B8" s="108"/>
      <c r="C8" s="108"/>
      <c r="D8" s="108"/>
    </row>
    <row r="9" spans="1:4" ht="12.75">
      <c r="A9" s="108"/>
      <c r="B9" s="108"/>
      <c r="C9" s="108"/>
      <c r="D9" s="108"/>
    </row>
    <row r="10" spans="1:4" ht="12.75">
      <c r="A10" s="108"/>
      <c r="B10" s="108"/>
      <c r="C10" s="108"/>
      <c r="D10" s="108"/>
    </row>
    <row r="11" spans="1:4" ht="12.75">
      <c r="A11" s="108"/>
      <c r="B11" s="108"/>
      <c r="C11" s="108"/>
      <c r="D11" s="108"/>
    </row>
    <row r="12" spans="1:4" ht="12.75">
      <c r="A12" s="108"/>
      <c r="B12" s="108"/>
      <c r="C12" s="108"/>
      <c r="D12" s="108"/>
    </row>
    <row r="13" spans="1:4" ht="12.75">
      <c r="A13" s="108"/>
      <c r="B13" s="108"/>
      <c r="C13" s="108"/>
      <c r="D13" s="108"/>
    </row>
    <row r="14" spans="1:4" ht="12.75">
      <c r="A14" s="108"/>
      <c r="B14" s="108"/>
      <c r="C14" s="108"/>
      <c r="D14" s="108"/>
    </row>
    <row r="15" spans="1:4" ht="12.75">
      <c r="A15" s="108"/>
      <c r="B15" s="108"/>
      <c r="C15" s="108"/>
      <c r="D15" s="108"/>
    </row>
    <row r="16" spans="1:4" ht="12.75">
      <c r="A16" s="108"/>
      <c r="B16" s="108"/>
      <c r="C16" s="108"/>
      <c r="D16" s="108"/>
    </row>
    <row r="17" spans="1:4" ht="12.75">
      <c r="A17" s="108"/>
      <c r="B17" s="108"/>
      <c r="C17" s="108"/>
      <c r="D17" s="108"/>
    </row>
    <row r="18" spans="1:4" ht="12.75">
      <c r="A18" s="108"/>
      <c r="B18" s="108"/>
      <c r="C18" s="108"/>
      <c r="D18" s="108"/>
    </row>
    <row r="19" spans="1:4" ht="12.75">
      <c r="A19" s="108"/>
      <c r="B19" s="108"/>
      <c r="C19" s="108"/>
      <c r="D19" s="108"/>
    </row>
    <row r="20" spans="1:4" ht="12.75">
      <c r="A20" s="108"/>
      <c r="B20" s="108"/>
      <c r="C20" s="108"/>
      <c r="D20" s="108"/>
    </row>
    <row r="21" spans="1:4" ht="12.75">
      <c r="A21" s="108"/>
      <c r="B21" s="108"/>
      <c r="C21" s="108"/>
      <c r="D21" s="108"/>
    </row>
    <row r="22" spans="1:4" ht="12.75">
      <c r="A22" s="108"/>
      <c r="B22" s="108"/>
      <c r="C22" s="108"/>
      <c r="D22" s="108"/>
    </row>
    <row r="23" spans="1:4" ht="12.75">
      <c r="A23" s="108"/>
      <c r="B23" s="108"/>
      <c r="C23" s="108"/>
      <c r="D23" s="108"/>
    </row>
    <row r="24" spans="1:4" ht="12.75">
      <c r="A24" s="108"/>
      <c r="B24" s="108"/>
      <c r="C24" s="108"/>
      <c r="D24" s="108"/>
    </row>
    <row r="25" spans="1:4" ht="12.75">
      <c r="A25" s="108"/>
      <c r="B25" s="108"/>
      <c r="C25" s="108"/>
      <c r="D25" s="108"/>
    </row>
    <row r="26" spans="1:4" ht="12.75">
      <c r="A26" s="108"/>
      <c r="B26" s="108"/>
      <c r="C26" s="108"/>
      <c r="D26" s="108"/>
    </row>
    <row r="27" spans="1:4" ht="12.75">
      <c r="A27" s="108"/>
      <c r="B27" s="108"/>
      <c r="C27" s="108"/>
      <c r="D27" s="108"/>
    </row>
    <row r="28" spans="1:4" ht="12.75">
      <c r="A28" s="108"/>
      <c r="B28" s="108"/>
      <c r="C28" s="108"/>
      <c r="D28" s="108"/>
    </row>
    <row r="29" spans="1:4" ht="12.75">
      <c r="A29" s="108"/>
      <c r="B29" s="108"/>
      <c r="C29" s="108"/>
      <c r="D29" s="108"/>
    </row>
    <row r="30" spans="1:4" ht="12.75">
      <c r="A30" s="108"/>
      <c r="B30" s="108"/>
      <c r="C30" s="108"/>
      <c r="D30" s="108"/>
    </row>
    <row r="31" spans="1:4" ht="12.75">
      <c r="A31" s="108"/>
      <c r="B31" s="108"/>
      <c r="C31" s="108"/>
      <c r="D31" s="108"/>
    </row>
    <row r="32" spans="1:4" ht="12.75">
      <c r="A32" s="108"/>
      <c r="B32" s="108"/>
      <c r="C32" s="108"/>
      <c r="D32" s="108"/>
    </row>
    <row r="33" spans="1:4" ht="12.75">
      <c r="A33" s="108"/>
      <c r="B33" s="108"/>
      <c r="C33" s="108"/>
      <c r="D33" s="108"/>
    </row>
    <row r="34" spans="1:4" ht="12.75">
      <c r="A34" s="108"/>
      <c r="B34" s="108"/>
      <c r="C34" s="108"/>
      <c r="D34" s="108"/>
    </row>
    <row r="35" spans="1:4" ht="12.75">
      <c r="A35" s="108"/>
      <c r="B35" s="108"/>
      <c r="C35" s="108"/>
      <c r="D35" s="108"/>
    </row>
    <row r="36" spans="1:4" ht="12.75">
      <c r="A36" s="108"/>
      <c r="B36" s="108"/>
      <c r="C36" s="108"/>
      <c r="D36" s="108"/>
    </row>
    <row r="37" spans="1:4" ht="12.75">
      <c r="A37" s="108"/>
      <c r="B37" s="108"/>
      <c r="C37" s="108"/>
      <c r="D37" s="108"/>
    </row>
    <row r="38" spans="1:4" ht="12.75">
      <c r="A38" s="108"/>
      <c r="B38" s="108"/>
      <c r="C38" s="108"/>
      <c r="D38" s="108"/>
    </row>
    <row r="39" spans="1:4" ht="12.75">
      <c r="A39" s="108"/>
      <c r="B39" s="108"/>
      <c r="C39" s="108"/>
      <c r="D39" s="108"/>
    </row>
    <row r="40" spans="1:4" ht="12.75">
      <c r="A40" s="108"/>
      <c r="B40" s="108"/>
      <c r="C40" s="108"/>
      <c r="D40" s="108"/>
    </row>
    <row r="41" spans="1:4" ht="12.75">
      <c r="A41" s="108"/>
      <c r="B41" s="108"/>
      <c r="C41" s="108"/>
      <c r="D41" s="108"/>
    </row>
    <row r="42" spans="1:4" ht="12.75">
      <c r="A42" s="108"/>
      <c r="B42" s="108"/>
      <c r="C42" s="108"/>
      <c r="D42" s="108"/>
    </row>
    <row r="43" spans="1:4" ht="12.75">
      <c r="A43" s="108"/>
      <c r="B43" s="108"/>
      <c r="C43" s="108"/>
      <c r="D43" s="10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2017-02-12T15:05:41Z</cp:lastPrinted>
  <dcterms:created xsi:type="dcterms:W3CDTF">2009-11-01T12:11:22Z</dcterms:created>
  <dcterms:modified xsi:type="dcterms:W3CDTF">2020-09-02T10:50:39Z</dcterms:modified>
  <cp:category/>
  <cp:version/>
  <cp:contentType/>
  <cp:contentStatus/>
</cp:coreProperties>
</file>