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Detalji 1" sheetId="1" r:id="rId1"/>
    <sheet name="Tabela 2" sheetId="2" r:id="rId2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INV">NA()</definedName>
  </definedNames>
  <calcPr fullCalcOnLoad="1"/>
</workbook>
</file>

<file path=xl/sharedStrings.xml><?xml version="1.0" encoding="utf-8"?>
<sst xmlns="http://schemas.openxmlformats.org/spreadsheetml/2006/main" count="352" uniqueCount="248">
  <si>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</si>
  <si>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</si>
  <si>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</si>
  <si>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</si>
  <si>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</si>
  <si>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</si>
  <si>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</si>
  <si>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</si>
  <si>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Indx</t>
  </si>
  <si>
    <t>God</t>
  </si>
  <si>
    <t>Ime</t>
  </si>
  <si>
    <t>Prezime</t>
  </si>
  <si>
    <t>ocj</t>
  </si>
  <si>
    <t>ukup</t>
  </si>
  <si>
    <t>T1</t>
  </si>
  <si>
    <t>T2</t>
  </si>
  <si>
    <t>T3</t>
  </si>
  <si>
    <t>T4</t>
  </si>
  <si>
    <t>K1</t>
  </si>
  <si>
    <t>K1p</t>
  </si>
  <si>
    <t>T6</t>
  </si>
  <si>
    <t>T7</t>
  </si>
  <si>
    <t>T8</t>
  </si>
  <si>
    <t>T9</t>
  </si>
  <si>
    <t>K2</t>
  </si>
  <si>
    <t>K2p</t>
  </si>
  <si>
    <t>T10</t>
  </si>
  <si>
    <t>T11</t>
  </si>
  <si>
    <t>Zav</t>
  </si>
  <si>
    <t>L1</t>
  </si>
  <si>
    <t>L2</t>
  </si>
  <si>
    <t>L3</t>
  </si>
  <si>
    <t>L4</t>
  </si>
  <si>
    <t>L5</t>
  </si>
  <si>
    <t>Lstari</t>
  </si>
  <si>
    <t>sem</t>
  </si>
  <si>
    <t>tema seminarskog rada</t>
  </si>
  <si>
    <t>3</t>
  </si>
  <si>
    <t>2015</t>
  </si>
  <si>
    <t>Tajra</t>
  </si>
  <si>
    <t>Hadžiosmanović</t>
  </si>
  <si>
    <t>#2</t>
  </si>
  <si>
    <t>detektor svjetlosti pomoću Vinstonovog mosta</t>
  </si>
  <si>
    <t>6</t>
  </si>
  <si>
    <t>Svetlana</t>
  </si>
  <si>
    <t>Zečević</t>
  </si>
  <si>
    <t>Jednostavno alarmno kolo</t>
  </si>
  <si>
    <t>7</t>
  </si>
  <si>
    <t>Tijana</t>
  </si>
  <si>
    <t>Devedžić</t>
  </si>
  <si>
    <t>Generator negativnog napona</t>
  </si>
  <si>
    <t>9</t>
  </si>
  <si>
    <t>Danko</t>
  </si>
  <si>
    <t>Krstonijević</t>
  </si>
  <si>
    <t>10</t>
  </si>
  <si>
    <t>Andrej</t>
  </si>
  <si>
    <t>Jokić</t>
  </si>
  <si>
    <t>Indikator svijetlo-tamno</t>
  </si>
  <si>
    <t>15</t>
  </si>
  <si>
    <t>Nina</t>
  </si>
  <si>
    <t>Rakčević</t>
  </si>
  <si>
    <t>Infrared sensor modul</t>
  </si>
  <si>
    <t>21</t>
  </si>
  <si>
    <t>Ksenija</t>
  </si>
  <si>
    <t>Samardžić</t>
  </si>
  <si>
    <t>#5.5</t>
  </si>
  <si>
    <t>28</t>
  </si>
  <si>
    <t>Petar</t>
  </si>
  <si>
    <t>Rakočević</t>
  </si>
  <si>
    <t>#3</t>
  </si>
  <si>
    <t>EasyEDA</t>
  </si>
  <si>
    <t>30</t>
  </si>
  <si>
    <t>Nikola</t>
  </si>
  <si>
    <t>Vuković</t>
  </si>
  <si>
    <t>QUCS - Softver za analizu električnih kola</t>
  </si>
  <si>
    <t>36</t>
  </si>
  <si>
    <t>Edin</t>
  </si>
  <si>
    <t>Hot</t>
  </si>
  <si>
    <t>Analogna lemilica s mogućnošću fine regulacije temperature</t>
  </si>
  <si>
    <t>45</t>
  </si>
  <si>
    <t>Alen</t>
  </si>
  <si>
    <t>Šabotić</t>
  </si>
  <si>
    <t>Temperturom kontrolisani oscilator</t>
  </si>
  <si>
    <t>46</t>
  </si>
  <si>
    <t>Miloš</t>
  </si>
  <si>
    <t>Medenica</t>
  </si>
  <si>
    <t>47</t>
  </si>
  <si>
    <t>Milena</t>
  </si>
  <si>
    <t>Bojović</t>
  </si>
  <si>
    <t>sirena čiji ton prati osvjetljenje</t>
  </si>
  <si>
    <t>49</t>
  </si>
  <si>
    <t>Kristina</t>
  </si>
  <si>
    <t>Tomović</t>
  </si>
  <si>
    <t>#4</t>
  </si>
  <si>
    <t>Audio pojačavač za računar ili mobilni telefon</t>
  </si>
  <si>
    <t>50</t>
  </si>
  <si>
    <t>Dragan</t>
  </si>
  <si>
    <t>Bjelica</t>
  </si>
  <si>
    <t>Automatska kontrola ventilatora</t>
  </si>
  <si>
    <t>51</t>
  </si>
  <si>
    <t>Jovan</t>
  </si>
  <si>
    <t>Sudžum</t>
  </si>
  <si>
    <t>#5</t>
  </si>
  <si>
    <t>Infracrveni senzor za parkiranje</t>
  </si>
  <si>
    <t>52</t>
  </si>
  <si>
    <t>Gojko</t>
  </si>
  <si>
    <t>Ratković</t>
  </si>
  <si>
    <t>Circuit Simulator Applet “Falstad”</t>
  </si>
  <si>
    <t>62</t>
  </si>
  <si>
    <t>Marijana</t>
  </si>
  <si>
    <t>Kračunov</t>
  </si>
  <si>
    <t>pojačavač klase B</t>
  </si>
  <si>
    <t>66</t>
  </si>
  <si>
    <t>Milan</t>
  </si>
  <si>
    <t>Rešetar</t>
  </si>
  <si>
    <t>FilterPro</t>
  </si>
  <si>
    <t>70</t>
  </si>
  <si>
    <t>Bakrač</t>
  </si>
  <si>
    <t>72</t>
  </si>
  <si>
    <t>Anđela</t>
  </si>
  <si>
    <t>Kandić</t>
  </si>
  <si>
    <t>SystemVision Cloud</t>
  </si>
  <si>
    <t>75</t>
  </si>
  <si>
    <t>Desanka</t>
  </si>
  <si>
    <t>Stevanović</t>
  </si>
  <si>
    <t>77</t>
  </si>
  <si>
    <t>Mirza</t>
  </si>
  <si>
    <t>Pijuk</t>
  </si>
  <si>
    <t>Jednostavni požarni alarm</t>
  </si>
  <si>
    <t>85</t>
  </si>
  <si>
    <t>Marija</t>
  </si>
  <si>
    <t>Čabarkapa</t>
  </si>
  <si>
    <t>#1</t>
  </si>
  <si>
    <t>eSketch – softverski alat</t>
  </si>
  <si>
    <t>92</t>
  </si>
  <si>
    <t>Ana</t>
  </si>
  <si>
    <t>Šćekić</t>
  </si>
  <si>
    <t>#2.5</t>
  </si>
  <si>
    <t>EveryCircuit</t>
  </si>
  <si>
    <t>95</t>
  </si>
  <si>
    <t>Milica</t>
  </si>
  <si>
    <t>Baštrica</t>
  </si>
  <si>
    <t>#8.5</t>
  </si>
  <si>
    <t>PartSim</t>
  </si>
  <si>
    <t>9025</t>
  </si>
  <si>
    <t>Slavko</t>
  </si>
  <si>
    <t>Kovačević</t>
  </si>
  <si>
    <t>Diodni most bez upotrebe transformator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</si>
  <si>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</si>
  <si>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</si>
  <si>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</si>
  <si>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</si>
  <si>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</si>
  <si>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</si>
  <si>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</si>
  <si>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</si>
  <si>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</si>
  <si>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</si>
  <si>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</si>
  <si>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Analogni detektor metala</t>
  </si>
  <si>
    <t>19</t>
  </si>
  <si>
    <t>Vojinović</t>
  </si>
  <si>
    <t>elektronski crvčak</t>
  </si>
  <si>
    <t>Bojan</t>
  </si>
  <si>
    <t>Joković</t>
  </si>
  <si>
    <t>LED treptač</t>
  </si>
  <si>
    <t>35</t>
  </si>
  <si>
    <t>Jelena</t>
  </si>
  <si>
    <t>#1.5</t>
  </si>
  <si>
    <t>Vuk</t>
  </si>
  <si>
    <t>Kasalica</t>
  </si>
  <si>
    <t>Teodora</t>
  </si>
  <si>
    <t>Popović</t>
  </si>
  <si>
    <t>LED treptač u ritmu muzike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</si>
  <si>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</si>
  <si>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</si>
  <si>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</si>
  <si>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</si>
  <si>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</si>
  <si>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</si>
  <si>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</si>
  <si>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</si>
  <si>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</si>
  <si>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</si>
  <si>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</si>
  <si>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</si>
  <si>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</si>
  <si>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</si>
  <si>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</si>
  <si>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</si>
  <si>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</si>
  <si>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</si>
  <si>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Izvor jednosmjernog napajanja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</si>
  <si>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</si>
  <si>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</si>
  <si>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</si>
  <si>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</si>
  <si>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</si>
  <si>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</si>
  <si>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</si>
  <si>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</si>
  <si>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</si>
  <si>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</si>
  <si>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</si>
  <si>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</si>
  <si>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</si>
  <si>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Circuit Lab</t>
  </si>
  <si>
    <t>Lalićević</t>
  </si>
  <si>
    <t>Ivona</t>
  </si>
  <si>
    <t>Vranić</t>
  </si>
  <si>
    <t>indikator nivoa baterije</t>
  </si>
  <si>
    <t>Milojka</t>
  </si>
  <si>
    <t>mikrofonija kod interfona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</si>
  <si>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</si>
  <si>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</si>
  <si>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</si>
  <si>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</si>
  <si>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</si>
  <si>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</si>
  <si>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</si>
  <si>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</si>
  <si>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</si>
  <si>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</si>
  <si>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</si>
  <si>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</si>
  <si>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</si>
  <si>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</si>
  <si>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</si>
  <si>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</si>
  <si>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</si>
  <si>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</si>
  <si>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</si>
  <si>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</si>
  <si>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</si>
  <si>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</si>
  <si>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</si>
  <si>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</si>
  <si>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indikator nivoa vode</t>
  </si>
  <si>
    <t>Pejović</t>
  </si>
  <si>
    <t>#0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</si>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</sst>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0" borderId="0" xfId="0" applyFont="1" applyAlignment="1">
      <alignment wrapText="1"/>
    </xf>
    <xf numFmtId="164" fontId="0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AA1" sqref="AA1"/>
    </sheetView>
  </sheetViews>
  <sheetFormatPr defaultColWidth="11.421875" defaultRowHeight="12.75"/>
  <cols>
    <col min="1" max="2" width="5.7109375" style="0" customWidth="1"/>
    <col min="3" max="3" width="9.140625" style="0" customWidth="1"/>
    <col min="4" max="4" width="14.7109375" style="0" customWidth="1"/>
    <col min="5" max="5" width="4.421875" style="0" customWidth="1"/>
    <col min="6" max="6" width="6.28125" style="0" customWidth="1"/>
    <col min="7" max="10" width="4.00390625" style="0" customWidth="1"/>
    <col min="11" max="11" width="4.8515625" style="0" customWidth="1"/>
    <col min="12" max="12" width="5.28125" style="0" customWidth="1"/>
    <col min="13" max="16" width="4.00390625" style="0" customWidth="1"/>
    <col min="17" max="18" width="5.28125" style="0" customWidth="1"/>
    <col min="19" max="21" width="5.00390625" style="0" customWidth="1"/>
    <col min="22" max="26" width="4.00390625" style="0" customWidth="1"/>
    <col min="27" max="27" width="6.7109375" style="0" customWidth="1"/>
    <col min="28" max="28" width="5.421875" style="0" customWidth="1"/>
    <col min="29" max="29" width="47.7109375" style="0" customWidth="1"/>
    <col min="30" max="16384" width="11.57421875" style="0" customWidth="1"/>
  </cols>
  <sheetData>
    <row r="1" spans="1:29" ht="14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33</v>
      </c>
      <c r="AA1" s="1" t="s">
        <v>34</v>
      </c>
      <c r="AB1" s="1" t="s">
        <v>35</v>
      </c>
      <c r="AC1" s="1" t="s">
        <v>36</v>
      </c>
    </row>
    <row r="2" spans="1:29" ht="14.25">
      <c r="A2" t="s">
        <v>37</v>
      </c>
      <c r="B2" t="s">
        <v>38</v>
      </c>
      <c r="C2" t="s">
        <v>39</v>
      </c>
      <c r="D2" t="s">
        <v>40</v>
      </c>
      <c r="E2">
        <f aca="true" t="shared" si="0" ref="E2:E67">IF(F2&gt;=90,"A",IF(F2&gt;=80,"B",IF(F2&gt;=70,"C",IF(F2&gt;=60,"D",IF(F2&gt;=50,"E","-")))))</f>
        <v>0</v>
      </c>
      <c r="F2">
        <f aca="true" t="shared" si="1" ref="F2:F67">SUM(G2:AD2)</f>
        <v>39</v>
      </c>
      <c r="I2">
        <v>2</v>
      </c>
      <c r="K2">
        <v>8</v>
      </c>
      <c r="Q2" t="s">
        <v>41</v>
      </c>
      <c r="R2">
        <v>5</v>
      </c>
      <c r="T2">
        <v>1</v>
      </c>
      <c r="U2">
        <v>8</v>
      </c>
      <c r="V2">
        <v>2</v>
      </c>
      <c r="W2">
        <v>2</v>
      </c>
      <c r="X2">
        <v>2</v>
      </c>
      <c r="Y2">
        <v>2</v>
      </c>
      <c r="Z2">
        <v>2</v>
      </c>
      <c r="AB2">
        <v>5</v>
      </c>
      <c r="AC2" t="s">
        <v>42</v>
      </c>
    </row>
    <row r="3" spans="1:29" ht="14.25">
      <c r="A3" t="s">
        <v>43</v>
      </c>
      <c r="B3" t="s">
        <v>38</v>
      </c>
      <c r="C3" t="s">
        <v>44</v>
      </c>
      <c r="D3" t="s">
        <v>45</v>
      </c>
      <c r="E3">
        <f t="shared" si="0"/>
        <v>0</v>
      </c>
      <c r="F3">
        <f t="shared" si="1"/>
        <v>62.5</v>
      </c>
      <c r="I3">
        <v>2</v>
      </c>
      <c r="J3">
        <v>2</v>
      </c>
      <c r="K3">
        <v>13</v>
      </c>
      <c r="P3">
        <v>3</v>
      </c>
      <c r="Q3">
        <v>8.5</v>
      </c>
      <c r="S3">
        <v>2</v>
      </c>
      <c r="T3">
        <v>1</v>
      </c>
      <c r="U3">
        <v>16</v>
      </c>
      <c r="V3">
        <v>2</v>
      </c>
      <c r="W3">
        <v>2</v>
      </c>
      <c r="X3">
        <v>2</v>
      </c>
      <c r="Y3">
        <v>2</v>
      </c>
      <c r="Z3">
        <v>2</v>
      </c>
      <c r="AB3">
        <v>5</v>
      </c>
      <c r="AC3" t="s">
        <v>46</v>
      </c>
    </row>
    <row r="4" spans="1:29" ht="14.25">
      <c r="A4" t="s">
        <v>47</v>
      </c>
      <c r="B4" t="s">
        <v>38</v>
      </c>
      <c r="C4" t="s">
        <v>48</v>
      </c>
      <c r="D4" t="s">
        <v>49</v>
      </c>
      <c r="E4">
        <f t="shared" si="0"/>
        <v>0</v>
      </c>
      <c r="F4">
        <f t="shared" si="1"/>
        <v>67.5</v>
      </c>
      <c r="I4">
        <v>2</v>
      </c>
      <c r="K4">
        <v>8</v>
      </c>
      <c r="M4">
        <v>2</v>
      </c>
      <c r="O4">
        <v>2</v>
      </c>
      <c r="P4">
        <v>2</v>
      </c>
      <c r="Q4">
        <v>8.5</v>
      </c>
      <c r="S4">
        <v>2</v>
      </c>
      <c r="T4">
        <v>1</v>
      </c>
      <c r="U4">
        <v>26</v>
      </c>
      <c r="V4">
        <v>2</v>
      </c>
      <c r="W4">
        <v>2</v>
      </c>
      <c r="X4">
        <v>2</v>
      </c>
      <c r="Y4">
        <v>2</v>
      </c>
      <c r="Z4">
        <v>1</v>
      </c>
      <c r="AB4">
        <v>5</v>
      </c>
      <c r="AC4" t="s">
        <v>50</v>
      </c>
    </row>
    <row r="5" spans="1:6" ht="14.25">
      <c r="A5" t="s">
        <v>51</v>
      </c>
      <c r="B5" t="s">
        <v>38</v>
      </c>
      <c r="C5" t="s">
        <v>52</v>
      </c>
      <c r="D5" t="s">
        <v>53</v>
      </c>
      <c r="E5">
        <f t="shared" si="0"/>
        <v>0</v>
      </c>
      <c r="F5">
        <f t="shared" si="1"/>
        <v>0</v>
      </c>
    </row>
    <row r="6" spans="1:29" ht="14.25">
      <c r="A6" t="s">
        <v>54</v>
      </c>
      <c r="B6" t="s">
        <v>38</v>
      </c>
      <c r="C6" t="s">
        <v>55</v>
      </c>
      <c r="D6" t="s">
        <v>56</v>
      </c>
      <c r="E6">
        <f t="shared" si="0"/>
        <v>0</v>
      </c>
      <c r="F6">
        <f t="shared" si="1"/>
        <v>35.5</v>
      </c>
      <c r="G6">
        <v>2</v>
      </c>
      <c r="K6">
        <v>7</v>
      </c>
      <c r="O6">
        <v>2</v>
      </c>
      <c r="Q6">
        <v>7.5</v>
      </c>
      <c r="S6">
        <v>1</v>
      </c>
      <c r="T6">
        <v>1</v>
      </c>
      <c r="V6">
        <v>2</v>
      </c>
      <c r="W6">
        <v>2</v>
      </c>
      <c r="X6">
        <v>2</v>
      </c>
      <c r="Y6">
        <v>2</v>
      </c>
      <c r="Z6">
        <v>2</v>
      </c>
      <c r="AB6">
        <v>5</v>
      </c>
      <c r="AC6" t="s">
        <v>57</v>
      </c>
    </row>
    <row r="7" spans="1:29" ht="14.25">
      <c r="A7" t="s">
        <v>58</v>
      </c>
      <c r="B7" t="s">
        <v>38</v>
      </c>
      <c r="C7" t="s">
        <v>59</v>
      </c>
      <c r="D7" t="s">
        <v>60</v>
      </c>
      <c r="E7">
        <f t="shared" si="0"/>
        <v>0</v>
      </c>
      <c r="F7">
        <f t="shared" si="1"/>
        <v>51.5</v>
      </c>
      <c r="I7">
        <v>2</v>
      </c>
      <c r="J7">
        <v>2</v>
      </c>
      <c r="K7">
        <v>11</v>
      </c>
      <c r="Q7">
        <v>4.5</v>
      </c>
      <c r="T7">
        <v>1</v>
      </c>
      <c r="U7">
        <v>16</v>
      </c>
      <c r="V7">
        <v>2</v>
      </c>
      <c r="W7">
        <v>2</v>
      </c>
      <c r="X7">
        <v>2</v>
      </c>
      <c r="Y7">
        <v>2</v>
      </c>
      <c r="Z7">
        <v>2</v>
      </c>
      <c r="AB7">
        <v>5</v>
      </c>
      <c r="AC7" t="s">
        <v>61</v>
      </c>
    </row>
    <row r="8" spans="1:26" ht="14.25">
      <c r="A8" t="s">
        <v>62</v>
      </c>
      <c r="B8" t="s">
        <v>38</v>
      </c>
      <c r="C8" t="s">
        <v>63</v>
      </c>
      <c r="D8" t="s">
        <v>64</v>
      </c>
      <c r="E8">
        <f t="shared" si="0"/>
        <v>0</v>
      </c>
      <c r="F8">
        <f t="shared" si="1"/>
        <v>60</v>
      </c>
      <c r="I8">
        <v>2</v>
      </c>
      <c r="J8">
        <v>2</v>
      </c>
      <c r="K8">
        <v>11</v>
      </c>
      <c r="P8">
        <v>1</v>
      </c>
      <c r="Q8" t="s">
        <v>65</v>
      </c>
      <c r="R8">
        <v>5</v>
      </c>
      <c r="S8">
        <v>2</v>
      </c>
      <c r="T8">
        <v>1</v>
      </c>
      <c r="U8">
        <v>26</v>
      </c>
      <c r="V8">
        <v>2</v>
      </c>
      <c r="W8">
        <v>2</v>
      </c>
      <c r="X8">
        <v>2</v>
      </c>
      <c r="Y8">
        <v>2</v>
      </c>
      <c r="Z8">
        <v>2</v>
      </c>
    </row>
    <row r="9" spans="1:29" ht="14.25">
      <c r="A9" t="s">
        <v>66</v>
      </c>
      <c r="B9" t="s">
        <v>38</v>
      </c>
      <c r="C9" t="s">
        <v>67</v>
      </c>
      <c r="D9" t="s">
        <v>68</v>
      </c>
      <c r="E9">
        <f t="shared" si="0"/>
        <v>0</v>
      </c>
      <c r="F9">
        <f t="shared" si="1"/>
        <v>66</v>
      </c>
      <c r="I9">
        <v>2</v>
      </c>
      <c r="J9">
        <v>2</v>
      </c>
      <c r="K9" t="s">
        <v>69</v>
      </c>
      <c r="L9">
        <v>10</v>
      </c>
      <c r="M9">
        <v>10</v>
      </c>
      <c r="O9">
        <v>2</v>
      </c>
      <c r="P9">
        <v>1</v>
      </c>
      <c r="Q9">
        <v>6</v>
      </c>
      <c r="S9">
        <v>1</v>
      </c>
      <c r="T9">
        <v>1</v>
      </c>
      <c r="U9">
        <v>20</v>
      </c>
      <c r="V9">
        <v>2</v>
      </c>
      <c r="W9">
        <v>2</v>
      </c>
      <c r="Y9">
        <v>2</v>
      </c>
      <c r="AB9">
        <v>5</v>
      </c>
      <c r="AC9" t="s">
        <v>70</v>
      </c>
    </row>
    <row r="10" spans="1:29" ht="14.25">
      <c r="A10" t="s">
        <v>71</v>
      </c>
      <c r="B10" t="s">
        <v>38</v>
      </c>
      <c r="C10" t="s">
        <v>72</v>
      </c>
      <c r="D10" t="s">
        <v>73</v>
      </c>
      <c r="E10">
        <f t="shared" si="0"/>
        <v>0</v>
      </c>
      <c r="F10">
        <f t="shared" si="1"/>
        <v>56.5</v>
      </c>
      <c r="I10">
        <v>2</v>
      </c>
      <c r="J10">
        <v>2</v>
      </c>
      <c r="K10">
        <v>9</v>
      </c>
      <c r="O10">
        <v>2</v>
      </c>
      <c r="P10">
        <v>1</v>
      </c>
      <c r="Q10">
        <v>7.5</v>
      </c>
      <c r="S10">
        <v>1</v>
      </c>
      <c r="T10">
        <v>1</v>
      </c>
      <c r="U10">
        <v>16</v>
      </c>
      <c r="V10">
        <v>2</v>
      </c>
      <c r="W10">
        <v>2</v>
      </c>
      <c r="X10">
        <v>2</v>
      </c>
      <c r="Y10">
        <v>2</v>
      </c>
      <c r="Z10">
        <v>2</v>
      </c>
      <c r="AB10">
        <v>5</v>
      </c>
      <c r="AC10" t="s">
        <v>74</v>
      </c>
    </row>
    <row r="11" spans="1:29" ht="14.25">
      <c r="A11" t="s">
        <v>75</v>
      </c>
      <c r="B11" t="s">
        <v>38</v>
      </c>
      <c r="C11" t="s">
        <v>76</v>
      </c>
      <c r="D11" t="s">
        <v>77</v>
      </c>
      <c r="E11">
        <f t="shared" si="0"/>
        <v>0</v>
      </c>
      <c r="F11">
        <f t="shared" si="1"/>
        <v>59</v>
      </c>
      <c r="G11">
        <v>2</v>
      </c>
      <c r="H11">
        <v>2</v>
      </c>
      <c r="I11">
        <v>2</v>
      </c>
      <c r="K11">
        <v>11</v>
      </c>
      <c r="Q11">
        <v>6</v>
      </c>
      <c r="T11">
        <v>1</v>
      </c>
      <c r="U11">
        <v>20</v>
      </c>
      <c r="V11">
        <v>2</v>
      </c>
      <c r="W11">
        <v>2</v>
      </c>
      <c r="X11">
        <v>2</v>
      </c>
      <c r="Y11">
        <v>2</v>
      </c>
      <c r="Z11">
        <v>2</v>
      </c>
      <c r="AB11">
        <v>5</v>
      </c>
      <c r="AC11" t="s">
        <v>78</v>
      </c>
    </row>
    <row r="12" spans="1:29" ht="14.25">
      <c r="A12" t="s">
        <v>79</v>
      </c>
      <c r="B12" t="s">
        <v>38</v>
      </c>
      <c r="C12" t="s">
        <v>80</v>
      </c>
      <c r="D12" t="s">
        <v>81</v>
      </c>
      <c r="E12">
        <f t="shared" si="0"/>
        <v>0</v>
      </c>
      <c r="F12">
        <f t="shared" si="1"/>
        <v>51.5</v>
      </c>
      <c r="J12">
        <v>1</v>
      </c>
      <c r="K12">
        <v>10</v>
      </c>
      <c r="O12">
        <v>2</v>
      </c>
      <c r="P12">
        <v>1</v>
      </c>
      <c r="Q12">
        <v>7.5</v>
      </c>
      <c r="S12">
        <v>2</v>
      </c>
      <c r="T12">
        <v>1</v>
      </c>
      <c r="U12">
        <v>12</v>
      </c>
      <c r="V12">
        <v>2</v>
      </c>
      <c r="W12">
        <v>2</v>
      </c>
      <c r="X12">
        <v>2</v>
      </c>
      <c r="Y12">
        <v>2</v>
      </c>
      <c r="Z12">
        <v>2</v>
      </c>
      <c r="AB12">
        <v>5</v>
      </c>
      <c r="AC12" t="s">
        <v>82</v>
      </c>
    </row>
    <row r="13" spans="1:26" ht="14.25">
      <c r="A13" t="s">
        <v>83</v>
      </c>
      <c r="B13" t="s">
        <v>38</v>
      </c>
      <c r="C13" t="s">
        <v>84</v>
      </c>
      <c r="D13" t="s">
        <v>85</v>
      </c>
      <c r="E13">
        <f t="shared" si="0"/>
        <v>0</v>
      </c>
      <c r="F13">
        <f t="shared" si="1"/>
        <v>50.5</v>
      </c>
      <c r="G13">
        <v>1</v>
      </c>
      <c r="H13">
        <v>2</v>
      </c>
      <c r="I13">
        <v>2</v>
      </c>
      <c r="J13">
        <v>1</v>
      </c>
      <c r="K13">
        <v>14</v>
      </c>
      <c r="O13">
        <v>2</v>
      </c>
      <c r="Q13">
        <v>7.5</v>
      </c>
      <c r="S13">
        <v>2</v>
      </c>
      <c r="T13">
        <v>1</v>
      </c>
      <c r="U13">
        <v>8</v>
      </c>
      <c r="V13">
        <v>2</v>
      </c>
      <c r="W13">
        <v>2</v>
      </c>
      <c r="X13">
        <v>2</v>
      </c>
      <c r="Y13">
        <v>2</v>
      </c>
      <c r="Z13">
        <v>2</v>
      </c>
    </row>
    <row r="14" spans="1:29" ht="14.25">
      <c r="A14" t="s">
        <v>86</v>
      </c>
      <c r="B14" t="s">
        <v>38</v>
      </c>
      <c r="C14" t="s">
        <v>87</v>
      </c>
      <c r="D14" t="s">
        <v>88</v>
      </c>
      <c r="E14">
        <f t="shared" si="0"/>
        <v>0</v>
      </c>
      <c r="F14">
        <f t="shared" si="1"/>
        <v>35</v>
      </c>
      <c r="J14">
        <v>2</v>
      </c>
      <c r="K14">
        <v>8</v>
      </c>
      <c r="Q14" t="s">
        <v>69</v>
      </c>
      <c r="R14">
        <v>9</v>
      </c>
      <c r="T14">
        <v>1</v>
      </c>
      <c r="V14">
        <v>2</v>
      </c>
      <c r="W14">
        <v>2</v>
      </c>
      <c r="X14">
        <v>2</v>
      </c>
      <c r="Y14">
        <v>2</v>
      </c>
      <c r="Z14">
        <v>2</v>
      </c>
      <c r="AB14">
        <v>5</v>
      </c>
      <c r="AC14" t="s">
        <v>89</v>
      </c>
    </row>
    <row r="15" spans="1:29" ht="14.25">
      <c r="A15" t="s">
        <v>90</v>
      </c>
      <c r="B15" t="s">
        <v>38</v>
      </c>
      <c r="C15" t="s">
        <v>91</v>
      </c>
      <c r="D15" t="s">
        <v>92</v>
      </c>
      <c r="E15">
        <f t="shared" si="0"/>
        <v>0</v>
      </c>
      <c r="F15">
        <f t="shared" si="1"/>
        <v>40</v>
      </c>
      <c r="I15">
        <v>2</v>
      </c>
      <c r="J15">
        <v>2</v>
      </c>
      <c r="K15">
        <v>5</v>
      </c>
      <c r="N15">
        <v>1</v>
      </c>
      <c r="O15">
        <v>2</v>
      </c>
      <c r="P15">
        <v>1</v>
      </c>
      <c r="Q15" t="s">
        <v>93</v>
      </c>
      <c r="R15">
        <v>5</v>
      </c>
      <c r="T15">
        <v>1</v>
      </c>
      <c r="U15">
        <v>6</v>
      </c>
      <c r="V15">
        <v>2</v>
      </c>
      <c r="W15">
        <v>2</v>
      </c>
      <c r="X15">
        <v>2</v>
      </c>
      <c r="Y15">
        <v>2</v>
      </c>
      <c r="Z15">
        <v>2</v>
      </c>
      <c r="AB15">
        <v>5</v>
      </c>
      <c r="AC15" t="s">
        <v>94</v>
      </c>
    </row>
    <row r="16" spans="1:29" ht="14.25">
      <c r="A16" t="s">
        <v>95</v>
      </c>
      <c r="B16" t="s">
        <v>38</v>
      </c>
      <c r="C16" t="s">
        <v>96</v>
      </c>
      <c r="D16" t="s">
        <v>97</v>
      </c>
      <c r="E16">
        <f t="shared" si="0"/>
        <v>0</v>
      </c>
      <c r="F16">
        <f t="shared" si="1"/>
        <v>52</v>
      </c>
      <c r="I16">
        <v>2</v>
      </c>
      <c r="J16">
        <v>2</v>
      </c>
      <c r="K16">
        <v>8</v>
      </c>
      <c r="O16">
        <v>2</v>
      </c>
      <c r="Q16">
        <v>9</v>
      </c>
      <c r="S16">
        <v>1</v>
      </c>
      <c r="T16">
        <v>1</v>
      </c>
      <c r="U16">
        <v>12</v>
      </c>
      <c r="V16">
        <v>2</v>
      </c>
      <c r="W16">
        <v>2</v>
      </c>
      <c r="X16">
        <v>2</v>
      </c>
      <c r="Y16">
        <v>2</v>
      </c>
      <c r="Z16">
        <v>2</v>
      </c>
      <c r="AB16">
        <v>5</v>
      </c>
      <c r="AC16" t="s">
        <v>98</v>
      </c>
    </row>
    <row r="17" spans="1:29" ht="14.25">
      <c r="A17" t="s">
        <v>99</v>
      </c>
      <c r="B17" t="s">
        <v>38</v>
      </c>
      <c r="C17" t="s">
        <v>100</v>
      </c>
      <c r="D17" t="s">
        <v>101</v>
      </c>
      <c r="E17">
        <f t="shared" si="0"/>
        <v>0</v>
      </c>
      <c r="F17">
        <f t="shared" si="1"/>
        <v>38.5</v>
      </c>
      <c r="I17">
        <v>2</v>
      </c>
      <c r="J17">
        <v>2</v>
      </c>
      <c r="K17" t="s">
        <v>102</v>
      </c>
      <c r="L17">
        <v>9</v>
      </c>
      <c r="O17">
        <v>2</v>
      </c>
      <c r="P17">
        <v>1</v>
      </c>
      <c r="Q17">
        <v>5.5</v>
      </c>
      <c r="S17">
        <v>1</v>
      </c>
      <c r="T17">
        <v>1</v>
      </c>
      <c r="V17">
        <v>2</v>
      </c>
      <c r="W17">
        <v>2</v>
      </c>
      <c r="X17">
        <v>2</v>
      </c>
      <c r="Y17">
        <v>2</v>
      </c>
      <c r="Z17">
        <v>2</v>
      </c>
      <c r="AB17">
        <v>5</v>
      </c>
      <c r="AC17" t="s">
        <v>103</v>
      </c>
    </row>
    <row r="18" spans="1:29" ht="14.25">
      <c r="A18" t="s">
        <v>104</v>
      </c>
      <c r="B18" t="s">
        <v>38</v>
      </c>
      <c r="C18" t="s">
        <v>105</v>
      </c>
      <c r="D18" t="s">
        <v>106</v>
      </c>
      <c r="E18">
        <f t="shared" si="0"/>
        <v>0</v>
      </c>
      <c r="F18">
        <f t="shared" si="1"/>
        <v>81</v>
      </c>
      <c r="H18">
        <v>2</v>
      </c>
      <c r="I18">
        <v>2</v>
      </c>
      <c r="J18">
        <v>2</v>
      </c>
      <c r="K18">
        <v>14</v>
      </c>
      <c r="O18">
        <v>2</v>
      </c>
      <c r="P18">
        <v>1</v>
      </c>
      <c r="Q18">
        <v>10</v>
      </c>
      <c r="S18">
        <v>2</v>
      </c>
      <c r="T18">
        <v>1</v>
      </c>
      <c r="U18">
        <v>30</v>
      </c>
      <c r="V18">
        <v>2</v>
      </c>
      <c r="W18">
        <v>2</v>
      </c>
      <c r="X18">
        <v>2</v>
      </c>
      <c r="Y18">
        <v>2</v>
      </c>
      <c r="Z18">
        <v>2</v>
      </c>
      <c r="AB18">
        <v>5</v>
      </c>
      <c r="AC18" t="s">
        <v>107</v>
      </c>
    </row>
    <row r="19" spans="1:29" ht="14.25">
      <c r="A19" t="s">
        <v>108</v>
      </c>
      <c r="B19" t="s">
        <v>38</v>
      </c>
      <c r="C19" t="s">
        <v>109</v>
      </c>
      <c r="D19" t="s">
        <v>110</v>
      </c>
      <c r="E19">
        <f t="shared" si="0"/>
        <v>0</v>
      </c>
      <c r="F19">
        <f t="shared" si="1"/>
        <v>91</v>
      </c>
      <c r="G19">
        <v>2</v>
      </c>
      <c r="I19">
        <v>2</v>
      </c>
      <c r="J19">
        <v>2</v>
      </c>
      <c r="K19">
        <v>15</v>
      </c>
      <c r="M19">
        <v>2</v>
      </c>
      <c r="N19">
        <v>2</v>
      </c>
      <c r="O19">
        <v>2</v>
      </c>
      <c r="P19">
        <v>2</v>
      </c>
      <c r="Q19">
        <v>12</v>
      </c>
      <c r="S19">
        <v>2</v>
      </c>
      <c r="T19">
        <v>1</v>
      </c>
      <c r="U19">
        <v>32</v>
      </c>
      <c r="V19">
        <v>2</v>
      </c>
      <c r="W19">
        <v>2</v>
      </c>
      <c r="X19">
        <v>2</v>
      </c>
      <c r="Y19">
        <v>2</v>
      </c>
      <c r="Z19">
        <v>2</v>
      </c>
      <c r="AB19">
        <v>5</v>
      </c>
      <c r="AC19" t="s">
        <v>111</v>
      </c>
    </row>
    <row r="20" spans="1:29" ht="15">
      <c r="A20" t="s">
        <v>112</v>
      </c>
      <c r="B20" t="s">
        <v>38</v>
      </c>
      <c r="C20" t="s">
        <v>113</v>
      </c>
      <c r="D20" t="s">
        <v>114</v>
      </c>
      <c r="E20">
        <f t="shared" si="0"/>
        <v>0</v>
      </c>
      <c r="F20">
        <f t="shared" si="1"/>
        <v>73</v>
      </c>
      <c r="H20">
        <v>2</v>
      </c>
      <c r="I20">
        <v>2</v>
      </c>
      <c r="J20">
        <v>2</v>
      </c>
      <c r="K20">
        <v>14</v>
      </c>
      <c r="O20">
        <v>2</v>
      </c>
      <c r="P20">
        <v>1</v>
      </c>
      <c r="Q20">
        <v>10</v>
      </c>
      <c r="S20">
        <v>2</v>
      </c>
      <c r="T20">
        <v>1</v>
      </c>
      <c r="U20">
        <v>24</v>
      </c>
      <c r="V20">
        <v>2</v>
      </c>
      <c r="W20">
        <v>2</v>
      </c>
      <c r="X20">
        <v>2</v>
      </c>
      <c r="Y20">
        <v>2</v>
      </c>
      <c r="Z20">
        <v>2</v>
      </c>
      <c r="AB20">
        <f>+(3)</f>
        <v>3</v>
      </c>
      <c r="AC20" s="2" t="s">
        <v>115</v>
      </c>
    </row>
    <row r="21" spans="1:26" ht="14.25">
      <c r="A21" t="s">
        <v>116</v>
      </c>
      <c r="B21" t="s">
        <v>38</v>
      </c>
      <c r="C21" t="s">
        <v>87</v>
      </c>
      <c r="D21" t="s">
        <v>117</v>
      </c>
      <c r="E21">
        <f t="shared" si="0"/>
        <v>0</v>
      </c>
      <c r="F21">
        <f t="shared" si="1"/>
        <v>24</v>
      </c>
      <c r="I21">
        <v>2</v>
      </c>
      <c r="J21">
        <v>1</v>
      </c>
      <c r="K21">
        <v>5</v>
      </c>
      <c r="Q21" t="s">
        <v>93</v>
      </c>
      <c r="R21">
        <v>5</v>
      </c>
      <c r="T21">
        <v>1</v>
      </c>
      <c r="V21">
        <v>2</v>
      </c>
      <c r="W21">
        <v>2</v>
      </c>
      <c r="X21">
        <v>2</v>
      </c>
      <c r="Y21">
        <v>2</v>
      </c>
      <c r="Z21">
        <v>2</v>
      </c>
    </row>
    <row r="22" spans="1:29" ht="14.25">
      <c r="A22" t="s">
        <v>118</v>
      </c>
      <c r="B22" t="s">
        <v>38</v>
      </c>
      <c r="C22" t="s">
        <v>119</v>
      </c>
      <c r="D22" t="s">
        <v>120</v>
      </c>
      <c r="E22">
        <f t="shared" si="0"/>
        <v>0</v>
      </c>
      <c r="F22">
        <f t="shared" si="1"/>
        <v>45</v>
      </c>
      <c r="H22">
        <v>2</v>
      </c>
      <c r="I22">
        <v>2</v>
      </c>
      <c r="J22">
        <v>2</v>
      </c>
      <c r="K22">
        <v>11</v>
      </c>
      <c r="P22">
        <v>2</v>
      </c>
      <c r="Q22">
        <v>9</v>
      </c>
      <c r="S22">
        <v>1</v>
      </c>
      <c r="T22">
        <v>1</v>
      </c>
      <c r="V22">
        <v>2</v>
      </c>
      <c r="W22">
        <v>2</v>
      </c>
      <c r="X22">
        <v>2</v>
      </c>
      <c r="Y22">
        <v>2</v>
      </c>
      <c r="Z22">
        <v>2</v>
      </c>
      <c r="AB22">
        <v>5</v>
      </c>
      <c r="AC22" t="s">
        <v>121</v>
      </c>
    </row>
    <row r="23" spans="1:26" ht="14.25">
      <c r="A23" t="s">
        <v>122</v>
      </c>
      <c r="B23" t="s">
        <v>38</v>
      </c>
      <c r="C23" t="s">
        <v>123</v>
      </c>
      <c r="D23" t="s">
        <v>124</v>
      </c>
      <c r="E23">
        <f t="shared" si="0"/>
        <v>0</v>
      </c>
      <c r="F23">
        <f t="shared" si="1"/>
        <v>42.5</v>
      </c>
      <c r="I23">
        <v>2</v>
      </c>
      <c r="K23">
        <v>5</v>
      </c>
      <c r="P23">
        <v>2</v>
      </c>
      <c r="Q23">
        <v>8.5</v>
      </c>
      <c r="S23">
        <v>1</v>
      </c>
      <c r="T23">
        <v>1</v>
      </c>
      <c r="U23">
        <v>16</v>
      </c>
      <c r="W23">
        <v>2</v>
      </c>
      <c r="X23">
        <v>2</v>
      </c>
      <c r="Y23">
        <v>2</v>
      </c>
      <c r="Z23">
        <v>1</v>
      </c>
    </row>
    <row r="24" spans="1:29" ht="14.25">
      <c r="A24" t="s">
        <v>125</v>
      </c>
      <c r="B24" t="s">
        <v>38</v>
      </c>
      <c r="C24" t="s">
        <v>126</v>
      </c>
      <c r="D24" t="s">
        <v>127</v>
      </c>
      <c r="E24">
        <f t="shared" si="0"/>
        <v>0</v>
      </c>
      <c r="F24">
        <f t="shared" si="1"/>
        <v>39</v>
      </c>
      <c r="I24">
        <v>2</v>
      </c>
      <c r="J24">
        <v>1</v>
      </c>
      <c r="K24">
        <v>11</v>
      </c>
      <c r="O24">
        <v>2</v>
      </c>
      <c r="Q24">
        <v>6</v>
      </c>
      <c r="S24">
        <v>1</v>
      </c>
      <c r="T24">
        <v>1</v>
      </c>
      <c r="V24">
        <v>2</v>
      </c>
      <c r="W24">
        <v>2</v>
      </c>
      <c r="X24">
        <v>2</v>
      </c>
      <c r="Y24">
        <v>2</v>
      </c>
      <c r="Z24">
        <v>2</v>
      </c>
      <c r="AB24">
        <v>5</v>
      </c>
      <c r="AC24" t="s">
        <v>128</v>
      </c>
    </row>
    <row r="25" spans="1:29" ht="14.25">
      <c r="A25" t="s">
        <v>129</v>
      </c>
      <c r="B25" t="s">
        <v>38</v>
      </c>
      <c r="C25" t="s">
        <v>130</v>
      </c>
      <c r="D25" t="s">
        <v>131</v>
      </c>
      <c r="E25">
        <f t="shared" si="0"/>
        <v>0</v>
      </c>
      <c r="F25">
        <f t="shared" si="1"/>
        <v>44</v>
      </c>
      <c r="I25">
        <v>2</v>
      </c>
      <c r="K25">
        <v>6</v>
      </c>
      <c r="Q25" t="s">
        <v>132</v>
      </c>
      <c r="R25">
        <v>8</v>
      </c>
      <c r="T25">
        <v>1</v>
      </c>
      <c r="U25">
        <v>12</v>
      </c>
      <c r="V25">
        <v>2</v>
      </c>
      <c r="W25">
        <v>2</v>
      </c>
      <c r="X25">
        <v>2</v>
      </c>
      <c r="Y25">
        <v>2</v>
      </c>
      <c r="Z25">
        <v>2</v>
      </c>
      <c r="AB25">
        <v>5</v>
      </c>
      <c r="AC25" t="s">
        <v>133</v>
      </c>
    </row>
    <row r="26" spans="1:29" ht="15">
      <c r="A26" t="s">
        <v>134</v>
      </c>
      <c r="B26" t="s">
        <v>38</v>
      </c>
      <c r="C26" t="s">
        <v>135</v>
      </c>
      <c r="D26" t="s">
        <v>136</v>
      </c>
      <c r="E26">
        <f t="shared" si="0"/>
        <v>0</v>
      </c>
      <c r="F26">
        <f t="shared" si="1"/>
        <v>37</v>
      </c>
      <c r="I26">
        <v>2</v>
      </c>
      <c r="J26">
        <v>2</v>
      </c>
      <c r="K26">
        <v>5</v>
      </c>
      <c r="O26">
        <v>2</v>
      </c>
      <c r="Q26" t="s">
        <v>137</v>
      </c>
      <c r="R26">
        <v>6</v>
      </c>
      <c r="T26">
        <v>1</v>
      </c>
      <c r="U26">
        <v>4</v>
      </c>
      <c r="V26">
        <v>2</v>
      </c>
      <c r="W26">
        <v>2</v>
      </c>
      <c r="X26">
        <v>2</v>
      </c>
      <c r="Y26">
        <v>2</v>
      </c>
      <c r="Z26">
        <v>2</v>
      </c>
      <c r="AB26">
        <v>5</v>
      </c>
      <c r="AC26" s="2" t="s">
        <v>138</v>
      </c>
    </row>
    <row r="27" spans="1:29" ht="15">
      <c r="A27" t="s">
        <v>139</v>
      </c>
      <c r="B27" t="s">
        <v>38</v>
      </c>
      <c r="C27" t="s">
        <v>140</v>
      </c>
      <c r="D27" t="s">
        <v>141</v>
      </c>
      <c r="E27">
        <f t="shared" si="0"/>
        <v>0</v>
      </c>
      <c r="F27">
        <f t="shared" si="1"/>
        <v>83</v>
      </c>
      <c r="H27">
        <v>2</v>
      </c>
      <c r="I27">
        <v>2</v>
      </c>
      <c r="J27">
        <v>2</v>
      </c>
      <c r="K27">
        <v>15</v>
      </c>
      <c r="P27">
        <v>1</v>
      </c>
      <c r="Q27" t="s">
        <v>142</v>
      </c>
      <c r="R27">
        <v>11</v>
      </c>
      <c r="S27">
        <v>2</v>
      </c>
      <c r="T27">
        <v>1</v>
      </c>
      <c r="U27">
        <v>32</v>
      </c>
      <c r="V27">
        <v>2</v>
      </c>
      <c r="W27">
        <v>2</v>
      </c>
      <c r="X27">
        <v>2</v>
      </c>
      <c r="Y27">
        <v>2</v>
      </c>
      <c r="Z27">
        <v>2</v>
      </c>
      <c r="AB27">
        <v>5</v>
      </c>
      <c r="AC27" s="2" t="s">
        <v>143</v>
      </c>
    </row>
    <row r="28" spans="1:29" ht="14.25">
      <c r="A28" t="s">
        <v>144</v>
      </c>
      <c r="B28" t="s">
        <v>38</v>
      </c>
      <c r="C28" t="s">
        <v>145</v>
      </c>
      <c r="D28" t="s">
        <v>146</v>
      </c>
      <c r="E28">
        <f t="shared" si="0"/>
        <v>0</v>
      </c>
      <c r="F28">
        <f t="shared" si="1"/>
        <v>74.5</v>
      </c>
      <c r="G28">
        <v>2</v>
      </c>
      <c r="I28">
        <v>2</v>
      </c>
      <c r="K28">
        <v>15</v>
      </c>
      <c r="O28">
        <v>2</v>
      </c>
      <c r="Q28">
        <v>7.5</v>
      </c>
      <c r="S28">
        <v>2</v>
      </c>
      <c r="T28">
        <v>1</v>
      </c>
      <c r="U28">
        <v>28</v>
      </c>
      <c r="V28">
        <v>2</v>
      </c>
      <c r="W28">
        <v>2</v>
      </c>
      <c r="X28">
        <v>2</v>
      </c>
      <c r="Y28">
        <v>2</v>
      </c>
      <c r="Z28">
        <v>2</v>
      </c>
      <c r="AB28">
        <v>5</v>
      </c>
      <c r="AC28" t="s">
        <v>147</v>
      </c>
    </row>
    <row r="29" spans="1:27" ht="14.25">
      <c r="A29" t="s">
        <v>148</v>
      </c>
      <c r="B29" t="s">
        <v>149</v>
      </c>
      <c r="C29" t="s">
        <v>84</v>
      </c>
      <c r="D29" t="s">
        <v>150</v>
      </c>
      <c r="E29">
        <f t="shared" si="0"/>
        <v>0</v>
      </c>
      <c r="F29">
        <f t="shared" si="1"/>
        <v>31</v>
      </c>
      <c r="H29">
        <v>2</v>
      </c>
      <c r="I29">
        <v>2</v>
      </c>
      <c r="J29">
        <v>2</v>
      </c>
      <c r="K29">
        <v>11</v>
      </c>
      <c r="Q29" t="s">
        <v>137</v>
      </c>
      <c r="R29">
        <v>3</v>
      </c>
      <c r="T29">
        <v>1</v>
      </c>
      <c r="AA29">
        <v>10</v>
      </c>
    </row>
    <row r="30" spans="1:27" ht="14.25">
      <c r="A30" t="s">
        <v>151</v>
      </c>
      <c r="B30" t="s">
        <v>149</v>
      </c>
      <c r="C30" t="s">
        <v>72</v>
      </c>
      <c r="D30" t="s">
        <v>152</v>
      </c>
      <c r="E30">
        <f t="shared" si="0"/>
        <v>0</v>
      </c>
      <c r="F30">
        <f t="shared" si="1"/>
        <v>8</v>
      </c>
      <c r="AA30">
        <v>8</v>
      </c>
    </row>
    <row r="31" spans="1:26" ht="14.25">
      <c r="A31" t="s">
        <v>153</v>
      </c>
      <c r="B31" t="s">
        <v>149</v>
      </c>
      <c r="C31" t="s">
        <v>154</v>
      </c>
      <c r="D31" t="s">
        <v>155</v>
      </c>
      <c r="E31">
        <f t="shared" si="0"/>
        <v>0</v>
      </c>
      <c r="F31">
        <f t="shared" si="1"/>
        <v>29</v>
      </c>
      <c r="H31">
        <v>2</v>
      </c>
      <c r="I31">
        <v>2</v>
      </c>
      <c r="J31">
        <v>1</v>
      </c>
      <c r="K31" t="s">
        <v>69</v>
      </c>
      <c r="L31">
        <v>6</v>
      </c>
      <c r="M31">
        <v>2</v>
      </c>
      <c r="Q31" t="s">
        <v>132</v>
      </c>
      <c r="R31">
        <v>2</v>
      </c>
      <c r="T31">
        <v>1</v>
      </c>
      <c r="U31">
        <v>2</v>
      </c>
      <c r="V31">
        <v>2</v>
      </c>
      <c r="W31">
        <v>2</v>
      </c>
      <c r="X31">
        <v>2</v>
      </c>
      <c r="Y31">
        <v>2</v>
      </c>
      <c r="Z31">
        <v>3</v>
      </c>
    </row>
    <row r="32" spans="1:29" ht="14.25">
      <c r="A32" t="s">
        <v>156</v>
      </c>
      <c r="B32" t="s">
        <v>149</v>
      </c>
      <c r="C32" t="s">
        <v>157</v>
      </c>
      <c r="D32" t="s">
        <v>158</v>
      </c>
      <c r="E32">
        <f t="shared" si="0"/>
        <v>0</v>
      </c>
      <c r="F32">
        <f t="shared" si="1"/>
        <v>56.5</v>
      </c>
      <c r="I32">
        <v>2</v>
      </c>
      <c r="K32">
        <v>10</v>
      </c>
      <c r="Q32">
        <v>7.5</v>
      </c>
      <c r="T32">
        <v>1</v>
      </c>
      <c r="U32">
        <v>22</v>
      </c>
      <c r="V32">
        <v>2</v>
      </c>
      <c r="W32">
        <v>2</v>
      </c>
      <c r="X32">
        <v>2</v>
      </c>
      <c r="Y32">
        <v>2</v>
      </c>
      <c r="Z32">
        <v>1</v>
      </c>
      <c r="AB32">
        <v>5</v>
      </c>
      <c r="AC32" t="s">
        <v>159</v>
      </c>
    </row>
    <row r="33" spans="1:29" ht="14.25">
      <c r="A33" t="s">
        <v>160</v>
      </c>
      <c r="B33" t="s">
        <v>149</v>
      </c>
      <c r="C33" t="s">
        <v>140</v>
      </c>
      <c r="D33" t="s">
        <v>161</v>
      </c>
      <c r="E33">
        <f t="shared" si="0"/>
        <v>0</v>
      </c>
      <c r="F33">
        <f t="shared" si="1"/>
        <v>22</v>
      </c>
      <c r="K33" t="s">
        <v>69</v>
      </c>
      <c r="L33">
        <v>8</v>
      </c>
      <c r="Q33" s="3" t="s">
        <v>102</v>
      </c>
      <c r="R33" s="3"/>
      <c r="S33" s="4"/>
      <c r="T33" s="5">
        <v>1</v>
      </c>
      <c r="U33" s="4"/>
      <c r="V33">
        <v>2</v>
      </c>
      <c r="W33">
        <v>2</v>
      </c>
      <c r="X33">
        <v>2</v>
      </c>
      <c r="Y33">
        <v>2</v>
      </c>
      <c r="Z33">
        <v>2</v>
      </c>
      <c r="AB33">
        <v>3</v>
      </c>
      <c r="AC33" t="s">
        <v>162</v>
      </c>
    </row>
    <row r="34" spans="1:29" ht="14.25">
      <c r="A34" t="s">
        <v>71</v>
      </c>
      <c r="B34" t="s">
        <v>149</v>
      </c>
      <c r="C34" t="s">
        <v>163</v>
      </c>
      <c r="D34" t="s">
        <v>164</v>
      </c>
      <c r="E34">
        <f t="shared" si="0"/>
        <v>0</v>
      </c>
      <c r="F34">
        <f t="shared" si="1"/>
        <v>52</v>
      </c>
      <c r="I34">
        <v>2</v>
      </c>
      <c r="J34">
        <v>2</v>
      </c>
      <c r="K34">
        <v>8</v>
      </c>
      <c r="Q34">
        <v>10</v>
      </c>
      <c r="T34">
        <v>1</v>
      </c>
      <c r="U34">
        <v>16</v>
      </c>
      <c r="Z34">
        <v>2</v>
      </c>
      <c r="AA34">
        <v>8</v>
      </c>
      <c r="AB34">
        <v>3</v>
      </c>
      <c r="AC34" t="s">
        <v>165</v>
      </c>
    </row>
    <row r="35" spans="1:26" ht="14.25">
      <c r="A35" t="s">
        <v>166</v>
      </c>
      <c r="B35" t="s">
        <v>149</v>
      </c>
      <c r="C35" t="s">
        <v>167</v>
      </c>
      <c r="D35" t="s">
        <v>73</v>
      </c>
      <c r="E35">
        <f t="shared" si="0"/>
        <v>0</v>
      </c>
      <c r="F35">
        <f t="shared" si="1"/>
        <v>29</v>
      </c>
      <c r="I35">
        <v>1</v>
      </c>
      <c r="J35">
        <v>2</v>
      </c>
      <c r="K35">
        <v>10</v>
      </c>
      <c r="Q35" t="s">
        <v>168</v>
      </c>
      <c r="R35">
        <v>5</v>
      </c>
      <c r="T35">
        <v>1</v>
      </c>
      <c r="V35">
        <v>2</v>
      </c>
      <c r="W35">
        <v>2</v>
      </c>
      <c r="X35">
        <v>2</v>
      </c>
      <c r="Y35">
        <v>2</v>
      </c>
      <c r="Z35">
        <v>2</v>
      </c>
    </row>
    <row r="36" spans="1:27" ht="14.25">
      <c r="A36" t="s">
        <v>79</v>
      </c>
      <c r="B36" t="s">
        <v>149</v>
      </c>
      <c r="C36" t="s">
        <v>169</v>
      </c>
      <c r="D36" t="s">
        <v>170</v>
      </c>
      <c r="E36">
        <f t="shared" si="0"/>
        <v>0</v>
      </c>
      <c r="F36">
        <f t="shared" si="1"/>
        <v>46</v>
      </c>
      <c r="J36">
        <v>1</v>
      </c>
      <c r="K36">
        <v>11</v>
      </c>
      <c r="Q36">
        <v>11</v>
      </c>
      <c r="T36">
        <v>1</v>
      </c>
      <c r="U36">
        <v>12</v>
      </c>
      <c r="AA36">
        <v>10</v>
      </c>
    </row>
    <row r="37" spans="1:29" ht="14.25">
      <c r="A37" t="s">
        <v>86</v>
      </c>
      <c r="B37" t="s">
        <v>149</v>
      </c>
      <c r="C37" t="s">
        <v>171</v>
      </c>
      <c r="D37" t="s">
        <v>172</v>
      </c>
      <c r="E37">
        <f t="shared" si="0"/>
        <v>0</v>
      </c>
      <c r="F37">
        <f t="shared" si="1"/>
        <v>50.5</v>
      </c>
      <c r="J37">
        <v>2</v>
      </c>
      <c r="K37">
        <v>11</v>
      </c>
      <c r="O37">
        <v>2</v>
      </c>
      <c r="P37">
        <v>2</v>
      </c>
      <c r="Q37">
        <v>7.5</v>
      </c>
      <c r="T37">
        <v>1</v>
      </c>
      <c r="U37">
        <v>10</v>
      </c>
      <c r="AA37">
        <v>10</v>
      </c>
      <c r="AB37">
        <v>5</v>
      </c>
      <c r="AC37" t="s">
        <v>173</v>
      </c>
    </row>
    <row r="38" spans="1:27" ht="14.25">
      <c r="A38" t="s">
        <v>99</v>
      </c>
      <c r="B38" t="s">
        <v>149</v>
      </c>
      <c r="C38" t="s">
        <v>174</v>
      </c>
      <c r="D38" t="s">
        <v>175</v>
      </c>
      <c r="E38">
        <f t="shared" si="0"/>
        <v>0</v>
      </c>
      <c r="F38">
        <f t="shared" si="1"/>
        <v>59</v>
      </c>
      <c r="J38">
        <v>2</v>
      </c>
      <c r="K38">
        <v>11</v>
      </c>
      <c r="Q38">
        <v>7</v>
      </c>
      <c r="T38">
        <v>1</v>
      </c>
      <c r="U38">
        <v>28</v>
      </c>
      <c r="AA38">
        <v>10</v>
      </c>
    </row>
    <row r="39" spans="1:26" ht="14.25">
      <c r="A39" t="s">
        <v>176</v>
      </c>
      <c r="B39" t="s">
        <v>149</v>
      </c>
      <c r="C39" t="s">
        <v>177</v>
      </c>
      <c r="D39" t="s">
        <v>178</v>
      </c>
      <c r="E39">
        <f t="shared" si="0"/>
        <v>0</v>
      </c>
      <c r="F39">
        <f t="shared" si="1"/>
        <v>29</v>
      </c>
      <c r="K39">
        <v>8</v>
      </c>
      <c r="R39">
        <v>2</v>
      </c>
      <c r="T39">
        <v>1</v>
      </c>
      <c r="U39">
        <v>8</v>
      </c>
      <c r="V39">
        <v>2</v>
      </c>
      <c r="W39">
        <v>2</v>
      </c>
      <c r="X39">
        <v>2</v>
      </c>
      <c r="Y39">
        <v>2</v>
      </c>
      <c r="Z39">
        <v>2</v>
      </c>
    </row>
    <row r="40" spans="1:27" ht="14.25">
      <c r="A40" t="s">
        <v>179</v>
      </c>
      <c r="B40" t="s">
        <v>149</v>
      </c>
      <c r="C40" t="s">
        <v>167</v>
      </c>
      <c r="D40" t="s">
        <v>180</v>
      </c>
      <c r="E40">
        <f t="shared" si="0"/>
        <v>0</v>
      </c>
      <c r="F40">
        <f t="shared" si="1"/>
        <v>24</v>
      </c>
      <c r="L40">
        <v>5</v>
      </c>
      <c r="M40">
        <v>5</v>
      </c>
      <c r="Q40">
        <v>4</v>
      </c>
      <c r="AA40">
        <v>10</v>
      </c>
    </row>
    <row r="41" spans="1:27" ht="14.25">
      <c r="A41" t="s">
        <v>181</v>
      </c>
      <c r="B41" t="s">
        <v>149</v>
      </c>
      <c r="C41" t="s">
        <v>182</v>
      </c>
      <c r="D41" t="s">
        <v>183</v>
      </c>
      <c r="E41">
        <f t="shared" si="0"/>
        <v>0</v>
      </c>
      <c r="F41">
        <f t="shared" si="1"/>
        <v>18</v>
      </c>
      <c r="K41">
        <v>8</v>
      </c>
      <c r="Y41" t="s">
        <v>41</v>
      </c>
      <c r="Z41" t="s">
        <v>41</v>
      </c>
      <c r="AA41">
        <v>10</v>
      </c>
    </row>
    <row r="42" spans="1:26" ht="14.25">
      <c r="A42" t="s">
        <v>184</v>
      </c>
      <c r="B42" t="s">
        <v>149</v>
      </c>
      <c r="C42" t="s">
        <v>185</v>
      </c>
      <c r="D42" t="s">
        <v>186</v>
      </c>
      <c r="E42">
        <f t="shared" si="0"/>
        <v>0</v>
      </c>
      <c r="F42">
        <f t="shared" si="1"/>
        <v>12</v>
      </c>
      <c r="K42">
        <v>2</v>
      </c>
      <c r="Q42">
        <v>0</v>
      </c>
      <c r="V42">
        <v>2</v>
      </c>
      <c r="W42">
        <v>2</v>
      </c>
      <c r="X42">
        <v>2</v>
      </c>
      <c r="Y42">
        <v>2</v>
      </c>
      <c r="Z42">
        <v>2</v>
      </c>
    </row>
    <row r="43" spans="1:26" ht="14.25">
      <c r="A43" t="s">
        <v>187</v>
      </c>
      <c r="B43" t="s">
        <v>149</v>
      </c>
      <c r="C43" t="s">
        <v>130</v>
      </c>
      <c r="D43" t="s">
        <v>73</v>
      </c>
      <c r="E43">
        <f t="shared" si="0"/>
        <v>0</v>
      </c>
      <c r="F43">
        <f t="shared" si="1"/>
        <v>17</v>
      </c>
      <c r="Q43">
        <v>6</v>
      </c>
      <c r="T43">
        <v>1</v>
      </c>
      <c r="V43">
        <v>2</v>
      </c>
      <c r="W43">
        <v>2</v>
      </c>
      <c r="X43">
        <v>2</v>
      </c>
      <c r="Y43">
        <v>2</v>
      </c>
      <c r="Z43">
        <v>2</v>
      </c>
    </row>
    <row r="44" spans="1:27" ht="14.25">
      <c r="A44" t="s">
        <v>122</v>
      </c>
      <c r="B44" t="s">
        <v>149</v>
      </c>
      <c r="C44" t="s">
        <v>188</v>
      </c>
      <c r="D44" t="s">
        <v>189</v>
      </c>
      <c r="E44">
        <f t="shared" si="0"/>
        <v>0</v>
      </c>
      <c r="F44">
        <f t="shared" si="1"/>
        <v>0</v>
      </c>
      <c r="AA44">
        <v>0</v>
      </c>
    </row>
    <row r="45" spans="1:29" ht="14.25">
      <c r="A45" t="s">
        <v>190</v>
      </c>
      <c r="B45" t="s">
        <v>149</v>
      </c>
      <c r="C45" t="s">
        <v>154</v>
      </c>
      <c r="D45" t="s">
        <v>191</v>
      </c>
      <c r="E45">
        <f t="shared" si="0"/>
        <v>0</v>
      </c>
      <c r="F45">
        <f t="shared" si="1"/>
        <v>44.5</v>
      </c>
      <c r="G45">
        <v>2</v>
      </c>
      <c r="H45">
        <v>2</v>
      </c>
      <c r="I45">
        <v>2</v>
      </c>
      <c r="J45">
        <v>2</v>
      </c>
      <c r="K45">
        <v>8</v>
      </c>
      <c r="M45">
        <v>2</v>
      </c>
      <c r="O45">
        <v>2</v>
      </c>
      <c r="P45">
        <v>2</v>
      </c>
      <c r="Q45">
        <v>5.5</v>
      </c>
      <c r="S45">
        <v>2</v>
      </c>
      <c r="AA45">
        <v>10</v>
      </c>
      <c r="AB45">
        <v>5</v>
      </c>
      <c r="AC45" t="s">
        <v>192</v>
      </c>
    </row>
    <row r="46" spans="1:26" ht="14.25">
      <c r="A46" t="s">
        <v>139</v>
      </c>
      <c r="B46" t="s">
        <v>149</v>
      </c>
      <c r="C46" t="s">
        <v>193</v>
      </c>
      <c r="D46" t="s">
        <v>194</v>
      </c>
      <c r="E46">
        <f t="shared" si="0"/>
        <v>0</v>
      </c>
      <c r="F46">
        <f t="shared" si="1"/>
        <v>10</v>
      </c>
      <c r="V46">
        <v>2</v>
      </c>
      <c r="W46">
        <v>2</v>
      </c>
      <c r="X46">
        <v>2</v>
      </c>
      <c r="Y46">
        <v>2</v>
      </c>
      <c r="Z46">
        <v>2</v>
      </c>
    </row>
    <row r="47" spans="1:27" ht="14.25">
      <c r="A47" t="s">
        <v>195</v>
      </c>
      <c r="B47" t="s">
        <v>149</v>
      </c>
      <c r="C47" t="s">
        <v>196</v>
      </c>
      <c r="D47" t="s">
        <v>197</v>
      </c>
      <c r="E47">
        <f t="shared" si="0"/>
        <v>0</v>
      </c>
      <c r="F47">
        <f t="shared" si="1"/>
        <v>23</v>
      </c>
      <c r="I47">
        <v>1</v>
      </c>
      <c r="K47">
        <v>8</v>
      </c>
      <c r="Q47">
        <v>4</v>
      </c>
      <c r="AA47">
        <v>10</v>
      </c>
    </row>
    <row r="48" spans="1:26" ht="14.25">
      <c r="A48" t="s">
        <v>198</v>
      </c>
      <c r="B48" t="s">
        <v>199</v>
      </c>
      <c r="C48" t="s">
        <v>167</v>
      </c>
      <c r="D48" t="s">
        <v>200</v>
      </c>
      <c r="E48">
        <f t="shared" si="0"/>
        <v>0</v>
      </c>
      <c r="F48">
        <f t="shared" si="1"/>
        <v>39</v>
      </c>
      <c r="I48">
        <v>2</v>
      </c>
      <c r="J48">
        <v>2</v>
      </c>
      <c r="K48" t="s">
        <v>102</v>
      </c>
      <c r="L48">
        <v>10</v>
      </c>
      <c r="O48">
        <v>2</v>
      </c>
      <c r="Q48">
        <v>6</v>
      </c>
      <c r="T48">
        <v>1</v>
      </c>
      <c r="U48">
        <v>6</v>
      </c>
      <c r="V48">
        <v>2</v>
      </c>
      <c r="W48">
        <v>2</v>
      </c>
      <c r="X48">
        <v>2</v>
      </c>
      <c r="Y48">
        <v>2</v>
      </c>
      <c r="Z48">
        <v>2</v>
      </c>
    </row>
    <row r="49" spans="1:27" ht="14.25">
      <c r="A49" t="s">
        <v>201</v>
      </c>
      <c r="B49" t="s">
        <v>199</v>
      </c>
      <c r="C49" t="s">
        <v>202</v>
      </c>
      <c r="D49" t="s">
        <v>203</v>
      </c>
      <c r="E49">
        <f t="shared" si="0"/>
        <v>0</v>
      </c>
      <c r="F49">
        <f t="shared" si="1"/>
        <v>10</v>
      </c>
      <c r="AA49">
        <v>10</v>
      </c>
    </row>
    <row r="50" spans="1:29" ht="14.25">
      <c r="A50" t="s">
        <v>204</v>
      </c>
      <c r="B50" t="s">
        <v>199</v>
      </c>
      <c r="C50" t="s">
        <v>72</v>
      </c>
      <c r="D50" t="s">
        <v>205</v>
      </c>
      <c r="E50">
        <f t="shared" si="0"/>
        <v>0</v>
      </c>
      <c r="F50">
        <f t="shared" si="1"/>
        <v>22</v>
      </c>
      <c r="K50">
        <v>5</v>
      </c>
      <c r="R50">
        <v>4</v>
      </c>
      <c r="T50">
        <v>1</v>
      </c>
      <c r="V50">
        <v>2</v>
      </c>
      <c r="W50">
        <v>2</v>
      </c>
      <c r="X50">
        <v>2</v>
      </c>
      <c r="Z50">
        <v>1</v>
      </c>
      <c r="AB50">
        <v>5</v>
      </c>
      <c r="AC50" t="s">
        <v>206</v>
      </c>
    </row>
    <row r="51" spans="1:27" ht="14.25">
      <c r="A51" t="s">
        <v>66</v>
      </c>
      <c r="B51" t="s">
        <v>199</v>
      </c>
      <c r="C51" t="s">
        <v>135</v>
      </c>
      <c r="D51" t="s">
        <v>207</v>
      </c>
      <c r="E51">
        <f t="shared" si="0"/>
        <v>0</v>
      </c>
      <c r="F51">
        <f t="shared" si="1"/>
        <v>15</v>
      </c>
      <c r="L51">
        <v>3</v>
      </c>
      <c r="R51">
        <v>2</v>
      </c>
      <c r="AA51">
        <v>10</v>
      </c>
    </row>
    <row r="52" spans="1:29" ht="14.25">
      <c r="A52" t="s">
        <v>71</v>
      </c>
      <c r="B52" t="s">
        <v>199</v>
      </c>
      <c r="C52" t="s">
        <v>208</v>
      </c>
      <c r="D52" t="s">
        <v>209</v>
      </c>
      <c r="E52">
        <f t="shared" si="0"/>
        <v>0</v>
      </c>
      <c r="F52">
        <f t="shared" si="1"/>
        <v>28.5</v>
      </c>
      <c r="I52">
        <v>2</v>
      </c>
      <c r="K52">
        <v>5</v>
      </c>
      <c r="Q52">
        <v>5.5</v>
      </c>
      <c r="T52">
        <v>1</v>
      </c>
      <c r="AA52">
        <v>10</v>
      </c>
      <c r="AB52">
        <v>5</v>
      </c>
      <c r="AC52" t="s">
        <v>210</v>
      </c>
    </row>
    <row r="53" spans="1:29" ht="14.25">
      <c r="A53" t="s">
        <v>75</v>
      </c>
      <c r="B53" t="s">
        <v>199</v>
      </c>
      <c r="C53" t="s">
        <v>211</v>
      </c>
      <c r="D53" t="s">
        <v>106</v>
      </c>
      <c r="E53">
        <f t="shared" si="0"/>
        <v>0</v>
      </c>
      <c r="F53">
        <f t="shared" si="1"/>
        <v>54.5</v>
      </c>
      <c r="J53">
        <v>2</v>
      </c>
      <c r="K53">
        <v>11</v>
      </c>
      <c r="Q53">
        <v>5.5</v>
      </c>
      <c r="T53">
        <v>1</v>
      </c>
      <c r="U53">
        <v>20</v>
      </c>
      <c r="AA53">
        <v>10</v>
      </c>
      <c r="AB53">
        <v>5</v>
      </c>
      <c r="AC53" t="s">
        <v>212</v>
      </c>
    </row>
    <row r="54" spans="1:27" ht="14.25">
      <c r="A54" t="s">
        <v>118</v>
      </c>
      <c r="B54" t="s">
        <v>199</v>
      </c>
      <c r="C54" t="s">
        <v>213</v>
      </c>
      <c r="D54" t="s">
        <v>214</v>
      </c>
      <c r="E54">
        <f t="shared" si="0"/>
        <v>0</v>
      </c>
      <c r="F54">
        <f t="shared" si="1"/>
        <v>10</v>
      </c>
      <c r="AA54">
        <v>10</v>
      </c>
    </row>
    <row r="55" spans="1:6" ht="14.25">
      <c r="A55" t="s">
        <v>122</v>
      </c>
      <c r="B55" t="s">
        <v>199</v>
      </c>
      <c r="C55" t="s">
        <v>215</v>
      </c>
      <c r="D55" t="s">
        <v>216</v>
      </c>
      <c r="E55">
        <f t="shared" si="0"/>
        <v>0</v>
      </c>
      <c r="F55">
        <f t="shared" si="1"/>
        <v>0</v>
      </c>
    </row>
    <row r="56" spans="1:27" ht="14.25">
      <c r="A56" t="s">
        <v>217</v>
      </c>
      <c r="B56" t="s">
        <v>199</v>
      </c>
      <c r="C56" t="s">
        <v>91</v>
      </c>
      <c r="D56" t="s">
        <v>218</v>
      </c>
      <c r="E56">
        <f t="shared" si="0"/>
        <v>0</v>
      </c>
      <c r="F56">
        <f t="shared" si="1"/>
        <v>21.5</v>
      </c>
      <c r="K56">
        <v>6</v>
      </c>
      <c r="Q56">
        <v>5.5</v>
      </c>
      <c r="T56">
        <v>1</v>
      </c>
      <c r="Z56">
        <v>1</v>
      </c>
      <c r="AA56">
        <v>8</v>
      </c>
    </row>
    <row r="57" spans="1:27" ht="14.25">
      <c r="A57" t="s">
        <v>66</v>
      </c>
      <c r="B57" t="s">
        <v>219</v>
      </c>
      <c r="C57" t="s">
        <v>157</v>
      </c>
      <c r="D57" t="s">
        <v>220</v>
      </c>
      <c r="E57">
        <f t="shared" si="0"/>
        <v>0</v>
      </c>
      <c r="F57">
        <f t="shared" si="1"/>
        <v>10</v>
      </c>
      <c r="L57">
        <v>0</v>
      </c>
      <c r="AA57">
        <v>10</v>
      </c>
    </row>
    <row r="58" spans="1:26" ht="14.25">
      <c r="A58" t="s">
        <v>221</v>
      </c>
      <c r="B58" t="s">
        <v>219</v>
      </c>
      <c r="C58" t="s">
        <v>222</v>
      </c>
      <c r="D58" t="s">
        <v>223</v>
      </c>
      <c r="E58">
        <f t="shared" si="0"/>
        <v>0</v>
      </c>
      <c r="F58">
        <f t="shared" si="1"/>
        <v>54.5</v>
      </c>
      <c r="I58">
        <v>2</v>
      </c>
      <c r="J58">
        <v>2</v>
      </c>
      <c r="K58">
        <v>10</v>
      </c>
      <c r="O58">
        <v>2</v>
      </c>
      <c r="Q58">
        <v>11.5</v>
      </c>
      <c r="T58">
        <v>1</v>
      </c>
      <c r="U58">
        <v>16</v>
      </c>
      <c r="V58">
        <v>2</v>
      </c>
      <c r="W58">
        <v>2</v>
      </c>
      <c r="X58">
        <v>2</v>
      </c>
      <c r="Y58">
        <v>2</v>
      </c>
      <c r="Z58">
        <v>2</v>
      </c>
    </row>
    <row r="59" spans="1:22" ht="14.25">
      <c r="A59" t="s">
        <v>83</v>
      </c>
      <c r="B59" t="s">
        <v>219</v>
      </c>
      <c r="C59" t="s">
        <v>224</v>
      </c>
      <c r="D59" t="s">
        <v>225</v>
      </c>
      <c r="E59">
        <f t="shared" si="0"/>
        <v>0</v>
      </c>
      <c r="F59">
        <f t="shared" si="1"/>
        <v>9</v>
      </c>
      <c r="K59">
        <v>0</v>
      </c>
      <c r="Q59">
        <v>6</v>
      </c>
      <c r="T59">
        <v>1</v>
      </c>
      <c r="V59">
        <v>2</v>
      </c>
    </row>
    <row r="60" spans="1:20" ht="14.25">
      <c r="A60" t="s">
        <v>226</v>
      </c>
      <c r="B60" t="s">
        <v>219</v>
      </c>
      <c r="C60" t="s">
        <v>227</v>
      </c>
      <c r="D60" t="s">
        <v>228</v>
      </c>
      <c r="E60">
        <f t="shared" si="0"/>
        <v>0</v>
      </c>
      <c r="F60">
        <f t="shared" si="1"/>
        <v>1</v>
      </c>
      <c r="T60">
        <v>1</v>
      </c>
    </row>
    <row r="61" spans="1:27" ht="14.25">
      <c r="A61" t="s">
        <v>116</v>
      </c>
      <c r="B61" t="s">
        <v>219</v>
      </c>
      <c r="C61" t="s">
        <v>224</v>
      </c>
      <c r="D61" t="s">
        <v>229</v>
      </c>
      <c r="E61">
        <f t="shared" si="0"/>
        <v>0</v>
      </c>
      <c r="F61">
        <f t="shared" si="1"/>
        <v>10</v>
      </c>
      <c r="AA61">
        <v>10</v>
      </c>
    </row>
    <row r="62" spans="1:27" ht="14.25">
      <c r="A62" t="s">
        <v>230</v>
      </c>
      <c r="B62" t="s">
        <v>231</v>
      </c>
      <c r="C62" t="s">
        <v>232</v>
      </c>
      <c r="D62" t="s">
        <v>233</v>
      </c>
      <c r="E62">
        <f t="shared" si="0"/>
        <v>0</v>
      </c>
      <c r="F62">
        <f t="shared" si="1"/>
        <v>6</v>
      </c>
      <c r="AA62">
        <v>6</v>
      </c>
    </row>
    <row r="63" spans="1:29" ht="14.25">
      <c r="A63" t="s">
        <v>234</v>
      </c>
      <c r="B63" t="s">
        <v>231</v>
      </c>
      <c r="C63" t="s">
        <v>235</v>
      </c>
      <c r="D63" t="s">
        <v>236</v>
      </c>
      <c r="E63">
        <f t="shared" si="0"/>
        <v>0</v>
      </c>
      <c r="F63">
        <f t="shared" si="1"/>
        <v>41.5</v>
      </c>
      <c r="I63">
        <v>1</v>
      </c>
      <c r="J63">
        <v>2</v>
      </c>
      <c r="K63">
        <v>5</v>
      </c>
      <c r="P63">
        <v>1</v>
      </c>
      <c r="Q63">
        <v>5.5</v>
      </c>
      <c r="S63">
        <v>1</v>
      </c>
      <c r="T63">
        <v>1</v>
      </c>
      <c r="U63">
        <v>10</v>
      </c>
      <c r="V63">
        <v>2</v>
      </c>
      <c r="W63">
        <v>2</v>
      </c>
      <c r="X63">
        <v>2</v>
      </c>
      <c r="Y63">
        <v>2</v>
      </c>
      <c r="Z63">
        <v>2</v>
      </c>
      <c r="AB63">
        <v>5</v>
      </c>
      <c r="AC63" t="s">
        <v>237</v>
      </c>
    </row>
    <row r="64" spans="1:26" ht="14.25">
      <c r="A64" t="s">
        <v>195</v>
      </c>
      <c r="B64" t="s">
        <v>231</v>
      </c>
      <c r="C64" t="s">
        <v>157</v>
      </c>
      <c r="D64" t="s">
        <v>238</v>
      </c>
      <c r="E64">
        <f t="shared" si="0"/>
        <v>0</v>
      </c>
      <c r="F64">
        <f t="shared" si="1"/>
        <v>53</v>
      </c>
      <c r="J64">
        <v>2</v>
      </c>
      <c r="K64">
        <v>9</v>
      </c>
      <c r="O64">
        <v>2</v>
      </c>
      <c r="Q64" t="s">
        <v>239</v>
      </c>
      <c r="R64">
        <v>6</v>
      </c>
      <c r="S64">
        <v>1</v>
      </c>
      <c r="T64">
        <v>1</v>
      </c>
      <c r="U64">
        <v>22</v>
      </c>
      <c r="V64">
        <v>2</v>
      </c>
      <c r="W64">
        <v>2</v>
      </c>
      <c r="X64">
        <v>2</v>
      </c>
      <c r="Y64">
        <v>2</v>
      </c>
      <c r="Z64">
        <v>2</v>
      </c>
    </row>
    <row r="65" spans="1:6" ht="14.25">
      <c r="A65" t="s">
        <v>226</v>
      </c>
      <c r="B65" t="s">
        <v>240</v>
      </c>
      <c r="C65" t="s">
        <v>67</v>
      </c>
      <c r="D65" t="s">
        <v>241</v>
      </c>
      <c r="E65">
        <f t="shared" si="0"/>
        <v>0</v>
      </c>
      <c r="F65">
        <f t="shared" si="1"/>
        <v>0</v>
      </c>
    </row>
    <row r="66" spans="1:27" ht="14.25">
      <c r="A66" t="s">
        <v>66</v>
      </c>
      <c r="B66" t="s">
        <v>242</v>
      </c>
      <c r="C66" t="s">
        <v>243</v>
      </c>
      <c r="D66" t="s">
        <v>244</v>
      </c>
      <c r="E66">
        <f t="shared" si="0"/>
        <v>0</v>
      </c>
      <c r="F66">
        <f t="shared" si="1"/>
        <v>6</v>
      </c>
      <c r="AA66">
        <v>6</v>
      </c>
    </row>
    <row r="67" spans="1:27" ht="14.25">
      <c r="A67" t="s">
        <v>125</v>
      </c>
      <c r="B67" t="s">
        <v>245</v>
      </c>
      <c r="C67" t="s">
        <v>246</v>
      </c>
      <c r="D67" t="s">
        <v>247</v>
      </c>
      <c r="E67">
        <f t="shared" si="0"/>
        <v>0</v>
      </c>
      <c r="F67">
        <f t="shared" si="1"/>
        <v>10</v>
      </c>
      <c r="AA67">
        <v>10</v>
      </c>
    </row>
    <row r="69" spans="4:28" ht="14.25">
      <c r="D69" s="6">
        <f>SUM(G69:AC69)</f>
        <v>2185</v>
      </c>
      <c r="E69" s="6"/>
      <c r="F69" s="7">
        <f>SUM(F2:F67)</f>
        <v>2361</v>
      </c>
      <c r="G69" s="7">
        <f>SUM(G2:G67)</f>
        <v>11</v>
      </c>
      <c r="H69" s="7">
        <f>SUM(H2:H67)</f>
        <v>18</v>
      </c>
      <c r="I69" s="7">
        <f>SUM(I2:I67)</f>
        <v>65</v>
      </c>
      <c r="J69" s="7">
        <f>SUM(J2:J67)</f>
        <v>58</v>
      </c>
      <c r="K69" s="7">
        <f>SUM(K2:K67)</f>
        <v>396</v>
      </c>
      <c r="L69" s="7"/>
      <c r="M69" s="7">
        <f>SUM(M2:M67)</f>
        <v>23</v>
      </c>
      <c r="N69" s="7">
        <f>SUM(N2:N67)</f>
        <v>3</v>
      </c>
      <c r="O69" s="7">
        <f>SUM(O2:O67)</f>
        <v>40</v>
      </c>
      <c r="P69" s="7">
        <f>SUM(P2:P67)</f>
        <v>25</v>
      </c>
      <c r="Q69" s="7">
        <f>SUM(Q2:Q67)</f>
        <v>249</v>
      </c>
      <c r="R69" s="7"/>
      <c r="S69" s="7">
        <f>SUM(S2:S67)</f>
        <v>32</v>
      </c>
      <c r="T69" s="7"/>
      <c r="U69" s="7">
        <f>SUM(U2:U67)</f>
        <v>536</v>
      </c>
      <c r="V69" s="7">
        <f>SUM(V2:V67)</f>
        <v>78</v>
      </c>
      <c r="W69" s="7">
        <f>SUM(W2:W67)</f>
        <v>78</v>
      </c>
      <c r="X69" s="7">
        <f>SUM(X2:X67)</f>
        <v>76</v>
      </c>
      <c r="Y69" s="7">
        <f>SUM(Y2:Y67)</f>
        <v>76</v>
      </c>
      <c r="Z69" s="7">
        <f>SUM(Z2:Z67)</f>
        <v>76</v>
      </c>
      <c r="AA69" s="7">
        <f>SUM(AA2:AA67)</f>
        <v>196</v>
      </c>
      <c r="AB69" s="7">
        <f>SUM(AB2:AB67)</f>
        <v>149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2018-01-20T20:11:49Z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  <property fmtid="{D5CDD505-2E9C-101B-9397-08002B2CF9AE}" pid="3" name="WorkbookGuid">
    <vt:lpwstr>4237ce19-d1bb-4ddb-95ad-991aa7fa255b</vt:lpwstr>
  </property>
</Properties>
</file>