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<sst xmlns="http://schemas.openxmlformats.org/spreadsheetml/2006/main" count="25" uniqueCount="25">
  <si>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Prezime i Ime</t>
  </si>
  <si>
    <t>Koeficijent</t>
  </si>
  <si>
    <t>Porez</t>
  </si>
  <si>
    <t>Bruto Plata</t>
  </si>
  <si>
    <t>Neto plata</t>
  </si>
  <si>
    <t>Arula Milan</t>
  </si>
  <si>
    <t>Hamzić Ismet</t>
  </si>
  <si>
    <t>Vojvodić Filip</t>
  </si>
  <si>
    <t>Vračar Goran</t>
  </si>
  <si>
    <t>Šćekić Igor</t>
  </si>
  <si>
    <t>Velinić Željko</t>
  </si>
  <si>
    <t>Zečević Radomir</t>
  </si>
  <si>
    <t>Emkić Jasmin</t>
  </si>
  <si>
    <t>Đoković Slavko</t>
  </si>
  <si>
    <t>Cijena rada:</t>
  </si>
  <si>
    <t>Kordić Ilija</t>
  </si>
  <si>
    <t>Čeprnjić Boris</t>
  </si>
  <si>
    <t>Grgurević Željko</t>
  </si>
  <si>
    <t>Mitrović Andrija</t>
  </si>
  <si>
    <t>Međeši Igor</t>
  </si>
  <si>
    <t>Proizvod</t>
  </si>
  <si>
    <t>Količnik</t>
  </si>
  <si>
    <t>Zbir</t>
  </si>
  <si>
    <t>Ukupno</t>
  </si>
  <si>
    <t>Prosjek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</si>
</sst>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">
    <font>
      <sz val="10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1" xfId="19" applyFill="1" applyBorder="1" applyProtection="1">
      <alignment/>
      <protection/>
    </xf>
    <xf numFmtId="0" fontId="0" fillId="2" borderId="2" xfId="19" applyFill="1" applyBorder="1" applyProtection="1">
      <alignment/>
      <protection/>
    </xf>
    <xf numFmtId="0" fontId="0" fillId="2" borderId="3" xfId="19" applyFill="1" applyBorder="1" applyProtection="1">
      <alignment/>
      <protection/>
    </xf>
    <xf numFmtId="0" fontId="0" fillId="2" borderId="4" xfId="19" applyFill="1" applyBorder="1" applyProtection="1">
      <alignment/>
      <protection/>
    </xf>
    <xf numFmtId="2" fontId="0" fillId="2" borderId="5" xfId="19" applyNumberFormat="1" applyFill="1" applyBorder="1" applyProtection="1">
      <alignment/>
      <protection/>
    </xf>
    <xf numFmtId="2" fontId="0" fillId="3" borderId="6" xfId="19" applyNumberFormat="1" applyFill="1" applyBorder="1" applyProtection="1">
      <alignment/>
      <protection locked="0"/>
    </xf>
    <xf numFmtId="2" fontId="0" fillId="3" borderId="5" xfId="19" applyNumberFormat="1" applyFill="1" applyBorder="1" applyProtection="1">
      <alignment/>
      <protection locked="0"/>
    </xf>
    <xf numFmtId="2" fontId="0" fillId="3" borderId="7" xfId="19" applyNumberFormat="1" applyFill="1" applyBorder="1" applyProtection="1">
      <alignment/>
      <protection locked="0"/>
    </xf>
    <xf numFmtId="0" fontId="0" fillId="2" borderId="8" xfId="19" applyFill="1" applyBorder="1" applyProtection="1">
      <alignment/>
      <protection/>
    </xf>
    <xf numFmtId="2" fontId="0" fillId="2" borderId="6" xfId="19" applyNumberFormat="1" applyFill="1" applyBorder="1" applyProtection="1">
      <alignment/>
      <protection/>
    </xf>
    <xf numFmtId="0" fontId="0" fillId="2" borderId="9" xfId="19" applyFill="1" applyBorder="1" applyProtection="1">
      <alignment/>
      <protection/>
    </xf>
    <xf numFmtId="2" fontId="0" fillId="2" borderId="10" xfId="19" applyNumberFormat="1" applyFill="1" applyBorder="1" applyProtection="1">
      <alignment/>
      <protection/>
    </xf>
    <xf numFmtId="0" fontId="0" fillId="2" borderId="11" xfId="19" applyFill="1" applyBorder="1" applyProtection="1">
      <alignment/>
      <protection/>
    </xf>
    <xf numFmtId="0" fontId="0" fillId="2" borderId="12" xfId="19" applyFill="1" applyBorder="1" applyProtection="1">
      <alignment/>
      <protection/>
    </xf>
    <xf numFmtId="0" fontId="0" fillId="2" borderId="13" xfId="19" applyFill="1" applyBorder="1" applyProtection="1">
      <alignment/>
      <protection/>
    </xf>
    <xf numFmtId="0" fontId="0" fillId="2" borderId="14" xfId="19" applyFill="1" applyBorder="1" applyProtection="1">
      <alignment/>
      <protection/>
    </xf>
    <xf numFmtId="0" fontId="0" fillId="2" borderId="15" xfId="19" applyFill="1" applyBorder="1" applyProtection="1">
      <alignment/>
      <protection/>
    </xf>
    <xf numFmtId="2" fontId="0" fillId="3" borderId="15" xfId="19" applyNumberFormat="1" applyFill="1" applyBorder="1" applyProtection="1">
      <alignment/>
      <protection locked="0"/>
    </xf>
    <xf numFmtId="0" fontId="0" fillId="2" borderId="15" xfId="19" applyFill="1" applyBorder="1" applyAlignment="1" applyProtection="1">
      <alignment horizontal="right"/>
      <protection/>
    </xf>
    <xf numFmtId="2" fontId="0" fillId="2" borderId="16" xfId="19" applyNumberFormat="1" applyFill="1" applyBorder="1" applyProtection="1">
      <alignment/>
      <protection/>
    </xf>
    <xf numFmtId="0" fontId="0" fillId="2" borderId="17" xfId="19" applyFill="1" applyBorder="1" applyProtection="1">
      <alignment/>
      <protection/>
    </xf>
    <xf numFmtId="2" fontId="0" fillId="2" borderId="18" xfId="19" applyNumberFormat="1" applyFill="1" applyBorder="1" applyProtection="1">
      <alignment/>
      <protection/>
    </xf>
    <xf numFmtId="2" fontId="0" fillId="3" borderId="18" xfId="19" applyNumberFormat="1" applyFill="1" applyBorder="1" applyProtection="1">
      <alignment/>
      <protection locked="0"/>
    </xf>
    <xf numFmtId="0" fontId="0" fillId="2" borderId="18" xfId="19" applyFill="1" applyBorder="1" applyAlignment="1" applyProtection="1">
      <alignment horizontal="right"/>
      <protection/>
    </xf>
    <xf numFmtId="2" fontId="0" fillId="2" borderId="19" xfId="19" applyNumberFormat="1" applyFill="1" applyBorder="1" applyProtection="1">
      <alignment/>
      <protection/>
    </xf>
    <xf numFmtId="0" fontId="0" fillId="0" borderId="0" xfId="19" applyProtection="1">
      <alignment/>
      <protection/>
    </xf>
    <xf numFmtId="0" fontId="0" fillId="4" borderId="20" xfId="19" applyFont="1" applyFill="1" applyBorder="1" applyProtection="1">
      <alignment/>
      <protection/>
    </xf>
    <xf numFmtId="0" fontId="0" fillId="4" borderId="21" xfId="19" applyFont="1" applyFill="1" applyBorder="1" applyProtection="1">
      <alignment/>
      <protection/>
    </xf>
    <xf numFmtId="0" fontId="0" fillId="3" borderId="21" xfId="19" applyFill="1" applyBorder="1" applyProtection="1">
      <alignment/>
      <protection locked="0"/>
    </xf>
    <xf numFmtId="0" fontId="0" fillId="4" borderId="22" xfId="19" applyFill="1" applyBorder="1" applyProtection="1">
      <alignment/>
      <protection/>
    </xf>
    <xf numFmtId="0" fontId="0" fillId="4" borderId="8" xfId="19" applyFont="1" applyFill="1" applyBorder="1" applyProtection="1">
      <alignment/>
      <protection/>
    </xf>
    <xf numFmtId="0" fontId="0" fillId="4" borderId="6" xfId="19" applyFont="1" applyFill="1" applyBorder="1" applyProtection="1">
      <alignment/>
      <protection/>
    </xf>
    <xf numFmtId="0" fontId="0" fillId="3" borderId="6" xfId="19" applyFill="1" applyBorder="1" applyProtection="1">
      <alignment/>
      <protection locked="0"/>
    </xf>
    <xf numFmtId="0" fontId="0" fillId="4" borderId="7" xfId="19" applyFill="1" applyBorder="1" applyProtection="1">
      <alignment/>
      <protection/>
    </xf>
    <xf numFmtId="0" fontId="0" fillId="4" borderId="9" xfId="19" applyFont="1" applyFill="1" applyBorder="1" applyProtection="1">
      <alignment/>
      <protection/>
    </xf>
    <xf numFmtId="0" fontId="0" fillId="4" borderId="10" xfId="19" applyFont="1" applyFill="1" applyBorder="1" applyProtection="1">
      <alignment/>
      <protection/>
    </xf>
    <xf numFmtId="0" fontId="0" fillId="3" borderId="10" xfId="19" applyFill="1" applyBorder="1" applyProtection="1">
      <alignment/>
      <protection locked="0"/>
    </xf>
    <xf numFmtId="0" fontId="0" fillId="4" borderId="23" xfId="19" applyFill="1" applyBorder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14.421875" style="0" customWidth="1"/>
    <col min="3" max="3" width="11.8515625" style="0" customWidth="1"/>
  </cols>
  <sheetData>
    <row r="1" spans="1:5" ht="13.5" thickBot="1">
      <c r="A1" s="1" t="s">
        <v>0</v>
      </c>
      <c r="B1" s="2" t="s">
        <v>1</v>
      </c>
      <c r="C1" s="2" t="s">
        <v>3</v>
      </c>
      <c r="D1" s="2" t="s">
        <v>2</v>
      </c>
      <c r="E1" s="3" t="s">
        <v>4</v>
      </c>
    </row>
    <row r="2" spans="1:5" ht="12.75">
      <c r="A2" s="4" t="s">
        <v>5</v>
      </c>
      <c r="B2" s="5">
        <v>2</v>
      </c>
      <c r="C2" s="6">
        <f>B2*A$18</f>
        <v>150.7</v>
      </c>
      <c r="D2" s="7">
        <f>IF(C2&lt;300,C2*10%,C2*15%)</f>
        <v>15.07</v>
      </c>
      <c r="E2" s="8">
        <f>C2-D2</f>
        <v>135.63</v>
      </c>
    </row>
    <row r="3" spans="1:5" ht="12.75">
      <c r="A3" s="9" t="s">
        <v>6</v>
      </c>
      <c r="B3" s="10">
        <v>3</v>
      </c>
      <c r="C3" s="6">
        <f aca="true" t="shared" si="0" ref="C3:C15">B3*A$18</f>
        <v>226.04999999999998</v>
      </c>
      <c r="D3" s="7">
        <f aca="true" t="shared" si="1" ref="D3:D15">IF(C3&lt;300,C3*10%,C3*15%)</f>
        <v>22.605</v>
      </c>
      <c r="E3" s="8">
        <f aca="true" t="shared" si="2" ref="E3:E15">C3-D3</f>
        <v>203.445</v>
      </c>
    </row>
    <row r="4" spans="1:5" ht="12.75">
      <c r="A4" s="9" t="s">
        <v>7</v>
      </c>
      <c r="B4" s="10">
        <v>2.5</v>
      </c>
      <c r="C4" s="6">
        <f t="shared" si="0"/>
        <v>188.375</v>
      </c>
      <c r="D4" s="7">
        <f t="shared" si="1"/>
        <v>18.837500000000002</v>
      </c>
      <c r="E4" s="8">
        <f t="shared" si="2"/>
        <v>169.5375</v>
      </c>
    </row>
    <row r="5" spans="1:5" ht="12.75">
      <c r="A5" s="9" t="s">
        <v>8</v>
      </c>
      <c r="B5" s="10">
        <v>2.8</v>
      </c>
      <c r="C5" s="6">
        <f t="shared" si="0"/>
        <v>210.97999999999996</v>
      </c>
      <c r="D5" s="7">
        <f t="shared" si="1"/>
        <v>21.098</v>
      </c>
      <c r="E5" s="8">
        <f t="shared" si="2"/>
        <v>189.88199999999995</v>
      </c>
    </row>
    <row r="6" spans="1:5" ht="12.75">
      <c r="A6" s="9" t="s">
        <v>9</v>
      </c>
      <c r="B6" s="10">
        <v>3</v>
      </c>
      <c r="C6" s="6">
        <f t="shared" si="0"/>
        <v>226.04999999999998</v>
      </c>
      <c r="D6" s="7">
        <f t="shared" si="1"/>
        <v>22.605</v>
      </c>
      <c r="E6" s="8">
        <f t="shared" si="2"/>
        <v>203.445</v>
      </c>
    </row>
    <row r="7" spans="1:5" ht="12.75">
      <c r="A7" s="9" t="s">
        <v>10</v>
      </c>
      <c r="B7" s="10">
        <v>3.2</v>
      </c>
      <c r="C7" s="6">
        <f t="shared" si="0"/>
        <v>241.12</v>
      </c>
      <c r="D7" s="7">
        <f t="shared" si="1"/>
        <v>24.112000000000002</v>
      </c>
      <c r="E7" s="8">
        <f t="shared" si="2"/>
        <v>217.008</v>
      </c>
    </row>
    <row r="8" spans="1:5" ht="12.75">
      <c r="A8" s="9" t="s">
        <v>11</v>
      </c>
      <c r="B8" s="10">
        <v>5</v>
      </c>
      <c r="C8" s="6">
        <f t="shared" si="0"/>
        <v>376.75</v>
      </c>
      <c r="D8" s="7">
        <f t="shared" si="1"/>
        <v>56.512499999999996</v>
      </c>
      <c r="E8" s="8">
        <f t="shared" si="2"/>
        <v>320.2375</v>
      </c>
    </row>
    <row r="9" spans="1:5" ht="12.75">
      <c r="A9" s="9" t="s">
        <v>12</v>
      </c>
      <c r="B9" s="10">
        <v>5.5</v>
      </c>
      <c r="C9" s="6">
        <f t="shared" si="0"/>
        <v>414.42499999999995</v>
      </c>
      <c r="D9" s="7">
        <f t="shared" si="1"/>
        <v>62.16374999999999</v>
      </c>
      <c r="E9" s="8">
        <f t="shared" si="2"/>
        <v>352.26124999999996</v>
      </c>
    </row>
    <row r="10" spans="1:5" ht="12.75">
      <c r="A10" s="9" t="s">
        <v>13</v>
      </c>
      <c r="B10" s="10">
        <v>4</v>
      </c>
      <c r="C10" s="6">
        <f>B10*A$18</f>
        <v>301.4</v>
      </c>
      <c r="D10" s="7">
        <f t="shared" si="1"/>
        <v>45.209999999999994</v>
      </c>
      <c r="E10" s="8">
        <f t="shared" si="2"/>
        <v>256.19</v>
      </c>
    </row>
    <row r="11" spans="1:5" ht="12.75">
      <c r="A11" s="9" t="s">
        <v>15</v>
      </c>
      <c r="B11" s="10">
        <v>3.55</v>
      </c>
      <c r="C11" s="6">
        <f t="shared" si="0"/>
        <v>267.49249999999995</v>
      </c>
      <c r="D11" s="7">
        <f t="shared" si="1"/>
        <v>26.749249999999996</v>
      </c>
      <c r="E11" s="8">
        <f t="shared" si="2"/>
        <v>240.74324999999996</v>
      </c>
    </row>
    <row r="12" spans="1:5" ht="12.75">
      <c r="A12" s="9" t="s">
        <v>16</v>
      </c>
      <c r="B12" s="10">
        <v>4</v>
      </c>
      <c r="C12" s="6">
        <f t="shared" si="0"/>
        <v>301.4</v>
      </c>
      <c r="D12" s="7">
        <f t="shared" si="1"/>
        <v>45.209999999999994</v>
      </c>
      <c r="E12" s="8">
        <f t="shared" si="2"/>
        <v>256.19</v>
      </c>
    </row>
    <row r="13" spans="1:5" ht="12.75">
      <c r="A13" s="9" t="s">
        <v>17</v>
      </c>
      <c r="B13" s="10">
        <v>2.75</v>
      </c>
      <c r="C13" s="6">
        <f t="shared" si="0"/>
        <v>207.21249999999998</v>
      </c>
      <c r="D13" s="7">
        <f t="shared" si="1"/>
        <v>20.721249999999998</v>
      </c>
      <c r="E13" s="8">
        <f t="shared" si="2"/>
        <v>186.49124999999998</v>
      </c>
    </row>
    <row r="14" spans="1:5" ht="12.75">
      <c r="A14" s="9" t="s">
        <v>18</v>
      </c>
      <c r="B14" s="10">
        <v>5.25</v>
      </c>
      <c r="C14" s="6">
        <f t="shared" si="0"/>
        <v>395.5875</v>
      </c>
      <c r="D14" s="7">
        <f t="shared" si="1"/>
        <v>59.33812499999999</v>
      </c>
      <c r="E14" s="8">
        <f t="shared" si="2"/>
        <v>336.249375</v>
      </c>
    </row>
    <row r="15" spans="1:5" ht="13.5" thickBot="1">
      <c r="A15" s="11" t="s">
        <v>19</v>
      </c>
      <c r="B15" s="12">
        <v>6</v>
      </c>
      <c r="C15" s="6">
        <f t="shared" si="0"/>
        <v>452.09999999999997</v>
      </c>
      <c r="D15" s="7">
        <f t="shared" si="1"/>
        <v>67.815</v>
      </c>
      <c r="E15" s="8">
        <f t="shared" si="2"/>
        <v>384.28499999999997</v>
      </c>
    </row>
    <row r="16" spans="1:5" ht="12.75">
      <c r="A16" s="13"/>
      <c r="B16" s="14"/>
      <c r="C16" s="14"/>
      <c r="D16" s="14"/>
      <c r="E16" s="15"/>
    </row>
    <row r="17" spans="1:5" ht="12.75">
      <c r="A17" s="16" t="s">
        <v>14</v>
      </c>
      <c r="B17" s="17"/>
      <c r="C17" s="18">
        <f>SUM(C2:C15)</f>
        <v>3959.6425</v>
      </c>
      <c r="D17" s="19" t="s">
        <v>23</v>
      </c>
      <c r="E17" s="20"/>
    </row>
    <row r="18" spans="1:5" ht="12.75">
      <c r="A18" s="21">
        <v>75.35</v>
      </c>
      <c r="B18" s="22"/>
      <c r="C18" s="23">
        <f>AVERAGE(C2:C15)</f>
        <v>282.83160714285714</v>
      </c>
      <c r="D18" s="24" t="s">
        <v>24</v>
      </c>
      <c r="E18" s="25"/>
    </row>
    <row r="19" spans="1:5" ht="13.5" thickBot="1">
      <c r="A19" s="26"/>
      <c r="B19" s="26"/>
      <c r="C19" s="26"/>
      <c r="D19" s="26"/>
      <c r="E19" s="26"/>
    </row>
    <row r="20" spans="1:5" ht="12.75">
      <c r="A20" s="26"/>
      <c r="B20" s="27">
        <v>456</v>
      </c>
      <c r="C20" s="28">
        <v>534</v>
      </c>
      <c r="D20" s="29">
        <f>B20*C20</f>
        <v>243504</v>
      </c>
      <c r="E20" s="30" t="s">
        <v>20</v>
      </c>
    </row>
    <row r="21" spans="1:5" ht="12.75">
      <c r="A21" s="26"/>
      <c r="B21" s="31">
        <v>15665</v>
      </c>
      <c r="C21" s="32">
        <v>46</v>
      </c>
      <c r="D21" s="33">
        <f>B21/C21</f>
        <v>340.54347826086956</v>
      </c>
      <c r="E21" s="34" t="s">
        <v>21</v>
      </c>
    </row>
    <row r="22" spans="1:5" ht="13.5" thickBot="1">
      <c r="A22" s="26"/>
      <c r="B22" s="35">
        <v>12342.23423</v>
      </c>
      <c r="C22" s="36">
        <v>712.34</v>
      </c>
      <c r="D22" s="37">
        <f>B22+C22</f>
        <v>13054.57423</v>
      </c>
      <c r="E22" s="38" t="s">
        <v>22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</dc:creator>
  <cp:keywords/>
  <dc:description/>
  <cp:lastModifiedBy>milos</cp:lastModifiedBy>
  <dcterms:created xsi:type="dcterms:W3CDTF">2012-12-15T17:58:29Z</dcterms:created>
  <dcterms:modified xsi:type="dcterms:W3CDTF">2012-12-15T18:06:17Z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11290</vt:i4>
  </property>
</Properties>
</file>