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<sst xmlns="http://schemas.openxmlformats.org/spreadsheetml/2006/main" count="1283" uniqueCount="331">
  <si>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</si>
  <si>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</si>
  <si>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</si>
  <si>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</si>
  <si>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</si>
  <si>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</si>
  <si>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</si>
  <si>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</si>
  <si>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</si>
  <si>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</si>
  <si>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</si>
  <si>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</si>
  <si>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</si>
  <si>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</si>
  <si>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</si>
  <si>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</si>
  <si>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</si>
  <si>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</si>
  <si>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</si>
  <si>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</si>
  <si>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</si>
  <si>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</si>
  <si>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</si>
  <si>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</si>
  <si>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</si>
  <si>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</si>
  <si>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</si>
  <si>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</si>
  <si>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</si>
  <si>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</si>
  <si>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</si>
  <si>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</si>
  <si>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</si>
  <si>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</si>
  <si>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</si>
  <si>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</si>
  <si>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</si>
  <si>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</si>
  <si>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</si>
  <si>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</si>
  <si>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</si>
  <si>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</si>
  <si>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</si>
  <si>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</si>
  <si>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</si>
  <si>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</si>
  <si>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</si>
  <si>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</si>
  <si>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</si>
  <si>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</si>
  <si>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</si>
  <si>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</si>
  <si>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</si>
  <si>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</si>
  <si>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</si>
  <si>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</si>
  <si>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</si>
  <si>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</si>
  <si>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</si>
  <si>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</si>
  <si>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</si>
  <si>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</si>
  <si>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</si>
  <si>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</si>
  <si>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</si>
  <si>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</si>
  <si>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</si>
  <si>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</si>
  <si>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</si>
  <si>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</si>
  <si>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</si>
  <si>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</si>
  <si>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</si>
  <si>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</si>
  <si>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</si>
  <si>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</si>
  <si>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</si>
  <si>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</si>
  <si>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</si>
  <si>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</si>
  <si>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</si>
  <si>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</si>
  <si>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</si>
  <si>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</si>
  <si>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</si>
  <si>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</si>
  <si>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</si>
  <si>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</si>
  <si>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</si>
  <si>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</si>
  <si>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</si>
  <si>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</si>
  <si>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</si>
  <si>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</si>
  <si>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</si>
  <si>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</si>
  <si>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</si>
  <si>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</si>
  <si>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</si>
  <si>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</si>
  <si>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</si>
  <si>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</si>
  <si>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</si>
  <si>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</si>
  <si>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</si>
  <si>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</si>
  <si>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</si>
  <si>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</si>
  <si>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</si>
  <si>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</si>
  <si>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</si>
  <si>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</si>
  <si>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</si>
  <si>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</si>
  <si>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</si>
  <si>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</si>
  <si>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</si>
  <si>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</si>
  <si>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</si>
  <si>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</si>
  <si>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</si>
  <si>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</si>
  <si>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</si>
  <si>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</si>
  <si>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</si>
  <si>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</si>
  <si>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</si>
  <si>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</si>
  <si>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</si>
  <si>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</si>
  <si>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</si>
  <si>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</si>
  <si>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</si>
  <si>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</si>
  <si>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</si>
  <si>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</si>
  <si>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</si>
  <si>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</si>
  <si>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</si>
  <si>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</si>
  <si>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</si>
  <si>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</si>
  <si>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</si>
  <si>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</si>
  <si>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</si>
  <si>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</si>
  <si>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</si>
  <si>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</si>
  <si>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</si>
  <si>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</si>
  <si>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</si>
  <si>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</si>
  <si>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</si>
  <si>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</si>
  <si>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</si>
  <si>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</si>
  <si>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</si>
  <si>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</si>
  <si>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</si>
  <si>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</si>
  <si>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</si>
  <si>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</si>
  <si>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</si>
  <si>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</si>
  <si>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</si>
  <si>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</si>
  <si>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</si>
  <si>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</si>
  <si>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</si>
  <si>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</si>
  <si>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</si>
  <si>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</si>
  <si>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</si>
  <si>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</si>
  <si>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</si>
  <si>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</si>
  <si>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</si>
  <si>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</si>
  <si>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</si>
  <si>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</si>
  <si>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</si>
  <si>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</si>
  <si>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</si>
  <si>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</si>
  <si>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</si>
  <si>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</si>
  <si>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</si>
  <si>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</si>
  <si>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</si>
  <si>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</si>
  <si>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</si>
  <si>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</si>
  <si>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</si>
  <si>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</si>
  <si>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</si>
  <si>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</si>
  <si>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</si>
  <si>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</si>
  <si>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</si>
  <si>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</si>
  <si>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</si>
  <si>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</si>
  <si>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</si>
  <si>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</si>
  <si>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</si>
  <si>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</si>
  <si>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</si>
  <si>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</si>
  <si>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</si>
  <si>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</si>
  <si>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</si>
  <si>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</si>
  <si>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</si>
  <si>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</si>
  <si>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</si>
  <si>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</si>
  <si>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</si>
  <si>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</si>
  <si>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</si>
  <si>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</si>
  <si>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</si>
  <si>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</si>
  <si>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</si>
  <si>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</si>
  <si>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</si>
  <si>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</si>
  <si>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</si>
  <si>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</si>
  <si>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</si>
  <si>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</si>
  <si>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</si>
  <si>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</si>
  <si>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</si>
  <si>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</si>
  <si>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</si>
  <si>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</si>
  <si>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</si>
  <si>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</si>
  <si>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</si>
  <si>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</si>
  <si>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</si>
  <si>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</si>
  <si>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</si>
  <si>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</si>
  <si>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</si>
  <si>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</si>
  <si>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</si>
  <si>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</si>
  <si>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</si>
  <si>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</si>
  <si>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</si>
  <si>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</si>
  <si>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</si>
  <si>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</si>
  <si>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</si>
  <si>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</si>
  <si>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</si>
  <si>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</si>
  <si>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</si>
  <si>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</si>
  <si>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</si>
  <si>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</si>
  <si>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</si>
  <si>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</si>
  <si>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</si>
  <si>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</si>
  <si>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</si>
  <si>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</si>
  <si>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</si>
  <si>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</si>
  <si>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</si>
  <si>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</si>
  <si>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</si>
  <si>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</si>
  <si>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</si>
  <si>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</si>
  <si>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</si>
  <si>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</si>
  <si>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</si>
  <si>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</si>
  <si>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</si>
  <si>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</si>
  <si>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</si>
  <si>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</si>
  <si>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</si>
  <si>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</si>
  <si>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</si>
  <si>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</si>
  <si>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</si>
  <si>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</si>
  <si>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</si>
  <si>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</si>
  <si>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</si>
  <si>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</si>
  <si>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</si>
  <si>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</si>
  <si>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</si>
  <si>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</si>
  <si>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</si>
  <si>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</si>
  <si>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</si>
  <si>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</si>
  <si>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</si>
  <si>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</si>
  <si>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</si>
  <si>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</si>
  <si>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</si>
  <si>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</si>
  <si>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</si>
  <si>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</si>
  <si>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</si>
  <si>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</si>
  <si>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</si>
  <si>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</si>
  <si>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</si>
  <si>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</si>
  <si>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</si>
  <si>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</si>
  <si>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</si>
  <si>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</si>
  <si>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</si>
  <si>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</si>
  <si>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</si>
  <si>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</si>
  <si>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</si>
  <si>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</si>
  <si>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</si>
  <si>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</si>
  <si>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</si>
  <si>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</si>
  <si>
    <t>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</si>
</sst>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16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16</v>
      </c>
      <c r="S18" s="73">
        <f>IF($C18=0,0,R18*100/($P18+$R18))</f>
        <v>100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2.4390243902439024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36</v>
      </c>
      <c r="O19" s="31">
        <f>IF($C19=0,0,N19*100/$C19)</f>
        <v>87.8048780487805</v>
      </c>
      <c r="P19" s="32">
        <f>SUM(D19,F19,H19,J19,L19)</f>
        <v>5</v>
      </c>
      <c r="Q19" s="31">
        <f>IF($C19=0,0,P19*100/($P19+$R19))</f>
        <v>12.195121951219512</v>
      </c>
      <c r="R19" s="32">
        <f>N19</f>
        <v>36</v>
      </c>
      <c r="S19" s="33">
        <f>IF($C19=0,0,R19*100/($P19+$R19))</f>
        <v>87.8048780487805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2.380952380952381</v>
      </c>
      <c r="L20" s="32">
        <f>COUNTIF(C_predlog!$U8:$U115,"E")</f>
        <v>8</v>
      </c>
      <c r="M20" s="32">
        <f>IF($C20=0,0,L20*100/$C20)</f>
        <v>19.047619047619047</v>
      </c>
      <c r="N20" s="32">
        <f>C20-P20</f>
        <v>33</v>
      </c>
      <c r="O20" s="31">
        <f>IF($C20=0,0,N20*100/$C20)</f>
        <v>78.57142857142857</v>
      </c>
      <c r="P20" s="32">
        <f>SUM(D20,F20,H20,J20,L20)</f>
        <v>9</v>
      </c>
      <c r="Q20" s="31">
        <f>IF($C20=0,0,P20*100/($P20+$R20))</f>
        <v>21.428571428571427</v>
      </c>
      <c r="R20" s="32">
        <f>N20</f>
        <v>33</v>
      </c>
      <c r="S20" s="33">
        <f>IF($C20=0,0,R20*100/($P20+$R20))</f>
        <v>78.57142857142857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E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F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F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F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F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E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F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E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F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F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E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E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F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F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F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F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E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E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D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F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F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E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F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E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D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F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F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F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AA19" sqref="AA1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>
        <v>48</v>
      </c>
      <c r="J8" s="46">
        <v>6</v>
      </c>
      <c r="K8" s="46"/>
      <c r="L8" s="46"/>
      <c r="M8" s="46"/>
      <c r="N8" s="46"/>
      <c r="O8" s="46">
        <v>59</v>
      </c>
      <c r="P8" s="47"/>
      <c r="Q8" s="46"/>
      <c r="R8" s="44"/>
      <c r="S8" s="44"/>
      <c r="T8" s="44">
        <f aca="true" t="shared" si="0" ref="T8:T37">SUM(D8:E8,O8,P8,MAX(R8,S8))</f>
        <v>59</v>
      </c>
      <c r="U8" s="44" t="str">
        <f>IF(T8&gt;89,"A",IF(T8&gt;79,"B",IF(T8&gt;69,"C",IF(T8&gt;59,"D",IF(T8&gt;49,"E","F")))))</f>
        <v>E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>
        <v>3</v>
      </c>
      <c r="J10" s="51">
        <v>3</v>
      </c>
      <c r="K10" s="51"/>
      <c r="L10" s="51">
        <v>16</v>
      </c>
      <c r="M10" s="51">
        <v>1</v>
      </c>
      <c r="N10" s="51"/>
      <c r="O10" s="52">
        <v>24</v>
      </c>
      <c r="P10" s="52"/>
      <c r="Q10" s="51"/>
      <c r="R10" s="49"/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>
        <v>28</v>
      </c>
      <c r="J11" s="51">
        <v>5</v>
      </c>
      <c r="K11" s="51"/>
      <c r="L11" s="51"/>
      <c r="M11" s="51"/>
      <c r="N11" s="51"/>
      <c r="O11" s="52">
        <v>38</v>
      </c>
      <c r="P11" s="52"/>
      <c r="Q11" s="51"/>
      <c r="R11" s="49"/>
      <c r="S11" s="49"/>
      <c r="T11" s="44">
        <f t="shared" si="0"/>
        <v>38</v>
      </c>
      <c r="U11" s="44" t="str">
        <f t="shared" si="1"/>
        <v>F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>
        <v>34</v>
      </c>
      <c r="J12" s="51">
        <v>2</v>
      </c>
      <c r="K12" s="51"/>
      <c r="L12" s="51"/>
      <c r="M12" s="51"/>
      <c r="N12" s="51"/>
      <c r="O12" s="52">
        <v>41</v>
      </c>
      <c r="P12" s="52"/>
      <c r="Q12" s="51"/>
      <c r="R12" s="49"/>
      <c r="S12" s="49"/>
      <c r="T12" s="44">
        <f t="shared" si="0"/>
        <v>41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>
        <v>20</v>
      </c>
      <c r="J13" s="51"/>
      <c r="K13" s="51"/>
      <c r="L13" s="51">
        <v>36</v>
      </c>
      <c r="M13" s="51">
        <v>6</v>
      </c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>
        <v>24</v>
      </c>
      <c r="J14" s="51">
        <v>2</v>
      </c>
      <c r="K14" s="51"/>
      <c r="L14" s="51">
        <v>31</v>
      </c>
      <c r="M14" s="51">
        <v>10</v>
      </c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>
        <v>10</v>
      </c>
      <c r="J15" s="51">
        <v>0</v>
      </c>
      <c r="K15" s="51"/>
      <c r="L15" s="51">
        <v>12</v>
      </c>
      <c r="M15" s="86">
        <v>9</v>
      </c>
      <c r="N15" s="86" t="s">
        <v>330</v>
      </c>
      <c r="O15" s="52">
        <v>26</v>
      </c>
      <c r="P15" s="52"/>
      <c r="Q15" s="51"/>
      <c r="R15" s="49"/>
      <c r="S15" s="49"/>
      <c r="T15" s="44">
        <f t="shared" si="0"/>
        <v>26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>
        <v>17</v>
      </c>
      <c r="J16" s="51">
        <v>2</v>
      </c>
      <c r="K16" s="51"/>
      <c r="L16" s="51">
        <v>28</v>
      </c>
      <c r="M16" s="51">
        <v>2</v>
      </c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>
        <v>29</v>
      </c>
      <c r="J17" s="51">
        <v>4</v>
      </c>
      <c r="K17" s="51"/>
      <c r="L17" s="51"/>
      <c r="M17" s="51"/>
      <c r="N17" s="51"/>
      <c r="O17" s="52">
        <v>38</v>
      </c>
      <c r="P17" s="52"/>
      <c r="Q17" s="51"/>
      <c r="R17" s="49"/>
      <c r="S17" s="49"/>
      <c r="T17" s="44">
        <f t="shared" si="0"/>
        <v>38</v>
      </c>
      <c r="U17" s="44" t="str">
        <f t="shared" si="1"/>
        <v>F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>
        <v>41</v>
      </c>
      <c r="J18" s="51">
        <v>9</v>
      </c>
      <c r="K18" s="51"/>
      <c r="L18" s="51"/>
      <c r="M18" s="51"/>
      <c r="N18" s="51"/>
      <c r="O18" s="52">
        <v>55</v>
      </c>
      <c r="P18" s="52"/>
      <c r="Q18" s="51"/>
      <c r="R18" s="49"/>
      <c r="S18" s="49"/>
      <c r="T18" s="44">
        <f t="shared" si="0"/>
        <v>55</v>
      </c>
      <c r="U18" s="44" t="str">
        <f t="shared" si="1"/>
        <v>E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>
        <v>37</v>
      </c>
      <c r="J19" s="51">
        <v>10</v>
      </c>
      <c r="K19" s="51"/>
      <c r="L19" s="51"/>
      <c r="M19" s="51"/>
      <c r="N19" s="51"/>
      <c r="O19" s="52">
        <v>52</v>
      </c>
      <c r="P19" s="52"/>
      <c r="Q19" s="51"/>
      <c r="R19" s="49"/>
      <c r="S19" s="49"/>
      <c r="T19" s="44">
        <f t="shared" si="0"/>
        <v>52</v>
      </c>
      <c r="U19" s="44" t="str">
        <f t="shared" si="1"/>
        <v>E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>
        <v>25</v>
      </c>
      <c r="J20" s="51">
        <v>7</v>
      </c>
      <c r="K20" s="51"/>
      <c r="L20" s="51"/>
      <c r="M20" s="51"/>
      <c r="N20" s="51"/>
      <c r="O20" s="52">
        <v>37</v>
      </c>
      <c r="P20" s="52"/>
      <c r="Q20" s="51"/>
      <c r="R20" s="49"/>
      <c r="S20" s="49"/>
      <c r="T20" s="44">
        <f t="shared" si="0"/>
        <v>37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>
        <v>7</v>
      </c>
      <c r="J21" s="51">
        <v>1</v>
      </c>
      <c r="K21" s="51"/>
      <c r="L21" s="51">
        <v>12</v>
      </c>
      <c r="M21" s="51">
        <v>1</v>
      </c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>
        <v>42</v>
      </c>
      <c r="J22" s="51">
        <v>2</v>
      </c>
      <c r="K22" s="51"/>
      <c r="L22" s="51"/>
      <c r="M22" s="51"/>
      <c r="N22" s="51"/>
      <c r="O22" s="52">
        <v>49</v>
      </c>
      <c r="P22" s="52"/>
      <c r="Q22" s="51"/>
      <c r="R22" s="49"/>
      <c r="S22" s="49"/>
      <c r="T22" s="44">
        <f t="shared" si="0"/>
        <v>49</v>
      </c>
      <c r="U22" s="44" t="str">
        <f t="shared" si="1"/>
        <v>F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>
        <v>0</v>
      </c>
      <c r="M23" s="51">
        <v>0</v>
      </c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>
        <v>45</v>
      </c>
      <c r="J24" s="51">
        <v>5</v>
      </c>
      <c r="K24" s="51"/>
      <c r="L24" s="51"/>
      <c r="M24" s="51"/>
      <c r="N24" s="51"/>
      <c r="O24" s="52">
        <v>55</v>
      </c>
      <c r="P24" s="52"/>
      <c r="Q24" s="51"/>
      <c r="R24" s="49"/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>
        <v>38</v>
      </c>
      <c r="J25" s="51">
        <v>1</v>
      </c>
      <c r="K25" s="51"/>
      <c r="L25" s="51"/>
      <c r="M25" s="51"/>
      <c r="N25" s="51"/>
      <c r="O25" s="52">
        <v>44</v>
      </c>
      <c r="P25" s="52"/>
      <c r="Q25" s="51"/>
      <c r="R25" s="49"/>
      <c r="S25" s="49"/>
      <c r="T25" s="44">
        <f t="shared" si="0"/>
        <v>44</v>
      </c>
      <c r="U25" s="44" t="str">
        <f t="shared" si="1"/>
        <v>F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>
        <v>29</v>
      </c>
      <c r="J26" s="51">
        <v>0</v>
      </c>
      <c r="K26" s="51"/>
      <c r="L26" s="51">
        <v>43</v>
      </c>
      <c r="M26" s="51">
        <v>2</v>
      </c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>
        <v>33</v>
      </c>
      <c r="J27" s="51">
        <v>5</v>
      </c>
      <c r="K27" s="51"/>
      <c r="L27" s="51">
        <v>39</v>
      </c>
      <c r="M27" s="51">
        <v>10</v>
      </c>
      <c r="N27" s="51"/>
      <c r="O27" s="52">
        <v>54</v>
      </c>
      <c r="P27" s="52"/>
      <c r="Q27" s="51"/>
      <c r="R27" s="49"/>
      <c r="S27" s="49"/>
      <c r="T27" s="44">
        <f t="shared" si="0"/>
        <v>54</v>
      </c>
      <c r="U27" s="44" t="str">
        <f t="shared" si="1"/>
        <v>E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>
        <v>33</v>
      </c>
      <c r="J28" s="51">
        <v>3</v>
      </c>
      <c r="K28" s="51"/>
      <c r="L28" s="51">
        <v>34</v>
      </c>
      <c r="M28" s="51">
        <v>3</v>
      </c>
      <c r="N28" s="51"/>
      <c r="O28" s="52">
        <v>42</v>
      </c>
      <c r="P28" s="52"/>
      <c r="Q28" s="51"/>
      <c r="R28" s="49"/>
      <c r="S28" s="49"/>
      <c r="T28" s="44">
        <f t="shared" si="0"/>
        <v>42</v>
      </c>
      <c r="U28" s="44" t="str">
        <f t="shared" si="1"/>
        <v>F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>
        <v>27</v>
      </c>
      <c r="J30" s="51">
        <v>2</v>
      </c>
      <c r="K30" s="51"/>
      <c r="L30" s="51"/>
      <c r="M30" s="51"/>
      <c r="N30" s="51"/>
      <c r="O30" s="52">
        <v>34</v>
      </c>
      <c r="P30" s="52"/>
      <c r="Q30" s="51"/>
      <c r="R30" s="49"/>
      <c r="S30" s="49"/>
      <c r="T30" s="44">
        <f t="shared" si="0"/>
        <v>34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>
        <v>4</v>
      </c>
      <c r="M31" s="51">
        <v>0</v>
      </c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>
        <v>21</v>
      </c>
      <c r="M32" s="86"/>
      <c r="N32" s="86" t="s">
        <v>330</v>
      </c>
      <c r="O32" s="52">
        <v>26</v>
      </c>
      <c r="P32" s="52"/>
      <c r="Q32" s="51"/>
      <c r="R32" s="49"/>
      <c r="S32" s="49"/>
      <c r="T32" s="44">
        <f t="shared" si="0"/>
        <v>26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>
        <v>25</v>
      </c>
      <c r="J33" s="51">
        <v>5</v>
      </c>
      <c r="K33" s="51"/>
      <c r="L33" s="51">
        <v>15</v>
      </c>
      <c r="M33" s="51">
        <v>4</v>
      </c>
      <c r="N33" s="51"/>
      <c r="O33" s="52">
        <v>35</v>
      </c>
      <c r="P33" s="52"/>
      <c r="Q33" s="51"/>
      <c r="R33" s="49"/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>
        <v>30</v>
      </c>
      <c r="J34" s="51">
        <v>3</v>
      </c>
      <c r="K34" s="51"/>
      <c r="L34" s="51"/>
      <c r="M34" s="51"/>
      <c r="N34" s="51"/>
      <c r="O34" s="52">
        <v>38</v>
      </c>
      <c r="P34" s="52"/>
      <c r="Q34" s="51"/>
      <c r="R34" s="49"/>
      <c r="S34" s="53"/>
      <c r="T34" s="44">
        <f t="shared" si="0"/>
        <v>38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>
        <v>43</v>
      </c>
      <c r="J35" s="51">
        <v>10</v>
      </c>
      <c r="K35" s="51"/>
      <c r="L35" s="51"/>
      <c r="M35" s="51"/>
      <c r="N35" s="51"/>
      <c r="O35" s="52">
        <v>58</v>
      </c>
      <c r="P35" s="52"/>
      <c r="Q35" s="51"/>
      <c r="R35" s="49"/>
      <c r="S35" s="53"/>
      <c r="T35" s="44">
        <f t="shared" si="0"/>
        <v>58</v>
      </c>
      <c r="U35" s="44" t="str">
        <f t="shared" si="1"/>
        <v>E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>
        <v>46</v>
      </c>
      <c r="J37" s="51">
        <v>0</v>
      </c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>
        <v>2</v>
      </c>
      <c r="J47" s="46">
        <v>0</v>
      </c>
      <c r="K47" s="46"/>
      <c r="L47" s="46">
        <v>12</v>
      </c>
      <c r="M47" s="46">
        <v>3</v>
      </c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>
        <v>18</v>
      </c>
      <c r="J48" s="51">
        <v>5</v>
      </c>
      <c r="K48" s="51"/>
      <c r="L48" s="51">
        <v>18</v>
      </c>
      <c r="M48" s="51"/>
      <c r="N48" s="51"/>
      <c r="O48" s="52">
        <v>28</v>
      </c>
      <c r="P48" s="52"/>
      <c r="Q48" s="51"/>
      <c r="R48" s="49"/>
      <c r="S48" s="49"/>
      <c r="T48" s="44">
        <f aca="true" t="shared" si="3" ref="T48:T65">SUM(D48:E48,O48,P48,MAX(R48,S48))</f>
        <v>28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>
        <v>24</v>
      </c>
      <c r="J49" s="51">
        <v>1</v>
      </c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>
        <v>26</v>
      </c>
      <c r="J51" s="51">
        <v>3</v>
      </c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>
        <v>27</v>
      </c>
      <c r="J52" s="51">
        <v>8</v>
      </c>
      <c r="K52" s="51"/>
      <c r="L52" s="51"/>
      <c r="M52" s="51"/>
      <c r="N52" s="51"/>
      <c r="O52" s="52">
        <v>40</v>
      </c>
      <c r="P52" s="52"/>
      <c r="Q52" s="51"/>
      <c r="R52" s="49"/>
      <c r="S52" s="49"/>
      <c r="T52" s="44">
        <f t="shared" si="3"/>
        <v>40</v>
      </c>
      <c r="U52" s="44" t="str">
        <f t="shared" si="2"/>
        <v>F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>
        <v>48</v>
      </c>
      <c r="J53" s="51">
        <v>10</v>
      </c>
      <c r="K53" s="51"/>
      <c r="L53" s="51"/>
      <c r="M53" s="51"/>
      <c r="N53" s="51"/>
      <c r="O53" s="52">
        <v>60</v>
      </c>
      <c r="P53" s="52"/>
      <c r="Q53" s="51"/>
      <c r="R53" s="49"/>
      <c r="S53" s="49"/>
      <c r="T53" s="44">
        <f t="shared" si="3"/>
        <v>60</v>
      </c>
      <c r="U53" s="44" t="str">
        <f t="shared" si="2"/>
        <v>D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>
        <v>38</v>
      </c>
      <c r="J54" s="51">
        <v>6</v>
      </c>
      <c r="K54" s="51"/>
      <c r="L54" s="51"/>
      <c r="M54" s="51"/>
      <c r="N54" s="51"/>
      <c r="O54" s="52">
        <v>49</v>
      </c>
      <c r="P54" s="52"/>
      <c r="Q54" s="51"/>
      <c r="R54" s="49"/>
      <c r="S54" s="49"/>
      <c r="T54" s="44">
        <f t="shared" si="3"/>
        <v>49</v>
      </c>
      <c r="U54" s="44" t="str">
        <f t="shared" si="2"/>
        <v>F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>
        <v>33</v>
      </c>
      <c r="J55" s="51">
        <v>5</v>
      </c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>
        <v>17</v>
      </c>
      <c r="J56" s="51">
        <v>0</v>
      </c>
      <c r="K56" s="51"/>
      <c r="L56" s="51">
        <v>12</v>
      </c>
      <c r="M56" s="51">
        <v>2</v>
      </c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>
        <v>3</v>
      </c>
      <c r="J57" s="51">
        <v>0</v>
      </c>
      <c r="K57" s="51"/>
      <c r="L57" s="51">
        <v>3</v>
      </c>
      <c r="M57" s="51">
        <v>0</v>
      </c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>
        <v>21</v>
      </c>
      <c r="J58" s="51">
        <v>4</v>
      </c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>
        <v>19</v>
      </c>
      <c r="J59" s="51">
        <v>2</v>
      </c>
      <c r="K59" s="51"/>
      <c r="L59" s="51">
        <v>11</v>
      </c>
      <c r="M59" s="51">
        <v>10</v>
      </c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>
        <v>9</v>
      </c>
      <c r="J60" s="51">
        <v>2</v>
      </c>
      <c r="K60" s="51"/>
      <c r="L60" s="51">
        <v>36</v>
      </c>
      <c r="M60" s="51">
        <v>6</v>
      </c>
      <c r="N60" s="51"/>
      <c r="O60" s="52">
        <v>47</v>
      </c>
      <c r="P60" s="52"/>
      <c r="Q60" s="51"/>
      <c r="R60" s="49"/>
      <c r="S60" s="49"/>
      <c r="T60" s="44">
        <f t="shared" si="3"/>
        <v>47</v>
      </c>
      <c r="U60" s="44" t="str">
        <f t="shared" si="2"/>
        <v>F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>
        <v>21</v>
      </c>
      <c r="J61" s="51">
        <v>0</v>
      </c>
      <c r="K61" s="51"/>
      <c r="L61" s="51">
        <v>21</v>
      </c>
      <c r="M61" s="86"/>
      <c r="N61" s="86" t="s">
        <v>330</v>
      </c>
      <c r="O61" s="52">
        <v>26</v>
      </c>
      <c r="P61" s="52"/>
      <c r="Q61" s="51"/>
      <c r="R61" s="49"/>
      <c r="S61" s="49"/>
      <c r="T61" s="44">
        <f t="shared" si="3"/>
        <v>26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>
        <v>16</v>
      </c>
      <c r="J62" s="51">
        <v>0</v>
      </c>
      <c r="K62" s="51"/>
      <c r="L62" s="51">
        <v>12</v>
      </c>
      <c r="M62" s="51">
        <v>6</v>
      </c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>
        <v>23</v>
      </c>
      <c r="J63" s="51">
        <v>5</v>
      </c>
      <c r="K63" s="51"/>
      <c r="L63" s="51">
        <v>23</v>
      </c>
      <c r="M63" s="51">
        <v>10</v>
      </c>
      <c r="N63" s="51"/>
      <c r="O63" s="52">
        <v>38</v>
      </c>
      <c r="P63" s="52"/>
      <c r="Q63" s="51"/>
      <c r="R63" s="49"/>
      <c r="S63" s="49"/>
      <c r="T63" s="44">
        <f t="shared" si="3"/>
        <v>38</v>
      </c>
      <c r="U63" s="44" t="str">
        <f t="shared" si="2"/>
        <v>F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9">
      <selection activeCell="W45" sqref="W4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>
        <v>13</v>
      </c>
      <c r="J8" s="9">
        <v>1</v>
      </c>
      <c r="K8" s="9"/>
      <c r="L8" s="9">
        <v>17</v>
      </c>
      <c r="M8" s="9">
        <v>2</v>
      </c>
      <c r="N8" s="9"/>
      <c r="O8" s="10">
        <v>24</v>
      </c>
      <c r="P8" s="10"/>
      <c r="Q8" s="9"/>
      <c r="R8" s="7"/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>
        <v>12</v>
      </c>
      <c r="J9" s="9">
        <v>5</v>
      </c>
      <c r="K9" s="9"/>
      <c r="L9" s="9">
        <v>25</v>
      </c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>
        <v>21</v>
      </c>
      <c r="J10" s="9">
        <v>5</v>
      </c>
      <c r="K10" s="9"/>
      <c r="L10" s="9">
        <v>20</v>
      </c>
      <c r="M10" s="9">
        <v>3</v>
      </c>
      <c r="N10" s="9"/>
      <c r="O10" s="10">
        <v>31</v>
      </c>
      <c r="P10" s="10"/>
      <c r="Q10" s="9"/>
      <c r="R10" s="7"/>
      <c r="S10" s="7"/>
      <c r="T10" s="11">
        <f t="shared" si="0"/>
        <v>31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>
        <v>35</v>
      </c>
      <c r="J11" s="9">
        <v>5</v>
      </c>
      <c r="K11" s="9"/>
      <c r="L11" s="9"/>
      <c r="M11" s="9"/>
      <c r="N11" s="9"/>
      <c r="O11" s="10">
        <v>45</v>
      </c>
      <c r="P11" s="10"/>
      <c r="Q11" s="9"/>
      <c r="R11" s="7"/>
      <c r="S11" s="7"/>
      <c r="T11" s="11">
        <f t="shared" si="0"/>
        <v>45</v>
      </c>
      <c r="U11" s="11" t="str">
        <f t="shared" si="1"/>
        <v>F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>
        <v>43</v>
      </c>
      <c r="J12" s="9">
        <v>10</v>
      </c>
      <c r="K12" s="9"/>
      <c r="L12" s="9"/>
      <c r="M12" s="9"/>
      <c r="N12" s="9"/>
      <c r="O12" s="10">
        <v>58</v>
      </c>
      <c r="P12" s="10"/>
      <c r="Q12" s="9"/>
      <c r="R12" s="7"/>
      <c r="S12" s="7"/>
      <c r="T12" s="11">
        <f t="shared" si="0"/>
        <v>58</v>
      </c>
      <c r="U12" s="11" t="str">
        <f t="shared" si="1"/>
        <v>E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>
        <v>11</v>
      </c>
      <c r="J13" s="9">
        <v>2</v>
      </c>
      <c r="K13" s="9"/>
      <c r="L13" s="9">
        <v>19</v>
      </c>
      <c r="M13" s="9">
        <v>2</v>
      </c>
      <c r="N13" s="9"/>
      <c r="O13" s="10">
        <v>26</v>
      </c>
      <c r="P13" s="10"/>
      <c r="Q13" s="9"/>
      <c r="R13" s="7"/>
      <c r="S13" s="7"/>
      <c r="T13" s="11">
        <f t="shared" si="0"/>
        <v>26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>
        <v>12</v>
      </c>
      <c r="J14" s="9">
        <v>5</v>
      </c>
      <c r="K14" s="9"/>
      <c r="L14" s="9">
        <v>11</v>
      </c>
      <c r="M14" s="9">
        <v>2</v>
      </c>
      <c r="N14" s="9"/>
      <c r="O14" s="10">
        <v>22</v>
      </c>
      <c r="P14" s="10"/>
      <c r="Q14" s="9"/>
      <c r="R14" s="7"/>
      <c r="S14" s="7"/>
      <c r="T14" s="11">
        <f t="shared" si="0"/>
        <v>22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>
        <v>45</v>
      </c>
      <c r="J15" s="9">
        <v>6</v>
      </c>
      <c r="K15" s="9"/>
      <c r="L15" s="9"/>
      <c r="M15" s="9"/>
      <c r="N15" s="9"/>
      <c r="O15" s="10">
        <v>56</v>
      </c>
      <c r="P15" s="10"/>
      <c r="Q15" s="9"/>
      <c r="R15" s="7"/>
      <c r="S15" s="7"/>
      <c r="T15" s="11">
        <f t="shared" si="0"/>
        <v>56</v>
      </c>
      <c r="U15" s="11" t="str">
        <f t="shared" si="1"/>
        <v>E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>
        <v>21</v>
      </c>
      <c r="J16" s="9">
        <v>2</v>
      </c>
      <c r="K16" s="9"/>
      <c r="L16" s="9">
        <v>32</v>
      </c>
      <c r="M16" s="9">
        <v>6</v>
      </c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>
        <v>8</v>
      </c>
      <c r="J17" s="9">
        <v>3</v>
      </c>
      <c r="K17" s="9"/>
      <c r="L17" s="9">
        <v>14</v>
      </c>
      <c r="M17" s="69"/>
      <c r="N17" s="69" t="s">
        <v>330</v>
      </c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>
        <v>18</v>
      </c>
      <c r="J18" s="9">
        <v>0</v>
      </c>
      <c r="K18" s="9"/>
      <c r="L18" s="9">
        <v>13</v>
      </c>
      <c r="M18" s="9">
        <v>0</v>
      </c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>
        <v>20</v>
      </c>
      <c r="J19" s="9">
        <v>0</v>
      </c>
      <c r="K19" s="9"/>
      <c r="L19" s="9">
        <v>20</v>
      </c>
      <c r="M19" s="9">
        <v>5</v>
      </c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>
        <v>30</v>
      </c>
      <c r="J20" s="9">
        <v>2</v>
      </c>
      <c r="K20" s="9"/>
      <c r="L20" s="9">
        <v>32</v>
      </c>
      <c r="M20" s="9">
        <v>6</v>
      </c>
      <c r="N20" s="9"/>
      <c r="O20" s="10">
        <v>43</v>
      </c>
      <c r="P20" s="10"/>
      <c r="Q20" s="9"/>
      <c r="R20" s="7"/>
      <c r="S20" s="7"/>
      <c r="T20" s="11">
        <f t="shared" si="0"/>
        <v>43</v>
      </c>
      <c r="U20" s="11" t="str">
        <f t="shared" si="1"/>
        <v>F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>
        <v>21</v>
      </c>
      <c r="J21" s="9">
        <v>7</v>
      </c>
      <c r="K21" s="9"/>
      <c r="L21" s="9">
        <v>25</v>
      </c>
      <c r="M21" s="9">
        <v>10</v>
      </c>
      <c r="N21" s="9"/>
      <c r="O21" s="10">
        <v>40</v>
      </c>
      <c r="P21" s="10"/>
      <c r="Q21" s="9"/>
      <c r="R21" s="7"/>
      <c r="S21" s="7"/>
      <c r="T21" s="11">
        <f t="shared" si="0"/>
        <v>40</v>
      </c>
      <c r="U21" s="11" t="str">
        <f t="shared" si="1"/>
        <v>F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>
        <v>34</v>
      </c>
      <c r="J22" s="9">
        <v>7</v>
      </c>
      <c r="K22" s="9"/>
      <c r="L22" s="9"/>
      <c r="M22" s="9"/>
      <c r="N22" s="9"/>
      <c r="O22" s="10">
        <v>46</v>
      </c>
      <c r="P22" s="10"/>
      <c r="Q22" s="9"/>
      <c r="R22" s="7"/>
      <c r="S22" s="7"/>
      <c r="T22" s="11">
        <f t="shared" si="0"/>
        <v>46</v>
      </c>
      <c r="U22" s="11" t="str">
        <f t="shared" si="1"/>
        <v>F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>
        <v>44</v>
      </c>
      <c r="J23" s="9">
        <v>5</v>
      </c>
      <c r="K23" s="9"/>
      <c r="L23" s="9"/>
      <c r="M23" s="9"/>
      <c r="N23" s="9"/>
      <c r="O23" s="10">
        <v>54</v>
      </c>
      <c r="P23" s="10"/>
      <c r="Q23" s="9"/>
      <c r="R23" s="7"/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>
        <v>10</v>
      </c>
      <c r="J24" s="9">
        <v>0</v>
      </c>
      <c r="K24" s="9"/>
      <c r="L24" s="9">
        <v>25</v>
      </c>
      <c r="M24" s="9">
        <v>4</v>
      </c>
      <c r="N24" s="9"/>
      <c r="O24" s="10">
        <v>34</v>
      </c>
      <c r="P24" s="10"/>
      <c r="Q24" s="9"/>
      <c r="R24" s="7"/>
      <c r="S24" s="7"/>
      <c r="T24" s="11">
        <f t="shared" si="0"/>
        <v>34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>
        <v>46</v>
      </c>
      <c r="J25" s="9">
        <v>10</v>
      </c>
      <c r="K25" s="9"/>
      <c r="L25" s="9"/>
      <c r="M25" s="9"/>
      <c r="N25" s="9"/>
      <c r="O25" s="10">
        <v>60</v>
      </c>
      <c r="P25" s="10"/>
      <c r="Q25" s="9"/>
      <c r="R25" s="7"/>
      <c r="S25" s="7"/>
      <c r="T25" s="11">
        <f t="shared" si="0"/>
        <v>60</v>
      </c>
      <c r="U25" s="11" t="str">
        <f t="shared" si="1"/>
        <v>D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>
        <v>25</v>
      </c>
      <c r="J26" s="9">
        <v>0</v>
      </c>
      <c r="K26" s="9"/>
      <c r="L26" s="9">
        <v>20</v>
      </c>
      <c r="M26" s="9">
        <v>6</v>
      </c>
      <c r="N26" s="9"/>
      <c r="O26" s="10">
        <v>36</v>
      </c>
      <c r="P26" s="10"/>
      <c r="Q26" s="9"/>
      <c r="R26" s="7"/>
      <c r="S26" s="7"/>
      <c r="T26" s="11">
        <f t="shared" si="0"/>
        <v>36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>
        <v>38</v>
      </c>
      <c r="J27" s="9">
        <v>5</v>
      </c>
      <c r="K27" s="9"/>
      <c r="L27" s="9">
        <v>33</v>
      </c>
      <c r="M27" s="9">
        <v>5</v>
      </c>
      <c r="N27" s="9"/>
      <c r="O27" s="10">
        <v>48</v>
      </c>
      <c r="P27" s="10"/>
      <c r="Q27" s="9"/>
      <c r="R27" s="7"/>
      <c r="S27" s="7"/>
      <c r="T27" s="11">
        <f t="shared" si="0"/>
        <v>48</v>
      </c>
      <c r="U27" s="11" t="str">
        <f t="shared" si="1"/>
        <v>F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>
        <v>16</v>
      </c>
      <c r="J28" s="9">
        <v>0</v>
      </c>
      <c r="K28" s="9"/>
      <c r="L28" s="9">
        <v>14</v>
      </c>
      <c r="M28" s="9">
        <v>0</v>
      </c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>
        <v>7</v>
      </c>
      <c r="J29" s="9">
        <v>8</v>
      </c>
      <c r="K29" s="9"/>
      <c r="L29" s="9">
        <v>17</v>
      </c>
      <c r="M29" s="9">
        <v>3</v>
      </c>
      <c r="N29" s="9"/>
      <c r="O29" s="10">
        <v>30</v>
      </c>
      <c r="P29" s="10"/>
      <c r="Q29" s="9"/>
      <c r="R29" s="7"/>
      <c r="S29" s="7"/>
      <c r="T29" s="11">
        <f t="shared" si="0"/>
        <v>30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>
        <v>16</v>
      </c>
      <c r="J30" s="9">
        <v>8</v>
      </c>
      <c r="K30" s="9"/>
      <c r="L30" s="9">
        <v>22</v>
      </c>
      <c r="M30" s="9">
        <v>2</v>
      </c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>
        <v>31</v>
      </c>
      <c r="J31" s="9">
        <v>2</v>
      </c>
      <c r="K31" s="9"/>
      <c r="L31" s="69">
        <v>38</v>
      </c>
      <c r="M31" s="9">
        <v>2</v>
      </c>
      <c r="N31" s="9"/>
      <c r="O31" s="10">
        <v>45</v>
      </c>
      <c r="P31" s="10"/>
      <c r="Q31" s="9"/>
      <c r="R31" s="7"/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>
        <v>17</v>
      </c>
      <c r="J32" s="9">
        <v>3</v>
      </c>
      <c r="K32" s="9"/>
      <c r="L32" s="9">
        <v>22</v>
      </c>
      <c r="M32" s="9">
        <v>1</v>
      </c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>
        <v>19</v>
      </c>
      <c r="J33" s="9">
        <v>7</v>
      </c>
      <c r="K33" s="9"/>
      <c r="L33" s="9"/>
      <c r="M33" s="9"/>
      <c r="N33" s="9"/>
      <c r="O33" s="10">
        <v>31</v>
      </c>
      <c r="P33" s="10"/>
      <c r="Q33" s="9"/>
      <c r="R33" s="7"/>
      <c r="S33" s="7"/>
      <c r="T33" s="7">
        <f t="shared" si="0"/>
        <v>31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>
        <v>25</v>
      </c>
      <c r="J34" s="9">
        <v>5</v>
      </c>
      <c r="K34" s="9"/>
      <c r="L34" s="9">
        <v>28</v>
      </c>
      <c r="M34" s="9">
        <v>4</v>
      </c>
      <c r="N34" s="9"/>
      <c r="O34" s="10">
        <v>38</v>
      </c>
      <c r="P34" s="10"/>
      <c r="Q34" s="9"/>
      <c r="R34" s="7"/>
      <c r="S34" s="7"/>
      <c r="T34" s="7">
        <f t="shared" si="0"/>
        <v>38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>
        <v>14</v>
      </c>
      <c r="J35" s="9">
        <v>1</v>
      </c>
      <c r="K35" s="9"/>
      <c r="L35" s="9">
        <v>28</v>
      </c>
      <c r="M35" s="9">
        <v>5</v>
      </c>
      <c r="N35" s="9"/>
      <c r="O35" s="10">
        <v>38</v>
      </c>
      <c r="P35" s="10"/>
      <c r="Q35" s="9"/>
      <c r="R35" s="7"/>
      <c r="S35" s="7"/>
      <c r="T35" s="7">
        <f t="shared" si="0"/>
        <v>38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>
        <v>19</v>
      </c>
      <c r="J37" s="9">
        <v>2</v>
      </c>
      <c r="K37" s="9"/>
      <c r="L37" s="9">
        <v>12</v>
      </c>
      <c r="M37" s="9">
        <v>1</v>
      </c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>
        <v>12</v>
      </c>
      <c r="J47" s="9">
        <v>2</v>
      </c>
      <c r="K47" s="9"/>
      <c r="L47" s="9">
        <v>15</v>
      </c>
      <c r="M47" s="9">
        <v>1</v>
      </c>
      <c r="N47" s="9"/>
      <c r="O47" s="10">
        <v>22</v>
      </c>
      <c r="P47" s="10"/>
      <c r="Q47" s="9"/>
      <c r="R47" s="7"/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>
        <v>23</v>
      </c>
      <c r="J48" s="9">
        <v>10</v>
      </c>
      <c r="K48" s="9"/>
      <c r="L48" s="9">
        <v>26</v>
      </c>
      <c r="M48" s="9">
        <v>8</v>
      </c>
      <c r="N48" s="9"/>
      <c r="O48" s="10">
        <v>41</v>
      </c>
      <c r="P48" s="10"/>
      <c r="Q48" s="9"/>
      <c r="R48" s="7"/>
      <c r="S48" s="7"/>
      <c r="T48" s="11">
        <f t="shared" si="2"/>
        <v>41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>
        <v>14</v>
      </c>
      <c r="J49" s="9">
        <v>8</v>
      </c>
      <c r="K49" s="9"/>
      <c r="L49" s="9"/>
      <c r="M49" s="9"/>
      <c r="N49" s="9"/>
      <c r="O49" s="10">
        <v>27</v>
      </c>
      <c r="P49" s="10"/>
      <c r="Q49" s="9"/>
      <c r="R49" s="7"/>
      <c r="S49" s="7"/>
      <c r="T49" s="11">
        <f t="shared" si="2"/>
        <v>27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>
        <v>1</v>
      </c>
      <c r="J50" s="9">
        <v>0</v>
      </c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>
        <v>37</v>
      </c>
      <c r="J51" s="9">
        <v>10</v>
      </c>
      <c r="K51" s="9"/>
      <c r="L51" s="9"/>
      <c r="M51" s="9"/>
      <c r="N51" s="9"/>
      <c r="O51" s="10">
        <v>52</v>
      </c>
      <c r="P51" s="10"/>
      <c r="Q51" s="9"/>
      <c r="R51" s="7"/>
      <c r="S51" s="7"/>
      <c r="T51" s="11">
        <f t="shared" si="2"/>
        <v>52</v>
      </c>
      <c r="U51" s="11" t="str">
        <f t="shared" si="3"/>
        <v>E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>
        <v>13</v>
      </c>
      <c r="J52" s="9">
        <v>5</v>
      </c>
      <c r="K52" s="9"/>
      <c r="L52" s="9">
        <v>13</v>
      </c>
      <c r="M52" s="9">
        <v>1</v>
      </c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>
        <v>14</v>
      </c>
      <c r="J53" s="9">
        <v>1</v>
      </c>
      <c r="K53" s="9"/>
      <c r="L53" s="9">
        <v>16</v>
      </c>
      <c r="M53" s="9">
        <v>5</v>
      </c>
      <c r="N53" s="9"/>
      <c r="O53" s="10">
        <v>26</v>
      </c>
      <c r="P53" s="10"/>
      <c r="Q53" s="9"/>
      <c r="R53" s="7"/>
      <c r="S53" s="7"/>
      <c r="T53" s="11">
        <f t="shared" si="2"/>
        <v>26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>
        <v>14</v>
      </c>
      <c r="J54" s="9">
        <v>0</v>
      </c>
      <c r="K54" s="9"/>
      <c r="L54" s="9">
        <v>15</v>
      </c>
      <c r="M54" s="9">
        <v>3</v>
      </c>
      <c r="N54" s="9"/>
      <c r="O54" s="10">
        <v>23</v>
      </c>
      <c r="P54" s="10"/>
      <c r="Q54" s="9"/>
      <c r="R54" s="7"/>
      <c r="S54" s="7"/>
      <c r="T54" s="11">
        <f t="shared" si="2"/>
        <v>23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>
        <v>40</v>
      </c>
      <c r="J55" s="9">
        <v>0</v>
      </c>
      <c r="K55" s="9"/>
      <c r="L55" s="9"/>
      <c r="M55" s="9"/>
      <c r="N55" s="9"/>
      <c r="O55" s="10">
        <v>45</v>
      </c>
      <c r="P55" s="10"/>
      <c r="Q55" s="9"/>
      <c r="R55" s="7"/>
      <c r="S55" s="7"/>
      <c r="T55" s="11">
        <f>SUM(D55:E55,O55,P55,MAX(R55,S55))</f>
        <v>45</v>
      </c>
      <c r="U55" s="11" t="str">
        <f>IF(T55&gt;89,"A",IF(T55&gt;79,"B",IF(T55&gt;69,"C",IF(T55&gt;59,"D",IF(T55&gt;49,"E","F")))))</f>
        <v>F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>
        <v>23</v>
      </c>
      <c r="J57" s="9">
        <v>0</v>
      </c>
      <c r="K57" s="9"/>
      <c r="L57" s="9">
        <v>15</v>
      </c>
      <c r="M57" s="9">
        <v>0</v>
      </c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>
        <v>8</v>
      </c>
      <c r="M58" s="9">
        <v>0</v>
      </c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>
        <v>0</v>
      </c>
      <c r="J59" s="9">
        <v>0</v>
      </c>
      <c r="K59" s="9"/>
      <c r="L59" s="9">
        <v>3</v>
      </c>
      <c r="M59" s="9">
        <v>0</v>
      </c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selection activeCell="AA39" sqref="AA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>
        <v>18</v>
      </c>
      <c r="J8" s="9">
        <v>0</v>
      </c>
      <c r="K8" s="9"/>
      <c r="L8" s="9">
        <v>16</v>
      </c>
      <c r="M8" s="9">
        <v>1</v>
      </c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>
        <v>23</v>
      </c>
      <c r="J9" s="9">
        <v>9</v>
      </c>
      <c r="K9" s="9"/>
      <c r="L9" s="9">
        <v>19</v>
      </c>
      <c r="M9" s="9">
        <v>5</v>
      </c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>
        <v>30</v>
      </c>
      <c r="J10" s="9">
        <v>8</v>
      </c>
      <c r="K10" s="9"/>
      <c r="L10" s="9">
        <v>33</v>
      </c>
      <c r="M10" s="9">
        <v>4</v>
      </c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>
        <v>2</v>
      </c>
      <c r="J11" s="9">
        <v>2</v>
      </c>
      <c r="K11" s="9"/>
      <c r="L11" s="9">
        <v>11</v>
      </c>
      <c r="M11" s="9">
        <v>3</v>
      </c>
      <c r="N11" s="9"/>
      <c r="O11" s="10">
        <v>19</v>
      </c>
      <c r="P11" s="10"/>
      <c r="Q11" s="9"/>
      <c r="R11" s="7"/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>
        <v>38</v>
      </c>
      <c r="J12" s="9">
        <v>5</v>
      </c>
      <c r="K12" s="9"/>
      <c r="L12" s="9"/>
      <c r="M12" s="9"/>
      <c r="N12" s="9"/>
      <c r="O12" s="10">
        <v>48</v>
      </c>
      <c r="P12" s="10"/>
      <c r="Q12" s="9"/>
      <c r="R12" s="7"/>
      <c r="S12" s="7"/>
      <c r="T12" s="11">
        <f t="shared" si="0"/>
        <v>48</v>
      </c>
      <c r="U12" s="11" t="str">
        <f t="shared" si="1"/>
        <v>F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>
        <v>0</v>
      </c>
      <c r="J13" s="9">
        <v>5</v>
      </c>
      <c r="K13" s="9"/>
      <c r="L13" s="9">
        <v>0</v>
      </c>
      <c r="M13" s="9">
        <v>0</v>
      </c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>
        <v>20</v>
      </c>
      <c r="J14" s="9">
        <v>2</v>
      </c>
      <c r="K14" s="9"/>
      <c r="L14" s="9">
        <v>31</v>
      </c>
      <c r="M14" s="9">
        <v>3</v>
      </c>
      <c r="N14" s="9"/>
      <c r="O14" s="10">
        <v>39</v>
      </c>
      <c r="P14" s="10"/>
      <c r="Q14" s="9"/>
      <c r="R14" s="7"/>
      <c r="S14" s="7"/>
      <c r="T14" s="11">
        <f t="shared" si="0"/>
        <v>39</v>
      </c>
      <c r="U14" s="11" t="str">
        <f t="shared" si="1"/>
        <v>F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>
        <v>36</v>
      </c>
      <c r="M15" s="9">
        <v>0</v>
      </c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>
        <v>4</v>
      </c>
      <c r="J16" s="9">
        <v>0</v>
      </c>
      <c r="K16" s="9"/>
      <c r="L16" s="9">
        <v>14</v>
      </c>
      <c r="M16" s="9">
        <v>0</v>
      </c>
      <c r="N16" s="9"/>
      <c r="O16" s="10">
        <v>19</v>
      </c>
      <c r="P16" s="10"/>
      <c r="Q16" s="9"/>
      <c r="R16" s="7"/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>
        <v>4</v>
      </c>
      <c r="J18" s="9">
        <v>0</v>
      </c>
      <c r="K18" s="9"/>
      <c r="L18" s="9">
        <v>2</v>
      </c>
      <c r="M18" s="9">
        <v>0</v>
      </c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>
        <v>10</v>
      </c>
      <c r="J19" s="9">
        <v>2</v>
      </c>
      <c r="K19" s="9"/>
      <c r="L19" s="9">
        <v>8</v>
      </c>
      <c r="M19" s="9">
        <v>4</v>
      </c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>
        <v>2</v>
      </c>
      <c r="J22" s="9">
        <v>9</v>
      </c>
      <c r="K22" s="9"/>
      <c r="L22" s="9">
        <v>5</v>
      </c>
      <c r="M22" s="9">
        <v>8</v>
      </c>
      <c r="N22" s="9"/>
      <c r="O22" s="10">
        <v>19</v>
      </c>
      <c r="P22" s="10"/>
      <c r="Q22" s="9"/>
      <c r="R22" s="7"/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>
        <v>22</v>
      </c>
      <c r="J25" s="9">
        <v>1</v>
      </c>
      <c r="K25" s="9"/>
      <c r="L25" s="9">
        <v>36</v>
      </c>
      <c r="M25" s="9">
        <v>5</v>
      </c>
      <c r="N25" s="9"/>
      <c r="O25" s="10">
        <v>46</v>
      </c>
      <c r="P25" s="10"/>
      <c r="Q25" s="9"/>
      <c r="R25" s="7"/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>
        <v>2</v>
      </c>
      <c r="J26" s="9">
        <v>0</v>
      </c>
      <c r="K26" s="9"/>
      <c r="L26" s="9">
        <v>10</v>
      </c>
      <c r="M26" s="9">
        <v>0</v>
      </c>
      <c r="N26" s="9"/>
      <c r="O26" s="10">
        <v>15</v>
      </c>
      <c r="P26" s="10"/>
      <c r="Q26" s="9"/>
      <c r="R26" s="7"/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>
        <v>14</v>
      </c>
      <c r="M27" s="9">
        <v>0</v>
      </c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>
        <v>1</v>
      </c>
      <c r="J28" s="9">
        <v>0</v>
      </c>
      <c r="K28" s="9"/>
      <c r="L28" s="9">
        <v>4</v>
      </c>
      <c r="M28" s="9">
        <v>2</v>
      </c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113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47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71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77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109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113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57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84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71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105</v>
      </c>
      <c r="E18" s="57">
        <f>MAX(C_predlog!R18:S18)</f>
        <v>0</v>
      </c>
      <c r="F18" s="19" t="str">
        <f>C_predlog!U18</f>
        <v>E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99</v>
      </c>
      <c r="E19" s="57">
        <f>MAX(C_predlog!R19:S19)</f>
        <v>0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69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39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93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105</v>
      </c>
      <c r="E24" s="57">
        <f>MAX(C_predlog!R24:S24)</f>
        <v>0</v>
      </c>
      <c r="F24" s="19" t="str">
        <f>C_predlog!U24</f>
        <v>E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83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124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141</v>
      </c>
      <c r="E27" s="57">
        <f>MAX(C_predlog!R27:S27)</f>
        <v>0</v>
      </c>
      <c r="F27" s="19" t="str">
        <f>C_predlog!U27</f>
        <v>E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115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63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13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47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84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71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111</v>
      </c>
      <c r="E35" s="57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97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37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69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55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63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75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118</v>
      </c>
      <c r="E44" s="57">
        <f>MAX(C_predlog!R53:S53)</f>
        <v>0</v>
      </c>
      <c r="F44" s="19" t="str">
        <f>C_predlog!U53</f>
        <v>D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93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81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55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14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55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76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100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68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61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99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57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77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80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85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111</v>
      </c>
      <c r="E12" s="57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60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52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107</v>
      </c>
      <c r="E15" s="57">
        <f>MAX(B_predlog!R15:S15)</f>
        <v>0</v>
      </c>
      <c r="F15" s="19" t="str">
        <f>B_predlog!U15</f>
        <v>E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104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47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54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75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113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103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87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103</v>
      </c>
      <c r="E23" s="57">
        <f>MAX(B_predlog!R23:S23)</f>
        <v>0</v>
      </c>
      <c r="F23" s="19" t="str">
        <f>B_predlog!U23</f>
        <v>E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73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116</v>
      </c>
      <c r="E25" s="57">
        <f>MAX(B_predlog!R25:S25)</f>
        <v>0</v>
      </c>
      <c r="F25" s="19" t="str">
        <f>B_predlog!U25</f>
        <v>D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87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129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51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65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83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118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73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57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100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86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60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52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108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49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7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99</v>
      </c>
      <c r="E42" s="57">
        <f>MAX(B_predlog!R51:S51)</f>
        <v>0</v>
      </c>
      <c r="F42" s="19" t="str">
        <f>B_predlog!U51</f>
        <v>E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55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62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55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85</v>
      </c>
      <c r="E46" s="57">
        <f>MAX(B_predlog!R55:S55)</f>
        <v>0</v>
      </c>
      <c r="F46" s="19" t="str">
        <f>B_predlog!U55</f>
        <v>F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66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21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11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59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93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121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37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91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15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95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77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37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15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43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43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110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27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33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18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2018-12-27T17:40:09Z</dcterms:modified>
  <cp:category/>
  <cp:version/>
  <cp:contentType/>
  <cp:contentStatus/>
</cp:coreProperties>
</file>