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56" windowWidth="17112" windowHeight="7620" activeTab="0"/>
  </bookViews>
  <sheets>
    <sheet name="UNOS BODOVA" sheetId="1" r:id="rId1"/>
    <sheet name="ZA PRODEKANA" sheetId="2" r:id="rId2"/>
    <sheet name="ZA NASTAVNIKA" sheetId="3" r:id="rId3"/>
  </sheets>
  <definedNames/>
  <calcPr fullCalcOnLoad="1"/>
</workbook>
</file>

<file path=xl/sharedStrings.xml><?xml version="1.0" encoding="utf-8"?>
<sst xmlns="http://schemas.openxmlformats.org/spreadsheetml/2006/main" count="81" uniqueCount="65">
  <si>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</si>
  <si>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</si>
  <si>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</si>
  <si>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</si>
  <si>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</si>
  <si>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</si>
  <si>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</si>
  <si>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</si>
  <si>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</si>
  <si>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ELEKTROTEHNIČKI FAKULTET</t>
  </si>
  <si>
    <t>Broj osvojenih poena za svaki oblik provjere znanja studenta</t>
  </si>
  <si>
    <t>Kolokvijumi</t>
  </si>
  <si>
    <t>Završni ispit</t>
  </si>
  <si>
    <t>I</t>
  </si>
  <si>
    <t>II</t>
  </si>
  <si>
    <t>III</t>
  </si>
  <si>
    <t>IV</t>
  </si>
  <si>
    <t>V</t>
  </si>
  <si>
    <t>Redovni</t>
  </si>
  <si>
    <t>DATUM</t>
  </si>
  <si>
    <t>PRODEKAN ZA NASTAVU</t>
  </si>
  <si>
    <t>Ime</t>
  </si>
  <si>
    <t>Prezime</t>
  </si>
  <si>
    <t>K1</t>
  </si>
  <si>
    <t>D</t>
  </si>
  <si>
    <t>K2</t>
  </si>
  <si>
    <t>K1-kon</t>
  </si>
  <si>
    <t>K2-kon</t>
  </si>
  <si>
    <t>UKUPNO</t>
  </si>
  <si>
    <t>OCJENA</t>
  </si>
  <si>
    <t>Ind</t>
  </si>
  <si>
    <t>Rb</t>
  </si>
  <si>
    <t>God upisa</t>
  </si>
  <si>
    <t>popunjava</t>
  </si>
  <si>
    <t>predmetni nastavnik</t>
  </si>
  <si>
    <t xml:space="preserve"> Saradnik:</t>
  </si>
  <si>
    <t xml:space="preserve">Nastavnik: </t>
  </si>
  <si>
    <t>L1</t>
  </si>
  <si>
    <t>L2</t>
  </si>
  <si>
    <t>Laboratorijei</t>
  </si>
  <si>
    <t>Domaci zadaci</t>
  </si>
  <si>
    <t>PREDMETNI NASTAVNIK</t>
  </si>
  <si>
    <r>
      <t xml:space="preserve">Predmet: </t>
    </r>
    <r>
      <rPr>
        <b/>
        <sz val="11"/>
        <rFont val="Arial"/>
        <family val="2"/>
      </rPr>
      <t>ELEKTRIČNI POGONI</t>
    </r>
  </si>
  <si>
    <r>
      <t xml:space="preserve">Predmet: </t>
    </r>
    <r>
      <rPr>
        <b/>
        <sz val="9"/>
        <rFont val="Arial"/>
        <family val="2"/>
      </rPr>
      <t>ELEKTRIČNI POGONI</t>
    </r>
  </si>
  <si>
    <t xml:space="preserve">Broj ECTS kredita: </t>
  </si>
  <si>
    <t>Broj ECTS kredita</t>
  </si>
  <si>
    <t>D1</t>
  </si>
  <si>
    <t>D2</t>
  </si>
  <si>
    <t>Lab+Domaci</t>
  </si>
  <si>
    <t>Radović</t>
  </si>
  <si>
    <r>
      <t xml:space="preserve">Studijski program: </t>
    </r>
    <r>
      <rPr>
        <b/>
        <sz val="11"/>
        <rFont val="Arial"/>
        <family val="2"/>
      </rPr>
      <t>ENERGETIKA I AUTOMATIKA - AUTOMATIKA</t>
    </r>
  </si>
  <si>
    <t>ENERGETIKA I AUTOMATIKA - A</t>
  </si>
  <si>
    <t>Andrija</t>
  </si>
  <si>
    <t>Pajović</t>
  </si>
  <si>
    <t>K1Z</t>
  </si>
  <si>
    <t>K2Z</t>
  </si>
  <si>
    <t>Nikola</t>
  </si>
  <si>
    <t>Jovović</t>
  </si>
  <si>
    <t>Miroslav</t>
  </si>
  <si>
    <t>Doc. dr Martin Ćalasan</t>
  </si>
  <si>
    <t xml:space="preserve"> Doc. dr Martin Ćalasan</t>
  </si>
  <si>
    <t>OBRAZAC za evidenciju osvojenih poena na predmetu i predlog ocjene, SEPT. 2023. zimski semestar</t>
  </si>
  <si>
    <t>OBRAZAC za evidenciju osvojenih poena na predmetu i predlog ocjene, SEPT. 2023 zimski semestar</t>
  </si>
  <si>
    <t xml:space="preserve">Filip </t>
  </si>
  <si>
    <t>Perović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</si>
</sst>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0.0;\-0;0"/>
    <numFmt numFmtId="175" formatCode="0.0_ ;\-0.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FEFA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49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0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50" fillId="0" borderId="0" xfId="0" applyNumberFormat="1" applyFont="1" applyAlignment="1" applyProtection="1">
      <alignment/>
      <protection/>
    </xf>
    <xf numFmtId="0" fontId="50" fillId="0" borderId="0" xfId="0" applyNumberFormat="1" applyFont="1" applyAlignment="1" applyProtection="1">
      <alignment horizontal="center"/>
      <protection/>
    </xf>
    <xf numFmtId="0" fontId="50" fillId="33" borderId="0" xfId="0" applyFont="1" applyFill="1" applyAlignment="1">
      <alignment/>
    </xf>
    <xf numFmtId="0" fontId="50" fillId="33" borderId="0" xfId="0" applyFont="1" applyFill="1" applyAlignment="1">
      <alignment vertical="center" wrapText="1"/>
    </xf>
    <xf numFmtId="0" fontId="4" fillId="0" borderId="0" xfId="0" applyNumberFormat="1" applyFont="1" applyAlignment="1" applyProtection="1">
      <alignment/>
      <protection locked="0"/>
    </xf>
    <xf numFmtId="0" fontId="5" fillId="0" borderId="0" xfId="0" applyFont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 applyProtection="1">
      <alignment/>
      <protection locked="0"/>
    </xf>
    <xf numFmtId="0" fontId="51" fillId="0" borderId="0" xfId="0" applyFont="1" applyAlignment="1">
      <alignment/>
    </xf>
    <xf numFmtId="0" fontId="11" fillId="0" borderId="0" xfId="0" applyNumberFormat="1" applyFont="1" applyAlignment="1" applyProtection="1">
      <alignment horizontal="center"/>
      <protection locked="0"/>
    </xf>
    <xf numFmtId="0" fontId="48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48" fillId="0" borderId="1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32" fillId="35" borderId="1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33" fillId="0" borderId="10" xfId="0" applyFont="1" applyBorder="1" applyAlignment="1">
      <alignment/>
    </xf>
    <xf numFmtId="0" fontId="48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8" fillId="34" borderId="10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48" fillId="0" borderId="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48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15" borderId="10" xfId="0" applyFill="1" applyBorder="1" applyAlignment="1">
      <alignment horizontal="center" vertical="center"/>
    </xf>
    <xf numFmtId="0" fontId="48" fillId="34" borderId="0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48" fillId="34" borderId="13" xfId="0" applyFont="1" applyFill="1" applyBorder="1" applyAlignment="1">
      <alignment horizontal="center" vertical="center"/>
    </xf>
    <xf numFmtId="0" fontId="8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NumberFormat="1" applyFont="1" applyAlignment="1" applyProtection="1">
      <alignment horizontal="left"/>
      <protection locked="0"/>
    </xf>
    <xf numFmtId="0" fontId="8" fillId="0" borderId="0" xfId="0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8" xfId="0" applyNumberFormat="1" applyFont="1" applyBorder="1" applyAlignment="1" applyProtection="1">
      <alignment horizontal="left"/>
      <protection locked="0"/>
    </xf>
    <xf numFmtId="0" fontId="4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0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0" fillId="0" borderId="18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32" fillId="37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8"/>
  <sheetViews>
    <sheetView tabSelected="1" zoomScale="80" zoomScaleNormal="80" zoomScalePageLayoutView="0" workbookViewId="0" topLeftCell="A1">
      <selection activeCell="P22" sqref="P22"/>
    </sheetView>
  </sheetViews>
  <sheetFormatPr defaultColWidth="9.140625" defaultRowHeight="15"/>
  <cols>
    <col min="1" max="1" width="3.8515625" style="0" customWidth="1"/>
    <col min="2" max="2" width="3.8515625" style="2" customWidth="1"/>
    <col min="3" max="3" width="5.28125" style="0" customWidth="1"/>
    <col min="4" max="4" width="11.00390625" style="0" customWidth="1"/>
    <col min="5" max="5" width="13.28125" style="0" customWidth="1"/>
    <col min="6" max="6" width="4.57421875" style="0" customWidth="1"/>
    <col min="7" max="7" width="4.421875" style="0" customWidth="1"/>
    <col min="8" max="8" width="4.8515625" style="0" customWidth="1"/>
    <col min="9" max="9" width="4.57421875" style="0" customWidth="1"/>
    <col min="10" max="11" width="4.28125" style="0" customWidth="1"/>
    <col min="12" max="12" width="6.140625" style="35" customWidth="1"/>
    <col min="13" max="13" width="7.57421875" style="0" customWidth="1"/>
    <col min="14" max="14" width="6.7109375" style="0" customWidth="1"/>
    <col min="15" max="15" width="6.8515625" style="0" customWidth="1"/>
    <col min="16" max="16" width="7.140625" style="29" customWidth="1"/>
    <col min="17" max="17" width="7.421875" style="30" customWidth="1"/>
    <col min="18" max="18" width="9.57421875" style="30" customWidth="1"/>
    <col min="19" max="19" width="9.28125" style="30" customWidth="1"/>
    <col min="22" max="22" width="15.8515625" style="0" customWidth="1"/>
  </cols>
  <sheetData>
    <row r="1" spans="1:19" ht="14.25">
      <c r="A1" s="42" t="s">
        <v>31</v>
      </c>
      <c r="B1" s="46" t="s">
        <v>30</v>
      </c>
      <c r="C1" s="48" t="s">
        <v>32</v>
      </c>
      <c r="D1" s="49" t="s">
        <v>21</v>
      </c>
      <c r="E1" s="49" t="s">
        <v>22</v>
      </c>
      <c r="F1" s="50" t="s">
        <v>48</v>
      </c>
      <c r="G1" s="50"/>
      <c r="H1" s="50"/>
      <c r="I1" s="50"/>
      <c r="J1" s="4" t="s">
        <v>24</v>
      </c>
      <c r="K1" s="40"/>
      <c r="L1" s="51" t="s">
        <v>23</v>
      </c>
      <c r="M1" s="51" t="s">
        <v>54</v>
      </c>
      <c r="N1" s="53" t="s">
        <v>25</v>
      </c>
      <c r="O1" s="53" t="s">
        <v>55</v>
      </c>
      <c r="P1" s="43" t="s">
        <v>26</v>
      </c>
      <c r="Q1" s="43" t="s">
        <v>27</v>
      </c>
      <c r="R1" s="54" t="s">
        <v>28</v>
      </c>
      <c r="S1" s="54" t="s">
        <v>29</v>
      </c>
    </row>
    <row r="2" spans="1:24" ht="14.25">
      <c r="A2" s="42"/>
      <c r="B2" s="47"/>
      <c r="C2" s="47"/>
      <c r="D2" s="47"/>
      <c r="E2" s="47"/>
      <c r="F2" s="24" t="s">
        <v>46</v>
      </c>
      <c r="G2" s="24" t="s">
        <v>47</v>
      </c>
      <c r="H2" s="24" t="s">
        <v>37</v>
      </c>
      <c r="I2" s="24" t="s">
        <v>38</v>
      </c>
      <c r="J2" s="24" t="s">
        <v>24</v>
      </c>
      <c r="K2" s="24"/>
      <c r="L2" s="52"/>
      <c r="M2" s="52"/>
      <c r="N2" s="52"/>
      <c r="O2" s="52"/>
      <c r="P2" s="44"/>
      <c r="Q2" s="45"/>
      <c r="R2" s="55"/>
      <c r="S2" s="56"/>
      <c r="V2" s="25"/>
      <c r="W2" s="26"/>
      <c r="X2" s="25"/>
    </row>
    <row r="3" spans="1:24" ht="14.25">
      <c r="A3" s="1">
        <v>1</v>
      </c>
      <c r="B3" s="1">
        <v>3</v>
      </c>
      <c r="C3" s="1">
        <v>2022</v>
      </c>
      <c r="D3" s="1" t="s">
        <v>52</v>
      </c>
      <c r="E3" s="1" t="s">
        <v>53</v>
      </c>
      <c r="F3" s="34"/>
      <c r="G3" s="34"/>
      <c r="H3" s="34"/>
      <c r="I3" s="34"/>
      <c r="J3" s="34"/>
      <c r="K3" s="34"/>
      <c r="L3" s="36">
        <v>17</v>
      </c>
      <c r="M3" s="34">
        <v>15</v>
      </c>
      <c r="N3" s="34">
        <v>18</v>
      </c>
      <c r="O3" s="34"/>
      <c r="P3" s="31">
        <f>L3+M3</f>
        <v>32</v>
      </c>
      <c r="Q3" s="31">
        <f>N3+O3</f>
        <v>18</v>
      </c>
      <c r="R3" s="31">
        <f>P3+Q3</f>
        <v>50</v>
      </c>
      <c r="S3" s="31" t="str">
        <f>IF(R3&gt;=89.5,"A",IF(R3&gt;=79.5,"B",IF(R3&gt;=69.5,"C",IF(R3&gt;=59.5,"D",IF(R3&gt;=49.99,"E","F")))))</f>
        <v>E</v>
      </c>
      <c r="V3" s="25"/>
      <c r="W3" s="26"/>
      <c r="X3" s="25"/>
    </row>
    <row r="4" spans="1:24" ht="14.25">
      <c r="A4" s="1">
        <v>2</v>
      </c>
      <c r="B4" s="1">
        <v>11</v>
      </c>
      <c r="C4" s="1">
        <v>2022</v>
      </c>
      <c r="D4" s="1" t="s">
        <v>56</v>
      </c>
      <c r="E4" s="1" t="s">
        <v>57</v>
      </c>
      <c r="F4" s="34"/>
      <c r="G4" s="34"/>
      <c r="H4" s="34"/>
      <c r="I4" s="34"/>
      <c r="J4" s="34"/>
      <c r="K4" s="34"/>
      <c r="L4" s="36">
        <v>17</v>
      </c>
      <c r="M4" s="34">
        <v>18</v>
      </c>
      <c r="N4" s="34">
        <v>15</v>
      </c>
      <c r="O4" s="34"/>
      <c r="P4" s="39">
        <f aca="true" t="shared" si="0" ref="P4:P13">L4+M4</f>
        <v>35</v>
      </c>
      <c r="Q4" s="39">
        <f aca="true" t="shared" si="1" ref="Q4:Q13">N4+O4</f>
        <v>15</v>
      </c>
      <c r="R4" s="39">
        <f aca="true" t="shared" si="2" ref="R4:R13">P4+Q4</f>
        <v>50</v>
      </c>
      <c r="S4" s="41" t="str">
        <f>IF(R4&gt;=89.5,"A",IF(R4&gt;=79.5,"B",IF(R4&gt;=69.5,"C",IF(R4&gt;=59.5,"D",IF(R4&gt;=49.99,"E","F")))))</f>
        <v>E</v>
      </c>
      <c r="V4" s="27"/>
      <c r="W4" s="25"/>
      <c r="X4" s="25"/>
    </row>
    <row r="5" spans="1:24" ht="14.25">
      <c r="A5" s="1">
        <v>3</v>
      </c>
      <c r="B5" s="1">
        <v>2</v>
      </c>
      <c r="C5" s="1">
        <v>2022</v>
      </c>
      <c r="D5" s="1" t="s">
        <v>58</v>
      </c>
      <c r="E5" s="1" t="s">
        <v>49</v>
      </c>
      <c r="F5" s="34"/>
      <c r="G5" s="34"/>
      <c r="H5" s="34"/>
      <c r="I5" s="34"/>
      <c r="J5" s="34"/>
      <c r="K5" s="34"/>
      <c r="L5" s="36">
        <v>19</v>
      </c>
      <c r="M5" s="34">
        <v>12</v>
      </c>
      <c r="N5" s="34">
        <v>21</v>
      </c>
      <c r="O5" s="34"/>
      <c r="P5" s="39">
        <f t="shared" si="0"/>
        <v>31</v>
      </c>
      <c r="Q5" s="39">
        <f t="shared" si="1"/>
        <v>21</v>
      </c>
      <c r="R5" s="39">
        <f t="shared" si="2"/>
        <v>52</v>
      </c>
      <c r="S5" s="41" t="str">
        <f>IF(R5&gt;=89.5,"A",IF(R5&gt;=79.5,"B",IF(R5&gt;=69.5,"C",IF(R5&gt;=59.5,"D",IF(R5&gt;=49.99,"E","F")))))</f>
        <v>E</v>
      </c>
      <c r="V5" s="27"/>
      <c r="W5" s="25"/>
      <c r="X5" s="25"/>
    </row>
    <row r="6" spans="1:24" ht="14.25">
      <c r="A6" s="1">
        <v>4</v>
      </c>
      <c r="B6" s="1">
        <v>5</v>
      </c>
      <c r="C6" s="1">
        <v>2022</v>
      </c>
      <c r="D6" s="1" t="s">
        <v>63</v>
      </c>
      <c r="E6" s="1" t="s">
        <v>64</v>
      </c>
      <c r="F6" s="34"/>
      <c r="G6" s="34"/>
      <c r="H6" s="34"/>
      <c r="I6" s="34"/>
      <c r="J6" s="34"/>
      <c r="K6" s="34"/>
      <c r="L6" s="92">
        <v>18.67</v>
      </c>
      <c r="M6" s="34"/>
      <c r="N6" s="34">
        <v>12</v>
      </c>
      <c r="O6" s="34">
        <v>5</v>
      </c>
      <c r="P6" s="39">
        <f t="shared" si="0"/>
        <v>18.67</v>
      </c>
      <c r="Q6" s="39">
        <f t="shared" si="1"/>
        <v>17</v>
      </c>
      <c r="R6" s="39">
        <f t="shared" si="2"/>
        <v>35.67</v>
      </c>
      <c r="S6" s="39" t="str">
        <f aca="true" t="shared" si="3" ref="S6:S13">IF(R6&gt;=89.5,"A",IF(R6&gt;=79.5,"B",IF(R6&gt;=69.5,"C",IF(R6&gt;=59.5,"D",IF(R6&gt;=50.01,"E","F")))))</f>
        <v>F</v>
      </c>
      <c r="V6" s="27"/>
      <c r="W6" s="25"/>
      <c r="X6" s="25"/>
    </row>
    <row r="7" spans="1:24" ht="14.25">
      <c r="A7" s="1">
        <v>5</v>
      </c>
      <c r="B7" s="1"/>
      <c r="C7" s="1"/>
      <c r="D7" s="1"/>
      <c r="E7" s="1"/>
      <c r="F7" s="34"/>
      <c r="G7" s="34"/>
      <c r="H7" s="34"/>
      <c r="I7" s="34"/>
      <c r="J7" s="34"/>
      <c r="K7" s="34"/>
      <c r="L7" s="36"/>
      <c r="M7" s="34"/>
      <c r="N7" s="34"/>
      <c r="O7" s="34"/>
      <c r="P7" s="39">
        <f t="shared" si="0"/>
        <v>0</v>
      </c>
      <c r="Q7" s="39">
        <f t="shared" si="1"/>
        <v>0</v>
      </c>
      <c r="R7" s="39">
        <f t="shared" si="2"/>
        <v>0</v>
      </c>
      <c r="S7" s="39" t="str">
        <f t="shared" si="3"/>
        <v>F</v>
      </c>
      <c r="V7" s="27"/>
      <c r="W7" s="25"/>
      <c r="X7" s="25"/>
    </row>
    <row r="8" spans="1:24" ht="14.25">
      <c r="A8" s="38">
        <v>6</v>
      </c>
      <c r="B8" s="1"/>
      <c r="C8" s="1"/>
      <c r="D8" s="1"/>
      <c r="E8" s="1"/>
      <c r="F8" s="34"/>
      <c r="G8" s="34"/>
      <c r="H8" s="34"/>
      <c r="I8" s="34"/>
      <c r="J8" s="34"/>
      <c r="K8" s="34"/>
      <c r="L8" s="36"/>
      <c r="M8" s="34"/>
      <c r="N8" s="34"/>
      <c r="O8" s="34"/>
      <c r="P8" s="39">
        <f t="shared" si="0"/>
        <v>0</v>
      </c>
      <c r="Q8" s="39">
        <f t="shared" si="1"/>
        <v>0</v>
      </c>
      <c r="R8" s="39">
        <f t="shared" si="2"/>
        <v>0</v>
      </c>
      <c r="S8" s="39" t="str">
        <f t="shared" si="3"/>
        <v>F</v>
      </c>
      <c r="V8" s="27"/>
      <c r="W8" s="25"/>
      <c r="X8" s="25"/>
    </row>
    <row r="9" spans="1:24" ht="14.25">
      <c r="A9" s="38">
        <v>7</v>
      </c>
      <c r="B9" s="1"/>
      <c r="C9" s="1"/>
      <c r="D9" s="1"/>
      <c r="E9" s="1"/>
      <c r="F9" s="34"/>
      <c r="G9" s="34"/>
      <c r="H9" s="34"/>
      <c r="I9" s="34"/>
      <c r="J9" s="34"/>
      <c r="K9" s="34"/>
      <c r="L9" s="36"/>
      <c r="M9" s="34"/>
      <c r="N9" s="34"/>
      <c r="O9" s="34"/>
      <c r="P9" s="39">
        <f t="shared" si="0"/>
        <v>0</v>
      </c>
      <c r="Q9" s="39">
        <f t="shared" si="1"/>
        <v>0</v>
      </c>
      <c r="R9" s="39">
        <f t="shared" si="2"/>
        <v>0</v>
      </c>
      <c r="S9" s="39" t="str">
        <f t="shared" si="3"/>
        <v>F</v>
      </c>
      <c r="V9" s="27"/>
      <c r="W9" s="25"/>
      <c r="X9" s="25"/>
    </row>
    <row r="10" spans="1:24" ht="14.25">
      <c r="A10" s="38">
        <v>8</v>
      </c>
      <c r="B10" s="1"/>
      <c r="C10" s="1"/>
      <c r="D10" s="1"/>
      <c r="E10" s="1"/>
      <c r="F10" s="34"/>
      <c r="G10" s="34"/>
      <c r="H10" s="34"/>
      <c r="I10" s="34"/>
      <c r="J10" s="34"/>
      <c r="K10" s="34"/>
      <c r="L10" s="36"/>
      <c r="M10" s="34"/>
      <c r="N10" s="34"/>
      <c r="O10" s="34"/>
      <c r="P10" s="39">
        <f t="shared" si="0"/>
        <v>0</v>
      </c>
      <c r="Q10" s="39">
        <f t="shared" si="1"/>
        <v>0</v>
      </c>
      <c r="R10" s="39">
        <f t="shared" si="2"/>
        <v>0</v>
      </c>
      <c r="S10" s="39" t="str">
        <f t="shared" si="3"/>
        <v>F</v>
      </c>
      <c r="V10" s="27"/>
      <c r="W10" s="25"/>
      <c r="X10" s="25"/>
    </row>
    <row r="11" spans="1:24" ht="14.25">
      <c r="A11" s="38">
        <v>9</v>
      </c>
      <c r="B11" s="1"/>
      <c r="C11" s="1"/>
      <c r="D11" s="1"/>
      <c r="E11" s="1"/>
      <c r="F11" s="34"/>
      <c r="G11" s="34"/>
      <c r="H11" s="34"/>
      <c r="I11" s="34"/>
      <c r="J11" s="34"/>
      <c r="K11" s="34"/>
      <c r="L11" s="36"/>
      <c r="M11" s="34"/>
      <c r="N11" s="34"/>
      <c r="O11" s="34"/>
      <c r="P11" s="39">
        <f t="shared" si="0"/>
        <v>0</v>
      </c>
      <c r="Q11" s="39">
        <f t="shared" si="1"/>
        <v>0</v>
      </c>
      <c r="R11" s="39">
        <f t="shared" si="2"/>
        <v>0</v>
      </c>
      <c r="S11" s="39" t="str">
        <f t="shared" si="3"/>
        <v>F</v>
      </c>
      <c r="V11" s="27"/>
      <c r="W11" s="25"/>
      <c r="X11" s="25"/>
    </row>
    <row r="12" spans="1:24" ht="14.25">
      <c r="A12" s="38">
        <v>10</v>
      </c>
      <c r="B12" s="1"/>
      <c r="C12" s="1"/>
      <c r="D12" s="1"/>
      <c r="E12" s="1"/>
      <c r="F12" s="34"/>
      <c r="G12" s="34"/>
      <c r="H12" s="34"/>
      <c r="I12" s="34"/>
      <c r="J12" s="34"/>
      <c r="K12" s="34"/>
      <c r="L12" s="36"/>
      <c r="M12" s="34"/>
      <c r="N12" s="34"/>
      <c r="O12" s="34"/>
      <c r="P12" s="39">
        <f t="shared" si="0"/>
        <v>0</v>
      </c>
      <c r="Q12" s="39">
        <f t="shared" si="1"/>
        <v>0</v>
      </c>
      <c r="R12" s="39">
        <f t="shared" si="2"/>
        <v>0</v>
      </c>
      <c r="S12" s="39" t="str">
        <f t="shared" si="3"/>
        <v>F</v>
      </c>
      <c r="V12" s="27"/>
      <c r="W12" s="25"/>
      <c r="X12" s="25"/>
    </row>
    <row r="13" spans="1:24" ht="14.25">
      <c r="A13" s="38">
        <v>11</v>
      </c>
      <c r="B13" s="1"/>
      <c r="C13" s="1"/>
      <c r="D13" s="1"/>
      <c r="E13" s="1"/>
      <c r="F13" s="34"/>
      <c r="G13" s="34"/>
      <c r="H13" s="34"/>
      <c r="I13" s="34"/>
      <c r="J13" s="34"/>
      <c r="K13" s="34"/>
      <c r="L13" s="36"/>
      <c r="M13" s="34"/>
      <c r="N13" s="34"/>
      <c r="O13" s="34"/>
      <c r="P13" s="39">
        <f t="shared" si="0"/>
        <v>0</v>
      </c>
      <c r="Q13" s="39">
        <f t="shared" si="1"/>
        <v>0</v>
      </c>
      <c r="R13" s="39">
        <f t="shared" si="2"/>
        <v>0</v>
      </c>
      <c r="S13" s="39" t="str">
        <f t="shared" si="3"/>
        <v>F</v>
      </c>
      <c r="V13" s="27"/>
      <c r="W13" s="25"/>
      <c r="X13" s="25"/>
    </row>
    <row r="14" spans="2:24" ht="14.25">
      <c r="B14"/>
      <c r="C14" s="27"/>
      <c r="D14" s="25"/>
      <c r="E14" s="25"/>
      <c r="L14"/>
      <c r="M14" s="29"/>
      <c r="P14"/>
      <c r="Q14"/>
      <c r="R14"/>
      <c r="S14"/>
      <c r="V14" s="27"/>
      <c r="W14" s="25"/>
      <c r="X14" s="25"/>
    </row>
    <row r="15" spans="2:24" ht="14.25">
      <c r="B15"/>
      <c r="C15" s="27"/>
      <c r="D15" s="25"/>
      <c r="E15" s="25"/>
      <c r="L15"/>
      <c r="P15"/>
      <c r="Q15"/>
      <c r="R15"/>
      <c r="S15"/>
      <c r="V15" s="27"/>
      <c r="W15" s="25"/>
      <c r="X15" s="25"/>
    </row>
    <row r="16" spans="2:24" ht="14.25">
      <c r="B16"/>
      <c r="C16" s="27"/>
      <c r="D16" s="25"/>
      <c r="E16" s="25"/>
      <c r="L16"/>
      <c r="P16"/>
      <c r="Q16"/>
      <c r="R16"/>
      <c r="S16"/>
      <c r="V16" s="27"/>
      <c r="W16" s="25"/>
      <c r="X16" s="25"/>
    </row>
    <row r="17" spans="2:24" ht="14.25">
      <c r="B17"/>
      <c r="C17" s="27"/>
      <c r="D17" s="25"/>
      <c r="E17" s="25"/>
      <c r="L17"/>
      <c r="P17"/>
      <c r="Q17"/>
      <c r="R17"/>
      <c r="S17"/>
      <c r="V17" s="27"/>
      <c r="W17" s="25"/>
      <c r="X17" s="25"/>
    </row>
    <row r="18" spans="2:24" ht="14.25">
      <c r="B18"/>
      <c r="C18" s="27"/>
      <c r="D18" s="25"/>
      <c r="E18" s="25"/>
      <c r="L18"/>
      <c r="P18"/>
      <c r="Q18"/>
      <c r="R18"/>
      <c r="S18"/>
      <c r="V18" s="27"/>
      <c r="W18" s="25"/>
      <c r="X18" s="25"/>
    </row>
    <row r="19" spans="2:24" ht="14.25">
      <c r="B19"/>
      <c r="C19" s="27"/>
      <c r="D19" s="25"/>
      <c r="E19" s="25"/>
      <c r="L19"/>
      <c r="P19"/>
      <c r="Q19"/>
      <c r="R19"/>
      <c r="S19"/>
      <c r="V19" s="27"/>
      <c r="W19" s="25"/>
      <c r="X19" s="25"/>
    </row>
    <row r="20" spans="2:24" ht="14.25">
      <c r="B20"/>
      <c r="L20"/>
      <c r="P20"/>
      <c r="Q20"/>
      <c r="R20"/>
      <c r="S20"/>
      <c r="V20" s="27"/>
      <c r="W20" s="25"/>
      <c r="X20" s="25"/>
    </row>
    <row r="21" spans="2:24" ht="14.25">
      <c r="B21"/>
      <c r="L21"/>
      <c r="P21"/>
      <c r="Q21"/>
      <c r="R21"/>
      <c r="S21"/>
      <c r="V21" s="27"/>
      <c r="W21" s="25"/>
      <c r="X21" s="25"/>
    </row>
    <row r="22" spans="2:24" ht="14.25">
      <c r="B22"/>
      <c r="L22"/>
      <c r="P22"/>
      <c r="Q22"/>
      <c r="R22"/>
      <c r="S22"/>
      <c r="V22" s="27"/>
      <c r="W22" s="25"/>
      <c r="X22" s="25"/>
    </row>
    <row r="23" spans="2:24" ht="14.25">
      <c r="B23"/>
      <c r="L23"/>
      <c r="P23"/>
      <c r="Q23"/>
      <c r="R23"/>
      <c r="S23"/>
      <c r="V23" s="27"/>
      <c r="W23" s="25"/>
      <c r="X23" s="25"/>
    </row>
    <row r="24" spans="2:24" ht="14.25">
      <c r="B24"/>
      <c r="L24"/>
      <c r="P24"/>
      <c r="Q24"/>
      <c r="R24"/>
      <c r="S24"/>
      <c r="V24" s="27"/>
      <c r="W24" s="25"/>
      <c r="X24" s="25"/>
    </row>
    <row r="25" spans="2:24" ht="14.25">
      <c r="B25"/>
      <c r="L25"/>
      <c r="P25"/>
      <c r="Q25"/>
      <c r="R25"/>
      <c r="S25"/>
      <c r="V25" s="27"/>
      <c r="W25" s="25"/>
      <c r="X25" s="25"/>
    </row>
    <row r="26" spans="2:24" ht="14.25">
      <c r="B26"/>
      <c r="L26"/>
      <c r="P26"/>
      <c r="Q26"/>
      <c r="R26"/>
      <c r="S26"/>
      <c r="V26" s="27"/>
      <c r="W26" s="25"/>
      <c r="X26" s="25"/>
    </row>
    <row r="27" spans="2:24" ht="14.25">
      <c r="B27"/>
      <c r="L27"/>
      <c r="P27"/>
      <c r="Q27"/>
      <c r="R27"/>
      <c r="S27"/>
      <c r="V27" s="27"/>
      <c r="W27" s="25"/>
      <c r="X27" s="25"/>
    </row>
    <row r="28" spans="2:24" ht="14.25">
      <c r="B28"/>
      <c r="L28"/>
      <c r="P28"/>
      <c r="Q28"/>
      <c r="R28"/>
      <c r="S28"/>
      <c r="V28" s="27"/>
      <c r="W28" s="25"/>
      <c r="X28" s="25"/>
    </row>
    <row r="29" spans="2:24" ht="14.25">
      <c r="B29"/>
      <c r="L29"/>
      <c r="P29"/>
      <c r="Q29"/>
      <c r="R29"/>
      <c r="S29"/>
      <c r="V29" s="27"/>
      <c r="W29" s="25"/>
      <c r="X29" s="25"/>
    </row>
    <row r="30" spans="2:24" ht="14.25">
      <c r="B30"/>
      <c r="L30"/>
      <c r="P30"/>
      <c r="Q30"/>
      <c r="R30"/>
      <c r="S30"/>
      <c r="V30" s="27"/>
      <c r="W30" s="25"/>
      <c r="X30" s="25"/>
    </row>
    <row r="31" spans="2:24" ht="14.25">
      <c r="B31"/>
      <c r="L31"/>
      <c r="P31"/>
      <c r="Q31"/>
      <c r="R31"/>
      <c r="S31"/>
      <c r="V31" s="27"/>
      <c r="W31" s="25"/>
      <c r="X31" s="25"/>
    </row>
    <row r="32" spans="2:24" ht="14.25">
      <c r="B32"/>
      <c r="L32"/>
      <c r="P32"/>
      <c r="Q32"/>
      <c r="R32"/>
      <c r="S32"/>
      <c r="V32" s="27"/>
      <c r="W32" s="25"/>
      <c r="X32" s="25"/>
    </row>
    <row r="33" spans="2:24" ht="14.25">
      <c r="B33"/>
      <c r="L33"/>
      <c r="P33"/>
      <c r="Q33"/>
      <c r="R33"/>
      <c r="S33"/>
      <c r="V33" s="27"/>
      <c r="W33" s="25"/>
      <c r="X33" s="25"/>
    </row>
    <row r="34" spans="2:24" ht="14.25">
      <c r="B34"/>
      <c r="L34"/>
      <c r="P34"/>
      <c r="Q34"/>
      <c r="R34"/>
      <c r="S34"/>
      <c r="V34" s="27"/>
      <c r="W34" s="25"/>
      <c r="X34" s="25"/>
    </row>
    <row r="35" spans="2:24" ht="14.25">
      <c r="B35"/>
      <c r="L35"/>
      <c r="P35"/>
      <c r="Q35"/>
      <c r="R35"/>
      <c r="S35"/>
      <c r="V35" s="27"/>
      <c r="W35" s="25"/>
      <c r="X35" s="25"/>
    </row>
    <row r="36" spans="2:24" ht="14.25">
      <c r="B36"/>
      <c r="L36"/>
      <c r="P36"/>
      <c r="Q36"/>
      <c r="R36"/>
      <c r="S36"/>
      <c r="V36" s="27"/>
      <c r="W36" s="25"/>
      <c r="X36" s="25"/>
    </row>
    <row r="37" spans="2:19" ht="14.25">
      <c r="B37"/>
      <c r="L37"/>
      <c r="P37"/>
      <c r="Q37"/>
      <c r="R37"/>
      <c r="S37"/>
    </row>
    <row r="38" spans="2:19" ht="14.25">
      <c r="B38"/>
      <c r="L38"/>
      <c r="P38"/>
      <c r="Q38"/>
      <c r="R38"/>
      <c r="S38"/>
    </row>
    <row r="39" spans="2:19" ht="14.25">
      <c r="B39"/>
      <c r="L39"/>
      <c r="P39"/>
      <c r="Q39"/>
      <c r="R39"/>
      <c r="S39"/>
    </row>
    <row r="40" spans="2:19" ht="14.25">
      <c r="B40"/>
      <c r="L40"/>
      <c r="P40"/>
      <c r="Q40"/>
      <c r="R40"/>
      <c r="S40"/>
    </row>
    <row r="41" spans="2:19" ht="14.25">
      <c r="B41"/>
      <c r="L41"/>
      <c r="P41"/>
      <c r="Q41"/>
      <c r="R41"/>
      <c r="S41"/>
    </row>
    <row r="42" spans="2:19" ht="14.25">
      <c r="B42"/>
      <c r="L42"/>
      <c r="P42"/>
      <c r="Q42"/>
      <c r="R42"/>
      <c r="S42"/>
    </row>
    <row r="43" spans="2:24" ht="14.25">
      <c r="B43"/>
      <c r="L43"/>
      <c r="P43"/>
      <c r="Q43"/>
      <c r="R43"/>
      <c r="S43"/>
      <c r="V43" s="27"/>
      <c r="W43" s="25"/>
      <c r="X43" s="25"/>
    </row>
    <row r="44" spans="2:24" ht="14.25">
      <c r="B44"/>
      <c r="L44"/>
      <c r="P44"/>
      <c r="Q44"/>
      <c r="R44"/>
      <c r="S44"/>
      <c r="V44" s="27"/>
      <c r="W44" s="25"/>
      <c r="X44" s="25"/>
    </row>
    <row r="45" spans="2:24" ht="14.25">
      <c r="B45"/>
      <c r="L45"/>
      <c r="P45"/>
      <c r="Q45"/>
      <c r="R45"/>
      <c r="S45"/>
      <c r="V45" s="27"/>
      <c r="W45" s="25"/>
      <c r="X45" s="25"/>
    </row>
    <row r="46" spans="2:24" ht="14.25">
      <c r="B46"/>
      <c r="L46"/>
      <c r="P46"/>
      <c r="Q46"/>
      <c r="R46"/>
      <c r="S46"/>
      <c r="V46" s="27"/>
      <c r="W46" s="25"/>
      <c r="X46" s="25"/>
    </row>
    <row r="47" spans="2:24" ht="14.25">
      <c r="B47"/>
      <c r="L47"/>
      <c r="P47"/>
      <c r="Q47"/>
      <c r="R47"/>
      <c r="S47"/>
      <c r="V47" s="27"/>
      <c r="W47" s="25"/>
      <c r="X47" s="25"/>
    </row>
    <row r="48" spans="2:24" ht="14.25">
      <c r="B48"/>
      <c r="L48"/>
      <c r="P48"/>
      <c r="Q48"/>
      <c r="R48"/>
      <c r="S48"/>
      <c r="V48" s="27"/>
      <c r="W48" s="25"/>
      <c r="X48" s="25"/>
    </row>
    <row r="49" spans="2:24" ht="14.25">
      <c r="B49"/>
      <c r="L49"/>
      <c r="P49"/>
      <c r="Q49"/>
      <c r="R49"/>
      <c r="S49"/>
      <c r="V49" s="27"/>
      <c r="W49" s="25"/>
      <c r="X49" s="25"/>
    </row>
    <row r="50" spans="2:24" ht="14.25">
      <c r="B50"/>
      <c r="L50"/>
      <c r="P50"/>
      <c r="Q50"/>
      <c r="R50"/>
      <c r="S50"/>
      <c r="V50" s="27"/>
      <c r="W50" s="25"/>
      <c r="X50" s="25"/>
    </row>
    <row r="51" spans="2:24" ht="14.25">
      <c r="B51"/>
      <c r="L51"/>
      <c r="P51"/>
      <c r="Q51"/>
      <c r="R51"/>
      <c r="S51"/>
      <c r="V51" s="27"/>
      <c r="W51" s="25"/>
      <c r="X51" s="25"/>
    </row>
    <row r="52" spans="2:24" ht="14.25">
      <c r="B52"/>
      <c r="L52"/>
      <c r="P52"/>
      <c r="Q52"/>
      <c r="R52"/>
      <c r="S52"/>
      <c r="V52" s="27"/>
      <c r="W52" s="25"/>
      <c r="X52" s="25"/>
    </row>
    <row r="53" spans="2:19" ht="14.25">
      <c r="B53"/>
      <c r="L53"/>
      <c r="P53"/>
      <c r="Q53"/>
      <c r="R53"/>
      <c r="S53"/>
    </row>
    <row r="54" spans="2:19" ht="14.25">
      <c r="B54"/>
      <c r="L54"/>
      <c r="P54"/>
      <c r="Q54"/>
      <c r="R54"/>
      <c r="S54"/>
    </row>
    <row r="55" spans="2:19" ht="14.25">
      <c r="B55"/>
      <c r="L55"/>
      <c r="P55"/>
      <c r="Q55"/>
      <c r="R55"/>
      <c r="S55"/>
    </row>
    <row r="56" spans="2:19" ht="14.25">
      <c r="B56"/>
      <c r="L56"/>
      <c r="P56"/>
      <c r="Q56"/>
      <c r="R56"/>
      <c r="S56"/>
    </row>
    <row r="57" spans="2:19" ht="14.25">
      <c r="B57"/>
      <c r="L57"/>
      <c r="P57"/>
      <c r="Q57"/>
      <c r="R57"/>
      <c r="S57"/>
    </row>
    <row r="58" spans="2:19" ht="14.25">
      <c r="B58"/>
      <c r="L58"/>
      <c r="P58"/>
      <c r="Q58"/>
      <c r="R58"/>
      <c r="S58"/>
    </row>
    <row r="59" spans="2:19" ht="14.25">
      <c r="B59"/>
      <c r="L59"/>
      <c r="P59"/>
      <c r="Q59"/>
      <c r="R59"/>
      <c r="S59"/>
    </row>
    <row r="60" spans="2:19" ht="14.25">
      <c r="B60"/>
      <c r="L60"/>
      <c r="P60"/>
      <c r="Q60"/>
      <c r="R60"/>
      <c r="S60"/>
    </row>
    <row r="61" spans="2:19" ht="14.25">
      <c r="B61"/>
      <c r="L61"/>
      <c r="P61"/>
      <c r="Q61"/>
      <c r="R61"/>
      <c r="S61"/>
    </row>
    <row r="62" spans="2:19" ht="14.25">
      <c r="B62"/>
      <c r="L62"/>
      <c r="P62"/>
      <c r="Q62"/>
      <c r="R62"/>
      <c r="S62"/>
    </row>
    <row r="63" spans="2:19" ht="14.25">
      <c r="B63"/>
      <c r="L63"/>
      <c r="P63"/>
      <c r="Q63"/>
      <c r="R63"/>
      <c r="S63"/>
    </row>
    <row r="64" spans="2:19" ht="14.25">
      <c r="B64"/>
      <c r="L64"/>
      <c r="P64"/>
      <c r="Q64"/>
      <c r="R64"/>
      <c r="S64"/>
    </row>
    <row r="65" spans="2:19" ht="14.25">
      <c r="B65"/>
      <c r="L65"/>
      <c r="P65"/>
      <c r="Q65"/>
      <c r="R65"/>
      <c r="S65"/>
    </row>
    <row r="66" spans="2:19" ht="14.25">
      <c r="B66"/>
      <c r="L66"/>
      <c r="P66"/>
      <c r="Q66"/>
      <c r="R66"/>
      <c r="S66"/>
    </row>
    <row r="67" spans="2:19" ht="14.25">
      <c r="B67"/>
      <c r="L67"/>
      <c r="P67"/>
      <c r="Q67"/>
      <c r="R67"/>
      <c r="S67"/>
    </row>
    <row r="68" spans="2:19" ht="14.25">
      <c r="B68"/>
      <c r="L68"/>
      <c r="P68"/>
      <c r="Q68"/>
      <c r="R68"/>
      <c r="S68"/>
    </row>
    <row r="69" spans="2:19" ht="14.25">
      <c r="B69"/>
      <c r="L69"/>
      <c r="P69"/>
      <c r="Q69"/>
      <c r="R69"/>
      <c r="S69"/>
    </row>
    <row r="70" spans="2:19" ht="14.25">
      <c r="B70"/>
      <c r="L70"/>
      <c r="P70"/>
      <c r="Q70"/>
      <c r="R70"/>
      <c r="S70"/>
    </row>
    <row r="71" spans="2:19" ht="14.25">
      <c r="B71"/>
      <c r="L71"/>
      <c r="P71"/>
      <c r="Q71"/>
      <c r="R71"/>
      <c r="S71"/>
    </row>
    <row r="72" spans="2:19" ht="14.25">
      <c r="B72"/>
      <c r="L72"/>
      <c r="P72"/>
      <c r="Q72"/>
      <c r="R72"/>
      <c r="S72"/>
    </row>
    <row r="73" spans="2:19" ht="14.25">
      <c r="B73"/>
      <c r="L73"/>
      <c r="P73"/>
      <c r="Q73"/>
      <c r="R73"/>
      <c r="S73"/>
    </row>
    <row r="74" spans="2:19" ht="14.25">
      <c r="B74"/>
      <c r="L74"/>
      <c r="P74"/>
      <c r="Q74"/>
      <c r="R74"/>
      <c r="S74"/>
    </row>
    <row r="75" spans="2:19" ht="14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2:19" ht="14.25">
      <c r="B76"/>
      <c r="L76"/>
      <c r="P76"/>
      <c r="Q76"/>
      <c r="R76"/>
      <c r="S76"/>
    </row>
    <row r="77" spans="2:19" ht="14.25">
      <c r="B77"/>
      <c r="L77"/>
      <c r="P77"/>
      <c r="Q77"/>
      <c r="R77"/>
      <c r="S77"/>
    </row>
    <row r="78" spans="2:19" ht="14.25">
      <c r="B78"/>
      <c r="L78"/>
      <c r="P78"/>
      <c r="Q78"/>
      <c r="R78"/>
      <c r="S78"/>
    </row>
    <row r="79" spans="2:19" ht="14.25">
      <c r="B79"/>
      <c r="L79"/>
      <c r="P79"/>
      <c r="Q79"/>
      <c r="R79"/>
      <c r="S79"/>
    </row>
    <row r="80" spans="2:19" ht="14.25">
      <c r="B80"/>
      <c r="L80"/>
      <c r="P80"/>
      <c r="Q80"/>
      <c r="R80"/>
      <c r="S80"/>
    </row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spans="2:19" ht="14.25">
      <c r="B113"/>
      <c r="L113"/>
      <c r="P113"/>
      <c r="Q113"/>
      <c r="R113"/>
      <c r="S113"/>
    </row>
    <row r="114" spans="2:19" ht="14.25">
      <c r="B114"/>
      <c r="L114"/>
      <c r="P114"/>
      <c r="Q114"/>
      <c r="R114"/>
      <c r="S114"/>
    </row>
    <row r="115" spans="2:19" ht="14.25">
      <c r="B115"/>
      <c r="L115"/>
      <c r="P115"/>
      <c r="Q115"/>
      <c r="R115"/>
      <c r="S115"/>
    </row>
    <row r="116" spans="2:19" ht="14.25">
      <c r="B116"/>
      <c r="L116"/>
      <c r="P116"/>
      <c r="Q116"/>
      <c r="R116"/>
      <c r="S116"/>
    </row>
    <row r="117" spans="1:19" s="3" customFormat="1" ht="14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</row>
    <row r="118" spans="2:19" ht="14.25">
      <c r="B118"/>
      <c r="L118"/>
      <c r="P118"/>
      <c r="Q118"/>
      <c r="R118"/>
      <c r="S118"/>
    </row>
    <row r="119" spans="2:19" ht="14.25">
      <c r="B119"/>
      <c r="L119"/>
      <c r="P119"/>
      <c r="Q119"/>
      <c r="R119"/>
      <c r="S119"/>
    </row>
    <row r="120" spans="2:19" ht="14.25">
      <c r="B120"/>
      <c r="L120"/>
      <c r="P120"/>
      <c r="Q120"/>
      <c r="R120"/>
      <c r="S120"/>
    </row>
    <row r="121" spans="2:19" ht="14.25">
      <c r="B121"/>
      <c r="L121"/>
      <c r="P121"/>
      <c r="Q121"/>
      <c r="R121"/>
      <c r="S121"/>
    </row>
    <row r="122" spans="2:19" ht="14.25">
      <c r="B122"/>
      <c r="L122"/>
      <c r="P122"/>
      <c r="Q122"/>
      <c r="R122"/>
      <c r="S122"/>
    </row>
    <row r="123" spans="2:19" ht="14.25">
      <c r="B123"/>
      <c r="L123"/>
      <c r="P123"/>
      <c r="Q123"/>
      <c r="R123"/>
      <c r="S123"/>
    </row>
    <row r="124" spans="2:19" ht="14.25">
      <c r="B124"/>
      <c r="L124"/>
      <c r="P124"/>
      <c r="Q124"/>
      <c r="R124"/>
      <c r="S124"/>
    </row>
    <row r="125" spans="2:19" ht="14.25">
      <c r="B125"/>
      <c r="L125"/>
      <c r="P125"/>
      <c r="Q125"/>
      <c r="R125"/>
      <c r="S125"/>
    </row>
    <row r="126" spans="2:19" ht="14.25">
      <c r="B126"/>
      <c r="L126"/>
      <c r="P126"/>
      <c r="Q126"/>
      <c r="R126"/>
      <c r="S126"/>
    </row>
    <row r="127" spans="2:19" ht="14.25">
      <c r="B127"/>
      <c r="L127"/>
      <c r="P127"/>
      <c r="Q127"/>
      <c r="R127"/>
      <c r="S127"/>
    </row>
    <row r="128" spans="2:19" ht="14.25">
      <c r="B128"/>
      <c r="L128"/>
      <c r="P128"/>
      <c r="Q128"/>
      <c r="R128"/>
      <c r="S128"/>
    </row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30" customHeight="1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  <row r="236" ht="14.25"/>
    <row r="237" ht="14.25"/>
    <row r="238" ht="14.25"/>
    <row r="239" ht="14.25"/>
    <row r="240" ht="14.25"/>
    <row r="241" ht="14.25"/>
    <row r="242" ht="14.25"/>
    <row r="243" ht="14.25"/>
    <row r="244" ht="14.25"/>
    <row r="245" ht="14.25"/>
    <row r="246" ht="14.25"/>
    <row r="247" ht="14.25"/>
    <row r="248" ht="14.25"/>
    <row r="249" ht="14.25"/>
    <row r="250" ht="14.25"/>
    <row r="251" ht="14.25"/>
    <row r="252" ht="14.25"/>
    <row r="253" ht="14.25"/>
    <row r="254" ht="14.25"/>
    <row r="255" ht="14.25"/>
    <row r="256" ht="14.25"/>
    <row r="257" ht="14.25"/>
    <row r="258" ht="14.25"/>
    <row r="259" ht="14.25"/>
    <row r="260" ht="14.25"/>
    <row r="261" ht="14.25"/>
    <row r="262" ht="14.25"/>
  </sheetData>
  <sheetProtection/>
  <mergeCells count="14">
    <mergeCell ref="N1:N2"/>
    <mergeCell ref="O1:O2"/>
    <mergeCell ref="R1:R2"/>
    <mergeCell ref="S1:S2"/>
    <mergeCell ref="A1:A2"/>
    <mergeCell ref="P1:P2"/>
    <mergeCell ref="Q1:Q2"/>
    <mergeCell ref="B1:B2"/>
    <mergeCell ref="C1:C2"/>
    <mergeCell ref="D1:D2"/>
    <mergeCell ref="E1:E2"/>
    <mergeCell ref="F1:I1"/>
    <mergeCell ref="L1:L2"/>
    <mergeCell ref="M1:M2"/>
  </mergeCells>
  <printOptions/>
  <pageMargins left="0.393700787401575" right="0.393700787401575" top="0.748031496062992" bottom="0.748031496062992" header="0.31496062992126" footer="0.31496062992126"/>
  <pageSetup horizontalDpi="600" verticalDpi="600" orientation="landscape" paperSize="5" scale="95" r:id="rId1"/>
  <headerFooter>
    <oddHeader>&amp;LUniverzitet Crne Gore - Elektrotehnički fakultet
Odsjek ENERGETIKA I AUTOMATIKA - A&amp;CELEKTRIČNI POGONI&amp;R2015/2016</oddHeader>
    <oddFooter>&amp;R
PREDMETNI NASTAVNIK: 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K14" sqref="K14"/>
    </sheetView>
  </sheetViews>
  <sheetFormatPr defaultColWidth="9.140625" defaultRowHeight="15"/>
  <cols>
    <col min="1" max="1" width="7.00390625" style="0" customWidth="1"/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7109375" style="0" customWidth="1"/>
    <col min="9" max="9" width="13.57421875" style="0" customWidth="1"/>
    <col min="10" max="10" width="2.28125" style="0" customWidth="1"/>
  </cols>
  <sheetData>
    <row r="1" spans="1:12" ht="14.25">
      <c r="A1" s="58" t="s">
        <v>62</v>
      </c>
      <c r="B1" s="58"/>
      <c r="C1" s="58"/>
      <c r="D1" s="58"/>
      <c r="E1" s="58"/>
      <c r="F1" s="58"/>
      <c r="G1" s="58"/>
      <c r="H1" s="58"/>
      <c r="I1" s="23"/>
      <c r="J1" s="22"/>
      <c r="K1" s="22"/>
      <c r="L1" s="11"/>
    </row>
    <row r="2" spans="1:12" ht="3.75" customHeight="1">
      <c r="A2" s="9"/>
      <c r="B2" s="9"/>
      <c r="C2" s="9"/>
      <c r="D2" s="10"/>
      <c r="E2" s="10"/>
      <c r="F2" s="10"/>
      <c r="G2" s="10"/>
      <c r="H2" s="10"/>
      <c r="I2" s="10"/>
      <c r="J2" s="8"/>
      <c r="K2" s="8"/>
      <c r="L2" s="11"/>
    </row>
    <row r="3" spans="1:12" ht="14.25">
      <c r="A3" s="60" t="s">
        <v>9</v>
      </c>
      <c r="B3" s="60"/>
      <c r="C3" s="60"/>
      <c r="D3" s="60"/>
      <c r="E3" s="60"/>
      <c r="F3" s="60"/>
      <c r="G3" s="60"/>
      <c r="H3" s="60"/>
      <c r="I3" s="60"/>
      <c r="J3" s="8"/>
      <c r="K3" s="8"/>
      <c r="L3" s="11"/>
    </row>
    <row r="4" spans="1:12" ht="14.25">
      <c r="A4" s="61" t="s">
        <v>0</v>
      </c>
      <c r="B4" s="61"/>
      <c r="C4" s="59" t="s">
        <v>51</v>
      </c>
      <c r="D4" s="59"/>
      <c r="E4" s="59"/>
      <c r="F4" s="21" t="s">
        <v>36</v>
      </c>
      <c r="G4" s="57"/>
      <c r="H4" s="57"/>
      <c r="I4" s="21"/>
      <c r="J4" s="10"/>
      <c r="K4" s="8"/>
      <c r="L4" s="11"/>
    </row>
    <row r="5" spans="1:12" ht="13.5" customHeight="1">
      <c r="A5" s="8"/>
      <c r="B5" s="8"/>
      <c r="C5" s="8"/>
      <c r="D5" s="8"/>
      <c r="E5" s="22"/>
      <c r="F5" s="21" t="s">
        <v>35</v>
      </c>
      <c r="G5" s="57" t="s">
        <v>59</v>
      </c>
      <c r="H5" s="57"/>
      <c r="I5" s="21"/>
      <c r="J5" s="8"/>
      <c r="K5" s="8"/>
      <c r="L5" s="11"/>
    </row>
    <row r="6" spans="1:12" ht="4.5" customHeight="1">
      <c r="A6" s="9"/>
      <c r="B6" s="9"/>
      <c r="C6" s="9"/>
      <c r="D6" s="10"/>
      <c r="E6" s="10"/>
      <c r="F6" s="10"/>
      <c r="G6" s="57"/>
      <c r="H6" s="57"/>
      <c r="I6" s="20"/>
      <c r="J6" s="8"/>
      <c r="K6" s="8"/>
      <c r="L6" s="11"/>
    </row>
    <row r="7" spans="1:12" ht="14.25" customHeight="1" thickBot="1">
      <c r="A7" s="66" t="s">
        <v>43</v>
      </c>
      <c r="B7" s="66"/>
      <c r="C7" s="66"/>
      <c r="D7" s="66"/>
      <c r="E7" s="69" t="s">
        <v>44</v>
      </c>
      <c r="F7" s="69"/>
      <c r="G7" s="69"/>
      <c r="H7" s="69"/>
      <c r="I7" s="10"/>
      <c r="J7" s="8"/>
      <c r="K7" s="8"/>
      <c r="L7" s="11"/>
    </row>
    <row r="8" spans="1:12" ht="4.5" customHeight="1">
      <c r="A8" s="67" t="s">
        <v>1</v>
      </c>
      <c r="B8" s="62" t="s">
        <v>2</v>
      </c>
      <c r="C8" s="62" t="s">
        <v>3</v>
      </c>
      <c r="D8" s="62" t="s">
        <v>4</v>
      </c>
      <c r="E8" s="62"/>
      <c r="F8" s="62" t="s">
        <v>5</v>
      </c>
      <c r="G8" s="62" t="s">
        <v>6</v>
      </c>
      <c r="H8" s="63"/>
      <c r="I8" s="8"/>
      <c r="J8" s="8"/>
      <c r="K8" s="8"/>
      <c r="L8" s="11"/>
    </row>
    <row r="9" spans="1:12" ht="14.25">
      <c r="A9" s="68"/>
      <c r="B9" s="64"/>
      <c r="C9" s="64"/>
      <c r="D9" s="64"/>
      <c r="E9" s="64"/>
      <c r="F9" s="64"/>
      <c r="G9" s="64"/>
      <c r="H9" s="65"/>
      <c r="I9" s="8"/>
      <c r="J9" s="8"/>
      <c r="K9" s="8"/>
      <c r="L9" s="11"/>
    </row>
    <row r="10" spans="1:12" ht="30">
      <c r="A10" s="68"/>
      <c r="B10" s="64"/>
      <c r="C10" s="64"/>
      <c r="D10" s="19" t="s">
        <v>7</v>
      </c>
      <c r="E10" s="19" t="s">
        <v>8</v>
      </c>
      <c r="F10" s="64"/>
      <c r="G10" s="64"/>
      <c r="H10" s="65"/>
      <c r="I10" s="8"/>
      <c r="J10" s="8"/>
      <c r="K10" s="8"/>
      <c r="L10" s="11"/>
    </row>
    <row r="11" spans="1:8" ht="14.25">
      <c r="A11" s="5">
        <f>'UNOS BODOVA'!A3</f>
        <v>1</v>
      </c>
      <c r="B11" s="1" t="str">
        <f>'UNOS BODOVA'!B3&amp;"/"&amp;'UNOS BODOVA'!C3</f>
        <v>3/2022</v>
      </c>
      <c r="C11" s="1" t="str">
        <f>'UNOS BODOVA'!D3&amp;" "&amp;'UNOS BODOVA'!E3</f>
        <v>Andrija Pajović</v>
      </c>
      <c r="D11" s="4">
        <f>'UNOS BODOVA'!F3+'UNOS BODOVA'!I3+'UNOS BODOVA'!J3+'UNOS BODOVA'!P3+'UNOS BODOVA'!G3+'UNOS BODOVA'!H3</f>
        <v>32</v>
      </c>
      <c r="E11" s="4">
        <f>2*'UNOS BODOVA'!Q3</f>
        <v>36</v>
      </c>
      <c r="F11" s="4">
        <f>'UNOS BODOVA'!R3</f>
        <v>50</v>
      </c>
      <c r="G11" s="4" t="str">
        <f>'UNOS BODOVA'!S3</f>
        <v>E</v>
      </c>
      <c r="H11" s="6" t="str">
        <f>IF(F11&gt;=90,"Odlican",IF(F11&gt;=80,"Vrlo dobar",IF(F11&gt;=70,"Dobar",IF(F11&gt;=60,"Zadovoljavajuci",IF(F11&gt;=49.99,"Dovoljan","Nedovoljan")))))</f>
        <v>Dovoljan</v>
      </c>
    </row>
    <row r="12" spans="1:8" ht="14.25">
      <c r="A12" s="5">
        <f>'UNOS BODOVA'!A4</f>
        <v>2</v>
      </c>
      <c r="B12" s="1" t="str">
        <f>'UNOS BODOVA'!B4&amp;"/"&amp;'UNOS BODOVA'!C4</f>
        <v>11/2022</v>
      </c>
      <c r="C12" s="1" t="str">
        <f>'UNOS BODOVA'!D4&amp;" "&amp;'UNOS BODOVA'!E4</f>
        <v>Nikola Jovović</v>
      </c>
      <c r="D12" s="4">
        <f>'UNOS BODOVA'!F4+'UNOS BODOVA'!I4+'UNOS BODOVA'!J4+'UNOS BODOVA'!P4+'UNOS BODOVA'!G4+'UNOS BODOVA'!H4</f>
        <v>35</v>
      </c>
      <c r="E12" s="4">
        <f>2*'UNOS BODOVA'!Q4</f>
        <v>30</v>
      </c>
      <c r="F12" s="4">
        <f>'UNOS BODOVA'!R4</f>
        <v>50</v>
      </c>
      <c r="G12" s="4" t="str">
        <f>'UNOS BODOVA'!S4</f>
        <v>E</v>
      </c>
      <c r="H12" s="6" t="str">
        <f>IF(F12&gt;=90,"Odlican",IF(F12&gt;=80,"Vrlo dobar",IF(F12&gt;=70,"Dobar",IF(F12&gt;=60,"Zadovoljavajuci",IF(F12&gt;=49.99,"Dovoljan","Nedovoljan")))))</f>
        <v>Dovoljan</v>
      </c>
    </row>
    <row r="13" spans="1:8" ht="14.25">
      <c r="A13" s="5">
        <f>'UNOS BODOVA'!A5</f>
        <v>3</v>
      </c>
      <c r="B13" s="1" t="str">
        <f>'UNOS BODOVA'!B5&amp;"/"&amp;'UNOS BODOVA'!C5</f>
        <v>2/2022</v>
      </c>
      <c r="C13" s="1" t="str">
        <f>'UNOS BODOVA'!D5&amp;" "&amp;'UNOS BODOVA'!E5</f>
        <v>Miroslav Radović</v>
      </c>
      <c r="D13" s="4">
        <f>'UNOS BODOVA'!F5+'UNOS BODOVA'!I5+'UNOS BODOVA'!J5+'UNOS BODOVA'!P5+'UNOS BODOVA'!G5+'UNOS BODOVA'!H5</f>
        <v>31</v>
      </c>
      <c r="E13" s="4">
        <f>2*'UNOS BODOVA'!Q5</f>
        <v>42</v>
      </c>
      <c r="F13" s="4">
        <f>'UNOS BODOVA'!R5</f>
        <v>52</v>
      </c>
      <c r="G13" s="4" t="str">
        <f>'UNOS BODOVA'!S5</f>
        <v>E</v>
      </c>
      <c r="H13" s="6" t="str">
        <f>IF(F13&gt;=90,"Odlican",IF(F13&gt;=80,"Vrlo dobar",IF(F13&gt;=70,"Dobar",IF(F13&gt;=60,"Zadovoljavajuci",IF(F13&gt;=49.99,"Dovoljan","Nedovoljan")))))</f>
        <v>Dovoljan</v>
      </c>
    </row>
    <row r="14" spans="1:8" ht="14.25">
      <c r="A14" s="5">
        <f>'UNOS BODOVA'!A6</f>
        <v>4</v>
      </c>
      <c r="B14" s="1" t="str">
        <f>'UNOS BODOVA'!B6&amp;"/"&amp;'UNOS BODOVA'!C6</f>
        <v>5/2022</v>
      </c>
      <c r="C14" s="1" t="str">
        <f>'UNOS BODOVA'!D6&amp;" "&amp;'UNOS BODOVA'!E6</f>
        <v>Filip  Perović</v>
      </c>
      <c r="D14" s="4">
        <f>'UNOS BODOVA'!F6+'UNOS BODOVA'!I6+'UNOS BODOVA'!J6+'UNOS BODOVA'!P6+'UNOS BODOVA'!G6+'UNOS BODOVA'!H6</f>
        <v>18.67</v>
      </c>
      <c r="E14" s="4">
        <f>2*'UNOS BODOVA'!Q6</f>
        <v>34</v>
      </c>
      <c r="F14" s="4">
        <f>'UNOS BODOVA'!R6</f>
        <v>35.67</v>
      </c>
      <c r="G14" s="4" t="str">
        <f>'UNOS BODOVA'!S6</f>
        <v>F</v>
      </c>
      <c r="H14" s="6" t="str">
        <f aca="true" t="shared" si="0" ref="H14:H21">IF(F14&gt;=90,"Odlican",IF(F14&gt;=80,"Vrlo dobar",IF(F14&gt;=70,"Dobar",IF(F14&gt;=60,"Zadovoljavajuci",IF(F14&gt;=50.01,"Dovoljan","Nedovoljan")))))</f>
        <v>Nedovoljan</v>
      </c>
    </row>
    <row r="15" spans="1:8" ht="14.25">
      <c r="A15" s="5">
        <f>'UNOS BODOVA'!A7</f>
        <v>5</v>
      </c>
      <c r="B15" s="1" t="str">
        <f>'UNOS BODOVA'!B7&amp;"/"&amp;'UNOS BODOVA'!C7</f>
        <v>/</v>
      </c>
      <c r="C15" s="1" t="str">
        <f>'UNOS BODOVA'!D7&amp;" "&amp;'UNOS BODOVA'!E7</f>
        <v> </v>
      </c>
      <c r="D15" s="4">
        <f>'UNOS BODOVA'!F7+'UNOS BODOVA'!I7+'UNOS BODOVA'!J7+'UNOS BODOVA'!P7+'UNOS BODOVA'!G7+'UNOS BODOVA'!H7</f>
        <v>0</v>
      </c>
      <c r="E15" s="4">
        <f>2*'UNOS BODOVA'!Q7</f>
        <v>0</v>
      </c>
      <c r="F15" s="4">
        <f>'UNOS BODOVA'!R7</f>
        <v>0</v>
      </c>
      <c r="G15" s="4" t="str">
        <f>'UNOS BODOVA'!S7</f>
        <v>F</v>
      </c>
      <c r="H15" s="6" t="str">
        <f t="shared" si="0"/>
        <v>Nedovoljan</v>
      </c>
    </row>
    <row r="16" spans="1:8" ht="14.25">
      <c r="A16" s="5">
        <f>'UNOS BODOVA'!A8</f>
        <v>6</v>
      </c>
      <c r="B16" s="1" t="str">
        <f>'UNOS BODOVA'!B8&amp;"/"&amp;'UNOS BODOVA'!C8</f>
        <v>/</v>
      </c>
      <c r="C16" s="1" t="str">
        <f>'UNOS BODOVA'!D8&amp;" "&amp;'UNOS BODOVA'!E8</f>
        <v> </v>
      </c>
      <c r="D16" s="4">
        <f>'UNOS BODOVA'!F8+'UNOS BODOVA'!I8+'UNOS BODOVA'!J8+'UNOS BODOVA'!P8+'UNOS BODOVA'!G8+'UNOS BODOVA'!H8</f>
        <v>0</v>
      </c>
      <c r="E16" s="4">
        <f>2*'UNOS BODOVA'!Q8</f>
        <v>0</v>
      </c>
      <c r="F16" s="4">
        <f>'UNOS BODOVA'!R8</f>
        <v>0</v>
      </c>
      <c r="G16" s="4" t="str">
        <f>'UNOS BODOVA'!S8</f>
        <v>F</v>
      </c>
      <c r="H16" s="6" t="str">
        <f t="shared" si="0"/>
        <v>Nedovoljan</v>
      </c>
    </row>
    <row r="17" spans="1:8" ht="14.25">
      <c r="A17" s="5">
        <f>'UNOS BODOVA'!A9</f>
        <v>7</v>
      </c>
      <c r="B17" s="1" t="str">
        <f>'UNOS BODOVA'!B9&amp;"/"&amp;'UNOS BODOVA'!C9</f>
        <v>/</v>
      </c>
      <c r="C17" s="1" t="str">
        <f>'UNOS BODOVA'!D9&amp;" "&amp;'UNOS BODOVA'!E9</f>
        <v> </v>
      </c>
      <c r="D17" s="4">
        <f>'UNOS BODOVA'!F9+'UNOS BODOVA'!I9+'UNOS BODOVA'!J9+'UNOS BODOVA'!P9+'UNOS BODOVA'!G9+'UNOS BODOVA'!H9</f>
        <v>0</v>
      </c>
      <c r="E17" s="4">
        <f>2*'UNOS BODOVA'!Q9</f>
        <v>0</v>
      </c>
      <c r="F17" s="4">
        <f>'UNOS BODOVA'!R9</f>
        <v>0</v>
      </c>
      <c r="G17" s="4" t="str">
        <f>'UNOS BODOVA'!S9</f>
        <v>F</v>
      </c>
      <c r="H17" s="6" t="str">
        <f t="shared" si="0"/>
        <v>Nedovoljan</v>
      </c>
    </row>
    <row r="18" spans="1:8" ht="14.25">
      <c r="A18" s="5">
        <f>'UNOS BODOVA'!A10</f>
        <v>8</v>
      </c>
      <c r="B18" s="1" t="str">
        <f>'UNOS BODOVA'!B10&amp;"/"&amp;'UNOS BODOVA'!C10</f>
        <v>/</v>
      </c>
      <c r="C18" s="1" t="str">
        <f>'UNOS BODOVA'!D10&amp;" "&amp;'UNOS BODOVA'!E10</f>
        <v> </v>
      </c>
      <c r="D18" s="4">
        <f>'UNOS BODOVA'!F10+'UNOS BODOVA'!I10+'UNOS BODOVA'!J10+'UNOS BODOVA'!P10+'UNOS BODOVA'!G10+'UNOS BODOVA'!H10</f>
        <v>0</v>
      </c>
      <c r="E18" s="4">
        <f>2*'UNOS BODOVA'!Q10</f>
        <v>0</v>
      </c>
      <c r="F18" s="4">
        <f>'UNOS BODOVA'!R10</f>
        <v>0</v>
      </c>
      <c r="G18" s="4" t="str">
        <f>'UNOS BODOVA'!S10</f>
        <v>F</v>
      </c>
      <c r="H18" s="6" t="str">
        <f t="shared" si="0"/>
        <v>Nedovoljan</v>
      </c>
    </row>
    <row r="19" spans="1:8" ht="14.25">
      <c r="A19" s="5">
        <f>'UNOS BODOVA'!A11</f>
        <v>9</v>
      </c>
      <c r="B19" s="1" t="str">
        <f>'UNOS BODOVA'!B11&amp;"/"&amp;'UNOS BODOVA'!C11</f>
        <v>/</v>
      </c>
      <c r="C19" s="1" t="str">
        <f>'UNOS BODOVA'!D11&amp;" "&amp;'UNOS BODOVA'!E11</f>
        <v> </v>
      </c>
      <c r="D19" s="4">
        <f>'UNOS BODOVA'!F11+'UNOS BODOVA'!I11+'UNOS BODOVA'!J11+'UNOS BODOVA'!P11+'UNOS BODOVA'!G11+'UNOS BODOVA'!H11</f>
        <v>0</v>
      </c>
      <c r="E19" s="4">
        <f>2*'UNOS BODOVA'!Q11</f>
        <v>0</v>
      </c>
      <c r="F19" s="4">
        <f>'UNOS BODOVA'!R11</f>
        <v>0</v>
      </c>
      <c r="G19" s="4" t="str">
        <f>'UNOS BODOVA'!S11</f>
        <v>F</v>
      </c>
      <c r="H19" s="6" t="str">
        <f t="shared" si="0"/>
        <v>Nedovoljan</v>
      </c>
    </row>
    <row r="20" spans="1:8" ht="14.25">
      <c r="A20" s="5">
        <f>'UNOS BODOVA'!A12</f>
        <v>10</v>
      </c>
      <c r="B20" s="1" t="str">
        <f>'UNOS BODOVA'!B12&amp;"/"&amp;'UNOS BODOVA'!C12</f>
        <v>/</v>
      </c>
      <c r="C20" s="1" t="str">
        <f>'UNOS BODOVA'!D12&amp;" "&amp;'UNOS BODOVA'!E12</f>
        <v> </v>
      </c>
      <c r="D20" s="4">
        <f>'UNOS BODOVA'!F12+'UNOS BODOVA'!I12+'UNOS BODOVA'!J12+'UNOS BODOVA'!P12+'UNOS BODOVA'!G12+'UNOS BODOVA'!H12</f>
        <v>0</v>
      </c>
      <c r="E20" s="4">
        <f>2*'UNOS BODOVA'!Q12</f>
        <v>0</v>
      </c>
      <c r="F20" s="4">
        <f>'UNOS BODOVA'!R12</f>
        <v>0</v>
      </c>
      <c r="G20" s="4" t="str">
        <f>'UNOS BODOVA'!S12</f>
        <v>F</v>
      </c>
      <c r="H20" s="6" t="str">
        <f t="shared" si="0"/>
        <v>Nedovoljan</v>
      </c>
    </row>
    <row r="21" spans="1:8" ht="14.25">
      <c r="A21" s="5">
        <f>'UNOS BODOVA'!A13</f>
        <v>11</v>
      </c>
      <c r="B21" s="1" t="str">
        <f>'UNOS BODOVA'!B13&amp;"/"&amp;'UNOS BODOVA'!C13</f>
        <v>/</v>
      </c>
      <c r="C21" s="1" t="str">
        <f>'UNOS BODOVA'!D13&amp;" "&amp;'UNOS BODOVA'!E13</f>
        <v> </v>
      </c>
      <c r="D21" s="4">
        <f>'UNOS BODOVA'!F13+'UNOS BODOVA'!I13+'UNOS BODOVA'!J13+'UNOS BODOVA'!P13+'UNOS BODOVA'!G13+'UNOS BODOVA'!H13</f>
        <v>0</v>
      </c>
      <c r="E21" s="4">
        <f>2*'UNOS BODOVA'!Q13</f>
        <v>0</v>
      </c>
      <c r="F21" s="4">
        <f>'UNOS BODOVA'!R13</f>
        <v>0</v>
      </c>
      <c r="G21" s="4" t="str">
        <f>'UNOS BODOVA'!S13</f>
        <v>F</v>
      </c>
      <c r="H21" s="6" t="str">
        <f t="shared" si="0"/>
        <v>Nedovoljan</v>
      </c>
    </row>
    <row r="23" spans="1:8" ht="14.25">
      <c r="A23" s="32" t="s">
        <v>19</v>
      </c>
      <c r="B23" s="33"/>
      <c r="C23" s="33"/>
      <c r="D23" s="33"/>
      <c r="E23" s="33"/>
      <c r="F23" s="32" t="s">
        <v>20</v>
      </c>
      <c r="G23" s="33"/>
      <c r="H23" s="33"/>
    </row>
    <row r="24" spans="1:8" ht="14.25">
      <c r="A24" s="7"/>
      <c r="B24" s="7"/>
      <c r="F24" s="7"/>
      <c r="G24" s="7"/>
      <c r="H24" s="7"/>
    </row>
  </sheetData>
  <sheetProtection/>
  <mergeCells count="15">
    <mergeCell ref="G8:H10"/>
    <mergeCell ref="A7:D7"/>
    <mergeCell ref="A8:A10"/>
    <mergeCell ref="B8:B10"/>
    <mergeCell ref="C8:C10"/>
    <mergeCell ref="D8:E9"/>
    <mergeCell ref="F8:F10"/>
    <mergeCell ref="E7:H7"/>
    <mergeCell ref="G6:H6"/>
    <mergeCell ref="G5:H5"/>
    <mergeCell ref="A1:H1"/>
    <mergeCell ref="C4:E4"/>
    <mergeCell ref="G4:H4"/>
    <mergeCell ref="A3:I3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228"/>
  <sheetViews>
    <sheetView zoomScalePageLayoutView="0" workbookViewId="0" topLeftCell="A1">
      <selection activeCell="T12" sqref="T12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1.57421875" style="0" customWidth="1"/>
    <col min="4" max="4" width="3.28125" style="0" customWidth="1"/>
    <col min="5" max="5" width="3.421875" style="0" customWidth="1"/>
    <col min="6" max="6" width="3.140625" style="0" customWidth="1"/>
    <col min="7" max="7" width="3.57421875" style="0" customWidth="1"/>
    <col min="8" max="8" width="3.140625" style="0" customWidth="1"/>
    <col min="9" max="9" width="2.71093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7.8515625" style="0" customWidth="1"/>
    <col min="18" max="18" width="15.28125" style="0" customWidth="1"/>
  </cols>
  <sheetData>
    <row r="1" spans="1:18" ht="14.25">
      <c r="A1" s="74" t="s">
        <v>61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ht="14.25">
      <c r="A2" s="9"/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6"/>
      <c r="P2" s="16"/>
      <c r="Q2" s="12"/>
      <c r="R2" s="13"/>
    </row>
    <row r="3" spans="1:18" ht="14.25">
      <c r="A3" s="76" t="s">
        <v>9</v>
      </c>
      <c r="B3" s="76"/>
      <c r="C3" s="76"/>
      <c r="D3" s="76"/>
      <c r="E3" s="76"/>
      <c r="F3" s="76"/>
      <c r="G3" s="76"/>
      <c r="H3" s="10"/>
      <c r="I3" s="10"/>
      <c r="J3" s="10"/>
      <c r="K3" s="70" t="s">
        <v>36</v>
      </c>
      <c r="L3" s="71"/>
      <c r="M3" s="71"/>
      <c r="N3" s="71"/>
      <c r="O3" s="71"/>
      <c r="P3" s="71"/>
      <c r="Q3" s="71"/>
      <c r="R3" s="14" t="s">
        <v>33</v>
      </c>
    </row>
    <row r="4" spans="1:18" ht="27">
      <c r="A4" s="17"/>
      <c r="B4" s="9"/>
      <c r="C4" s="9"/>
      <c r="D4" s="10"/>
      <c r="E4" s="10"/>
      <c r="F4" s="10"/>
      <c r="G4" s="10"/>
      <c r="H4" s="10"/>
      <c r="I4" s="10"/>
      <c r="J4" s="10"/>
      <c r="K4" s="10"/>
      <c r="L4" s="72" t="s">
        <v>60</v>
      </c>
      <c r="M4" s="73"/>
      <c r="N4" s="73"/>
      <c r="O4" s="73"/>
      <c r="P4" s="73"/>
      <c r="Q4" s="73"/>
      <c r="R4" s="15" t="s">
        <v>34</v>
      </c>
    </row>
    <row r="5" spans="1:18" ht="14.25">
      <c r="A5" s="75" t="s">
        <v>50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1:18" ht="14.25">
      <c r="A6" s="9"/>
      <c r="B6" s="9"/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6"/>
      <c r="P6" s="16"/>
      <c r="Q6" s="12"/>
      <c r="R6" s="13"/>
    </row>
    <row r="7" spans="1:15" ht="15.75" customHeight="1">
      <c r="A7" s="75" t="s">
        <v>42</v>
      </c>
      <c r="B7" s="75"/>
      <c r="C7" s="75"/>
      <c r="D7" s="75"/>
      <c r="E7" s="75"/>
      <c r="F7" s="75"/>
      <c r="G7" s="75"/>
      <c r="H7" s="75"/>
      <c r="I7" s="75"/>
      <c r="J7" s="78"/>
      <c r="K7" s="78"/>
      <c r="L7" s="78"/>
      <c r="M7" s="78"/>
      <c r="O7" t="s">
        <v>45</v>
      </c>
    </row>
    <row r="8" spans="1:18" ht="6" customHeight="1" thickBot="1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</row>
    <row r="9" spans="1:18" ht="27.75" customHeight="1">
      <c r="A9" s="79" t="s">
        <v>1</v>
      </c>
      <c r="B9" s="82" t="s">
        <v>2</v>
      </c>
      <c r="C9" s="82" t="s">
        <v>3</v>
      </c>
      <c r="D9" s="82" t="s">
        <v>10</v>
      </c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5" t="s">
        <v>5</v>
      </c>
      <c r="R9" s="87" t="s">
        <v>29</v>
      </c>
    </row>
    <row r="10" spans="1:18" ht="30" customHeight="1">
      <c r="A10" s="80"/>
      <c r="B10" s="83"/>
      <c r="C10" s="83"/>
      <c r="D10" s="89" t="s">
        <v>39</v>
      </c>
      <c r="E10" s="90"/>
      <c r="F10" s="90"/>
      <c r="G10" s="90"/>
      <c r="H10" s="91"/>
      <c r="I10" s="89" t="s">
        <v>40</v>
      </c>
      <c r="J10" s="90"/>
      <c r="K10" s="90"/>
      <c r="L10" s="90"/>
      <c r="M10" s="91"/>
      <c r="N10" s="83" t="s">
        <v>11</v>
      </c>
      <c r="O10" s="83"/>
      <c r="P10" s="28" t="s">
        <v>12</v>
      </c>
      <c r="Q10" s="86"/>
      <c r="R10" s="88"/>
    </row>
    <row r="11" spans="1:18" ht="14.25">
      <c r="A11" s="81"/>
      <c r="B11" s="84"/>
      <c r="C11" s="84"/>
      <c r="D11" s="18" t="s">
        <v>13</v>
      </c>
      <c r="E11" s="18" t="s">
        <v>14</v>
      </c>
      <c r="F11" s="18" t="s">
        <v>15</v>
      </c>
      <c r="G11" s="18" t="s">
        <v>16</v>
      </c>
      <c r="H11" s="18" t="s">
        <v>17</v>
      </c>
      <c r="I11" s="28" t="s">
        <v>13</v>
      </c>
      <c r="J11" s="18" t="s">
        <v>14</v>
      </c>
      <c r="K11" s="18" t="s">
        <v>15</v>
      </c>
      <c r="L11" s="18" t="s">
        <v>16</v>
      </c>
      <c r="M11" s="18" t="s">
        <v>17</v>
      </c>
      <c r="N11" s="18" t="s">
        <v>13</v>
      </c>
      <c r="O11" s="18" t="s">
        <v>14</v>
      </c>
      <c r="P11" s="18" t="s">
        <v>18</v>
      </c>
      <c r="Q11" s="86"/>
      <c r="R11" s="88"/>
    </row>
    <row r="12" spans="1:18" ht="14.25">
      <c r="A12" s="1">
        <f>'UNOS BODOVA'!A3</f>
        <v>1</v>
      </c>
      <c r="B12" s="1" t="str">
        <f>'UNOS BODOVA'!B3&amp;"/"&amp;'UNOS BODOVA'!C3</f>
        <v>3/2022</v>
      </c>
      <c r="C12" s="1" t="str">
        <f>'UNOS BODOVA'!D3&amp;" "&amp;'UNOS BODOVA'!E3</f>
        <v>Andrija Pajović</v>
      </c>
      <c r="D12" s="1">
        <f>'UNOS BODOVA'!F3</f>
        <v>0</v>
      </c>
      <c r="E12" s="1">
        <f>'UNOS BODOVA'!G3</f>
        <v>0</v>
      </c>
      <c r="F12" s="1">
        <f>'UNOS BODOVA'!H3</f>
        <v>0</v>
      </c>
      <c r="G12" s="1">
        <f>'UNOS BODOVA'!I3</f>
        <v>0</v>
      </c>
      <c r="H12" s="1">
        <f>'UNOS BODOVA'!J3</f>
        <v>0</v>
      </c>
      <c r="I12" s="37"/>
      <c r="J12" s="4"/>
      <c r="K12" s="4"/>
      <c r="L12" s="4"/>
      <c r="M12" s="4"/>
      <c r="N12" s="4">
        <f>'UNOS BODOVA'!P3</f>
        <v>32</v>
      </c>
      <c r="O12" s="4">
        <f>'UNOS BODOVA'!Q3</f>
        <v>18</v>
      </c>
      <c r="P12" s="4">
        <f>N12+O12</f>
        <v>50</v>
      </c>
      <c r="Q12" s="4">
        <f>'UNOS BODOVA'!R3</f>
        <v>50</v>
      </c>
      <c r="R12" s="4" t="str">
        <f>'UNOS BODOVA'!S3</f>
        <v>E</v>
      </c>
    </row>
    <row r="13" spans="1:19" ht="14.25">
      <c r="A13" s="1">
        <f>'UNOS BODOVA'!A4</f>
        <v>2</v>
      </c>
      <c r="B13" s="1" t="str">
        <f>'UNOS BODOVA'!B4&amp;"/"&amp;'UNOS BODOVA'!C4</f>
        <v>11/2022</v>
      </c>
      <c r="C13" s="1" t="str">
        <f>'UNOS BODOVA'!D4&amp;" "&amp;'UNOS BODOVA'!E4</f>
        <v>Nikola Jovović</v>
      </c>
      <c r="D13" s="1">
        <f>'UNOS BODOVA'!F4</f>
        <v>0</v>
      </c>
      <c r="E13" s="1">
        <f>'UNOS BODOVA'!G4</f>
        <v>0</v>
      </c>
      <c r="F13" s="1">
        <f>'UNOS BODOVA'!H4</f>
        <v>0</v>
      </c>
      <c r="G13" s="1">
        <f>'UNOS BODOVA'!I4</f>
        <v>0</v>
      </c>
      <c r="H13" s="1">
        <f>'UNOS BODOVA'!J4</f>
        <v>0</v>
      </c>
      <c r="I13" s="4"/>
      <c r="J13" s="4"/>
      <c r="K13" s="4"/>
      <c r="L13" s="4"/>
      <c r="M13" s="4"/>
      <c r="N13" s="4">
        <f>'UNOS BODOVA'!P4</f>
        <v>35</v>
      </c>
      <c r="O13" s="4">
        <f>'UNOS BODOVA'!Q4</f>
        <v>15</v>
      </c>
      <c r="P13" s="4">
        <f aca="true" t="shared" si="0" ref="P13:P22">N13+O13</f>
        <v>50</v>
      </c>
      <c r="Q13" s="4">
        <f>'UNOS BODOVA'!R4</f>
        <v>50</v>
      </c>
      <c r="R13" s="4" t="str">
        <f>'UNOS BODOVA'!S4</f>
        <v>E</v>
      </c>
      <c r="S13" s="25"/>
    </row>
    <row r="14" spans="1:19" ht="14.25">
      <c r="A14" s="1">
        <f>'UNOS BODOVA'!A5</f>
        <v>3</v>
      </c>
      <c r="B14" s="1" t="str">
        <f>'UNOS BODOVA'!B5&amp;"/"&amp;'UNOS BODOVA'!C5</f>
        <v>2/2022</v>
      </c>
      <c r="C14" s="1" t="str">
        <f>'UNOS BODOVA'!D5&amp;" "&amp;'UNOS BODOVA'!E5</f>
        <v>Miroslav Radović</v>
      </c>
      <c r="D14" s="1">
        <f>'UNOS BODOVA'!F5</f>
        <v>0</v>
      </c>
      <c r="E14" s="1">
        <f>'UNOS BODOVA'!G5</f>
        <v>0</v>
      </c>
      <c r="F14" s="1">
        <f>'UNOS BODOVA'!H5</f>
        <v>0</v>
      </c>
      <c r="G14" s="1">
        <f>'UNOS BODOVA'!I5</f>
        <v>0</v>
      </c>
      <c r="H14" s="1">
        <f>'UNOS BODOVA'!J5</f>
        <v>0</v>
      </c>
      <c r="I14" s="4"/>
      <c r="J14" s="4"/>
      <c r="K14" s="4"/>
      <c r="L14" s="4"/>
      <c r="M14" s="4"/>
      <c r="N14" s="4">
        <f>'UNOS BODOVA'!P5</f>
        <v>31</v>
      </c>
      <c r="O14" s="4">
        <f>'UNOS BODOVA'!Q5</f>
        <v>21</v>
      </c>
      <c r="P14" s="4">
        <f t="shared" si="0"/>
        <v>52</v>
      </c>
      <c r="Q14" s="4">
        <f>'UNOS BODOVA'!R5</f>
        <v>52</v>
      </c>
      <c r="R14" s="4" t="str">
        <f>'UNOS BODOVA'!S5</f>
        <v>E</v>
      </c>
      <c r="S14" s="25"/>
    </row>
    <row r="15" spans="1:19" ht="14.25">
      <c r="A15" s="1">
        <f>'UNOS BODOVA'!A6</f>
        <v>4</v>
      </c>
      <c r="B15" s="1" t="str">
        <f>'UNOS BODOVA'!B6&amp;"/"&amp;'UNOS BODOVA'!C6</f>
        <v>5/2022</v>
      </c>
      <c r="C15" s="1" t="str">
        <f>'UNOS BODOVA'!D6&amp;" "&amp;'UNOS BODOVA'!E6</f>
        <v>Filip  Perović</v>
      </c>
      <c r="D15" s="1">
        <f>'UNOS BODOVA'!F6</f>
        <v>0</v>
      </c>
      <c r="E15" s="1">
        <f>'UNOS BODOVA'!G6</f>
        <v>0</v>
      </c>
      <c r="F15" s="1">
        <f>'UNOS BODOVA'!H6</f>
        <v>0</v>
      </c>
      <c r="G15" s="1">
        <f>'UNOS BODOVA'!I6</f>
        <v>0</v>
      </c>
      <c r="H15" s="1">
        <f>'UNOS BODOVA'!J6</f>
        <v>0</v>
      </c>
      <c r="I15" s="4"/>
      <c r="J15" s="4"/>
      <c r="K15" s="4"/>
      <c r="L15" s="4"/>
      <c r="M15" s="4"/>
      <c r="N15" s="4">
        <f>'UNOS BODOVA'!P6</f>
        <v>18.67</v>
      </c>
      <c r="O15" s="4">
        <f>'UNOS BODOVA'!Q6</f>
        <v>17</v>
      </c>
      <c r="P15" s="4">
        <f t="shared" si="0"/>
        <v>35.67</v>
      </c>
      <c r="Q15" s="4">
        <f>'UNOS BODOVA'!R6</f>
        <v>35.67</v>
      </c>
      <c r="R15" s="4" t="str">
        <f>'UNOS BODOVA'!S6</f>
        <v>F</v>
      </c>
      <c r="S15" s="25"/>
    </row>
    <row r="16" spans="1:19" ht="14.25">
      <c r="A16" s="1">
        <f>'UNOS BODOVA'!A7</f>
        <v>5</v>
      </c>
      <c r="B16" s="1" t="str">
        <f>'UNOS BODOVA'!B7&amp;"/"&amp;'UNOS BODOVA'!C7</f>
        <v>/</v>
      </c>
      <c r="C16" s="1" t="str">
        <f>'UNOS BODOVA'!D7&amp;" "&amp;'UNOS BODOVA'!E7</f>
        <v> </v>
      </c>
      <c r="D16" s="1">
        <f>'UNOS BODOVA'!F7</f>
        <v>0</v>
      </c>
      <c r="E16" s="1">
        <f>'UNOS BODOVA'!G7</f>
        <v>0</v>
      </c>
      <c r="F16" s="1">
        <f>'UNOS BODOVA'!H7</f>
        <v>0</v>
      </c>
      <c r="G16" s="1">
        <f>'UNOS BODOVA'!I7</f>
        <v>0</v>
      </c>
      <c r="H16" s="1">
        <f>'UNOS BODOVA'!J7</f>
        <v>0</v>
      </c>
      <c r="I16" s="4"/>
      <c r="J16" s="4"/>
      <c r="K16" s="4"/>
      <c r="L16" s="4"/>
      <c r="M16" s="4"/>
      <c r="N16" s="4">
        <f>'UNOS BODOVA'!P7</f>
        <v>0</v>
      </c>
      <c r="O16" s="4">
        <f>'UNOS BODOVA'!Q7</f>
        <v>0</v>
      </c>
      <c r="P16" s="4">
        <f t="shared" si="0"/>
        <v>0</v>
      </c>
      <c r="Q16" s="4">
        <f>'UNOS BODOVA'!R7</f>
        <v>0</v>
      </c>
      <c r="R16" s="4" t="str">
        <f>'UNOS BODOVA'!S7</f>
        <v>F</v>
      </c>
      <c r="S16" s="25"/>
    </row>
    <row r="17" spans="1:19" ht="14.25">
      <c r="A17" s="1">
        <f>'UNOS BODOVA'!A8</f>
        <v>6</v>
      </c>
      <c r="B17" s="1" t="str">
        <f>'UNOS BODOVA'!B8&amp;"/"&amp;'UNOS BODOVA'!C8</f>
        <v>/</v>
      </c>
      <c r="C17" s="1" t="str">
        <f>'UNOS BODOVA'!D8&amp;" "&amp;'UNOS BODOVA'!E8</f>
        <v> </v>
      </c>
      <c r="D17" s="1">
        <f>'UNOS BODOVA'!F8</f>
        <v>0</v>
      </c>
      <c r="E17" s="1">
        <f>'UNOS BODOVA'!G8</f>
        <v>0</v>
      </c>
      <c r="F17" s="1">
        <f>'UNOS BODOVA'!H8</f>
        <v>0</v>
      </c>
      <c r="G17" s="1">
        <f>'UNOS BODOVA'!I8</f>
        <v>0</v>
      </c>
      <c r="H17" s="1">
        <f>'UNOS BODOVA'!J8</f>
        <v>0</v>
      </c>
      <c r="I17" s="4"/>
      <c r="J17" s="4"/>
      <c r="K17" s="4"/>
      <c r="L17" s="4"/>
      <c r="M17" s="4"/>
      <c r="N17" s="4">
        <f>'UNOS BODOVA'!P8</f>
        <v>0</v>
      </c>
      <c r="O17" s="4">
        <f>'UNOS BODOVA'!Q8</f>
        <v>0</v>
      </c>
      <c r="P17" s="4">
        <f t="shared" si="0"/>
        <v>0</v>
      </c>
      <c r="Q17" s="4">
        <f>'UNOS BODOVA'!R8</f>
        <v>0</v>
      </c>
      <c r="R17" s="4" t="str">
        <f>'UNOS BODOVA'!S8</f>
        <v>F</v>
      </c>
      <c r="S17" s="25"/>
    </row>
    <row r="18" spans="1:19" ht="14.25">
      <c r="A18" s="1">
        <f>'UNOS BODOVA'!A9</f>
        <v>7</v>
      </c>
      <c r="B18" s="1" t="str">
        <f>'UNOS BODOVA'!B9&amp;"/"&amp;'UNOS BODOVA'!C9</f>
        <v>/</v>
      </c>
      <c r="C18" s="1" t="str">
        <f>'UNOS BODOVA'!D9&amp;" "&amp;'UNOS BODOVA'!E9</f>
        <v> </v>
      </c>
      <c r="D18" s="1">
        <f>'UNOS BODOVA'!F9</f>
        <v>0</v>
      </c>
      <c r="E18" s="1">
        <f>'UNOS BODOVA'!G9</f>
        <v>0</v>
      </c>
      <c r="F18" s="1">
        <f>'UNOS BODOVA'!H9</f>
        <v>0</v>
      </c>
      <c r="G18" s="1">
        <f>'UNOS BODOVA'!I9</f>
        <v>0</v>
      </c>
      <c r="H18" s="1">
        <f>'UNOS BODOVA'!J9</f>
        <v>0</v>
      </c>
      <c r="I18" s="4"/>
      <c r="J18" s="4"/>
      <c r="K18" s="4"/>
      <c r="L18" s="4"/>
      <c r="M18" s="4"/>
      <c r="N18" s="4">
        <f>'UNOS BODOVA'!P9</f>
        <v>0</v>
      </c>
      <c r="O18" s="4">
        <f>'UNOS BODOVA'!Q9</f>
        <v>0</v>
      </c>
      <c r="P18" s="4">
        <f t="shared" si="0"/>
        <v>0</v>
      </c>
      <c r="Q18" s="4">
        <f>'UNOS BODOVA'!R9</f>
        <v>0</v>
      </c>
      <c r="R18" s="4" t="str">
        <f>'UNOS BODOVA'!S9</f>
        <v>F</v>
      </c>
      <c r="S18" s="25"/>
    </row>
    <row r="19" spans="1:19" ht="14.25">
      <c r="A19" s="1">
        <f>'UNOS BODOVA'!A10</f>
        <v>8</v>
      </c>
      <c r="B19" s="1" t="str">
        <f>'UNOS BODOVA'!B10&amp;"/"&amp;'UNOS BODOVA'!C10</f>
        <v>/</v>
      </c>
      <c r="C19" s="1" t="str">
        <f>'UNOS BODOVA'!D10&amp;" "&amp;'UNOS BODOVA'!E10</f>
        <v> </v>
      </c>
      <c r="D19" s="1">
        <f>'UNOS BODOVA'!F10</f>
        <v>0</v>
      </c>
      <c r="E19" s="1">
        <f>'UNOS BODOVA'!G10</f>
        <v>0</v>
      </c>
      <c r="F19" s="1">
        <f>'UNOS BODOVA'!H10</f>
        <v>0</v>
      </c>
      <c r="G19" s="1">
        <f>'UNOS BODOVA'!I10</f>
        <v>0</v>
      </c>
      <c r="H19" s="1">
        <f>'UNOS BODOVA'!J10</f>
        <v>0</v>
      </c>
      <c r="I19" s="4"/>
      <c r="J19" s="4"/>
      <c r="K19" s="4"/>
      <c r="L19" s="4"/>
      <c r="M19" s="4"/>
      <c r="N19" s="4">
        <f>'UNOS BODOVA'!P10</f>
        <v>0</v>
      </c>
      <c r="O19" s="4">
        <f>'UNOS BODOVA'!Q10</f>
        <v>0</v>
      </c>
      <c r="P19" s="4">
        <f t="shared" si="0"/>
        <v>0</v>
      </c>
      <c r="Q19" s="4">
        <f>'UNOS BODOVA'!R10</f>
        <v>0</v>
      </c>
      <c r="R19" s="4" t="str">
        <f>'UNOS BODOVA'!S10</f>
        <v>F</v>
      </c>
      <c r="S19" s="25"/>
    </row>
    <row r="20" spans="1:19" ht="14.25">
      <c r="A20" s="1">
        <f>'UNOS BODOVA'!A11</f>
        <v>9</v>
      </c>
      <c r="B20" s="1" t="str">
        <f>'UNOS BODOVA'!B11&amp;"/"&amp;'UNOS BODOVA'!C11</f>
        <v>/</v>
      </c>
      <c r="C20" s="1" t="str">
        <f>'UNOS BODOVA'!D11&amp;" "&amp;'UNOS BODOVA'!E11</f>
        <v> </v>
      </c>
      <c r="D20" s="1">
        <f>'UNOS BODOVA'!F11</f>
        <v>0</v>
      </c>
      <c r="E20" s="1">
        <f>'UNOS BODOVA'!G11</f>
        <v>0</v>
      </c>
      <c r="F20" s="1">
        <f>'UNOS BODOVA'!H11</f>
        <v>0</v>
      </c>
      <c r="G20" s="1">
        <f>'UNOS BODOVA'!I11</f>
        <v>0</v>
      </c>
      <c r="H20" s="1">
        <f>'UNOS BODOVA'!J11</f>
        <v>0</v>
      </c>
      <c r="I20" s="4"/>
      <c r="J20" s="4"/>
      <c r="K20" s="4"/>
      <c r="L20" s="4"/>
      <c r="M20" s="4"/>
      <c r="N20" s="4">
        <f>'UNOS BODOVA'!P11</f>
        <v>0</v>
      </c>
      <c r="O20" s="4">
        <f>'UNOS BODOVA'!Q11</f>
        <v>0</v>
      </c>
      <c r="P20" s="4">
        <f t="shared" si="0"/>
        <v>0</v>
      </c>
      <c r="Q20" s="4">
        <f>'UNOS BODOVA'!R11</f>
        <v>0</v>
      </c>
      <c r="R20" s="4" t="str">
        <f>'UNOS BODOVA'!S11</f>
        <v>F</v>
      </c>
      <c r="S20" s="25"/>
    </row>
    <row r="21" spans="1:19" ht="14.25">
      <c r="A21" s="1">
        <f>'UNOS BODOVA'!A12</f>
        <v>10</v>
      </c>
      <c r="B21" s="1" t="str">
        <f>'UNOS BODOVA'!B12&amp;"/"&amp;'UNOS BODOVA'!C12</f>
        <v>/</v>
      </c>
      <c r="C21" s="1" t="str">
        <f>'UNOS BODOVA'!D12&amp;" "&amp;'UNOS BODOVA'!E12</f>
        <v> </v>
      </c>
      <c r="D21" s="1">
        <f>'UNOS BODOVA'!F12</f>
        <v>0</v>
      </c>
      <c r="E21" s="1">
        <f>'UNOS BODOVA'!G12</f>
        <v>0</v>
      </c>
      <c r="F21" s="1">
        <f>'UNOS BODOVA'!H12</f>
        <v>0</v>
      </c>
      <c r="G21" s="1">
        <f>'UNOS BODOVA'!I12</f>
        <v>0</v>
      </c>
      <c r="H21" s="1">
        <f>'UNOS BODOVA'!J12</f>
        <v>0</v>
      </c>
      <c r="I21" s="4"/>
      <c r="J21" s="4"/>
      <c r="K21" s="4"/>
      <c r="L21" s="4"/>
      <c r="M21" s="4"/>
      <c r="N21" s="4">
        <f>'UNOS BODOVA'!P12</f>
        <v>0</v>
      </c>
      <c r="O21" s="4">
        <f>'UNOS BODOVA'!Q12</f>
        <v>0</v>
      </c>
      <c r="P21" s="4">
        <f t="shared" si="0"/>
        <v>0</v>
      </c>
      <c r="Q21" s="4">
        <f>'UNOS BODOVA'!R12</f>
        <v>0</v>
      </c>
      <c r="R21" s="4" t="str">
        <f>'UNOS BODOVA'!S12</f>
        <v>F</v>
      </c>
      <c r="S21" s="25"/>
    </row>
    <row r="22" spans="1:19" ht="14.25">
      <c r="A22" s="1">
        <f>'UNOS BODOVA'!A13</f>
        <v>11</v>
      </c>
      <c r="B22" s="1" t="str">
        <f>'UNOS BODOVA'!B13&amp;"/"&amp;'UNOS BODOVA'!C13</f>
        <v>/</v>
      </c>
      <c r="C22" s="1" t="str">
        <f>'UNOS BODOVA'!D13&amp;" "&amp;'UNOS BODOVA'!E13</f>
        <v> </v>
      </c>
      <c r="D22" s="1">
        <f>'UNOS BODOVA'!F13</f>
        <v>0</v>
      </c>
      <c r="E22" s="1">
        <f>'UNOS BODOVA'!G13</f>
        <v>0</v>
      </c>
      <c r="F22" s="1">
        <f>'UNOS BODOVA'!H13</f>
        <v>0</v>
      </c>
      <c r="G22" s="1">
        <f>'UNOS BODOVA'!I13</f>
        <v>0</v>
      </c>
      <c r="H22" s="1">
        <f>'UNOS BODOVA'!J13</f>
        <v>0</v>
      </c>
      <c r="I22" s="4"/>
      <c r="J22" s="4"/>
      <c r="K22" s="4"/>
      <c r="L22" s="4"/>
      <c r="M22" s="4"/>
      <c r="N22" s="4">
        <f>'UNOS BODOVA'!P13</f>
        <v>0</v>
      </c>
      <c r="O22" s="4">
        <f>'UNOS BODOVA'!Q13</f>
        <v>0</v>
      </c>
      <c r="P22" s="4">
        <f t="shared" si="0"/>
        <v>0</v>
      </c>
      <c r="Q22" s="4">
        <f>'UNOS BODOVA'!R13</f>
        <v>0</v>
      </c>
      <c r="R22" s="4" t="str">
        <f>'UNOS BODOVA'!S13</f>
        <v>F</v>
      </c>
      <c r="S22" s="25"/>
    </row>
    <row r="23" spans="1:19" ht="14.25">
      <c r="A23" s="25"/>
      <c r="B23" s="25"/>
      <c r="C23" s="25"/>
      <c r="D23" s="25"/>
      <c r="E23" s="25"/>
      <c r="F23" s="25"/>
      <c r="G23" s="25"/>
      <c r="H23" s="25"/>
      <c r="I23" s="26"/>
      <c r="J23" s="26"/>
      <c r="K23" s="26"/>
      <c r="L23" s="26"/>
      <c r="M23" s="26"/>
      <c r="N23" s="26"/>
      <c r="O23" s="26"/>
      <c r="P23" s="26"/>
      <c r="Q23" s="26"/>
      <c r="R23" s="25"/>
      <c r="S23" s="25"/>
    </row>
    <row r="24" spans="1:19" ht="14.25">
      <c r="A24" s="32" t="s">
        <v>19</v>
      </c>
      <c r="B24" s="33"/>
      <c r="C24" s="33"/>
      <c r="D24" s="33"/>
      <c r="E24" s="33"/>
      <c r="G24" s="33"/>
      <c r="H24" s="33"/>
      <c r="I24" s="26"/>
      <c r="J24" s="26"/>
      <c r="K24" s="26"/>
      <c r="L24" s="26"/>
      <c r="M24" s="26"/>
      <c r="N24" s="26"/>
      <c r="O24" s="32" t="s">
        <v>41</v>
      </c>
      <c r="P24" s="26"/>
      <c r="Q24" s="26"/>
      <c r="R24" s="25"/>
      <c r="S24" s="25"/>
    </row>
    <row r="25" spans="1:19" ht="14.25">
      <c r="A25" s="7"/>
      <c r="B25" s="7"/>
      <c r="I25" s="26"/>
      <c r="J25" s="26"/>
      <c r="K25" s="26"/>
      <c r="L25" s="26"/>
      <c r="M25" s="26"/>
      <c r="N25" s="26"/>
      <c r="O25" s="26"/>
      <c r="P25" s="26"/>
      <c r="Q25" s="26"/>
      <c r="R25" s="25"/>
      <c r="S25" s="25"/>
    </row>
    <row r="26" spans="9:19" ht="14.25">
      <c r="I26" s="26"/>
      <c r="J26" s="26"/>
      <c r="K26" s="26"/>
      <c r="L26" s="26"/>
      <c r="M26" s="26"/>
      <c r="N26" s="26"/>
      <c r="O26" s="7"/>
      <c r="P26" s="7"/>
      <c r="Q26" s="7"/>
      <c r="R26" s="25"/>
      <c r="S26" s="25"/>
    </row>
    <row r="27" spans="1:19" ht="14.25">
      <c r="A27" s="25"/>
      <c r="B27" s="25"/>
      <c r="C27" s="25"/>
      <c r="D27" s="25"/>
      <c r="E27" s="25"/>
      <c r="F27" s="25"/>
      <c r="G27" s="25"/>
      <c r="H27" s="25"/>
      <c r="I27" s="26"/>
      <c r="J27" s="26"/>
      <c r="K27" s="26"/>
      <c r="L27" s="26"/>
      <c r="M27" s="26"/>
      <c r="N27" s="26"/>
      <c r="O27" s="26"/>
      <c r="P27" s="26"/>
      <c r="Q27" s="26"/>
      <c r="R27" s="25"/>
      <c r="S27" s="25"/>
    </row>
    <row r="28" spans="1:19" ht="14.25">
      <c r="A28" s="25"/>
      <c r="B28" s="25"/>
      <c r="C28" s="25"/>
      <c r="D28" s="25"/>
      <c r="E28" s="25"/>
      <c r="F28" s="25"/>
      <c r="G28" s="25"/>
      <c r="H28" s="25"/>
      <c r="I28" s="26"/>
      <c r="J28" s="26"/>
      <c r="K28" s="26"/>
      <c r="L28" s="26"/>
      <c r="M28" s="26"/>
      <c r="N28" s="26"/>
      <c r="O28" s="26"/>
      <c r="P28" s="26"/>
      <c r="Q28" s="26"/>
      <c r="R28" s="25"/>
      <c r="S28" s="25"/>
    </row>
    <row r="29" spans="1:19" ht="14.25">
      <c r="A29" s="25"/>
      <c r="B29" s="25"/>
      <c r="C29" s="25"/>
      <c r="D29" s="25"/>
      <c r="E29" s="25"/>
      <c r="F29" s="25"/>
      <c r="G29" s="25"/>
      <c r="H29" s="25"/>
      <c r="I29" s="26"/>
      <c r="J29" s="26"/>
      <c r="K29" s="26"/>
      <c r="L29" s="26"/>
      <c r="M29" s="26"/>
      <c r="N29" s="26"/>
      <c r="O29" s="26"/>
      <c r="P29" s="26"/>
      <c r="Q29" s="26"/>
      <c r="R29" s="25"/>
      <c r="S29" s="25"/>
    </row>
    <row r="30" spans="1:19" ht="14.25">
      <c r="A30" s="25"/>
      <c r="B30" s="25"/>
      <c r="C30" s="25"/>
      <c r="D30" s="25"/>
      <c r="E30" s="25"/>
      <c r="F30" s="25"/>
      <c r="G30" s="25"/>
      <c r="H30" s="25"/>
      <c r="I30" s="26"/>
      <c r="J30" s="26"/>
      <c r="K30" s="26"/>
      <c r="L30" s="26"/>
      <c r="M30" s="26"/>
      <c r="N30" s="26"/>
      <c r="O30" s="26"/>
      <c r="P30" s="26"/>
      <c r="Q30" s="26"/>
      <c r="R30" s="25"/>
      <c r="S30" s="25"/>
    </row>
    <row r="31" spans="1:19" ht="14.25">
      <c r="A31" s="25"/>
      <c r="B31" s="25"/>
      <c r="C31" s="25"/>
      <c r="D31" s="25"/>
      <c r="E31" s="25"/>
      <c r="F31" s="25"/>
      <c r="G31" s="25"/>
      <c r="H31" s="25"/>
      <c r="I31" s="26"/>
      <c r="J31" s="26"/>
      <c r="K31" s="26"/>
      <c r="L31" s="26"/>
      <c r="M31" s="26"/>
      <c r="N31" s="26"/>
      <c r="O31" s="26"/>
      <c r="P31" s="26"/>
      <c r="Q31" s="26"/>
      <c r="R31" s="25"/>
      <c r="S31" s="25"/>
    </row>
    <row r="32" spans="1:19" ht="14.25">
      <c r="A32" s="25"/>
      <c r="B32" s="25"/>
      <c r="C32" s="25"/>
      <c r="D32" s="25"/>
      <c r="E32" s="25"/>
      <c r="F32" s="25"/>
      <c r="G32" s="25"/>
      <c r="H32" s="25"/>
      <c r="I32" s="26"/>
      <c r="J32" s="26"/>
      <c r="K32" s="26"/>
      <c r="L32" s="26"/>
      <c r="M32" s="26"/>
      <c r="N32" s="26"/>
      <c r="O32" s="26"/>
      <c r="P32" s="26"/>
      <c r="Q32" s="26"/>
      <c r="R32" s="25"/>
      <c r="S32" s="25"/>
    </row>
    <row r="33" spans="1:19" ht="14.25">
      <c r="A33" s="25"/>
      <c r="B33" s="25"/>
      <c r="C33" s="25"/>
      <c r="D33" s="25"/>
      <c r="E33" s="25"/>
      <c r="F33" s="25"/>
      <c r="G33" s="25"/>
      <c r="H33" s="25"/>
      <c r="I33" s="26"/>
      <c r="J33" s="26"/>
      <c r="K33" s="26"/>
      <c r="L33" s="26"/>
      <c r="M33" s="26"/>
      <c r="N33" s="26"/>
      <c r="O33" s="26"/>
      <c r="P33" s="26"/>
      <c r="Q33" s="26"/>
      <c r="R33" s="25"/>
      <c r="S33" s="25"/>
    </row>
    <row r="34" spans="1:19" ht="14.25">
      <c r="A34" s="25"/>
      <c r="B34" s="25"/>
      <c r="C34" s="25"/>
      <c r="D34" s="25"/>
      <c r="E34" s="25"/>
      <c r="F34" s="25"/>
      <c r="G34" s="25"/>
      <c r="H34" s="25"/>
      <c r="I34" s="26"/>
      <c r="J34" s="26"/>
      <c r="K34" s="26"/>
      <c r="L34" s="26"/>
      <c r="M34" s="26"/>
      <c r="N34" s="26"/>
      <c r="O34" s="26"/>
      <c r="P34" s="26"/>
      <c r="Q34" s="26"/>
      <c r="R34" s="25"/>
      <c r="S34" s="25"/>
    </row>
    <row r="35" spans="1:19" ht="14.25">
      <c r="A35" s="25"/>
      <c r="B35" s="25"/>
      <c r="C35" s="25"/>
      <c r="D35" s="25"/>
      <c r="E35" s="25"/>
      <c r="F35" s="25"/>
      <c r="G35" s="25"/>
      <c r="H35" s="25"/>
      <c r="I35" s="26"/>
      <c r="J35" s="26"/>
      <c r="K35" s="26"/>
      <c r="L35" s="26"/>
      <c r="M35" s="26"/>
      <c r="N35" s="26"/>
      <c r="O35" s="26"/>
      <c r="P35" s="26"/>
      <c r="Q35" s="26"/>
      <c r="R35" s="25"/>
      <c r="S35" s="25"/>
    </row>
    <row r="36" spans="1:19" ht="14.25">
      <c r="A36" s="25"/>
      <c r="B36" s="25"/>
      <c r="C36" s="25"/>
      <c r="D36" s="25"/>
      <c r="E36" s="25"/>
      <c r="F36" s="25"/>
      <c r="G36" s="25"/>
      <c r="H36" s="25"/>
      <c r="I36" s="26"/>
      <c r="J36" s="26"/>
      <c r="K36" s="26"/>
      <c r="L36" s="26"/>
      <c r="M36" s="26"/>
      <c r="N36" s="26"/>
      <c r="O36" s="26"/>
      <c r="P36" s="26"/>
      <c r="Q36" s="26"/>
      <c r="R36" s="25"/>
      <c r="S36" s="25"/>
    </row>
    <row r="37" spans="1:19" ht="14.25">
      <c r="A37" s="25"/>
      <c r="B37" s="25"/>
      <c r="C37" s="25"/>
      <c r="D37" s="25"/>
      <c r="E37" s="25"/>
      <c r="F37" s="25"/>
      <c r="G37" s="25"/>
      <c r="H37" s="25"/>
      <c r="I37" s="26"/>
      <c r="J37" s="26"/>
      <c r="K37" s="26"/>
      <c r="L37" s="26"/>
      <c r="M37" s="26"/>
      <c r="N37" s="26"/>
      <c r="O37" s="26"/>
      <c r="P37" s="26"/>
      <c r="Q37" s="26"/>
      <c r="R37" s="25"/>
      <c r="S37" s="25"/>
    </row>
    <row r="38" spans="1:19" ht="14.25">
      <c r="A38" s="25"/>
      <c r="B38" s="25"/>
      <c r="C38" s="25"/>
      <c r="D38" s="25"/>
      <c r="E38" s="25"/>
      <c r="F38" s="25"/>
      <c r="G38" s="25"/>
      <c r="H38" s="25"/>
      <c r="I38" s="26"/>
      <c r="J38" s="26"/>
      <c r="K38" s="26"/>
      <c r="L38" s="26"/>
      <c r="M38" s="26"/>
      <c r="N38" s="26"/>
      <c r="O38" s="26"/>
      <c r="P38" s="26"/>
      <c r="Q38" s="26"/>
      <c r="R38" s="25"/>
      <c r="S38" s="25"/>
    </row>
    <row r="39" spans="1:19" ht="14.25">
      <c r="A39" s="25"/>
      <c r="B39" s="25"/>
      <c r="C39" s="25"/>
      <c r="D39" s="25"/>
      <c r="E39" s="25"/>
      <c r="F39" s="25"/>
      <c r="G39" s="25"/>
      <c r="H39" s="25"/>
      <c r="I39" s="26"/>
      <c r="J39" s="26"/>
      <c r="K39" s="26"/>
      <c r="L39" s="26"/>
      <c r="M39" s="26"/>
      <c r="N39" s="26"/>
      <c r="O39" s="26"/>
      <c r="P39" s="26"/>
      <c r="Q39" s="26"/>
      <c r="R39" s="25"/>
      <c r="S39" s="25"/>
    </row>
    <row r="40" spans="1:19" ht="14.25">
      <c r="A40" s="25"/>
      <c r="B40" s="25"/>
      <c r="C40" s="25"/>
      <c r="D40" s="25"/>
      <c r="E40" s="25"/>
      <c r="F40" s="25"/>
      <c r="G40" s="25"/>
      <c r="H40" s="25"/>
      <c r="I40" s="26"/>
      <c r="J40" s="26"/>
      <c r="K40" s="26"/>
      <c r="L40" s="26"/>
      <c r="M40" s="26"/>
      <c r="N40" s="26"/>
      <c r="O40" s="26"/>
      <c r="P40" s="26"/>
      <c r="Q40" s="26"/>
      <c r="R40" s="25"/>
      <c r="S40" s="25"/>
    </row>
    <row r="41" spans="1:19" ht="14.25">
      <c r="A41" s="25"/>
      <c r="B41" s="25"/>
      <c r="C41" s="25"/>
      <c r="D41" s="25"/>
      <c r="E41" s="25"/>
      <c r="F41" s="25"/>
      <c r="G41" s="25"/>
      <c r="H41" s="25"/>
      <c r="I41" s="26"/>
      <c r="J41" s="26"/>
      <c r="K41" s="26"/>
      <c r="L41" s="26"/>
      <c r="M41" s="26"/>
      <c r="N41" s="26"/>
      <c r="O41" s="26"/>
      <c r="P41" s="26"/>
      <c r="Q41" s="26"/>
      <c r="R41" s="25"/>
      <c r="S41" s="25"/>
    </row>
    <row r="42" spans="1:19" ht="14.25">
      <c r="A42" s="25"/>
      <c r="B42" s="25"/>
      <c r="C42" s="25"/>
      <c r="D42" s="25"/>
      <c r="E42" s="25"/>
      <c r="F42" s="25"/>
      <c r="G42" s="25"/>
      <c r="H42" s="25"/>
      <c r="I42" s="26"/>
      <c r="J42" s="26"/>
      <c r="K42" s="26"/>
      <c r="L42" s="26"/>
      <c r="M42" s="26"/>
      <c r="N42" s="26"/>
      <c r="O42" s="26"/>
      <c r="P42" s="26"/>
      <c r="Q42" s="26"/>
      <c r="R42" s="25"/>
      <c r="S42" s="25"/>
    </row>
    <row r="43" spans="1:19" ht="14.25">
      <c r="A43" s="25"/>
      <c r="B43" s="25"/>
      <c r="C43" s="25"/>
      <c r="D43" s="25"/>
      <c r="E43" s="25"/>
      <c r="F43" s="25"/>
      <c r="G43" s="25"/>
      <c r="H43" s="25"/>
      <c r="I43" s="26"/>
      <c r="J43" s="26"/>
      <c r="K43" s="26"/>
      <c r="L43" s="26"/>
      <c r="M43" s="26"/>
      <c r="N43" s="26"/>
      <c r="O43" s="26"/>
      <c r="P43" s="26"/>
      <c r="Q43" s="26"/>
      <c r="R43" s="25"/>
      <c r="S43" s="25"/>
    </row>
    <row r="44" spans="1:19" ht="14.25">
      <c r="A44" s="25"/>
      <c r="B44" s="25"/>
      <c r="C44" s="25"/>
      <c r="D44" s="25"/>
      <c r="E44" s="25"/>
      <c r="F44" s="25"/>
      <c r="G44" s="25"/>
      <c r="H44" s="25"/>
      <c r="I44" s="26"/>
      <c r="J44" s="26"/>
      <c r="K44" s="26"/>
      <c r="L44" s="26"/>
      <c r="M44" s="26"/>
      <c r="N44" s="26"/>
      <c r="O44" s="26"/>
      <c r="P44" s="26"/>
      <c r="Q44" s="26"/>
      <c r="R44" s="25"/>
      <c r="S44" s="25"/>
    </row>
    <row r="45" spans="1:19" ht="14.25">
      <c r="A45" s="25"/>
      <c r="B45" s="25"/>
      <c r="C45" s="25"/>
      <c r="D45" s="25"/>
      <c r="E45" s="25"/>
      <c r="F45" s="25"/>
      <c r="G45" s="25"/>
      <c r="H45" s="25"/>
      <c r="I45" s="26"/>
      <c r="J45" s="26"/>
      <c r="K45" s="26"/>
      <c r="L45" s="26"/>
      <c r="M45" s="26"/>
      <c r="N45" s="26"/>
      <c r="O45" s="26"/>
      <c r="P45" s="26"/>
      <c r="Q45" s="26"/>
      <c r="R45" s="25"/>
      <c r="S45" s="25"/>
    </row>
    <row r="46" spans="1:19" ht="14.25">
      <c r="A46" s="25"/>
      <c r="B46" s="25"/>
      <c r="C46" s="25"/>
      <c r="D46" s="25"/>
      <c r="E46" s="25"/>
      <c r="F46" s="25"/>
      <c r="G46" s="25"/>
      <c r="H46" s="25"/>
      <c r="I46" s="26"/>
      <c r="J46" s="26"/>
      <c r="K46" s="26"/>
      <c r="L46" s="26"/>
      <c r="M46" s="26"/>
      <c r="N46" s="26"/>
      <c r="O46" s="26"/>
      <c r="P46" s="26"/>
      <c r="Q46" s="26"/>
      <c r="R46" s="25"/>
      <c r="S46" s="25"/>
    </row>
    <row r="47" spans="1:19" ht="14.25">
      <c r="A47" s="25"/>
      <c r="B47" s="25"/>
      <c r="C47" s="25"/>
      <c r="D47" s="25"/>
      <c r="E47" s="25"/>
      <c r="F47" s="25"/>
      <c r="G47" s="25"/>
      <c r="H47" s="25"/>
      <c r="I47" s="26"/>
      <c r="J47" s="26"/>
      <c r="K47" s="26"/>
      <c r="L47" s="26"/>
      <c r="M47" s="26"/>
      <c r="N47" s="26"/>
      <c r="O47" s="26"/>
      <c r="P47" s="26"/>
      <c r="Q47" s="26"/>
      <c r="R47" s="25"/>
      <c r="S47" s="25"/>
    </row>
    <row r="48" spans="1:19" ht="14.25">
      <c r="A48" s="25"/>
      <c r="B48" s="25"/>
      <c r="C48" s="25"/>
      <c r="D48" s="25"/>
      <c r="E48" s="25"/>
      <c r="F48" s="25"/>
      <c r="G48" s="25"/>
      <c r="H48" s="25"/>
      <c r="I48" s="26"/>
      <c r="J48" s="26"/>
      <c r="K48" s="26"/>
      <c r="L48" s="26"/>
      <c r="M48" s="26"/>
      <c r="N48" s="26"/>
      <c r="O48" s="26"/>
      <c r="P48" s="26"/>
      <c r="Q48" s="26"/>
      <c r="R48" s="25"/>
      <c r="S48" s="25"/>
    </row>
    <row r="49" spans="1:19" ht="14.25">
      <c r="A49" s="25"/>
      <c r="B49" s="25"/>
      <c r="C49" s="25"/>
      <c r="D49" s="25"/>
      <c r="E49" s="25"/>
      <c r="F49" s="25"/>
      <c r="G49" s="25"/>
      <c r="H49" s="25"/>
      <c r="I49" s="26"/>
      <c r="J49" s="26"/>
      <c r="K49" s="26"/>
      <c r="L49" s="26"/>
      <c r="M49" s="26"/>
      <c r="N49" s="26"/>
      <c r="O49" s="26"/>
      <c r="P49" s="26"/>
      <c r="Q49" s="26"/>
      <c r="R49" s="25"/>
      <c r="S49" s="25"/>
    </row>
    <row r="50" spans="1:19" ht="14.25">
      <c r="A50" s="25"/>
      <c r="B50" s="25"/>
      <c r="C50" s="25"/>
      <c r="D50" s="25"/>
      <c r="E50" s="25"/>
      <c r="F50" s="25"/>
      <c r="G50" s="25"/>
      <c r="H50" s="25"/>
      <c r="I50" s="26"/>
      <c r="J50" s="26"/>
      <c r="K50" s="26"/>
      <c r="L50" s="26"/>
      <c r="M50" s="26"/>
      <c r="N50" s="26"/>
      <c r="O50" s="26"/>
      <c r="P50" s="26"/>
      <c r="Q50" s="26"/>
      <c r="R50" s="25"/>
      <c r="S50" s="25"/>
    </row>
    <row r="51" spans="1:19" ht="14.25">
      <c r="A51" s="25"/>
      <c r="B51" s="25"/>
      <c r="C51" s="25"/>
      <c r="D51" s="25"/>
      <c r="E51" s="25"/>
      <c r="F51" s="25"/>
      <c r="G51" s="25"/>
      <c r="H51" s="25"/>
      <c r="I51" s="26"/>
      <c r="J51" s="26"/>
      <c r="K51" s="26"/>
      <c r="L51" s="26"/>
      <c r="M51" s="26"/>
      <c r="N51" s="26"/>
      <c r="O51" s="26"/>
      <c r="P51" s="26"/>
      <c r="Q51" s="26"/>
      <c r="R51" s="25"/>
      <c r="S51" s="25"/>
    </row>
    <row r="52" spans="1:19" ht="14.25">
      <c r="A52" s="25"/>
      <c r="B52" s="25"/>
      <c r="C52" s="25"/>
      <c r="D52" s="25"/>
      <c r="E52" s="25"/>
      <c r="F52" s="25"/>
      <c r="G52" s="25"/>
      <c r="H52" s="25"/>
      <c r="I52" s="26"/>
      <c r="J52" s="26"/>
      <c r="K52" s="26"/>
      <c r="L52" s="26"/>
      <c r="M52" s="26"/>
      <c r="N52" s="26"/>
      <c r="O52" s="26"/>
      <c r="P52" s="26"/>
      <c r="Q52" s="26"/>
      <c r="R52" s="25"/>
      <c r="S52" s="25"/>
    </row>
    <row r="53" spans="1:19" ht="14.25">
      <c r="A53" s="25"/>
      <c r="B53" s="25"/>
      <c r="C53" s="25"/>
      <c r="D53" s="25"/>
      <c r="E53" s="25"/>
      <c r="F53" s="25"/>
      <c r="G53" s="25"/>
      <c r="H53" s="25"/>
      <c r="I53" s="26"/>
      <c r="J53" s="26"/>
      <c r="K53" s="26"/>
      <c r="L53" s="26"/>
      <c r="M53" s="26"/>
      <c r="N53" s="26"/>
      <c r="O53" s="26"/>
      <c r="P53" s="26"/>
      <c r="Q53" s="26"/>
      <c r="R53" s="25"/>
      <c r="S53" s="25"/>
    </row>
    <row r="54" spans="1:19" ht="14.25">
      <c r="A54" s="25"/>
      <c r="B54" s="25"/>
      <c r="C54" s="25"/>
      <c r="D54" s="25"/>
      <c r="E54" s="25"/>
      <c r="F54" s="25"/>
      <c r="G54" s="25"/>
      <c r="H54" s="25"/>
      <c r="I54" s="26"/>
      <c r="J54" s="26"/>
      <c r="K54" s="26"/>
      <c r="L54" s="26"/>
      <c r="M54" s="26"/>
      <c r="N54" s="26"/>
      <c r="O54" s="26"/>
      <c r="P54" s="26"/>
      <c r="Q54" s="26"/>
      <c r="R54" s="25"/>
      <c r="S54" s="25"/>
    </row>
    <row r="55" spans="1:19" ht="14.25">
      <c r="A55" s="25"/>
      <c r="B55" s="25"/>
      <c r="C55" s="25"/>
      <c r="D55" s="25"/>
      <c r="E55" s="25"/>
      <c r="F55" s="25"/>
      <c r="G55" s="25"/>
      <c r="H55" s="25"/>
      <c r="I55" s="26"/>
      <c r="J55" s="26"/>
      <c r="K55" s="26"/>
      <c r="L55" s="26"/>
      <c r="M55" s="26"/>
      <c r="N55" s="26"/>
      <c r="O55" s="26"/>
      <c r="P55" s="26"/>
      <c r="Q55" s="26"/>
      <c r="R55" s="25"/>
      <c r="S55" s="25"/>
    </row>
    <row r="56" spans="1:19" ht="14.25">
      <c r="A56" s="25"/>
      <c r="B56" s="25"/>
      <c r="C56" s="25"/>
      <c r="D56" s="25"/>
      <c r="E56" s="25"/>
      <c r="F56" s="25"/>
      <c r="G56" s="25"/>
      <c r="H56" s="25"/>
      <c r="I56" s="26"/>
      <c r="J56" s="26"/>
      <c r="K56" s="26"/>
      <c r="L56" s="26"/>
      <c r="M56" s="26"/>
      <c r="N56" s="26"/>
      <c r="O56" s="26"/>
      <c r="P56" s="26"/>
      <c r="Q56" s="26"/>
      <c r="R56" s="25"/>
      <c r="S56" s="25"/>
    </row>
    <row r="57" spans="1:18" ht="14.25">
      <c r="A57" s="25"/>
      <c r="B57" s="25"/>
      <c r="C57" s="25"/>
      <c r="D57" s="25"/>
      <c r="E57" s="25"/>
      <c r="F57" s="25"/>
      <c r="G57" s="25"/>
      <c r="H57" s="25"/>
      <c r="I57" s="26"/>
      <c r="J57" s="26"/>
      <c r="K57" s="26"/>
      <c r="L57" s="26"/>
      <c r="M57" s="26"/>
      <c r="N57" s="26"/>
      <c r="O57" s="26"/>
      <c r="P57" s="26"/>
      <c r="Q57" s="26"/>
      <c r="R57" s="25"/>
    </row>
    <row r="58" spans="1:18" ht="14.25">
      <c r="A58" s="25"/>
      <c r="B58" s="25"/>
      <c r="C58" s="25"/>
      <c r="D58" s="25"/>
      <c r="E58" s="25"/>
      <c r="F58" s="25"/>
      <c r="G58" s="25"/>
      <c r="H58" s="25"/>
      <c r="I58" s="26"/>
      <c r="J58" s="26"/>
      <c r="K58" s="26"/>
      <c r="L58" s="26"/>
      <c r="M58" s="26"/>
      <c r="N58" s="26"/>
      <c r="O58" s="26"/>
      <c r="P58" s="26"/>
      <c r="Q58" s="26"/>
      <c r="R58" s="25"/>
    </row>
    <row r="59" spans="1:15" ht="14.25">
      <c r="A59" s="25"/>
      <c r="B59" s="25"/>
      <c r="C59" s="25"/>
      <c r="D59" s="25"/>
      <c r="E59" s="25"/>
      <c r="F59" s="25"/>
      <c r="G59" s="25"/>
      <c r="H59" s="25"/>
      <c r="I59" s="26"/>
      <c r="J59" s="26"/>
      <c r="K59" s="26"/>
      <c r="L59" s="26"/>
      <c r="M59" s="26"/>
      <c r="N59" s="26"/>
      <c r="O59" s="26"/>
    </row>
    <row r="60" spans="1:15" ht="14.25">
      <c r="A60" s="25"/>
      <c r="B60" s="25"/>
      <c r="C60" s="25"/>
      <c r="D60" s="25"/>
      <c r="E60" s="25"/>
      <c r="F60" s="25"/>
      <c r="G60" s="25"/>
      <c r="H60" s="25"/>
      <c r="I60" s="26"/>
      <c r="J60" s="26"/>
      <c r="K60" s="26"/>
      <c r="L60" s="26"/>
      <c r="M60" s="26"/>
      <c r="N60" s="26"/>
      <c r="O60" s="26"/>
    </row>
    <row r="61" spans="1:15" ht="14.25">
      <c r="A61" s="25"/>
      <c r="B61" s="25"/>
      <c r="C61" s="25"/>
      <c r="D61" s="25"/>
      <c r="E61" s="25"/>
      <c r="F61" s="25"/>
      <c r="G61" s="25"/>
      <c r="H61" s="25"/>
      <c r="I61" s="26"/>
      <c r="J61" s="26"/>
      <c r="K61" s="26"/>
      <c r="L61" s="26"/>
      <c r="M61" s="26"/>
      <c r="N61" s="26"/>
      <c r="O61" s="26"/>
    </row>
    <row r="62" spans="1:15" ht="14.25">
      <c r="A62" s="25"/>
      <c r="B62" s="25"/>
      <c r="C62" s="25"/>
      <c r="D62" s="25"/>
      <c r="E62" s="25"/>
      <c r="F62" s="25"/>
      <c r="G62" s="25"/>
      <c r="H62" s="25"/>
      <c r="I62" s="26"/>
      <c r="J62" s="26"/>
      <c r="K62" s="26"/>
      <c r="L62" s="26"/>
      <c r="M62" s="26"/>
      <c r="N62" s="26"/>
      <c r="O62" s="26"/>
    </row>
    <row r="63" spans="1:18" ht="14.25">
      <c r="A63" s="25"/>
      <c r="B63" s="25"/>
      <c r="C63" s="25"/>
      <c r="D63" s="25"/>
      <c r="E63" s="25"/>
      <c r="F63" s="25"/>
      <c r="G63" s="25"/>
      <c r="H63" s="25"/>
      <c r="I63" s="26"/>
      <c r="J63" s="26"/>
      <c r="K63" s="26"/>
      <c r="L63" s="26"/>
      <c r="M63" s="26"/>
      <c r="N63" s="26"/>
      <c r="O63" s="26"/>
      <c r="P63" s="26"/>
      <c r="Q63" s="26"/>
      <c r="R63" s="25"/>
    </row>
    <row r="64" spans="1:18" ht="14.25">
      <c r="A64" s="25"/>
      <c r="B64" s="25"/>
      <c r="C64" s="25"/>
      <c r="D64" s="25"/>
      <c r="E64" s="25"/>
      <c r="F64" s="25"/>
      <c r="G64" s="25"/>
      <c r="H64" s="25"/>
      <c r="I64" s="26"/>
      <c r="J64" s="26"/>
      <c r="K64" s="26"/>
      <c r="L64" s="26"/>
      <c r="M64" s="26"/>
      <c r="N64" s="26"/>
      <c r="O64" s="26"/>
      <c r="P64" s="26"/>
      <c r="Q64" s="26"/>
      <c r="R64" s="25"/>
    </row>
    <row r="65" spans="1:18" ht="14.25">
      <c r="A65" s="25"/>
      <c r="B65" s="25"/>
      <c r="C65" s="25"/>
      <c r="D65" s="25"/>
      <c r="E65" s="25"/>
      <c r="F65" s="25"/>
      <c r="G65" s="25"/>
      <c r="H65" s="25"/>
      <c r="I65" s="26"/>
      <c r="J65" s="26"/>
      <c r="K65" s="26"/>
      <c r="L65" s="26"/>
      <c r="M65" s="26"/>
      <c r="N65" s="26"/>
      <c r="O65" s="26"/>
      <c r="P65" s="26"/>
      <c r="Q65" s="26"/>
      <c r="R65" s="25"/>
    </row>
    <row r="66" spans="1:18" ht="14.25">
      <c r="A66" s="25"/>
      <c r="B66" s="25"/>
      <c r="C66" s="25"/>
      <c r="D66" s="25"/>
      <c r="E66" s="25"/>
      <c r="F66" s="25"/>
      <c r="G66" s="25"/>
      <c r="H66" s="25"/>
      <c r="I66" s="26"/>
      <c r="J66" s="26"/>
      <c r="K66" s="26"/>
      <c r="L66" s="26"/>
      <c r="M66" s="26"/>
      <c r="N66" s="26"/>
      <c r="O66" s="26"/>
      <c r="P66" s="26"/>
      <c r="Q66" s="26"/>
      <c r="R66" s="25"/>
    </row>
    <row r="67" spans="1:19" ht="14.25">
      <c r="A67" s="25"/>
      <c r="B67" s="25"/>
      <c r="C67" s="25"/>
      <c r="D67" s="25"/>
      <c r="E67" s="25"/>
      <c r="F67" s="25"/>
      <c r="G67" s="25"/>
      <c r="H67" s="25"/>
      <c r="I67" s="26"/>
      <c r="J67" s="26"/>
      <c r="K67" s="26"/>
      <c r="L67" s="26"/>
      <c r="M67" s="26"/>
      <c r="N67" s="26"/>
      <c r="O67" s="26"/>
      <c r="P67" s="26"/>
      <c r="Q67" s="26"/>
      <c r="R67" s="25"/>
      <c r="S67" s="25"/>
    </row>
    <row r="68" spans="1:19" ht="14.25">
      <c r="A68" s="25"/>
      <c r="B68" s="25"/>
      <c r="C68" s="25"/>
      <c r="D68" s="25"/>
      <c r="E68" s="25"/>
      <c r="F68" s="25"/>
      <c r="G68" s="25"/>
      <c r="H68" s="25"/>
      <c r="I68" s="26"/>
      <c r="J68" s="26"/>
      <c r="K68" s="26"/>
      <c r="L68" s="26"/>
      <c r="M68" s="26"/>
      <c r="N68" s="26"/>
      <c r="O68" s="26"/>
      <c r="P68" s="26"/>
      <c r="Q68" s="26"/>
      <c r="R68" s="25"/>
      <c r="S68" s="25"/>
    </row>
    <row r="69" spans="1:19" ht="14.25">
      <c r="A69" s="25"/>
      <c r="B69" s="25"/>
      <c r="C69" s="25"/>
      <c r="D69" s="25"/>
      <c r="E69" s="25"/>
      <c r="F69" s="25"/>
      <c r="G69" s="25"/>
      <c r="H69" s="25"/>
      <c r="I69" s="26"/>
      <c r="J69" s="26"/>
      <c r="K69" s="26"/>
      <c r="L69" s="26"/>
      <c r="M69" s="26"/>
      <c r="N69" s="26"/>
      <c r="O69" s="26"/>
      <c r="P69" s="26"/>
      <c r="Q69" s="26"/>
      <c r="R69" s="25"/>
      <c r="S69" s="25"/>
    </row>
    <row r="70" spans="1:19" ht="14.25">
      <c r="A70" s="25"/>
      <c r="B70" s="25"/>
      <c r="C70" s="25"/>
      <c r="D70" s="25"/>
      <c r="E70" s="25"/>
      <c r="F70" s="25"/>
      <c r="G70" s="25"/>
      <c r="H70" s="25"/>
      <c r="I70" s="26"/>
      <c r="J70" s="26"/>
      <c r="K70" s="26"/>
      <c r="L70" s="26"/>
      <c r="M70" s="26"/>
      <c r="N70" s="26"/>
      <c r="O70" s="26"/>
      <c r="S70" s="25"/>
    </row>
    <row r="71" spans="1:19" ht="14.25">
      <c r="A71" s="25"/>
      <c r="B71" s="25"/>
      <c r="C71" s="25"/>
      <c r="D71" s="25"/>
      <c r="E71" s="25"/>
      <c r="F71" s="25"/>
      <c r="G71" s="25"/>
      <c r="H71" s="25"/>
      <c r="I71" s="26"/>
      <c r="J71" s="26"/>
      <c r="K71" s="26"/>
      <c r="L71" s="26"/>
      <c r="M71" s="26"/>
      <c r="N71" s="26"/>
      <c r="O71" s="26"/>
      <c r="S71" s="25"/>
    </row>
    <row r="72" ht="14.25">
      <c r="S72" s="25"/>
    </row>
    <row r="73" ht="14.25">
      <c r="S73" s="25"/>
    </row>
    <row r="74" ht="14.25">
      <c r="S74" s="25"/>
    </row>
    <row r="75" ht="14.25">
      <c r="S75" s="25"/>
    </row>
    <row r="80" ht="14.25">
      <c r="S80" s="25"/>
    </row>
    <row r="81" ht="14.25">
      <c r="S81" s="25"/>
    </row>
    <row r="82" ht="14.25">
      <c r="S82" s="25"/>
    </row>
    <row r="83" ht="14.25">
      <c r="S83" s="25"/>
    </row>
    <row r="84" ht="14.25">
      <c r="S84" s="25"/>
    </row>
    <row r="85" ht="14.25">
      <c r="S85" s="25"/>
    </row>
    <row r="86" ht="14.25">
      <c r="S86" s="25"/>
    </row>
    <row r="87" ht="14.25">
      <c r="S87" s="25"/>
    </row>
    <row r="88" ht="14.25">
      <c r="S88" s="25"/>
    </row>
    <row r="89" ht="14.25">
      <c r="S89" s="25"/>
    </row>
    <row r="90" ht="14.25">
      <c r="S90" s="25"/>
    </row>
    <row r="91" ht="14.25">
      <c r="S91" s="25"/>
    </row>
    <row r="92" ht="14.25">
      <c r="S92" s="25"/>
    </row>
    <row r="93" ht="14.25">
      <c r="S93" s="25"/>
    </row>
    <row r="94" ht="14.25">
      <c r="S94" s="25"/>
    </row>
    <row r="95" ht="14.25">
      <c r="S95" s="25"/>
    </row>
    <row r="96" ht="14.25">
      <c r="S96" s="25"/>
    </row>
    <row r="97" ht="14.25">
      <c r="S97" s="25"/>
    </row>
    <row r="98" ht="14.25">
      <c r="S98" s="25"/>
    </row>
    <row r="99" ht="14.25">
      <c r="S99" s="25"/>
    </row>
    <row r="100" ht="14.25">
      <c r="S100" s="25"/>
    </row>
    <row r="101" ht="14.25">
      <c r="S101" s="25"/>
    </row>
    <row r="102" ht="14.25">
      <c r="S102" s="25"/>
    </row>
    <row r="103" ht="14.25">
      <c r="S103" s="25"/>
    </row>
    <row r="104" ht="14.25">
      <c r="S104" s="25"/>
    </row>
    <row r="105" ht="14.25">
      <c r="S105" s="25"/>
    </row>
    <row r="106" ht="14.25">
      <c r="S106" s="25"/>
    </row>
    <row r="107" ht="14.25">
      <c r="S107" s="25"/>
    </row>
    <row r="108" ht="14.25">
      <c r="S108" s="25"/>
    </row>
    <row r="109" ht="14.25">
      <c r="S109" s="25"/>
    </row>
    <row r="110" ht="14.25">
      <c r="S110" s="25"/>
    </row>
    <row r="111" ht="14.25">
      <c r="S111" s="25"/>
    </row>
    <row r="112" ht="14.25">
      <c r="S112" s="25"/>
    </row>
    <row r="113" ht="14.25">
      <c r="S113" s="25"/>
    </row>
    <row r="117" ht="14.25">
      <c r="S117" s="25"/>
    </row>
    <row r="118" ht="14.25">
      <c r="S118" s="25"/>
    </row>
    <row r="119" ht="14.25">
      <c r="S119" s="25"/>
    </row>
    <row r="120" ht="14.25">
      <c r="S120" s="25"/>
    </row>
    <row r="121" ht="14.25">
      <c r="S121" s="25"/>
    </row>
    <row r="122" ht="14.25">
      <c r="S122" s="25"/>
    </row>
    <row r="123" ht="14.25">
      <c r="S123" s="25"/>
    </row>
    <row r="124" ht="14.25">
      <c r="S124" s="25"/>
    </row>
    <row r="125" ht="14.25">
      <c r="S125" s="25"/>
    </row>
    <row r="126" ht="14.25">
      <c r="S126" s="25"/>
    </row>
    <row r="127" ht="14.25">
      <c r="S127" s="25"/>
    </row>
    <row r="128" ht="14.25">
      <c r="S128" s="25"/>
    </row>
    <row r="129" ht="14.25">
      <c r="S129" s="25"/>
    </row>
    <row r="130" ht="14.25">
      <c r="S130" s="25"/>
    </row>
    <row r="131" ht="14.25">
      <c r="S131" s="25"/>
    </row>
    <row r="132" ht="14.25">
      <c r="S132" s="25"/>
    </row>
    <row r="133" ht="14.25">
      <c r="S133" s="25"/>
    </row>
    <row r="134" ht="14.25">
      <c r="S134" s="25"/>
    </row>
    <row r="135" ht="14.25">
      <c r="S135" s="25"/>
    </row>
    <row r="136" ht="14.25">
      <c r="S136" s="25"/>
    </row>
    <row r="137" ht="14.25">
      <c r="S137" s="25"/>
    </row>
    <row r="138" ht="14.25">
      <c r="S138" s="25"/>
    </row>
    <row r="139" ht="14.25">
      <c r="S139" s="25"/>
    </row>
    <row r="140" ht="14.25">
      <c r="S140" s="25"/>
    </row>
    <row r="141" ht="14.25">
      <c r="S141" s="25"/>
    </row>
    <row r="142" ht="14.25">
      <c r="S142" s="25"/>
    </row>
    <row r="143" ht="14.25">
      <c r="S143" s="25"/>
    </row>
    <row r="144" ht="14.25">
      <c r="S144" s="25"/>
    </row>
    <row r="145" ht="14.25">
      <c r="S145" s="25"/>
    </row>
    <row r="146" ht="14.25">
      <c r="S146" s="25"/>
    </row>
    <row r="147" ht="14.25">
      <c r="S147" s="25"/>
    </row>
    <row r="148" ht="14.25">
      <c r="S148" s="25"/>
    </row>
    <row r="149" ht="14.25">
      <c r="S149" s="25"/>
    </row>
    <row r="150" ht="14.25">
      <c r="S150" s="25"/>
    </row>
    <row r="151" ht="14.25">
      <c r="S151" s="25"/>
    </row>
    <row r="152" ht="14.25">
      <c r="S152" s="25"/>
    </row>
    <row r="153" ht="14.25">
      <c r="S153" s="25"/>
    </row>
    <row r="154" ht="14.25">
      <c r="S154" s="25"/>
    </row>
    <row r="155" ht="14.25">
      <c r="S155" s="25"/>
    </row>
    <row r="156" ht="14.25">
      <c r="S156" s="25"/>
    </row>
    <row r="157" ht="14.25">
      <c r="S157" s="25"/>
    </row>
    <row r="158" ht="14.25">
      <c r="S158" s="25"/>
    </row>
    <row r="159" ht="14.25">
      <c r="S159" s="25"/>
    </row>
    <row r="160" ht="14.25">
      <c r="S160" s="25"/>
    </row>
    <row r="161" ht="14.25">
      <c r="S161" s="25"/>
    </row>
    <row r="162" ht="14.25">
      <c r="S162" s="25"/>
    </row>
    <row r="163" ht="14.25">
      <c r="S163" s="25"/>
    </row>
    <row r="164" ht="14.25">
      <c r="S164" s="25"/>
    </row>
    <row r="165" ht="14.25">
      <c r="S165" s="25"/>
    </row>
    <row r="166" ht="14.25">
      <c r="S166" s="25"/>
    </row>
    <row r="167" ht="14.25">
      <c r="S167" s="25"/>
    </row>
    <row r="168" ht="14.25">
      <c r="S168" s="25"/>
    </row>
    <row r="169" ht="14.25">
      <c r="S169" s="25"/>
    </row>
    <row r="170" ht="14.25">
      <c r="S170" s="25"/>
    </row>
    <row r="171" ht="14.25">
      <c r="S171" s="25"/>
    </row>
    <row r="172" ht="14.25">
      <c r="S172" s="25"/>
    </row>
    <row r="173" ht="14.25">
      <c r="S173" s="25"/>
    </row>
    <row r="174" ht="14.25">
      <c r="S174" s="25"/>
    </row>
    <row r="175" ht="14.25">
      <c r="S175" s="25"/>
    </row>
    <row r="176" ht="14.25">
      <c r="S176" s="25"/>
    </row>
    <row r="177" ht="14.25">
      <c r="S177" s="25"/>
    </row>
    <row r="178" ht="14.25">
      <c r="S178" s="25"/>
    </row>
    <row r="179" ht="14.25">
      <c r="S179" s="25"/>
    </row>
    <row r="180" ht="14.25">
      <c r="S180" s="25"/>
    </row>
    <row r="181" ht="14.25">
      <c r="S181" s="25"/>
    </row>
    <row r="182" ht="14.25">
      <c r="S182" s="25"/>
    </row>
    <row r="183" ht="14.25">
      <c r="S183" s="25"/>
    </row>
    <row r="184" ht="14.25">
      <c r="S184" s="25"/>
    </row>
    <row r="185" ht="14.25">
      <c r="S185" s="25"/>
    </row>
    <row r="186" ht="14.25">
      <c r="S186" s="25"/>
    </row>
    <row r="187" ht="14.25">
      <c r="S187" s="25"/>
    </row>
    <row r="188" ht="14.25">
      <c r="S188" s="25"/>
    </row>
    <row r="189" ht="14.25">
      <c r="S189" s="25"/>
    </row>
    <row r="190" ht="14.25">
      <c r="S190" s="25"/>
    </row>
    <row r="191" ht="14.25">
      <c r="S191" s="25"/>
    </row>
    <row r="192" ht="14.25">
      <c r="S192" s="25"/>
    </row>
    <row r="193" ht="14.25">
      <c r="S193" s="25"/>
    </row>
    <row r="194" ht="14.25">
      <c r="S194" s="25"/>
    </row>
    <row r="195" ht="14.25">
      <c r="S195" s="25"/>
    </row>
    <row r="196" ht="14.25">
      <c r="S196" s="25"/>
    </row>
    <row r="197" ht="14.25">
      <c r="S197" s="25"/>
    </row>
    <row r="198" ht="14.25">
      <c r="S198" s="25"/>
    </row>
    <row r="199" ht="14.25">
      <c r="S199" s="25"/>
    </row>
    <row r="200" ht="14.25">
      <c r="S200" s="25"/>
    </row>
    <row r="201" ht="14.25">
      <c r="S201" s="25"/>
    </row>
    <row r="202" ht="14.25">
      <c r="S202" s="25"/>
    </row>
    <row r="203" ht="14.25">
      <c r="S203" s="25"/>
    </row>
    <row r="204" ht="14.25">
      <c r="S204" s="25"/>
    </row>
    <row r="205" ht="14.25">
      <c r="S205" s="25"/>
    </row>
    <row r="206" ht="14.25">
      <c r="S206" s="25"/>
    </row>
    <row r="207" ht="14.25">
      <c r="S207" s="25"/>
    </row>
    <row r="208" ht="14.25">
      <c r="S208" s="25"/>
    </row>
    <row r="209" ht="14.25">
      <c r="S209" s="25"/>
    </row>
    <row r="210" ht="14.25">
      <c r="S210" s="25"/>
    </row>
    <row r="211" ht="14.25">
      <c r="S211" s="25"/>
    </row>
    <row r="212" ht="14.25">
      <c r="S212" s="25"/>
    </row>
    <row r="213" ht="14.25">
      <c r="S213" s="25"/>
    </row>
    <row r="214" ht="14.25">
      <c r="S214" s="25"/>
    </row>
    <row r="215" ht="14.25">
      <c r="S215" s="25"/>
    </row>
    <row r="216" ht="14.25">
      <c r="S216" s="25"/>
    </row>
    <row r="217" ht="14.25">
      <c r="S217" s="25"/>
    </row>
    <row r="218" ht="14.25">
      <c r="S218" s="25"/>
    </row>
    <row r="219" ht="14.25">
      <c r="S219" s="25"/>
    </row>
    <row r="220" ht="14.25">
      <c r="S220" s="25"/>
    </row>
    <row r="221" ht="14.25">
      <c r="S221" s="25"/>
    </row>
    <row r="222" ht="14.25">
      <c r="S222" s="25"/>
    </row>
    <row r="223" ht="14.25">
      <c r="S223" s="25"/>
    </row>
    <row r="224" ht="14.25">
      <c r="S224" s="25"/>
    </row>
    <row r="225" ht="14.25">
      <c r="S225" s="25"/>
    </row>
    <row r="226" ht="14.25">
      <c r="S226" s="25"/>
    </row>
    <row r="227" ht="14.25">
      <c r="S227" s="25"/>
    </row>
    <row r="228" ht="14.25">
      <c r="S228" s="25"/>
    </row>
  </sheetData>
  <sheetProtection/>
  <mergeCells count="17">
    <mergeCell ref="A9:A11"/>
    <mergeCell ref="B9:B11"/>
    <mergeCell ref="C9:C11"/>
    <mergeCell ref="D9:P9"/>
    <mergeCell ref="Q9:Q11"/>
    <mergeCell ref="R9:R11"/>
    <mergeCell ref="D10:H10"/>
    <mergeCell ref="I10:M10"/>
    <mergeCell ref="N10:O10"/>
    <mergeCell ref="K3:Q3"/>
    <mergeCell ref="L4:Q4"/>
    <mergeCell ref="A1:R1"/>
    <mergeCell ref="A5:R5"/>
    <mergeCell ref="A3:G3"/>
    <mergeCell ref="A8:R8"/>
    <mergeCell ref="A7:I7"/>
    <mergeCell ref="J7:M7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martin calasan</cp:lastModifiedBy>
  <cp:lastPrinted>2017-12-08T07:50:59Z</cp:lastPrinted>
  <dcterms:created xsi:type="dcterms:W3CDTF">2011-10-03T13:17:30Z</dcterms:created>
  <dcterms:modified xsi:type="dcterms:W3CDTF">2023-09-22T09:29:05Z</dcterms:modified>
  <cp:category/>
  <cp:version/>
  <cp:contentType/>
  <cp:contentStatus/>
</cp:coreProperties>
</file>