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Spoljna politika 2019-2020\"/>
    </mc:Choice>
  </mc:AlternateContent>
  <xr:revisionPtr revIDLastSave="0" documentId="13_ncr:1_{0514D534-7435-4880-8C0F-4F1DF124F92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9" i="1" l="1"/>
  <c r="Y29" i="1" s="1"/>
  <c r="T28" i="1"/>
  <c r="Y28" i="1" s="1"/>
  <c r="T27" i="1"/>
  <c r="Y27" i="1" s="1"/>
  <c r="T26" i="1"/>
  <c r="Y26" i="1" s="1"/>
  <c r="T25" i="1"/>
  <c r="Y25" i="1" s="1"/>
  <c r="T24" i="1"/>
  <c r="Y24" i="1" s="1"/>
  <c r="T23" i="1"/>
  <c r="Y23" i="1" s="1"/>
  <c r="T22" i="1"/>
  <c r="Y22" i="1" s="1"/>
  <c r="T21" i="1"/>
  <c r="Y21" i="1" s="1"/>
  <c r="T20" i="1"/>
  <c r="Y20" i="1" s="1"/>
  <c r="T19" i="1"/>
  <c r="Y19" i="1" s="1"/>
  <c r="T18" i="1"/>
  <c r="Y18" i="1" s="1"/>
  <c r="T17" i="1"/>
  <c r="Y17" i="1" s="1"/>
  <c r="T16" i="1"/>
  <c r="Y16" i="1" s="1"/>
  <c r="T15" i="1"/>
  <c r="Y15" i="1" s="1"/>
  <c r="T14" i="1"/>
  <c r="Y14" i="1" s="1"/>
  <c r="T13" i="1"/>
  <c r="Y13" i="1" s="1"/>
  <c r="T12" i="1"/>
  <c r="Y12" i="1" s="1"/>
  <c r="T11" i="1"/>
  <c r="Y11" i="1" s="1"/>
  <c r="T10" i="1"/>
  <c r="Y10" i="1" s="1"/>
  <c r="T9" i="1"/>
  <c r="Y9" i="1" s="1"/>
  <c r="T8" i="1"/>
  <c r="Y8" i="1" s="1"/>
  <c r="T7" i="1"/>
  <c r="Y7" i="1" s="1"/>
  <c r="T6" i="1"/>
  <c r="Y6" i="1" s="1"/>
  <c r="AA29" i="1" l="1"/>
  <c r="AB29" i="1" s="1"/>
  <c r="AA28" i="1"/>
  <c r="AB28" i="1" s="1"/>
  <c r="AA27" i="1"/>
  <c r="AB27" i="1" s="1"/>
  <c r="AA26" i="1"/>
  <c r="AB26" i="1" s="1"/>
  <c r="AA25" i="1"/>
  <c r="AB25" i="1" s="1"/>
  <c r="AA24" i="1"/>
  <c r="AB24" i="1" s="1"/>
  <c r="AA23" i="1"/>
  <c r="AB23" i="1" s="1"/>
  <c r="AA22" i="1"/>
  <c r="AB22" i="1" s="1"/>
  <c r="AA21" i="1"/>
  <c r="AB21" i="1" s="1"/>
  <c r="AA20" i="1"/>
  <c r="AB20" i="1" s="1"/>
  <c r="AA19" i="1"/>
  <c r="AB19" i="1" s="1"/>
  <c r="AA18" i="1"/>
  <c r="AB18" i="1" s="1"/>
  <c r="AA17" i="1"/>
  <c r="AB17" i="1" s="1"/>
  <c r="AA16" i="1"/>
  <c r="AB16" i="1" s="1"/>
  <c r="AA15" i="1"/>
  <c r="AB15" i="1" s="1"/>
  <c r="AA14" i="1"/>
  <c r="AB14" i="1" s="1"/>
  <c r="AA13" i="1"/>
  <c r="AB13" i="1" s="1"/>
  <c r="AA12" i="1"/>
  <c r="AB12" i="1" s="1"/>
  <c r="AA11" i="1"/>
  <c r="AB11" i="1" s="1"/>
  <c r="AA10" i="1"/>
  <c r="AB10" i="1" s="1"/>
  <c r="AA9" i="1"/>
  <c r="AB9" i="1" s="1"/>
  <c r="AA8" i="1"/>
  <c r="AB8" i="1" s="1"/>
  <c r="AA7" i="1"/>
  <c r="AB7" i="1" s="1"/>
  <c r="AA6" i="1"/>
  <c r="AB6" i="1" s="1"/>
</calcChain>
</file>

<file path=xl/sharedStrings.xml><?xml version="1.0" encoding="utf-8"?>
<sst xmlns="http://schemas.openxmlformats.org/spreadsheetml/2006/main" count="130" uniqueCount="78">
  <si>
    <t>Redni broj</t>
  </si>
  <si>
    <t>Studijski program</t>
  </si>
  <si>
    <t>Broj indexa</t>
  </si>
  <si>
    <t>Aleksandra</t>
  </si>
  <si>
    <t>Marija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</si>
  <si>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</si>
  <si>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</si>
  <si>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</si>
  <si>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</si>
  <si>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</si>
  <si>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</si>
  <si>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</si>
  <si>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</si>
  <si>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</si>
  <si>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</si>
  <si>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</si>
  <si>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</si>
  <si>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</si>
  <si>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</si>
  <si>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</si>
  <si>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</si>
  <si>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</si>
  <si>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</si>
  <si>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</si>
  <si>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</si>
  <si>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</si>
  <si>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</si>
  <si>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</si>
  <si>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Prez I</t>
  </si>
  <si>
    <t>Prez II</t>
  </si>
  <si>
    <t>PREDMET: Spoljna politika</t>
  </si>
  <si>
    <t>Milena</t>
  </si>
  <si>
    <t>Milica</t>
  </si>
  <si>
    <t>Ana</t>
  </si>
  <si>
    <t>B</t>
  </si>
  <si>
    <t>Vježbe</t>
  </si>
  <si>
    <t>Vilson</t>
  </si>
  <si>
    <t>Junčaj</t>
  </si>
  <si>
    <t>Rakočević</t>
  </si>
  <si>
    <t>Darinka</t>
  </si>
  <si>
    <t>Vlahović</t>
  </si>
  <si>
    <t>Isidora</t>
  </si>
  <si>
    <t>Milić</t>
  </si>
  <si>
    <t>Sanja</t>
  </si>
  <si>
    <t>Pejović</t>
  </si>
  <si>
    <t>Edita</t>
  </si>
  <si>
    <t>Suljević</t>
  </si>
  <si>
    <t>Gogić</t>
  </si>
  <si>
    <t>Maja</t>
  </si>
  <si>
    <t>Đurković</t>
  </si>
  <si>
    <t>Persida</t>
  </si>
  <si>
    <t>Jovanović</t>
  </si>
  <si>
    <t>Mitrović</t>
  </si>
  <si>
    <t>Danka</t>
  </si>
  <si>
    <t>Gardašević</t>
  </si>
  <si>
    <t>Simoni</t>
  </si>
  <si>
    <t>Samir</t>
  </si>
  <si>
    <t>Škrijelj</t>
  </si>
  <si>
    <t>Anđela</t>
  </si>
  <si>
    <t>Medojević</t>
  </si>
  <si>
    <t>Filip</t>
  </si>
  <si>
    <t>Đelević</t>
  </si>
  <si>
    <t>Željko</t>
  </si>
  <si>
    <t>Stamatović</t>
  </si>
  <si>
    <t>Lakić</t>
  </si>
  <si>
    <t>Marijana</t>
  </si>
  <si>
    <t>Nedović</t>
  </si>
  <si>
    <t>Spahić</t>
  </si>
  <si>
    <t>Savić</t>
  </si>
  <si>
    <t>S</t>
  </si>
  <si>
    <t>Dragana</t>
  </si>
  <si>
    <t>Krstajić</t>
  </si>
  <si>
    <t>Ćalasan</t>
  </si>
  <si>
    <t>Popović</t>
  </si>
  <si>
    <t>Zorka</t>
  </si>
  <si>
    <t>max 40</t>
  </si>
  <si>
    <t>max 10</t>
  </si>
  <si>
    <t>max5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</si>
</sst>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wrapText="1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6" xfId="0" applyFont="1" applyBorder="1" applyAlignment="1">
      <alignment horizontal="center" vertical="center"/>
    </xf>
    <xf numFmtId="0" fontId="21" fillId="0" borderId="46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2" fillId="34" borderId="0" xfId="0" applyFont="1" applyFill="1" applyAlignment="1">
      <alignment vertical="center" wrapText="1"/>
    </xf>
    <xf numFmtId="0" fontId="22" fillId="35" borderId="0" xfId="0" applyFont="1" applyFill="1" applyAlignment="1">
      <alignment vertical="center" wrapText="1"/>
    </xf>
    <xf numFmtId="0" fontId="22" fillId="34" borderId="54" xfId="0" applyFont="1" applyFill="1" applyBorder="1" applyAlignment="1">
      <alignment vertical="center" wrapText="1"/>
    </xf>
    <xf numFmtId="0" fontId="22" fillId="34" borderId="55" xfId="0" applyFont="1" applyFill="1" applyBorder="1" applyAlignment="1">
      <alignment vertical="center" wrapText="1"/>
    </xf>
    <xf numFmtId="0" fontId="22" fillId="34" borderId="56" xfId="0" applyFont="1" applyFill="1" applyBorder="1" applyAlignment="1">
      <alignment vertical="center" wrapText="1"/>
    </xf>
    <xf numFmtId="0" fontId="22" fillId="35" borderId="57" xfId="0" applyFont="1" applyFill="1" applyBorder="1" applyAlignment="1">
      <alignment vertical="center" wrapText="1"/>
    </xf>
    <xf numFmtId="0" fontId="22" fillId="35" borderId="58" xfId="0" applyFont="1" applyFill="1" applyBorder="1" applyAlignment="1">
      <alignment vertical="center" wrapText="1"/>
    </xf>
    <xf numFmtId="0" fontId="22" fillId="34" borderId="57" xfId="0" applyFont="1" applyFill="1" applyBorder="1" applyAlignment="1">
      <alignment vertical="center" wrapText="1"/>
    </xf>
    <xf numFmtId="0" fontId="22" fillId="34" borderId="58" xfId="0" applyFont="1" applyFill="1" applyBorder="1" applyAlignment="1">
      <alignment vertical="center" wrapText="1"/>
    </xf>
    <xf numFmtId="0" fontId="22" fillId="35" borderId="59" xfId="0" applyFont="1" applyFill="1" applyBorder="1" applyAlignment="1">
      <alignment vertical="center" wrapText="1"/>
    </xf>
    <xf numFmtId="0" fontId="22" fillId="35" borderId="60" xfId="0" applyFont="1" applyFill="1" applyBorder="1" applyAlignment="1">
      <alignment vertical="center" wrapText="1"/>
    </xf>
    <xf numFmtId="0" fontId="22" fillId="35" borderId="61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  <xf numFmtId="0" fontId="21" fillId="2" borderId="0" xfId="0" applyFont="1" applyFill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workbookViewId="0">
      <selection activeCell="U5" sqref="U5"/>
    </sheetView>
  </sheetViews>
  <sheetFormatPr defaultColWidth="9.1796875" defaultRowHeight="13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4" width="5.1796875" style="1" customWidth="1"/>
    <col min="25" max="25" width="6.7265625" style="3" customWidth="1"/>
    <col min="26" max="27" width="6.1796875" style="3" customWidth="1"/>
    <col min="28" max="28" width="6.1796875" style="1" customWidth="1"/>
    <col min="29" max="16384" width="9.1796875" style="1"/>
  </cols>
  <sheetData>
    <row r="1" spans="1:28" x14ac:dyDescent="0.3">
      <c r="A1" s="61" t="s">
        <v>30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9"/>
      <c r="V1" s="9"/>
      <c r="W1" s="8"/>
      <c r="X1" s="8"/>
      <c r="Y1" s="10"/>
      <c r="Z1" s="10"/>
      <c r="AA1" s="10"/>
      <c r="AB1" s="11"/>
    </row>
    <row r="2" spans="1:28" ht="13.5" thickBot="1" x14ac:dyDescent="0.35">
      <c r="A2" s="6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9"/>
      <c r="V2" s="9"/>
      <c r="W2" s="8"/>
      <c r="X2" s="8"/>
      <c r="Y2" s="10"/>
      <c r="Z2" s="10"/>
      <c r="AA2" s="10"/>
      <c r="AB2" s="11"/>
    </row>
    <row r="3" spans="1:28" ht="14" thickTop="1" thickBot="1" x14ac:dyDescent="0.35">
      <c r="A3" s="75" t="s">
        <v>0</v>
      </c>
      <c r="B3" s="12"/>
      <c r="C3" s="13"/>
      <c r="D3" s="76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"/>
      <c r="Q3" s="9"/>
      <c r="R3" s="9"/>
      <c r="S3" s="9"/>
      <c r="T3" s="9"/>
      <c r="U3" s="15"/>
      <c r="V3" s="15"/>
      <c r="W3" s="8"/>
      <c r="X3" s="8"/>
      <c r="Y3" s="10"/>
      <c r="Z3" s="10"/>
      <c r="AA3" s="10"/>
      <c r="AB3" s="16"/>
    </row>
    <row r="4" spans="1:28" s="62" customFormat="1" ht="18" customHeight="1" thickTop="1" thickBot="1" x14ac:dyDescent="0.4">
      <c r="A4" s="75"/>
      <c r="B4" s="79" t="s">
        <v>2</v>
      </c>
      <c r="C4" s="80"/>
      <c r="D4" s="77"/>
      <c r="E4" s="83" t="s">
        <v>16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  <c r="T4" s="17" t="s">
        <v>35</v>
      </c>
      <c r="U4" s="19" t="s">
        <v>28</v>
      </c>
      <c r="V4" s="19" t="s">
        <v>29</v>
      </c>
      <c r="W4" s="19" t="s">
        <v>23</v>
      </c>
      <c r="X4" s="19" t="s">
        <v>24</v>
      </c>
      <c r="Y4" s="19" t="s">
        <v>25</v>
      </c>
      <c r="Z4" s="19" t="s">
        <v>26</v>
      </c>
      <c r="AA4" s="19" t="s">
        <v>27</v>
      </c>
      <c r="AB4" s="19" t="s">
        <v>22</v>
      </c>
    </row>
    <row r="5" spans="1:28" ht="16.5" customHeight="1" thickTop="1" thickBot="1" x14ac:dyDescent="0.35">
      <c r="A5" s="75"/>
      <c r="B5" s="81"/>
      <c r="C5" s="82"/>
      <c r="D5" s="78"/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18</v>
      </c>
      <c r="Q5" s="20" t="s">
        <v>19</v>
      </c>
      <c r="R5" s="20" t="s">
        <v>20</v>
      </c>
      <c r="S5" s="20" t="s">
        <v>17</v>
      </c>
      <c r="T5" s="20" t="s">
        <v>76</v>
      </c>
      <c r="U5" s="20" t="s">
        <v>77</v>
      </c>
      <c r="V5" s="20" t="s">
        <v>77</v>
      </c>
      <c r="W5" s="86" t="s">
        <v>75</v>
      </c>
      <c r="X5" s="8"/>
      <c r="Y5" s="10"/>
      <c r="Z5" s="10" t="s">
        <v>75</v>
      </c>
      <c r="AA5" s="10"/>
      <c r="AB5" s="21"/>
    </row>
    <row r="6" spans="1:28" ht="14" thickTop="1" thickBot="1" x14ac:dyDescent="0.35">
      <c r="A6" s="22">
        <v>1</v>
      </c>
      <c r="B6" s="23">
        <v>27</v>
      </c>
      <c r="C6" s="24">
        <v>2019</v>
      </c>
      <c r="D6" s="25" t="s">
        <v>21</v>
      </c>
      <c r="E6" s="26">
        <v>1</v>
      </c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>
        <v>1</v>
      </c>
      <c r="P6" s="27">
        <v>1</v>
      </c>
      <c r="Q6" s="31">
        <v>0.75</v>
      </c>
      <c r="R6" s="31"/>
      <c r="S6" s="32"/>
      <c r="T6" s="33">
        <f>(ROUND(SUM(E6:S6)*1.1,1))</f>
        <v>9.6</v>
      </c>
      <c r="U6" s="34">
        <v>5</v>
      </c>
      <c r="V6" s="34">
        <v>4.5</v>
      </c>
      <c r="W6" s="34"/>
      <c r="X6" s="34"/>
      <c r="Y6" s="35">
        <f>ROUND(IF(X6&gt;0, SUM(T6:V6, X6), SUM(T6:W6)),0)</f>
        <v>19</v>
      </c>
      <c r="Z6" s="36"/>
      <c r="AA6" s="36">
        <f>SUM(Y6,Z6)</f>
        <v>19</v>
      </c>
      <c r="AB6" s="33" t="str">
        <f>IF(AA6=0, "Neakt.", IF(AA6&gt;89.9,"A",IF(AA6&gt;79.9,"B",IF(AA6&gt;69.9,"C",IF(AA6&gt;59.9,"D",IF(AA6&gt;49.9,"E","F"))))))</f>
        <v>F</v>
      </c>
    </row>
    <row r="7" spans="1:28" ht="14" thickTop="1" thickBot="1" x14ac:dyDescent="0.35">
      <c r="A7" s="37">
        <v>2</v>
      </c>
      <c r="B7" s="38">
        <v>28</v>
      </c>
      <c r="C7" s="39">
        <v>2019</v>
      </c>
      <c r="D7" s="25" t="s">
        <v>21</v>
      </c>
      <c r="E7" s="40">
        <v>1</v>
      </c>
      <c r="F7" s="41">
        <v>1</v>
      </c>
      <c r="G7" s="41">
        <v>1</v>
      </c>
      <c r="H7" s="41">
        <v>1</v>
      </c>
      <c r="I7" s="41"/>
      <c r="J7" s="42"/>
      <c r="K7" s="43"/>
      <c r="L7" s="44"/>
      <c r="M7" s="44"/>
      <c r="N7" s="41"/>
      <c r="O7" s="41">
        <v>0.75</v>
      </c>
      <c r="P7" s="41">
        <v>0.75</v>
      </c>
      <c r="Q7" s="45">
        <v>0.75</v>
      </c>
      <c r="R7" s="45"/>
      <c r="S7" s="46"/>
      <c r="T7" s="33">
        <f t="shared" ref="T7:T29" si="0">(ROUND(SUM(E7:S7)*1.1,1))</f>
        <v>6.9</v>
      </c>
      <c r="U7" s="47">
        <v>5</v>
      </c>
      <c r="V7" s="47">
        <v>5</v>
      </c>
      <c r="W7" s="47"/>
      <c r="X7" s="47"/>
      <c r="Y7" s="35">
        <f t="shared" ref="Y7:Y29" si="1">ROUND(IF(X7&gt;0, SUM(T7:V7, X7), SUM(T7:W7)),0)</f>
        <v>17</v>
      </c>
      <c r="Z7" s="48"/>
      <c r="AA7" s="48">
        <f t="shared" ref="AA7:AA29" si="2">SUM(Y7,Z7)</f>
        <v>17</v>
      </c>
      <c r="AB7" s="33" t="str">
        <f t="shared" ref="AB7:AB29" si="3">IF(AA7=0, "Neakt.", IF(AA7&gt;89.9,"A",IF(AA7&gt;79.9,"B",IF(AA7&gt;69.9,"C",IF(AA7&gt;59.9,"D",IF(AA7&gt;49.9,"E","F"))))))</f>
        <v>F</v>
      </c>
    </row>
    <row r="8" spans="1:28" ht="14" thickTop="1" thickBot="1" x14ac:dyDescent="0.35">
      <c r="A8" s="37">
        <v>3</v>
      </c>
      <c r="B8" s="38">
        <v>29</v>
      </c>
      <c r="C8" s="39">
        <v>2019</v>
      </c>
      <c r="D8" s="25" t="s">
        <v>21</v>
      </c>
      <c r="E8" s="40">
        <v>1</v>
      </c>
      <c r="F8" s="41">
        <v>1</v>
      </c>
      <c r="G8" s="41">
        <v>1</v>
      </c>
      <c r="H8" s="41">
        <v>1</v>
      </c>
      <c r="I8" s="41">
        <v>1</v>
      </c>
      <c r="J8" s="42"/>
      <c r="K8" s="43"/>
      <c r="L8" s="44"/>
      <c r="M8" s="44"/>
      <c r="N8" s="41">
        <v>1</v>
      </c>
      <c r="O8" s="41">
        <v>0.75</v>
      </c>
      <c r="P8" s="41">
        <v>0.75</v>
      </c>
      <c r="Q8" s="45">
        <v>1</v>
      </c>
      <c r="R8" s="45"/>
      <c r="S8" s="46"/>
      <c r="T8" s="33">
        <f t="shared" si="0"/>
        <v>9.4</v>
      </c>
      <c r="U8" s="49">
        <v>4.5</v>
      </c>
      <c r="V8" s="47">
        <v>5</v>
      </c>
      <c r="W8" s="47"/>
      <c r="X8" s="47"/>
      <c r="Y8" s="35">
        <f t="shared" si="1"/>
        <v>19</v>
      </c>
      <c r="Z8" s="48"/>
      <c r="AA8" s="48">
        <f t="shared" si="2"/>
        <v>19</v>
      </c>
      <c r="AB8" s="33" t="str">
        <f t="shared" si="3"/>
        <v>F</v>
      </c>
    </row>
    <row r="9" spans="1:28" ht="14" thickTop="1" thickBot="1" x14ac:dyDescent="0.35">
      <c r="A9" s="37">
        <v>4</v>
      </c>
      <c r="B9" s="38">
        <v>30</v>
      </c>
      <c r="C9" s="39">
        <v>2019</v>
      </c>
      <c r="D9" s="25" t="s">
        <v>21</v>
      </c>
      <c r="E9" s="40"/>
      <c r="F9" s="41">
        <v>0.75</v>
      </c>
      <c r="G9" s="41"/>
      <c r="H9" s="41">
        <v>1</v>
      </c>
      <c r="I9" s="41">
        <v>1</v>
      </c>
      <c r="J9" s="42"/>
      <c r="K9" s="43"/>
      <c r="L9" s="44"/>
      <c r="M9" s="44"/>
      <c r="N9" s="41">
        <v>1</v>
      </c>
      <c r="O9" s="41">
        <v>1</v>
      </c>
      <c r="P9" s="41">
        <v>0.75</v>
      </c>
      <c r="Q9" s="45">
        <v>0.75</v>
      </c>
      <c r="R9" s="45"/>
      <c r="S9" s="46"/>
      <c r="T9" s="33">
        <f t="shared" si="0"/>
        <v>6.9</v>
      </c>
      <c r="U9" s="47">
        <v>5</v>
      </c>
      <c r="V9" s="47">
        <v>4.75</v>
      </c>
      <c r="W9" s="47"/>
      <c r="X9" s="47"/>
      <c r="Y9" s="35">
        <f t="shared" si="1"/>
        <v>17</v>
      </c>
      <c r="Z9" s="48"/>
      <c r="AA9" s="48">
        <f t="shared" si="2"/>
        <v>17</v>
      </c>
      <c r="AB9" s="33" t="str">
        <f t="shared" si="3"/>
        <v>F</v>
      </c>
    </row>
    <row r="10" spans="1:28" ht="14" thickTop="1" thickBot="1" x14ac:dyDescent="0.35">
      <c r="A10" s="22">
        <v>5</v>
      </c>
      <c r="B10" s="38">
        <v>32</v>
      </c>
      <c r="C10" s="39">
        <v>2019</v>
      </c>
      <c r="D10" s="25" t="s">
        <v>21</v>
      </c>
      <c r="E10" s="40">
        <v>1</v>
      </c>
      <c r="F10" s="41">
        <v>1</v>
      </c>
      <c r="G10" s="41">
        <v>1</v>
      </c>
      <c r="H10" s="41">
        <v>1</v>
      </c>
      <c r="I10" s="41">
        <v>1</v>
      </c>
      <c r="J10" s="42"/>
      <c r="K10" s="43"/>
      <c r="L10" s="44"/>
      <c r="M10" s="44"/>
      <c r="N10" s="41">
        <v>1</v>
      </c>
      <c r="O10" s="41">
        <v>1</v>
      </c>
      <c r="P10" s="41">
        <v>0.75</v>
      </c>
      <c r="Q10" s="45">
        <v>1</v>
      </c>
      <c r="R10" s="45"/>
      <c r="S10" s="46"/>
      <c r="T10" s="33">
        <f t="shared" si="0"/>
        <v>9.6</v>
      </c>
      <c r="U10" s="47">
        <v>5</v>
      </c>
      <c r="V10" s="47">
        <v>4.5</v>
      </c>
      <c r="W10" s="47"/>
      <c r="X10" s="47"/>
      <c r="Y10" s="35">
        <f t="shared" si="1"/>
        <v>19</v>
      </c>
      <c r="Z10" s="48"/>
      <c r="AA10" s="48">
        <f t="shared" si="2"/>
        <v>19</v>
      </c>
      <c r="AB10" s="33" t="str">
        <f t="shared" si="3"/>
        <v>F</v>
      </c>
    </row>
    <row r="11" spans="1:28" ht="14" thickTop="1" thickBot="1" x14ac:dyDescent="0.35">
      <c r="A11" s="37">
        <v>6</v>
      </c>
      <c r="B11" s="38">
        <v>33</v>
      </c>
      <c r="C11" s="39">
        <v>2019</v>
      </c>
      <c r="D11" s="25" t="s">
        <v>21</v>
      </c>
      <c r="E11" s="40"/>
      <c r="F11" s="41"/>
      <c r="G11" s="41">
        <v>1</v>
      </c>
      <c r="H11" s="41">
        <v>1</v>
      </c>
      <c r="I11" s="41">
        <v>1</v>
      </c>
      <c r="J11" s="42"/>
      <c r="K11" s="43"/>
      <c r="L11" s="44"/>
      <c r="M11" s="44"/>
      <c r="N11" s="41">
        <v>1</v>
      </c>
      <c r="O11" s="41">
        <v>0.5</v>
      </c>
      <c r="P11" s="41">
        <v>0.75</v>
      </c>
      <c r="Q11" s="45"/>
      <c r="R11" s="45"/>
      <c r="S11" s="46"/>
      <c r="T11" s="33">
        <f t="shared" si="0"/>
        <v>5.8</v>
      </c>
      <c r="U11" s="47">
        <v>4.5</v>
      </c>
      <c r="V11" s="47">
        <v>3.5</v>
      </c>
      <c r="W11" s="47"/>
      <c r="X11" s="47"/>
      <c r="Y11" s="35">
        <f t="shared" si="1"/>
        <v>14</v>
      </c>
      <c r="Z11" s="48"/>
      <c r="AA11" s="48">
        <f t="shared" si="2"/>
        <v>14</v>
      </c>
      <c r="AB11" s="33" t="str">
        <f t="shared" si="3"/>
        <v>F</v>
      </c>
    </row>
    <row r="12" spans="1:28" ht="14" thickTop="1" thickBot="1" x14ac:dyDescent="0.35">
      <c r="A12" s="37">
        <v>7</v>
      </c>
      <c r="B12" s="38">
        <v>34</v>
      </c>
      <c r="C12" s="39">
        <v>2019</v>
      </c>
      <c r="D12" s="25" t="s">
        <v>21</v>
      </c>
      <c r="E12" s="40">
        <v>1</v>
      </c>
      <c r="F12" s="41">
        <v>0.75</v>
      </c>
      <c r="G12" s="41">
        <v>0.75</v>
      </c>
      <c r="H12" s="41">
        <v>0.5</v>
      </c>
      <c r="I12" s="41">
        <v>0.75</v>
      </c>
      <c r="J12" s="42"/>
      <c r="K12" s="43"/>
      <c r="L12" s="44"/>
      <c r="M12" s="44"/>
      <c r="N12" s="41">
        <v>0.75</v>
      </c>
      <c r="O12" s="41">
        <v>1</v>
      </c>
      <c r="P12" s="41">
        <v>0.75</v>
      </c>
      <c r="Q12" s="45">
        <v>1</v>
      </c>
      <c r="R12" s="45"/>
      <c r="S12" s="46"/>
      <c r="T12" s="33">
        <f t="shared" si="0"/>
        <v>8</v>
      </c>
      <c r="U12" s="47">
        <v>5</v>
      </c>
      <c r="V12" s="47">
        <v>4</v>
      </c>
      <c r="W12" s="47"/>
      <c r="X12" s="47"/>
      <c r="Y12" s="35">
        <f t="shared" si="1"/>
        <v>17</v>
      </c>
      <c r="Z12" s="48"/>
      <c r="AA12" s="48">
        <f t="shared" si="2"/>
        <v>17</v>
      </c>
      <c r="AB12" s="33" t="str">
        <f t="shared" si="3"/>
        <v>F</v>
      </c>
    </row>
    <row r="13" spans="1:28" ht="14" thickTop="1" thickBot="1" x14ac:dyDescent="0.35">
      <c r="A13" s="37">
        <v>8</v>
      </c>
      <c r="B13" s="38">
        <v>35</v>
      </c>
      <c r="C13" s="39">
        <v>2019</v>
      </c>
      <c r="D13" s="25" t="s">
        <v>21</v>
      </c>
      <c r="E13" s="40"/>
      <c r="F13" s="41">
        <v>0.75</v>
      </c>
      <c r="G13" s="41">
        <v>0.75</v>
      </c>
      <c r="H13" s="41">
        <v>1</v>
      </c>
      <c r="I13" s="41">
        <v>1</v>
      </c>
      <c r="J13" s="42"/>
      <c r="K13" s="43"/>
      <c r="L13" s="44"/>
      <c r="M13" s="44"/>
      <c r="N13" s="41">
        <v>1</v>
      </c>
      <c r="O13" s="41">
        <v>1</v>
      </c>
      <c r="P13" s="41">
        <v>0.75</v>
      </c>
      <c r="Q13" s="45">
        <v>0.75</v>
      </c>
      <c r="R13" s="45"/>
      <c r="S13" s="46"/>
      <c r="T13" s="33">
        <f t="shared" si="0"/>
        <v>7.7</v>
      </c>
      <c r="U13" s="49">
        <v>5</v>
      </c>
      <c r="V13" s="47">
        <v>4</v>
      </c>
      <c r="W13" s="47"/>
      <c r="X13" s="47"/>
      <c r="Y13" s="35">
        <f t="shared" si="1"/>
        <v>17</v>
      </c>
      <c r="Z13" s="48"/>
      <c r="AA13" s="48">
        <f t="shared" si="2"/>
        <v>17</v>
      </c>
      <c r="AB13" s="33" t="str">
        <f t="shared" si="3"/>
        <v>F</v>
      </c>
    </row>
    <row r="14" spans="1:28" ht="14" thickTop="1" thickBot="1" x14ac:dyDescent="0.35">
      <c r="A14" s="22">
        <v>9</v>
      </c>
      <c r="B14" s="38">
        <v>36</v>
      </c>
      <c r="C14" s="39">
        <v>2019</v>
      </c>
      <c r="D14" s="25" t="s">
        <v>21</v>
      </c>
      <c r="E14" s="40">
        <v>1</v>
      </c>
      <c r="F14" s="41">
        <v>1</v>
      </c>
      <c r="G14" s="41">
        <v>1</v>
      </c>
      <c r="H14" s="41">
        <v>0.75</v>
      </c>
      <c r="I14" s="41">
        <v>1</v>
      </c>
      <c r="J14" s="42"/>
      <c r="K14" s="43"/>
      <c r="L14" s="44"/>
      <c r="M14" s="44"/>
      <c r="N14" s="41"/>
      <c r="O14" s="41">
        <v>0.75</v>
      </c>
      <c r="P14" s="41">
        <v>0.75</v>
      </c>
      <c r="Q14" s="45">
        <v>0.75</v>
      </c>
      <c r="R14" s="45"/>
      <c r="S14" s="46"/>
      <c r="T14" s="33">
        <f t="shared" si="0"/>
        <v>7.7</v>
      </c>
      <c r="U14" s="47">
        <v>5</v>
      </c>
      <c r="V14" s="47">
        <v>3</v>
      </c>
      <c r="W14" s="47"/>
      <c r="X14" s="47"/>
      <c r="Y14" s="35">
        <f t="shared" si="1"/>
        <v>16</v>
      </c>
      <c r="Z14" s="48"/>
      <c r="AA14" s="48">
        <f t="shared" si="2"/>
        <v>16</v>
      </c>
      <c r="AB14" s="33" t="str">
        <f t="shared" si="3"/>
        <v>F</v>
      </c>
    </row>
    <row r="15" spans="1:28" ht="14" thickTop="1" thickBot="1" x14ac:dyDescent="0.35">
      <c r="A15" s="37">
        <v>10</v>
      </c>
      <c r="B15" s="38">
        <v>37</v>
      </c>
      <c r="C15" s="39">
        <v>2019</v>
      </c>
      <c r="D15" s="25" t="s">
        <v>21</v>
      </c>
      <c r="E15" s="40">
        <v>1</v>
      </c>
      <c r="F15" s="41">
        <v>0.75</v>
      </c>
      <c r="G15" s="41">
        <v>0.75</v>
      </c>
      <c r="H15" s="41">
        <v>0.75</v>
      </c>
      <c r="I15" s="41">
        <v>1</v>
      </c>
      <c r="J15" s="42"/>
      <c r="K15" s="43"/>
      <c r="L15" s="44"/>
      <c r="M15" s="44"/>
      <c r="N15" s="41">
        <v>0.5</v>
      </c>
      <c r="O15" s="41">
        <v>1</v>
      </c>
      <c r="P15" s="41">
        <v>1</v>
      </c>
      <c r="Q15" s="45">
        <v>0.75</v>
      </c>
      <c r="R15" s="45"/>
      <c r="S15" s="46"/>
      <c r="T15" s="33">
        <f t="shared" si="0"/>
        <v>8.3000000000000007</v>
      </c>
      <c r="U15" s="47">
        <v>5</v>
      </c>
      <c r="V15" s="47">
        <v>4</v>
      </c>
      <c r="W15" s="47"/>
      <c r="X15" s="47"/>
      <c r="Y15" s="35">
        <f t="shared" si="1"/>
        <v>17</v>
      </c>
      <c r="Z15" s="48"/>
      <c r="AA15" s="48">
        <f t="shared" si="2"/>
        <v>17</v>
      </c>
      <c r="AB15" s="33" t="str">
        <f t="shared" si="3"/>
        <v>F</v>
      </c>
    </row>
    <row r="16" spans="1:28" ht="14" thickTop="1" thickBot="1" x14ac:dyDescent="0.35">
      <c r="A16" s="37">
        <v>11</v>
      </c>
      <c r="B16" s="38">
        <v>38</v>
      </c>
      <c r="C16" s="39">
        <v>2019</v>
      </c>
      <c r="D16" s="25" t="s">
        <v>21</v>
      </c>
      <c r="E16" s="40"/>
      <c r="F16" s="41"/>
      <c r="G16" s="41"/>
      <c r="H16" s="41"/>
      <c r="I16" s="41"/>
      <c r="J16" s="42"/>
      <c r="K16" s="43"/>
      <c r="L16" s="44"/>
      <c r="M16" s="44"/>
      <c r="N16" s="41"/>
      <c r="O16" s="41"/>
      <c r="P16" s="41"/>
      <c r="Q16" s="45"/>
      <c r="R16" s="45"/>
      <c r="S16" s="46"/>
      <c r="T16" s="33">
        <f t="shared" si="0"/>
        <v>0</v>
      </c>
      <c r="U16" s="47"/>
      <c r="V16" s="47"/>
      <c r="W16" s="47"/>
      <c r="X16" s="47"/>
      <c r="Y16" s="35">
        <f t="shared" si="1"/>
        <v>0</v>
      </c>
      <c r="Z16" s="48"/>
      <c r="AA16" s="48">
        <f t="shared" si="2"/>
        <v>0</v>
      </c>
      <c r="AB16" s="33" t="str">
        <f t="shared" si="3"/>
        <v>Neakt.</v>
      </c>
    </row>
    <row r="17" spans="1:28" ht="14" thickTop="1" thickBot="1" x14ac:dyDescent="0.35">
      <c r="A17" s="37">
        <v>12</v>
      </c>
      <c r="B17" s="38">
        <v>39</v>
      </c>
      <c r="C17" s="39">
        <v>2019</v>
      </c>
      <c r="D17" s="25" t="s">
        <v>21</v>
      </c>
      <c r="E17" s="40">
        <v>1</v>
      </c>
      <c r="F17" s="41">
        <v>0.75</v>
      </c>
      <c r="G17" s="41">
        <v>0.75</v>
      </c>
      <c r="H17" s="41">
        <v>0.5</v>
      </c>
      <c r="I17" s="41">
        <v>0.5</v>
      </c>
      <c r="J17" s="42"/>
      <c r="K17" s="43"/>
      <c r="L17" s="44"/>
      <c r="M17" s="44"/>
      <c r="N17" s="41">
        <v>0.75</v>
      </c>
      <c r="O17" s="41">
        <v>0.75</v>
      </c>
      <c r="P17" s="41"/>
      <c r="Q17" s="45">
        <v>0.5</v>
      </c>
      <c r="R17" s="45"/>
      <c r="S17" s="46"/>
      <c r="T17" s="33">
        <f t="shared" si="0"/>
        <v>6.1</v>
      </c>
      <c r="U17" s="49">
        <v>3</v>
      </c>
      <c r="V17" s="47">
        <v>4.5</v>
      </c>
      <c r="W17" s="47"/>
      <c r="X17" s="47"/>
      <c r="Y17" s="35">
        <f t="shared" si="1"/>
        <v>14</v>
      </c>
      <c r="Z17" s="48"/>
      <c r="AA17" s="48">
        <f t="shared" si="2"/>
        <v>14</v>
      </c>
      <c r="AB17" s="33" t="str">
        <f t="shared" si="3"/>
        <v>F</v>
      </c>
    </row>
    <row r="18" spans="1:28" ht="14" thickTop="1" thickBot="1" x14ac:dyDescent="0.35">
      <c r="A18" s="22">
        <v>13</v>
      </c>
      <c r="B18" s="38">
        <v>40</v>
      </c>
      <c r="C18" s="39">
        <v>2019</v>
      </c>
      <c r="D18" s="25" t="s">
        <v>21</v>
      </c>
      <c r="E18" s="40"/>
      <c r="F18" s="41"/>
      <c r="G18" s="41">
        <v>1</v>
      </c>
      <c r="H18" s="41">
        <v>1</v>
      </c>
      <c r="I18" s="41"/>
      <c r="J18" s="42"/>
      <c r="K18" s="43"/>
      <c r="L18" s="44"/>
      <c r="M18" s="44"/>
      <c r="N18" s="41"/>
      <c r="O18" s="41"/>
      <c r="P18" s="41"/>
      <c r="Q18" s="45"/>
      <c r="R18" s="45"/>
      <c r="S18" s="46"/>
      <c r="T18" s="33">
        <f t="shared" si="0"/>
        <v>2.2000000000000002</v>
      </c>
      <c r="U18" s="47">
        <v>4.75</v>
      </c>
      <c r="V18" s="47">
        <v>4.5</v>
      </c>
      <c r="W18" s="47"/>
      <c r="X18" s="47"/>
      <c r="Y18" s="35">
        <f t="shared" si="1"/>
        <v>11</v>
      </c>
      <c r="Z18" s="48"/>
      <c r="AA18" s="48">
        <f t="shared" si="2"/>
        <v>11</v>
      </c>
      <c r="AB18" s="33" t="str">
        <f t="shared" si="3"/>
        <v>F</v>
      </c>
    </row>
    <row r="19" spans="1:28" ht="14" thickTop="1" thickBot="1" x14ac:dyDescent="0.35">
      <c r="A19" s="37">
        <v>14</v>
      </c>
      <c r="B19" s="38">
        <v>41</v>
      </c>
      <c r="C19" s="39">
        <v>2019</v>
      </c>
      <c r="D19" s="25" t="s">
        <v>21</v>
      </c>
      <c r="E19" s="40">
        <v>1</v>
      </c>
      <c r="F19" s="41">
        <v>1</v>
      </c>
      <c r="G19" s="41">
        <v>1</v>
      </c>
      <c r="H19" s="41">
        <v>0.5</v>
      </c>
      <c r="I19" s="41">
        <v>0.75</v>
      </c>
      <c r="J19" s="42"/>
      <c r="K19" s="43"/>
      <c r="L19" s="44"/>
      <c r="M19" s="44"/>
      <c r="N19" s="41">
        <v>0.75</v>
      </c>
      <c r="O19" s="41">
        <v>0.75</v>
      </c>
      <c r="P19" s="41">
        <v>0.5</v>
      </c>
      <c r="Q19" s="45">
        <v>0.75</v>
      </c>
      <c r="R19" s="45"/>
      <c r="S19" s="46"/>
      <c r="T19" s="33">
        <f t="shared" si="0"/>
        <v>7.7</v>
      </c>
      <c r="U19" s="49">
        <v>4.5</v>
      </c>
      <c r="V19" s="47">
        <v>5</v>
      </c>
      <c r="W19" s="47"/>
      <c r="X19" s="47"/>
      <c r="Y19" s="35">
        <f t="shared" si="1"/>
        <v>17</v>
      </c>
      <c r="Z19" s="48"/>
      <c r="AA19" s="48">
        <f t="shared" si="2"/>
        <v>17</v>
      </c>
      <c r="AB19" s="33" t="str">
        <f t="shared" si="3"/>
        <v>F</v>
      </c>
    </row>
    <row r="20" spans="1:28" ht="14" thickTop="1" thickBot="1" x14ac:dyDescent="0.35">
      <c r="A20" s="37">
        <v>15</v>
      </c>
      <c r="B20" s="38">
        <v>42</v>
      </c>
      <c r="C20" s="39">
        <v>2019</v>
      </c>
      <c r="D20" s="25" t="s">
        <v>21</v>
      </c>
      <c r="E20" s="40">
        <v>0.75</v>
      </c>
      <c r="F20" s="41"/>
      <c r="G20" s="41"/>
      <c r="H20" s="41"/>
      <c r="I20" s="41"/>
      <c r="J20" s="42"/>
      <c r="K20" s="43"/>
      <c r="L20" s="44"/>
      <c r="M20" s="44"/>
      <c r="N20" s="41"/>
      <c r="O20" s="41"/>
      <c r="P20" s="41"/>
      <c r="Q20" s="45"/>
      <c r="R20" s="45"/>
      <c r="S20" s="46"/>
      <c r="T20" s="33">
        <f t="shared" si="0"/>
        <v>0.8</v>
      </c>
      <c r="U20" s="47"/>
      <c r="V20" s="47"/>
      <c r="W20" s="47"/>
      <c r="X20" s="47"/>
      <c r="Y20" s="35">
        <f t="shared" si="1"/>
        <v>1</v>
      </c>
      <c r="Z20" s="48"/>
      <c r="AA20" s="48">
        <f t="shared" si="2"/>
        <v>1</v>
      </c>
      <c r="AB20" s="33" t="str">
        <f t="shared" si="3"/>
        <v>F</v>
      </c>
    </row>
    <row r="21" spans="1:28" ht="14" thickTop="1" thickBot="1" x14ac:dyDescent="0.35">
      <c r="A21" s="37">
        <v>16</v>
      </c>
      <c r="B21" s="38">
        <v>43</v>
      </c>
      <c r="C21" s="39">
        <v>2019</v>
      </c>
      <c r="D21" s="25" t="s">
        <v>21</v>
      </c>
      <c r="E21" s="40">
        <v>1</v>
      </c>
      <c r="F21" s="41">
        <v>1</v>
      </c>
      <c r="G21" s="41">
        <v>1</v>
      </c>
      <c r="H21" s="41">
        <v>1</v>
      </c>
      <c r="I21" s="41">
        <v>1</v>
      </c>
      <c r="J21" s="42"/>
      <c r="K21" s="43"/>
      <c r="L21" s="44"/>
      <c r="M21" s="44"/>
      <c r="N21" s="41">
        <v>1</v>
      </c>
      <c r="O21" s="41">
        <v>0.75</v>
      </c>
      <c r="P21" s="41">
        <v>0.75</v>
      </c>
      <c r="Q21" s="45">
        <v>0.75</v>
      </c>
      <c r="R21" s="45"/>
      <c r="S21" s="46"/>
      <c r="T21" s="33">
        <f t="shared" si="0"/>
        <v>9.1</v>
      </c>
      <c r="U21" s="47">
        <v>4.5</v>
      </c>
      <c r="V21" s="47">
        <v>4.5</v>
      </c>
      <c r="W21" s="47"/>
      <c r="X21" s="47"/>
      <c r="Y21" s="35">
        <f t="shared" si="1"/>
        <v>18</v>
      </c>
      <c r="Z21" s="48"/>
      <c r="AA21" s="48">
        <f t="shared" si="2"/>
        <v>18</v>
      </c>
      <c r="AB21" s="33" t="str">
        <f t="shared" si="3"/>
        <v>F</v>
      </c>
    </row>
    <row r="22" spans="1:28" ht="14" thickTop="1" thickBot="1" x14ac:dyDescent="0.35">
      <c r="A22" s="22">
        <v>17</v>
      </c>
      <c r="B22" s="38">
        <v>44</v>
      </c>
      <c r="C22" s="39">
        <v>2019</v>
      </c>
      <c r="D22" s="25" t="s">
        <v>21</v>
      </c>
      <c r="E22" s="40"/>
      <c r="F22" s="41"/>
      <c r="G22" s="41"/>
      <c r="H22" s="41"/>
      <c r="I22" s="41"/>
      <c r="J22" s="42"/>
      <c r="K22" s="43"/>
      <c r="L22" s="44"/>
      <c r="M22" s="44"/>
      <c r="N22" s="41"/>
      <c r="O22" s="41"/>
      <c r="P22" s="41"/>
      <c r="Q22" s="45"/>
      <c r="R22" s="45"/>
      <c r="S22" s="46"/>
      <c r="T22" s="33">
        <f t="shared" si="0"/>
        <v>0</v>
      </c>
      <c r="U22" s="47"/>
      <c r="V22" s="47"/>
      <c r="W22" s="47"/>
      <c r="X22" s="47"/>
      <c r="Y22" s="35">
        <f t="shared" si="1"/>
        <v>0</v>
      </c>
      <c r="Z22" s="48"/>
      <c r="AA22" s="48">
        <f t="shared" si="2"/>
        <v>0</v>
      </c>
      <c r="AB22" s="33" t="str">
        <f t="shared" si="3"/>
        <v>Neakt.</v>
      </c>
    </row>
    <row r="23" spans="1:28" ht="14" thickTop="1" thickBot="1" x14ac:dyDescent="0.35">
      <c r="A23" s="37">
        <v>18</v>
      </c>
      <c r="B23" s="38">
        <v>45</v>
      </c>
      <c r="C23" s="39">
        <v>2019</v>
      </c>
      <c r="D23" s="25" t="s">
        <v>21</v>
      </c>
      <c r="E23" s="40"/>
      <c r="F23" s="41"/>
      <c r="G23" s="41"/>
      <c r="H23" s="41"/>
      <c r="I23" s="41"/>
      <c r="J23" s="42"/>
      <c r="K23" s="43"/>
      <c r="L23" s="44"/>
      <c r="M23" s="44"/>
      <c r="N23" s="41"/>
      <c r="O23" s="41"/>
      <c r="P23" s="41"/>
      <c r="Q23" s="45"/>
      <c r="R23" s="45"/>
      <c r="S23" s="46"/>
      <c r="T23" s="33">
        <f t="shared" si="0"/>
        <v>0</v>
      </c>
      <c r="U23" s="47">
        <v>5</v>
      </c>
      <c r="V23" s="47">
        <v>4.5</v>
      </c>
      <c r="W23" s="47"/>
      <c r="X23" s="47"/>
      <c r="Y23" s="35">
        <f t="shared" si="1"/>
        <v>10</v>
      </c>
      <c r="Z23" s="48"/>
      <c r="AA23" s="48">
        <f t="shared" si="2"/>
        <v>10</v>
      </c>
      <c r="AB23" s="33" t="str">
        <f t="shared" si="3"/>
        <v>F</v>
      </c>
    </row>
    <row r="24" spans="1:28" ht="14" thickTop="1" thickBot="1" x14ac:dyDescent="0.35">
      <c r="A24" s="37">
        <v>19</v>
      </c>
      <c r="B24" s="38">
        <v>46</v>
      </c>
      <c r="C24" s="39">
        <v>2019</v>
      </c>
      <c r="D24" s="25" t="s">
        <v>21</v>
      </c>
      <c r="E24" s="40"/>
      <c r="F24" s="41"/>
      <c r="G24" s="41"/>
      <c r="H24" s="41"/>
      <c r="I24" s="41"/>
      <c r="J24" s="42"/>
      <c r="K24" s="43"/>
      <c r="L24" s="44"/>
      <c r="M24" s="44"/>
      <c r="N24" s="41"/>
      <c r="O24" s="41"/>
      <c r="P24" s="41"/>
      <c r="Q24" s="45"/>
      <c r="R24" s="45"/>
      <c r="S24" s="46"/>
      <c r="T24" s="33">
        <f t="shared" si="0"/>
        <v>0</v>
      </c>
      <c r="U24" s="47">
        <v>4.75</v>
      </c>
      <c r="V24" s="47">
        <v>4.5</v>
      </c>
      <c r="W24" s="47"/>
      <c r="X24" s="47"/>
      <c r="Y24" s="35">
        <f t="shared" si="1"/>
        <v>9</v>
      </c>
      <c r="Z24" s="48"/>
      <c r="AA24" s="48">
        <f t="shared" si="2"/>
        <v>9</v>
      </c>
      <c r="AB24" s="33" t="str">
        <f t="shared" si="3"/>
        <v>F</v>
      </c>
    </row>
    <row r="25" spans="1:28" ht="14" thickTop="1" thickBot="1" x14ac:dyDescent="0.35">
      <c r="A25" s="37">
        <v>20</v>
      </c>
      <c r="B25" s="38">
        <v>47</v>
      </c>
      <c r="C25" s="39">
        <v>2019</v>
      </c>
      <c r="D25" s="25" t="s">
        <v>21</v>
      </c>
      <c r="E25" s="40"/>
      <c r="F25" s="41"/>
      <c r="G25" s="41"/>
      <c r="H25" s="41"/>
      <c r="I25" s="41"/>
      <c r="J25" s="42"/>
      <c r="K25" s="43"/>
      <c r="L25" s="44"/>
      <c r="M25" s="44"/>
      <c r="N25" s="41"/>
      <c r="O25" s="41"/>
      <c r="P25" s="41"/>
      <c r="Q25" s="45"/>
      <c r="R25" s="45"/>
      <c r="S25" s="46"/>
      <c r="T25" s="33">
        <f t="shared" si="0"/>
        <v>0</v>
      </c>
      <c r="U25" s="47"/>
      <c r="V25" s="47"/>
      <c r="W25" s="47"/>
      <c r="X25" s="47"/>
      <c r="Y25" s="35">
        <f t="shared" si="1"/>
        <v>0</v>
      </c>
      <c r="Z25" s="48"/>
      <c r="AA25" s="48">
        <f t="shared" si="2"/>
        <v>0</v>
      </c>
      <c r="AB25" s="33" t="str">
        <f t="shared" si="3"/>
        <v>Neakt.</v>
      </c>
    </row>
    <row r="26" spans="1:28" ht="14" thickTop="1" thickBot="1" x14ac:dyDescent="0.35">
      <c r="A26" s="22">
        <v>21</v>
      </c>
      <c r="B26" s="38">
        <v>48</v>
      </c>
      <c r="C26" s="39">
        <v>2019</v>
      </c>
      <c r="D26" s="25" t="s">
        <v>21</v>
      </c>
      <c r="E26" s="40"/>
      <c r="F26" s="41"/>
      <c r="G26" s="41">
        <v>0.75</v>
      </c>
      <c r="H26" s="41">
        <v>0.5</v>
      </c>
      <c r="I26" s="41">
        <v>0.75</v>
      </c>
      <c r="J26" s="42"/>
      <c r="K26" s="43"/>
      <c r="L26" s="44"/>
      <c r="M26" s="44"/>
      <c r="N26" s="41">
        <v>1</v>
      </c>
      <c r="O26" s="41">
        <v>0.75</v>
      </c>
      <c r="P26" s="41">
        <v>0.5</v>
      </c>
      <c r="Q26" s="45"/>
      <c r="R26" s="45"/>
      <c r="S26" s="46"/>
      <c r="T26" s="33">
        <f t="shared" si="0"/>
        <v>4.7</v>
      </c>
      <c r="U26" s="47"/>
      <c r="V26" s="47"/>
      <c r="W26" s="47"/>
      <c r="X26" s="47"/>
      <c r="Y26" s="35">
        <f t="shared" si="1"/>
        <v>5</v>
      </c>
      <c r="Z26" s="48"/>
      <c r="AA26" s="48">
        <f t="shared" si="2"/>
        <v>5</v>
      </c>
      <c r="AB26" s="33" t="str">
        <f t="shared" si="3"/>
        <v>F</v>
      </c>
    </row>
    <row r="27" spans="1:28" ht="14" thickTop="1" thickBot="1" x14ac:dyDescent="0.35">
      <c r="A27" s="37">
        <v>22</v>
      </c>
      <c r="B27" s="38">
        <v>49</v>
      </c>
      <c r="C27" s="39">
        <v>2019</v>
      </c>
      <c r="D27" s="25" t="s">
        <v>21</v>
      </c>
      <c r="E27" s="40"/>
      <c r="F27" s="41"/>
      <c r="G27" s="41"/>
      <c r="H27" s="41"/>
      <c r="I27" s="41"/>
      <c r="J27" s="42"/>
      <c r="K27" s="43"/>
      <c r="L27" s="44"/>
      <c r="M27" s="44"/>
      <c r="N27" s="41"/>
      <c r="O27" s="41"/>
      <c r="P27" s="41"/>
      <c r="Q27" s="45"/>
      <c r="R27" s="45"/>
      <c r="S27" s="46"/>
      <c r="T27" s="33">
        <f t="shared" si="0"/>
        <v>0</v>
      </c>
      <c r="U27" s="47"/>
      <c r="V27" s="47"/>
      <c r="W27" s="47"/>
      <c r="X27" s="47"/>
      <c r="Y27" s="35">
        <f t="shared" si="1"/>
        <v>0</v>
      </c>
      <c r="Z27" s="48"/>
      <c r="AA27" s="48">
        <f t="shared" si="2"/>
        <v>0</v>
      </c>
      <c r="AB27" s="33" t="str">
        <f t="shared" si="3"/>
        <v>Neakt.</v>
      </c>
    </row>
    <row r="28" spans="1:28" ht="14" thickTop="1" thickBot="1" x14ac:dyDescent="0.35">
      <c r="A28" s="37">
        <v>23</v>
      </c>
      <c r="B28" s="38">
        <v>50</v>
      </c>
      <c r="C28" s="39">
        <v>2019</v>
      </c>
      <c r="D28" s="25" t="s">
        <v>21</v>
      </c>
      <c r="E28" s="40"/>
      <c r="F28" s="41"/>
      <c r="G28" s="41"/>
      <c r="H28" s="41"/>
      <c r="I28" s="41"/>
      <c r="J28" s="42"/>
      <c r="K28" s="43"/>
      <c r="L28" s="44"/>
      <c r="M28" s="44"/>
      <c r="N28" s="41"/>
      <c r="O28" s="41"/>
      <c r="P28" s="41"/>
      <c r="Q28" s="45"/>
      <c r="R28" s="45"/>
      <c r="S28" s="46"/>
      <c r="T28" s="33">
        <f t="shared" si="0"/>
        <v>0</v>
      </c>
      <c r="U28" s="47"/>
      <c r="V28" s="47"/>
      <c r="W28" s="47"/>
      <c r="X28" s="47"/>
      <c r="Y28" s="35">
        <f t="shared" si="1"/>
        <v>0</v>
      </c>
      <c r="Z28" s="48"/>
      <c r="AA28" s="48">
        <f t="shared" si="2"/>
        <v>0</v>
      </c>
      <c r="AB28" s="33" t="str">
        <f t="shared" si="3"/>
        <v>Neakt.</v>
      </c>
    </row>
    <row r="29" spans="1:28" ht="14" thickTop="1" thickBot="1" x14ac:dyDescent="0.35">
      <c r="A29" s="37">
        <v>24</v>
      </c>
      <c r="B29" s="50">
        <v>142</v>
      </c>
      <c r="C29" s="51">
        <v>2019</v>
      </c>
      <c r="D29" s="25" t="s">
        <v>21</v>
      </c>
      <c r="E29" s="52"/>
      <c r="F29" s="53"/>
      <c r="G29" s="53">
        <v>1</v>
      </c>
      <c r="H29" s="53">
        <v>0.75</v>
      </c>
      <c r="I29" s="53">
        <v>0.75</v>
      </c>
      <c r="J29" s="54">
        <v>0.75</v>
      </c>
      <c r="K29" s="55"/>
      <c r="L29" s="56"/>
      <c r="M29" s="56"/>
      <c r="N29" s="53">
        <v>1</v>
      </c>
      <c r="O29" s="53">
        <v>0.5</v>
      </c>
      <c r="P29" s="53">
        <v>0.75</v>
      </c>
      <c r="Q29" s="57">
        <v>0.75</v>
      </c>
      <c r="R29" s="57"/>
      <c r="S29" s="58"/>
      <c r="T29" s="18">
        <f t="shared" si="0"/>
        <v>6.9</v>
      </c>
      <c r="U29" s="59">
        <v>4.25</v>
      </c>
      <c r="V29" s="59">
        <v>4.5</v>
      </c>
      <c r="W29" s="59"/>
      <c r="X29" s="59"/>
      <c r="Y29" s="19">
        <f t="shared" si="1"/>
        <v>16</v>
      </c>
      <c r="Z29" s="60"/>
      <c r="AA29" s="60">
        <f t="shared" si="2"/>
        <v>16</v>
      </c>
      <c r="AB29" s="18" t="str">
        <f t="shared" si="3"/>
        <v>F</v>
      </c>
    </row>
    <row r="30" spans="1:28" ht="13.5" thickTop="1" x14ac:dyDescent="0.3"/>
  </sheetData>
  <mergeCells count="4">
    <mergeCell ref="A3:A5"/>
    <mergeCell ref="D3:D5"/>
    <mergeCell ref="B4:C5"/>
    <mergeCell ref="E4:S4"/>
  </mergeCells>
  <conditionalFormatting sqref="AB1:AB29">
    <cfRule type="containsText" dxfId="1" priority="2" operator="containsText" text="F">
      <formula>NOT(ISERROR(SEARCH("F",AB1)))</formula>
    </cfRule>
  </conditionalFormatting>
  <conditionalFormatting sqref="AB1:AB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37C9-81DB-4534-AD5A-C544AFCFE592}">
  <dimension ref="A1:H24"/>
  <sheetViews>
    <sheetView workbookViewId="0">
      <selection activeCell="B1" sqref="B1:E24"/>
    </sheetView>
  </sheetViews>
  <sheetFormatPr defaultRowHeight="14.5" x14ac:dyDescent="0.35"/>
  <sheetData>
    <row r="1" spans="1:8" x14ac:dyDescent="0.35">
      <c r="A1" s="65">
        <v>1</v>
      </c>
      <c r="B1" s="66">
        <v>27</v>
      </c>
      <c r="C1" s="66">
        <v>2019</v>
      </c>
      <c r="D1" s="66" t="s">
        <v>36</v>
      </c>
      <c r="E1" s="66" t="s">
        <v>37</v>
      </c>
      <c r="F1" s="66" t="s">
        <v>34</v>
      </c>
      <c r="G1" s="66">
        <v>1</v>
      </c>
      <c r="H1" s="67">
        <v>2014</v>
      </c>
    </row>
    <row r="2" spans="1:8" ht="23" x14ac:dyDescent="0.35">
      <c r="A2" s="68">
        <v>2</v>
      </c>
      <c r="B2" s="64">
        <v>28</v>
      </c>
      <c r="C2" s="64">
        <v>2019</v>
      </c>
      <c r="D2" s="64" t="s">
        <v>33</v>
      </c>
      <c r="E2" s="64" t="s">
        <v>38</v>
      </c>
      <c r="F2" s="64" t="s">
        <v>34</v>
      </c>
      <c r="G2" s="64">
        <v>1</v>
      </c>
      <c r="H2" s="69">
        <v>2014</v>
      </c>
    </row>
    <row r="3" spans="1:8" x14ac:dyDescent="0.35">
      <c r="A3" s="70">
        <v>3</v>
      </c>
      <c r="B3" s="63">
        <v>29</v>
      </c>
      <c r="C3" s="63">
        <v>2019</v>
      </c>
      <c r="D3" s="63" t="s">
        <v>39</v>
      </c>
      <c r="E3" s="63" t="s">
        <v>40</v>
      </c>
      <c r="F3" s="63" t="s">
        <v>34</v>
      </c>
      <c r="G3" s="63">
        <v>1</v>
      </c>
      <c r="H3" s="71">
        <v>2014</v>
      </c>
    </row>
    <row r="4" spans="1:8" x14ac:dyDescent="0.35">
      <c r="A4" s="68">
        <v>4</v>
      </c>
      <c r="B4" s="64">
        <v>30</v>
      </c>
      <c r="C4" s="64">
        <v>2019</v>
      </c>
      <c r="D4" s="64" t="s">
        <v>41</v>
      </c>
      <c r="E4" s="64" t="s">
        <v>42</v>
      </c>
      <c r="F4" s="64" t="s">
        <v>34</v>
      </c>
      <c r="G4" s="64">
        <v>1</v>
      </c>
      <c r="H4" s="69">
        <v>2014</v>
      </c>
    </row>
    <row r="5" spans="1:8" x14ac:dyDescent="0.35">
      <c r="A5" s="70">
        <v>5</v>
      </c>
      <c r="B5" s="63">
        <v>32</v>
      </c>
      <c r="C5" s="63">
        <v>2019</v>
      </c>
      <c r="D5" s="63" t="s">
        <v>43</v>
      </c>
      <c r="E5" s="63" t="s">
        <v>44</v>
      </c>
      <c r="F5" s="63" t="s">
        <v>34</v>
      </c>
      <c r="G5" s="63">
        <v>1</v>
      </c>
      <c r="H5" s="71">
        <v>2014</v>
      </c>
    </row>
    <row r="6" spans="1:8" x14ac:dyDescent="0.35">
      <c r="A6" s="68">
        <v>6</v>
      </c>
      <c r="B6" s="64">
        <v>33</v>
      </c>
      <c r="C6" s="64">
        <v>2019</v>
      </c>
      <c r="D6" s="64" t="s">
        <v>45</v>
      </c>
      <c r="E6" s="64" t="s">
        <v>46</v>
      </c>
      <c r="F6" s="64" t="s">
        <v>34</v>
      </c>
      <c r="G6" s="64">
        <v>1</v>
      </c>
      <c r="H6" s="69">
        <v>2014</v>
      </c>
    </row>
    <row r="7" spans="1:8" ht="23" x14ac:dyDescent="0.35">
      <c r="A7" s="70">
        <v>7</v>
      </c>
      <c r="B7" s="63">
        <v>34</v>
      </c>
      <c r="C7" s="63">
        <v>2019</v>
      </c>
      <c r="D7" s="63" t="s">
        <v>3</v>
      </c>
      <c r="E7" s="63" t="s">
        <v>47</v>
      </c>
      <c r="F7" s="63" t="s">
        <v>34</v>
      </c>
      <c r="G7" s="63">
        <v>1</v>
      </c>
      <c r="H7" s="71">
        <v>2014</v>
      </c>
    </row>
    <row r="8" spans="1:8" x14ac:dyDescent="0.35">
      <c r="A8" s="68">
        <v>8</v>
      </c>
      <c r="B8" s="64">
        <v>35</v>
      </c>
      <c r="C8" s="64">
        <v>2019</v>
      </c>
      <c r="D8" s="64" t="s">
        <v>48</v>
      </c>
      <c r="E8" s="64" t="s">
        <v>49</v>
      </c>
      <c r="F8" s="64" t="s">
        <v>34</v>
      </c>
      <c r="G8" s="64">
        <v>1</v>
      </c>
      <c r="H8" s="69">
        <v>2014</v>
      </c>
    </row>
    <row r="9" spans="1:8" ht="23" x14ac:dyDescent="0.35">
      <c r="A9" s="70">
        <v>9</v>
      </c>
      <c r="B9" s="63">
        <v>36</v>
      </c>
      <c r="C9" s="63">
        <v>2019</v>
      </c>
      <c r="D9" s="63" t="s">
        <v>50</v>
      </c>
      <c r="E9" s="63" t="s">
        <v>51</v>
      </c>
      <c r="F9" s="63" t="s">
        <v>34</v>
      </c>
      <c r="G9" s="63">
        <v>1</v>
      </c>
      <c r="H9" s="71">
        <v>2014</v>
      </c>
    </row>
    <row r="10" spans="1:8" x14ac:dyDescent="0.35">
      <c r="A10" s="68">
        <v>10</v>
      </c>
      <c r="B10" s="64">
        <v>37</v>
      </c>
      <c r="C10" s="64">
        <v>2019</v>
      </c>
      <c r="D10" s="64" t="s">
        <v>31</v>
      </c>
      <c r="E10" s="64" t="s">
        <v>52</v>
      </c>
      <c r="F10" s="64" t="s">
        <v>34</v>
      </c>
      <c r="G10" s="64">
        <v>1</v>
      </c>
      <c r="H10" s="69">
        <v>2014</v>
      </c>
    </row>
    <row r="11" spans="1:8" ht="23" x14ac:dyDescent="0.35">
      <c r="A11" s="70">
        <v>11</v>
      </c>
      <c r="B11" s="63">
        <v>38</v>
      </c>
      <c r="C11" s="63">
        <v>2019</v>
      </c>
      <c r="D11" s="63" t="s">
        <v>53</v>
      </c>
      <c r="E11" s="63" t="s">
        <v>54</v>
      </c>
      <c r="F11" s="63" t="s">
        <v>34</v>
      </c>
      <c r="G11" s="63">
        <v>1</v>
      </c>
      <c r="H11" s="71">
        <v>2014</v>
      </c>
    </row>
    <row r="12" spans="1:8" ht="23" x14ac:dyDescent="0.35">
      <c r="A12" s="68">
        <v>12</v>
      </c>
      <c r="B12" s="64">
        <v>39</v>
      </c>
      <c r="C12" s="64">
        <v>2019</v>
      </c>
      <c r="D12" s="64" t="s">
        <v>3</v>
      </c>
      <c r="E12" s="64" t="s">
        <v>55</v>
      </c>
      <c r="F12" s="64" t="s">
        <v>34</v>
      </c>
      <c r="G12" s="64">
        <v>1</v>
      </c>
      <c r="H12" s="69">
        <v>2014</v>
      </c>
    </row>
    <row r="13" spans="1:8" x14ac:dyDescent="0.35">
      <c r="A13" s="70">
        <v>13</v>
      </c>
      <c r="B13" s="63">
        <v>40</v>
      </c>
      <c r="C13" s="63">
        <v>2019</v>
      </c>
      <c r="D13" s="63" t="s">
        <v>56</v>
      </c>
      <c r="E13" s="63" t="s">
        <v>57</v>
      </c>
      <c r="F13" s="63" t="s">
        <v>34</v>
      </c>
      <c r="G13" s="63">
        <v>1</v>
      </c>
      <c r="H13" s="71">
        <v>2014</v>
      </c>
    </row>
    <row r="14" spans="1:8" ht="23" x14ac:dyDescent="0.35">
      <c r="A14" s="68">
        <v>14</v>
      </c>
      <c r="B14" s="64">
        <v>41</v>
      </c>
      <c r="C14" s="64">
        <v>2019</v>
      </c>
      <c r="D14" s="64" t="s">
        <v>58</v>
      </c>
      <c r="E14" s="64" t="s">
        <v>59</v>
      </c>
      <c r="F14" s="64" t="s">
        <v>34</v>
      </c>
      <c r="G14" s="64">
        <v>1</v>
      </c>
      <c r="H14" s="69">
        <v>2014</v>
      </c>
    </row>
    <row r="15" spans="1:8" x14ac:dyDescent="0.35">
      <c r="A15" s="70">
        <v>15</v>
      </c>
      <c r="B15" s="63">
        <v>42</v>
      </c>
      <c r="C15" s="63">
        <v>2019</v>
      </c>
      <c r="D15" s="63" t="s">
        <v>60</v>
      </c>
      <c r="E15" s="63" t="s">
        <v>61</v>
      </c>
      <c r="F15" s="63" t="s">
        <v>34</v>
      </c>
      <c r="G15" s="63">
        <v>1</v>
      </c>
      <c r="H15" s="71">
        <v>2014</v>
      </c>
    </row>
    <row r="16" spans="1:8" ht="23" x14ac:dyDescent="0.35">
      <c r="A16" s="68">
        <v>16</v>
      </c>
      <c r="B16" s="64">
        <v>43</v>
      </c>
      <c r="C16" s="64">
        <v>2019</v>
      </c>
      <c r="D16" s="64" t="s">
        <v>62</v>
      </c>
      <c r="E16" s="64" t="s">
        <v>63</v>
      </c>
      <c r="F16" s="64" t="s">
        <v>34</v>
      </c>
      <c r="G16" s="64">
        <v>1</v>
      </c>
      <c r="H16" s="69">
        <v>2014</v>
      </c>
    </row>
    <row r="17" spans="1:8" x14ac:dyDescent="0.35">
      <c r="A17" s="70">
        <v>17</v>
      </c>
      <c r="B17" s="63">
        <v>44</v>
      </c>
      <c r="C17" s="63">
        <v>2019</v>
      </c>
      <c r="D17" s="63" t="s">
        <v>33</v>
      </c>
      <c r="E17" s="63" t="s">
        <v>64</v>
      </c>
      <c r="F17" s="63" t="s">
        <v>34</v>
      </c>
      <c r="G17" s="63">
        <v>1</v>
      </c>
      <c r="H17" s="71">
        <v>2014</v>
      </c>
    </row>
    <row r="18" spans="1:8" x14ac:dyDescent="0.35">
      <c r="A18" s="68">
        <v>18</v>
      </c>
      <c r="B18" s="64">
        <v>45</v>
      </c>
      <c r="C18" s="64">
        <v>2019</v>
      </c>
      <c r="D18" s="64" t="s">
        <v>65</v>
      </c>
      <c r="E18" s="64" t="s">
        <v>66</v>
      </c>
      <c r="F18" s="64" t="s">
        <v>34</v>
      </c>
      <c r="G18" s="64">
        <v>1</v>
      </c>
      <c r="H18" s="69">
        <v>2014</v>
      </c>
    </row>
    <row r="19" spans="1:8" x14ac:dyDescent="0.35">
      <c r="A19" s="70">
        <v>19</v>
      </c>
      <c r="B19" s="63">
        <v>46</v>
      </c>
      <c r="C19" s="63">
        <v>2019</v>
      </c>
      <c r="D19" s="63" t="s">
        <v>33</v>
      </c>
      <c r="E19" s="63" t="s">
        <v>67</v>
      </c>
      <c r="F19" s="63" t="s">
        <v>34</v>
      </c>
      <c r="G19" s="63">
        <v>1</v>
      </c>
      <c r="H19" s="71">
        <v>2014</v>
      </c>
    </row>
    <row r="20" spans="1:8" x14ac:dyDescent="0.35">
      <c r="A20" s="68">
        <v>20</v>
      </c>
      <c r="B20" s="64">
        <v>47</v>
      </c>
      <c r="C20" s="64">
        <v>2019</v>
      </c>
      <c r="D20" s="64" t="s">
        <v>32</v>
      </c>
      <c r="E20" s="64" t="s">
        <v>68</v>
      </c>
      <c r="F20" s="64" t="s">
        <v>69</v>
      </c>
      <c r="G20" s="64">
        <v>1</v>
      </c>
      <c r="H20" s="69">
        <v>2014</v>
      </c>
    </row>
    <row r="21" spans="1:8" x14ac:dyDescent="0.35">
      <c r="A21" s="70">
        <v>21</v>
      </c>
      <c r="B21" s="63">
        <v>48</v>
      </c>
      <c r="C21" s="63">
        <v>2019</v>
      </c>
      <c r="D21" s="63" t="s">
        <v>70</v>
      </c>
      <c r="E21" s="63" t="s">
        <v>71</v>
      </c>
      <c r="F21" s="63" t="s">
        <v>69</v>
      </c>
      <c r="G21" s="63">
        <v>1</v>
      </c>
      <c r="H21" s="71">
        <v>2014</v>
      </c>
    </row>
    <row r="22" spans="1:8" x14ac:dyDescent="0.35">
      <c r="A22" s="68">
        <v>22</v>
      </c>
      <c r="B22" s="64">
        <v>49</v>
      </c>
      <c r="C22" s="64">
        <v>2019</v>
      </c>
      <c r="D22" s="64" t="s">
        <v>4</v>
      </c>
      <c r="E22" s="64" t="s">
        <v>72</v>
      </c>
      <c r="F22" s="64" t="s">
        <v>69</v>
      </c>
      <c r="G22" s="64">
        <v>1</v>
      </c>
      <c r="H22" s="69">
        <v>2014</v>
      </c>
    </row>
    <row r="23" spans="1:8" x14ac:dyDescent="0.35">
      <c r="A23" s="70">
        <v>23</v>
      </c>
      <c r="B23" s="63">
        <v>50</v>
      </c>
      <c r="C23" s="63">
        <v>2019</v>
      </c>
      <c r="D23" s="63" t="s">
        <v>32</v>
      </c>
      <c r="E23" s="63" t="s">
        <v>73</v>
      </c>
      <c r="F23" s="63" t="s">
        <v>69</v>
      </c>
      <c r="G23" s="63">
        <v>1</v>
      </c>
      <c r="H23" s="71">
        <v>2014</v>
      </c>
    </row>
    <row r="24" spans="1:8" ht="15" thickBot="1" x14ac:dyDescent="0.4">
      <c r="A24" s="72">
        <v>24</v>
      </c>
      <c r="B24" s="73">
        <v>142</v>
      </c>
      <c r="C24" s="73">
        <v>2019</v>
      </c>
      <c r="D24" s="73" t="s">
        <v>74</v>
      </c>
      <c r="E24" s="73" t="s">
        <v>52</v>
      </c>
      <c r="F24" s="73" t="s">
        <v>69</v>
      </c>
      <c r="G24" s="73">
        <v>1</v>
      </c>
      <c r="H24" s="74">
        <v>201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2020-07-02T10:02:29Z</dcterms:modified>
</cp:coreProperties>
</file>