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480" windowHeight="751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Evidencija!$A$1:$J$173</definedName>
    <definedName name="_xlnm.Print_Area" localSheetId="2">Statistika!$A$1:$S$21</definedName>
    <definedName name="_xlnm.Print_Area" localSheetId="1">Zakljucne!$A$1:$E$187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I141" i="4" l="1"/>
  <c r="J141" i="4" s="1"/>
  <c r="I89" i="4" l="1"/>
  <c r="J89" i="4" s="1"/>
  <c r="C12" i="5"/>
  <c r="C13" i="5"/>
  <c r="C14" i="5"/>
  <c r="C11" i="5"/>
  <c r="I9" i="4"/>
  <c r="J9" i="4" s="1"/>
  <c r="I10" i="4"/>
  <c r="J10" i="4" s="1"/>
  <c r="I11" i="4"/>
  <c r="J11" i="4" s="1"/>
  <c r="E12" i="5" s="1"/>
  <c r="A3" i="8" s="1"/>
  <c r="I12" i="4"/>
  <c r="J12" i="4" s="1"/>
  <c r="E13" i="5" s="1"/>
  <c r="A4" i="8" s="1"/>
  <c r="I13" i="4"/>
  <c r="J13" i="4" s="1"/>
  <c r="I14" i="4"/>
  <c r="J14" i="4" s="1"/>
  <c r="I15" i="4"/>
  <c r="I16" i="4"/>
  <c r="J16" i="4" s="1"/>
  <c r="I17" i="4"/>
  <c r="J17" i="4" s="1"/>
  <c r="I18" i="4"/>
  <c r="J18" i="4" s="1"/>
  <c r="I19" i="4"/>
  <c r="J19" i="4" s="1"/>
  <c r="E20" i="5" s="1"/>
  <c r="A11" i="8" s="1"/>
  <c r="I20" i="4"/>
  <c r="J20" i="4" s="1"/>
  <c r="E21" i="5" s="1"/>
  <c r="A12" i="8" s="1"/>
  <c r="E91" i="5"/>
  <c r="A82" i="8" s="1"/>
  <c r="I21" i="4"/>
  <c r="J21" i="4" s="1"/>
  <c r="E22" i="5" s="1"/>
  <c r="A13" i="8" s="1"/>
  <c r="I22" i="4"/>
  <c r="J22" i="4" s="1"/>
  <c r="I23" i="4"/>
  <c r="J23" i="4" s="1"/>
  <c r="E24" i="5" s="1"/>
  <c r="A15" i="8" s="1"/>
  <c r="I24" i="4"/>
  <c r="J24" i="4" s="1"/>
  <c r="I25" i="4"/>
  <c r="J25" i="4" s="1"/>
  <c r="I26" i="4"/>
  <c r="I27" i="4"/>
  <c r="J27" i="4" s="1"/>
  <c r="I28" i="4"/>
  <c r="J28" i="4" s="1"/>
  <c r="I29" i="4"/>
  <c r="J29" i="4" s="1"/>
  <c r="I30" i="4"/>
  <c r="J30" i="4" s="1"/>
  <c r="I31" i="4"/>
  <c r="J31" i="4" s="1"/>
  <c r="I32" i="4"/>
  <c r="J32" i="4" s="1"/>
  <c r="I33" i="4"/>
  <c r="J33" i="4" s="1"/>
  <c r="I34" i="4"/>
  <c r="J34" i="4" s="1"/>
  <c r="E35" i="5" s="1"/>
  <c r="A26" i="8" s="1"/>
  <c r="E140" i="5"/>
  <c r="A131" i="8" s="1"/>
  <c r="I35" i="4"/>
  <c r="J35" i="4" s="1"/>
  <c r="I36" i="4"/>
  <c r="J36" i="4" s="1"/>
  <c r="I37" i="4"/>
  <c r="J37" i="4" s="1"/>
  <c r="I38" i="4"/>
  <c r="J38" i="4" s="1"/>
  <c r="E39" i="5" s="1"/>
  <c r="A30" i="8" s="1"/>
  <c r="I39" i="4"/>
  <c r="J39" i="4" s="1"/>
  <c r="I40" i="4"/>
  <c r="J40" i="4" s="1"/>
  <c r="I41" i="4"/>
  <c r="J41" i="4" s="1"/>
  <c r="I42" i="4"/>
  <c r="J42" i="4" s="1"/>
  <c r="E43" i="5" s="1"/>
  <c r="A34" i="8" s="1"/>
  <c r="E172" i="5"/>
  <c r="A163" i="8" s="1"/>
  <c r="I43" i="4"/>
  <c r="J43" i="4" s="1"/>
  <c r="E173" i="5" s="1"/>
  <c r="A164" i="8" s="1"/>
  <c r="E174" i="5"/>
  <c r="A165" i="8" s="1"/>
  <c r="I44" i="4"/>
  <c r="J44" i="4" s="1"/>
  <c r="I45" i="4"/>
  <c r="J45" i="4" s="1"/>
  <c r="E177" i="5"/>
  <c r="A168" i="8" s="1"/>
  <c r="I46" i="4"/>
  <c r="J46" i="4" s="1"/>
  <c r="E178" i="5" s="1"/>
  <c r="A169" i="8" s="1"/>
  <c r="E180" i="5"/>
  <c r="A171" i="8" s="1"/>
  <c r="I47" i="4"/>
  <c r="J47" i="4" s="1"/>
  <c r="E181" i="5" s="1"/>
  <c r="A172" i="8" s="1"/>
  <c r="E184" i="5"/>
  <c r="A175" i="8" s="1"/>
  <c r="E185" i="5"/>
  <c r="A176" i="8" s="1"/>
  <c r="I48" i="4"/>
  <c r="J48" i="4" s="1"/>
  <c r="E49" i="5" s="1"/>
  <c r="A40" i="8" s="1"/>
  <c r="I49" i="4"/>
  <c r="J49" i="4" s="1"/>
  <c r="E187" i="5" s="1"/>
  <c r="A178" i="8" s="1"/>
  <c r="E188" i="5"/>
  <c r="E189" i="5"/>
  <c r="I50" i="4"/>
  <c r="J50" i="4" s="1"/>
  <c r="E191" i="5"/>
  <c r="I51" i="4"/>
  <c r="J51" i="4" s="1"/>
  <c r="E192" i="5" s="1"/>
  <c r="E193" i="5"/>
  <c r="I52" i="4"/>
  <c r="J52" i="4" s="1"/>
  <c r="E195" i="5" s="1"/>
  <c r="E196" i="5"/>
  <c r="I53" i="4"/>
  <c r="J53" i="4" s="1"/>
  <c r="E197" i="5" s="1"/>
  <c r="E198" i="5"/>
  <c r="E199" i="5"/>
  <c r="I54" i="4"/>
  <c r="J54" i="4" s="1"/>
  <c r="E200" i="5" s="1"/>
  <c r="E201" i="5"/>
  <c r="E202" i="5"/>
  <c r="E203" i="5"/>
  <c r="I55" i="4"/>
  <c r="J55" i="4" s="1"/>
  <c r="E205" i="5"/>
  <c r="I56" i="4"/>
  <c r="E208" i="5"/>
  <c r="E209" i="5"/>
  <c r="I57" i="4"/>
  <c r="J57" i="4" s="1"/>
  <c r="E211" i="5" s="1"/>
  <c r="E212" i="5"/>
  <c r="E213" i="5"/>
  <c r="I58" i="4"/>
  <c r="J58" i="4" s="1"/>
  <c r="E214" i="5" s="1"/>
  <c r="I59" i="4"/>
  <c r="J59" i="4" s="1"/>
  <c r="E60" i="5" s="1"/>
  <c r="A51" i="8" s="1"/>
  <c r="I60" i="4"/>
  <c r="J60" i="4" s="1"/>
  <c r="I61" i="4"/>
  <c r="J61" i="4" s="1"/>
  <c r="E216" i="5" s="1"/>
  <c r="E217" i="5"/>
  <c r="I62" i="4"/>
  <c r="J62" i="4" s="1"/>
  <c r="E219" i="5" s="1"/>
  <c r="I63" i="4"/>
  <c r="J63" i="4" s="1"/>
  <c r="E220" i="5" s="1"/>
  <c r="I64" i="4"/>
  <c r="J64" i="4" s="1"/>
  <c r="I65" i="4"/>
  <c r="J65" i="4" s="1"/>
  <c r="E221" i="5" s="1"/>
  <c r="E222" i="5"/>
  <c r="I66" i="4"/>
  <c r="J66" i="4" s="1"/>
  <c r="E223" i="5" s="1"/>
  <c r="I67" i="4"/>
  <c r="J67" i="4" s="1"/>
  <c r="E224" i="5" s="1"/>
  <c r="E225" i="5"/>
  <c r="E226" i="5"/>
  <c r="I68" i="4"/>
  <c r="J68" i="4" s="1"/>
  <c r="E227" i="5" s="1"/>
  <c r="I69" i="4"/>
  <c r="J69" i="4" s="1"/>
  <c r="I70" i="4"/>
  <c r="J70" i="4" s="1"/>
  <c r="E230" i="5" s="1"/>
  <c r="I71" i="4"/>
  <c r="J71" i="4" s="1"/>
  <c r="E231" i="5" s="1"/>
  <c r="E232" i="5"/>
  <c r="I72" i="4"/>
  <c r="J72" i="4" s="1"/>
  <c r="E234" i="5" s="1"/>
  <c r="I73" i="4"/>
  <c r="J73" i="4" s="1"/>
  <c r="E235" i="5" s="1"/>
  <c r="E238" i="5"/>
  <c r="I74" i="4"/>
  <c r="J74" i="4" s="1"/>
  <c r="E239" i="5" s="1"/>
  <c r="I75" i="4"/>
  <c r="J75" i="4" s="1"/>
  <c r="E76" i="5" s="1"/>
  <c r="A67" i="8" s="1"/>
  <c r="E241" i="5"/>
  <c r="I76" i="4"/>
  <c r="J76" i="4" s="1"/>
  <c r="E242" i="5" s="1"/>
  <c r="E243" i="5"/>
  <c r="I77" i="4"/>
  <c r="J77" i="4" s="1"/>
  <c r="E246" i="5"/>
  <c r="I78" i="4"/>
  <c r="J78" i="4" s="1"/>
  <c r="E247" i="5" s="1"/>
  <c r="E249" i="5"/>
  <c r="E250" i="5"/>
  <c r="I79" i="4"/>
  <c r="J79" i="4" s="1"/>
  <c r="E251" i="5" s="1"/>
  <c r="I80" i="4"/>
  <c r="J80" i="4" s="1"/>
  <c r="E253" i="5"/>
  <c r="I81" i="4"/>
  <c r="J81" i="4" s="1"/>
  <c r="I82" i="4"/>
  <c r="J82" i="4" s="1"/>
  <c r="E257" i="5" s="1"/>
  <c r="E258" i="5"/>
  <c r="I83" i="4"/>
  <c r="J83" i="4" s="1"/>
  <c r="I84" i="4"/>
  <c r="J84" i="4" s="1"/>
  <c r="E261" i="5"/>
  <c r="E262" i="5"/>
  <c r="E264" i="5"/>
  <c r="I85" i="4"/>
  <c r="J85" i="4" s="1"/>
  <c r="E86" i="5" s="1"/>
  <c r="A77" i="8" s="1"/>
  <c r="I86" i="4"/>
  <c r="J86" i="4" s="1"/>
  <c r="E267" i="5" s="1"/>
  <c r="E268" i="5"/>
  <c r="E269" i="5"/>
  <c r="I87" i="4"/>
  <c r="J87" i="4" s="1"/>
  <c r="E270" i="5" s="1"/>
  <c r="I88" i="4"/>
  <c r="J88" i="4" s="1"/>
  <c r="E272" i="5"/>
  <c r="I90" i="4"/>
  <c r="J90" i="4" s="1"/>
  <c r="E274" i="5"/>
  <c r="E275" i="5"/>
  <c r="I91" i="4"/>
  <c r="J91" i="4" s="1"/>
  <c r="I92" i="4"/>
  <c r="J92" i="4" s="1"/>
  <c r="E278" i="5" s="1"/>
  <c r="E279" i="5"/>
  <c r="I93" i="4"/>
  <c r="J93" i="4" s="1"/>
  <c r="I94" i="4"/>
  <c r="J94" i="4" s="1"/>
  <c r="E282" i="5" s="1"/>
  <c r="A274" i="8" s="1"/>
  <c r="I95" i="4"/>
  <c r="J95" i="4" s="1"/>
  <c r="E283" i="5" s="1"/>
  <c r="A275" i="8" s="1"/>
  <c r="E284" i="5"/>
  <c r="A276" i="8" s="1"/>
  <c r="I96" i="4"/>
  <c r="J96" i="4" s="1"/>
  <c r="I97" i="4"/>
  <c r="J97" i="4" s="1"/>
  <c r="E286" i="5" s="1"/>
  <c r="A278" i="8" s="1"/>
  <c r="E287" i="5"/>
  <c r="A279" i="8" s="1"/>
  <c r="I98" i="4"/>
  <c r="J98" i="4" s="1"/>
  <c r="I99" i="4"/>
  <c r="J99" i="4" s="1"/>
  <c r="E290" i="5"/>
  <c r="A282" i="8" s="1"/>
  <c r="I100" i="4"/>
  <c r="J100" i="4" s="1"/>
  <c r="E293" i="5" s="1"/>
  <c r="A285" i="8" s="1"/>
  <c r="I101" i="4"/>
  <c r="J101" i="4" s="1"/>
  <c r="I102" i="4"/>
  <c r="J102" i="4" s="1"/>
  <c r="E296" i="5" s="1"/>
  <c r="A288" i="8" s="1"/>
  <c r="I103" i="4"/>
  <c r="J103" i="4" s="1"/>
  <c r="E298" i="5"/>
  <c r="A290" i="8" s="1"/>
  <c r="I104" i="4"/>
  <c r="J104" i="4" s="1"/>
  <c r="E299" i="5" s="1"/>
  <c r="A291" i="8" s="1"/>
  <c r="I105" i="4"/>
  <c r="J105" i="4" s="1"/>
  <c r="E300" i="5" s="1"/>
  <c r="A292" i="8" s="1"/>
  <c r="I106" i="4"/>
  <c r="J106" i="4" s="1"/>
  <c r="E302" i="5" s="1"/>
  <c r="A294" i="8" s="1"/>
  <c r="E303" i="5"/>
  <c r="A295" i="8" s="1"/>
  <c r="I107" i="4"/>
  <c r="J107" i="4" s="1"/>
  <c r="E307" i="5" s="1"/>
  <c r="A299" i="8" s="1"/>
  <c r="E308" i="5"/>
  <c r="A300" i="8" s="1"/>
  <c r="I108" i="4"/>
  <c r="J108" i="4" s="1"/>
  <c r="E109" i="5" s="1"/>
  <c r="A100" i="8" s="1"/>
  <c r="I109" i="4"/>
  <c r="J109" i="4" s="1"/>
  <c r="E310" i="5" s="1"/>
  <c r="A302" i="8" s="1"/>
  <c r="I110" i="4"/>
  <c r="J110" i="4" s="1"/>
  <c r="E311" i="5" s="1"/>
  <c r="A303" i="8" s="1"/>
  <c r="I111" i="4"/>
  <c r="J111" i="4" s="1"/>
  <c r="E312" i="5" s="1"/>
  <c r="A304" i="8" s="1"/>
  <c r="E313" i="5"/>
  <c r="A305" i="8" s="1"/>
  <c r="I112" i="4"/>
  <c r="J112" i="4" s="1"/>
  <c r="E315" i="5" s="1"/>
  <c r="A307" i="8" s="1"/>
  <c r="E316" i="5"/>
  <c r="A308" i="8" s="1"/>
  <c r="I113" i="4"/>
  <c r="J113" i="4" s="1"/>
  <c r="E318" i="5"/>
  <c r="A310" i="8" s="1"/>
  <c r="I114" i="4"/>
  <c r="J114" i="4" s="1"/>
  <c r="I115" i="4"/>
  <c r="J115" i="4" s="1"/>
  <c r="I116" i="4"/>
  <c r="J116" i="4" s="1"/>
  <c r="E320" i="5" s="1"/>
  <c r="A312" i="8" s="1"/>
  <c r="I117" i="4"/>
  <c r="J117" i="4" s="1"/>
  <c r="E321" i="5" s="1"/>
  <c r="A313" i="8" s="1"/>
  <c r="I118" i="4"/>
  <c r="I119" i="4"/>
  <c r="J119" i="4" s="1"/>
  <c r="E323" i="5" s="1"/>
  <c r="A315" i="8" s="1"/>
  <c r="E324" i="5"/>
  <c r="A316" i="8" s="1"/>
  <c r="E325" i="5"/>
  <c r="A317" i="8" s="1"/>
  <c r="E326" i="5"/>
  <c r="A318" i="8" s="1"/>
  <c r="I120" i="4"/>
  <c r="J120" i="4" s="1"/>
  <c r="E331" i="5"/>
  <c r="A323" i="8" s="1"/>
  <c r="I121" i="4"/>
  <c r="J121" i="4" s="1"/>
  <c r="E121" i="5" s="1"/>
  <c r="A112" i="8" s="1"/>
  <c r="I122" i="4"/>
  <c r="J122" i="4" s="1"/>
  <c r="E333" i="5" s="1"/>
  <c r="A325" i="8" s="1"/>
  <c r="E334" i="5"/>
  <c r="A326" i="8" s="1"/>
  <c r="I123" i="4"/>
  <c r="J123" i="4" s="1"/>
  <c r="I124" i="4"/>
  <c r="J124" i="4" s="1"/>
  <c r="E336" i="5" s="1"/>
  <c r="A328" i="8" s="1"/>
  <c r="E337" i="5"/>
  <c r="A329" i="8" s="1"/>
  <c r="E339" i="5"/>
  <c r="A331" i="8" s="1"/>
  <c r="I125" i="4"/>
  <c r="J125" i="4" s="1"/>
  <c r="E340" i="5" s="1"/>
  <c r="A332" i="8" s="1"/>
  <c r="E343" i="5"/>
  <c r="A335" i="8" s="1"/>
  <c r="E344" i="5"/>
  <c r="A336" i="8" s="1"/>
  <c r="E345" i="5"/>
  <c r="A337" i="8" s="1"/>
  <c r="E347" i="5"/>
  <c r="A339" i="8" s="1"/>
  <c r="I126" i="4"/>
  <c r="J126" i="4" s="1"/>
  <c r="I127" i="4"/>
  <c r="J127" i="4" s="1"/>
  <c r="E349" i="5" s="1"/>
  <c r="A341" i="8" s="1"/>
  <c r="I128" i="4"/>
  <c r="J128" i="4" s="1"/>
  <c r="E350" i="5" s="1"/>
  <c r="A342" i="8" s="1"/>
  <c r="I129" i="4"/>
  <c r="J129" i="4" s="1"/>
  <c r="E352" i="5" s="1"/>
  <c r="A344" i="8" s="1"/>
  <c r="I130" i="4"/>
  <c r="J130" i="4" s="1"/>
  <c r="I131" i="4"/>
  <c r="J131" i="4" s="1"/>
  <c r="E356" i="5" s="1"/>
  <c r="A348" i="8" s="1"/>
  <c r="I132" i="4"/>
  <c r="J132" i="4" s="1"/>
  <c r="E357" i="5" s="1"/>
  <c r="A349" i="8" s="1"/>
  <c r="I133" i="4"/>
  <c r="J133" i="4" s="1"/>
  <c r="E360" i="5"/>
  <c r="A352" i="8" s="1"/>
  <c r="E361" i="5"/>
  <c r="A353" i="8" s="1"/>
  <c r="I134" i="4"/>
  <c r="J134" i="4" s="1"/>
  <c r="E133" i="5" s="1"/>
  <c r="A124" i="8" s="1"/>
  <c r="I135" i="4"/>
  <c r="J135" i="4" s="1"/>
  <c r="I136" i="4"/>
  <c r="J136" i="4" s="1"/>
  <c r="E364" i="5" s="1"/>
  <c r="A356" i="8" s="1"/>
  <c r="I137" i="4"/>
  <c r="J137" i="4" s="1"/>
  <c r="E365" i="5" s="1"/>
  <c r="A357" i="8" s="1"/>
  <c r="I138" i="4"/>
  <c r="J138" i="4" s="1"/>
  <c r="E367" i="5" s="1"/>
  <c r="A359" i="8" s="1"/>
  <c r="E368" i="5"/>
  <c r="A360" i="8" s="1"/>
  <c r="I139" i="4"/>
  <c r="J139" i="4" s="1"/>
  <c r="E369" i="5" s="1"/>
  <c r="A361" i="8" s="1"/>
  <c r="I140" i="4"/>
  <c r="J140" i="4" s="1"/>
  <c r="E371" i="5"/>
  <c r="A363" i="8" s="1"/>
  <c r="I142" i="4"/>
  <c r="J142" i="4" s="1"/>
  <c r="E374" i="5" s="1"/>
  <c r="A366" i="8" s="1"/>
  <c r="I143" i="4"/>
  <c r="J143" i="4" s="1"/>
  <c r="E142" i="5" s="1"/>
  <c r="A133" i="8" s="1"/>
  <c r="I144" i="4"/>
  <c r="J144" i="4" s="1"/>
  <c r="I145" i="4"/>
  <c r="J145" i="4" s="1"/>
  <c r="E376" i="5" s="1"/>
  <c r="A368" i="8" s="1"/>
  <c r="E377" i="5"/>
  <c r="A369" i="8" s="1"/>
  <c r="I146" i="4"/>
  <c r="J146" i="4" s="1"/>
  <c r="E145" i="5" s="1"/>
  <c r="A136" i="8" s="1"/>
  <c r="E379" i="5"/>
  <c r="A371" i="8" s="1"/>
  <c r="I147" i="4"/>
  <c r="J147" i="4" s="1"/>
  <c r="E383" i="5"/>
  <c r="A375" i="8" s="1"/>
  <c r="E384" i="5"/>
  <c r="A376" i="8" s="1"/>
  <c r="I148" i="4"/>
  <c r="J148" i="4" s="1"/>
  <c r="E386" i="5" s="1"/>
  <c r="A378" i="8" s="1"/>
  <c r="I149" i="4"/>
  <c r="J149" i="4" s="1"/>
  <c r="E148" i="5" s="1"/>
  <c r="A139" i="8" s="1"/>
  <c r="E388" i="5"/>
  <c r="A380" i="8" s="1"/>
  <c r="I150" i="4"/>
  <c r="J150" i="4" s="1"/>
  <c r="E149" i="5" s="1"/>
  <c r="A140" i="8" s="1"/>
  <c r="E391" i="5"/>
  <c r="A383" i="8" s="1"/>
  <c r="I151" i="4"/>
  <c r="J151" i="4" s="1"/>
  <c r="E392" i="5" s="1"/>
  <c r="A384" i="8" s="1"/>
  <c r="E394" i="5"/>
  <c r="A386" i="8" s="1"/>
  <c r="E395" i="5"/>
  <c r="A387" i="8" s="1"/>
  <c r="E396" i="5"/>
  <c r="A388" i="8" s="1"/>
  <c r="I152" i="4"/>
  <c r="J152" i="4" s="1"/>
  <c r="E397" i="5" s="1"/>
  <c r="A389" i="8" s="1"/>
  <c r="E398" i="5"/>
  <c r="A390" i="8" s="1"/>
  <c r="I153" i="4"/>
  <c r="J153" i="4" s="1"/>
  <c r="E152" i="5" s="1"/>
  <c r="A143" i="8" s="1"/>
  <c r="I154" i="4"/>
  <c r="J154" i="4" s="1"/>
  <c r="E400" i="5" s="1"/>
  <c r="A392" i="8" s="1"/>
  <c r="E401" i="5"/>
  <c r="A393" i="8" s="1"/>
  <c r="I155" i="4"/>
  <c r="J155" i="4" s="1"/>
  <c r="E403" i="5"/>
  <c r="A395" i="8" s="1"/>
  <c r="E404" i="5"/>
  <c r="A396" i="8" s="1"/>
  <c r="I156" i="4"/>
  <c r="J156" i="4" s="1"/>
  <c r="E405" i="5" s="1"/>
  <c r="A397" i="8" s="1"/>
  <c r="I157" i="4"/>
  <c r="J157" i="4" s="1"/>
  <c r="E406" i="5" s="1"/>
  <c r="A398" i="8" s="1"/>
  <c r="E409" i="5"/>
  <c r="A401" i="8" s="1"/>
  <c r="I159" i="4"/>
  <c r="J159" i="4" s="1"/>
  <c r="E411" i="5" s="1"/>
  <c r="A403" i="8" s="1"/>
  <c r="E412" i="5"/>
  <c r="A404" i="8" s="1"/>
  <c r="I160" i="4"/>
  <c r="J160" i="4" s="1"/>
  <c r="E414" i="5" s="1"/>
  <c r="A406" i="8" s="1"/>
  <c r="I162" i="4"/>
  <c r="J162" i="4" s="1"/>
  <c r="E415" i="5" s="1"/>
  <c r="A407" i="8" s="1"/>
  <c r="E416" i="5"/>
  <c r="A408" i="8" s="1"/>
  <c r="E417" i="5"/>
  <c r="A409" i="8" s="1"/>
  <c r="E418" i="5"/>
  <c r="A410" i="8" s="1"/>
  <c r="I163" i="4"/>
  <c r="J163" i="4" s="1"/>
  <c r="E419" i="5" s="1"/>
  <c r="A411" i="8" s="1"/>
  <c r="I164" i="4"/>
  <c r="J164" i="4" s="1"/>
  <c r="E421" i="5" s="1"/>
  <c r="A413" i="8" s="1"/>
  <c r="E422" i="5"/>
  <c r="A414" i="8" s="1"/>
  <c r="I165" i="4"/>
  <c r="J165" i="4" s="1"/>
  <c r="E426" i="5" s="1"/>
  <c r="A418" i="8" s="1"/>
  <c r="I166" i="4"/>
  <c r="J166" i="4" s="1"/>
  <c r="E428" i="5" s="1"/>
  <c r="A420" i="8" s="1"/>
  <c r="I167" i="4"/>
  <c r="I168" i="4"/>
  <c r="J168" i="4" s="1"/>
  <c r="E430" i="5" s="1"/>
  <c r="A422" i="8" s="1"/>
  <c r="I169" i="4"/>
  <c r="J169" i="4" s="1"/>
  <c r="E433" i="5" s="1"/>
  <c r="A425" i="8" s="1"/>
  <c r="E434" i="5"/>
  <c r="A426" i="8" s="1"/>
  <c r="E436" i="5"/>
  <c r="A428" i="8" s="1"/>
  <c r="I170" i="4"/>
  <c r="J170" i="4" s="1"/>
  <c r="E437" i="5" s="1"/>
  <c r="A429" i="8" s="1"/>
  <c r="I171" i="4"/>
  <c r="J171" i="4" s="1"/>
  <c r="E438" i="5" s="1"/>
  <c r="A430" i="8" s="1"/>
  <c r="I172" i="4"/>
  <c r="J172" i="4" s="1"/>
  <c r="E440" i="5"/>
  <c r="A432" i="8" s="1"/>
  <c r="E441" i="5"/>
  <c r="A433" i="8" s="1"/>
  <c r="E442" i="5"/>
  <c r="A434" i="8" s="1"/>
  <c r="E444" i="5"/>
  <c r="A436" i="8" s="1"/>
  <c r="I173" i="4"/>
  <c r="J173" i="4" s="1"/>
  <c r="E446" i="5" s="1"/>
  <c r="A438" i="8" s="1"/>
  <c r="I161" i="4"/>
  <c r="J161" i="4" s="1"/>
  <c r="E160" i="5" s="1"/>
  <c r="A151" i="8" s="1"/>
  <c r="I158" i="4"/>
  <c r="J158" i="4" s="1"/>
  <c r="E448" i="5" s="1"/>
  <c r="A440" i="8" s="1"/>
  <c r="A271" i="5"/>
  <c r="B271" i="5"/>
  <c r="C271" i="5"/>
  <c r="D271" i="5"/>
  <c r="A272" i="5"/>
  <c r="B272" i="5"/>
  <c r="C272" i="5"/>
  <c r="D272" i="5"/>
  <c r="A273" i="5"/>
  <c r="B273" i="5"/>
  <c r="C273" i="5"/>
  <c r="D273" i="5"/>
  <c r="A274" i="5"/>
  <c r="B274" i="5"/>
  <c r="C274" i="5"/>
  <c r="D274" i="5"/>
  <c r="A275" i="5"/>
  <c r="B275" i="5"/>
  <c r="C275" i="5"/>
  <c r="D275" i="5"/>
  <c r="A276" i="5"/>
  <c r="B276" i="5"/>
  <c r="C276" i="5"/>
  <c r="D276" i="5"/>
  <c r="A277" i="5"/>
  <c r="B277" i="5"/>
  <c r="C277" i="5"/>
  <c r="D277" i="5"/>
  <c r="A278" i="5"/>
  <c r="B278" i="5"/>
  <c r="C278" i="5"/>
  <c r="D278" i="5"/>
  <c r="A279" i="5"/>
  <c r="B279" i="5"/>
  <c r="C279" i="5"/>
  <c r="D279" i="5"/>
  <c r="A280" i="5"/>
  <c r="B280" i="5"/>
  <c r="C280" i="5"/>
  <c r="D280" i="5"/>
  <c r="A281" i="5"/>
  <c r="B281" i="5"/>
  <c r="C281" i="5"/>
  <c r="D281" i="5"/>
  <c r="A282" i="5"/>
  <c r="B282" i="5"/>
  <c r="C282" i="5"/>
  <c r="D282" i="5"/>
  <c r="A283" i="5"/>
  <c r="B283" i="5"/>
  <c r="C283" i="5"/>
  <c r="D283" i="5"/>
  <c r="A284" i="5"/>
  <c r="B284" i="5"/>
  <c r="C284" i="5"/>
  <c r="D284" i="5"/>
  <c r="A285" i="5"/>
  <c r="B285" i="5"/>
  <c r="C285" i="5"/>
  <c r="D285" i="5"/>
  <c r="A286" i="5"/>
  <c r="B286" i="5"/>
  <c r="C286" i="5"/>
  <c r="D286" i="5"/>
  <c r="A287" i="5"/>
  <c r="B287" i="5"/>
  <c r="C287" i="5"/>
  <c r="D287" i="5"/>
  <c r="A288" i="5"/>
  <c r="B288" i="5"/>
  <c r="C288" i="5"/>
  <c r="D288" i="5"/>
  <c r="A289" i="5"/>
  <c r="B289" i="5"/>
  <c r="C289" i="5"/>
  <c r="D289" i="5"/>
  <c r="A290" i="5"/>
  <c r="B290" i="5"/>
  <c r="C290" i="5"/>
  <c r="D290" i="5"/>
  <c r="A291" i="5"/>
  <c r="B291" i="5"/>
  <c r="C291" i="5"/>
  <c r="D291" i="5"/>
  <c r="A292" i="5"/>
  <c r="B292" i="5"/>
  <c r="C292" i="5"/>
  <c r="D292" i="5"/>
  <c r="A293" i="5"/>
  <c r="B293" i="5"/>
  <c r="C293" i="5"/>
  <c r="D293" i="5"/>
  <c r="A294" i="5"/>
  <c r="B294" i="5"/>
  <c r="C294" i="5"/>
  <c r="D294" i="5"/>
  <c r="A295" i="5"/>
  <c r="B295" i="5"/>
  <c r="C295" i="5"/>
  <c r="D295" i="5"/>
  <c r="A296" i="5"/>
  <c r="B296" i="5"/>
  <c r="C296" i="5"/>
  <c r="D296" i="5"/>
  <c r="A297" i="5"/>
  <c r="B297" i="5"/>
  <c r="C297" i="5"/>
  <c r="D297" i="5"/>
  <c r="A298" i="5"/>
  <c r="B298" i="5"/>
  <c r="C298" i="5"/>
  <c r="D298" i="5"/>
  <c r="A299" i="5"/>
  <c r="B299" i="5"/>
  <c r="C299" i="5"/>
  <c r="D299" i="5"/>
  <c r="A300" i="5"/>
  <c r="B300" i="5"/>
  <c r="C300" i="5"/>
  <c r="D300" i="5"/>
  <c r="A301" i="5"/>
  <c r="B301" i="5"/>
  <c r="C301" i="5"/>
  <c r="D301" i="5"/>
  <c r="A302" i="5"/>
  <c r="B302" i="5"/>
  <c r="C302" i="5"/>
  <c r="D302" i="5"/>
  <c r="A303" i="5"/>
  <c r="B303" i="5"/>
  <c r="C303" i="5"/>
  <c r="D303" i="5"/>
  <c r="A304" i="5"/>
  <c r="B304" i="5"/>
  <c r="C304" i="5"/>
  <c r="D304" i="5"/>
  <c r="A305" i="5"/>
  <c r="B305" i="5"/>
  <c r="C305" i="5"/>
  <c r="D305" i="5"/>
  <c r="A306" i="5"/>
  <c r="B306" i="5"/>
  <c r="C306" i="5"/>
  <c r="D306" i="5"/>
  <c r="A307" i="5"/>
  <c r="B307" i="5"/>
  <c r="C307" i="5"/>
  <c r="D307" i="5"/>
  <c r="A308" i="5"/>
  <c r="B308" i="5"/>
  <c r="C308" i="5"/>
  <c r="D308" i="5"/>
  <c r="A309" i="5"/>
  <c r="B309" i="5"/>
  <c r="C309" i="5"/>
  <c r="D309" i="5"/>
  <c r="A310" i="5"/>
  <c r="B310" i="5"/>
  <c r="C310" i="5"/>
  <c r="D310" i="5"/>
  <c r="A311" i="5"/>
  <c r="B311" i="5"/>
  <c r="C311" i="5"/>
  <c r="D311" i="5"/>
  <c r="A312" i="5"/>
  <c r="B312" i="5"/>
  <c r="C312" i="5"/>
  <c r="D312" i="5"/>
  <c r="A313" i="5"/>
  <c r="B313" i="5"/>
  <c r="C313" i="5"/>
  <c r="D313" i="5"/>
  <c r="A314" i="5"/>
  <c r="B314" i="5"/>
  <c r="C314" i="5"/>
  <c r="D314" i="5"/>
  <c r="A315" i="5"/>
  <c r="B315" i="5"/>
  <c r="C315" i="5"/>
  <c r="D315" i="5"/>
  <c r="A316" i="5"/>
  <c r="B316" i="5"/>
  <c r="C316" i="5"/>
  <c r="D316" i="5"/>
  <c r="A317" i="5"/>
  <c r="B317" i="5"/>
  <c r="C317" i="5"/>
  <c r="D317" i="5"/>
  <c r="A318" i="5"/>
  <c r="B318" i="5"/>
  <c r="C318" i="5"/>
  <c r="D318" i="5"/>
  <c r="A319" i="5"/>
  <c r="B319" i="5"/>
  <c r="C319" i="5"/>
  <c r="D319" i="5"/>
  <c r="A320" i="5"/>
  <c r="B320" i="5"/>
  <c r="C320" i="5"/>
  <c r="D320" i="5"/>
  <c r="A321" i="5"/>
  <c r="B321" i="5"/>
  <c r="C321" i="5"/>
  <c r="D321" i="5"/>
  <c r="A322" i="5"/>
  <c r="B322" i="5"/>
  <c r="C322" i="5"/>
  <c r="D322" i="5"/>
  <c r="A323" i="5"/>
  <c r="B323" i="5"/>
  <c r="C323" i="5"/>
  <c r="D323" i="5"/>
  <c r="A324" i="5"/>
  <c r="B324" i="5"/>
  <c r="C324" i="5"/>
  <c r="D324" i="5"/>
  <c r="A325" i="5"/>
  <c r="B325" i="5"/>
  <c r="C325" i="5"/>
  <c r="D325" i="5"/>
  <c r="A326" i="5"/>
  <c r="B326" i="5"/>
  <c r="C326" i="5"/>
  <c r="D326" i="5"/>
  <c r="A327" i="5"/>
  <c r="B327" i="5"/>
  <c r="C327" i="5"/>
  <c r="D327" i="5"/>
  <c r="A328" i="5"/>
  <c r="B328" i="5"/>
  <c r="C328" i="5"/>
  <c r="D328" i="5"/>
  <c r="A329" i="5"/>
  <c r="B329" i="5"/>
  <c r="C329" i="5"/>
  <c r="D329" i="5"/>
  <c r="A330" i="5"/>
  <c r="B330" i="5"/>
  <c r="C330" i="5"/>
  <c r="D330" i="5"/>
  <c r="A331" i="5"/>
  <c r="B331" i="5"/>
  <c r="C331" i="5"/>
  <c r="D331" i="5"/>
  <c r="A332" i="5"/>
  <c r="B332" i="5"/>
  <c r="C332" i="5"/>
  <c r="D332" i="5"/>
  <c r="A333" i="5"/>
  <c r="B333" i="5"/>
  <c r="C333" i="5"/>
  <c r="D333" i="5"/>
  <c r="A334" i="5"/>
  <c r="B334" i="5"/>
  <c r="C334" i="5"/>
  <c r="D334" i="5"/>
  <c r="A335" i="5"/>
  <c r="B335" i="5"/>
  <c r="C335" i="5"/>
  <c r="D335" i="5"/>
  <c r="A336" i="5"/>
  <c r="B336" i="5"/>
  <c r="C336" i="5"/>
  <c r="D336" i="5"/>
  <c r="A337" i="5"/>
  <c r="B337" i="5"/>
  <c r="C337" i="5"/>
  <c r="D337" i="5"/>
  <c r="A338" i="5"/>
  <c r="B338" i="5"/>
  <c r="C338" i="5"/>
  <c r="D338" i="5"/>
  <c r="A339" i="5"/>
  <c r="B339" i="5"/>
  <c r="C339" i="5"/>
  <c r="D339" i="5"/>
  <c r="A340" i="5"/>
  <c r="B340" i="5"/>
  <c r="C340" i="5"/>
  <c r="D340" i="5"/>
  <c r="A341" i="5"/>
  <c r="B341" i="5"/>
  <c r="C341" i="5"/>
  <c r="D341" i="5"/>
  <c r="A342" i="5"/>
  <c r="B342" i="5"/>
  <c r="C342" i="5"/>
  <c r="D342" i="5"/>
  <c r="A343" i="5"/>
  <c r="B343" i="5"/>
  <c r="C343" i="5"/>
  <c r="D343" i="5"/>
  <c r="A344" i="5"/>
  <c r="B344" i="5"/>
  <c r="C344" i="5"/>
  <c r="D344" i="5"/>
  <c r="A345" i="5"/>
  <c r="B345" i="5"/>
  <c r="C345" i="5"/>
  <c r="D345" i="5"/>
  <c r="A346" i="5"/>
  <c r="B346" i="5"/>
  <c r="C346" i="5"/>
  <c r="D346" i="5"/>
  <c r="A347" i="5"/>
  <c r="B347" i="5"/>
  <c r="C347" i="5"/>
  <c r="D347" i="5"/>
  <c r="A348" i="5"/>
  <c r="B348" i="5"/>
  <c r="C348" i="5"/>
  <c r="D348" i="5"/>
  <c r="A349" i="5"/>
  <c r="B349" i="5"/>
  <c r="C349" i="5"/>
  <c r="D349" i="5"/>
  <c r="A350" i="5"/>
  <c r="B350" i="5"/>
  <c r="C350" i="5"/>
  <c r="D350" i="5"/>
  <c r="A351" i="5"/>
  <c r="B351" i="5"/>
  <c r="C351" i="5"/>
  <c r="D351" i="5"/>
  <c r="A352" i="5"/>
  <c r="B352" i="5"/>
  <c r="C352" i="5"/>
  <c r="D352" i="5"/>
  <c r="A353" i="5"/>
  <c r="B353" i="5"/>
  <c r="C353" i="5"/>
  <c r="D353" i="5"/>
  <c r="A354" i="5"/>
  <c r="B354" i="5"/>
  <c r="C354" i="5"/>
  <c r="D354" i="5"/>
  <c r="A355" i="5"/>
  <c r="B355" i="5"/>
  <c r="C355" i="5"/>
  <c r="D355" i="5"/>
  <c r="A356" i="5"/>
  <c r="B356" i="5"/>
  <c r="C356" i="5"/>
  <c r="D356" i="5"/>
  <c r="A357" i="5"/>
  <c r="B357" i="5"/>
  <c r="C357" i="5"/>
  <c r="D357" i="5"/>
  <c r="A358" i="5"/>
  <c r="B358" i="5"/>
  <c r="C358" i="5"/>
  <c r="D358" i="5"/>
  <c r="A359" i="5"/>
  <c r="B359" i="5"/>
  <c r="C359" i="5"/>
  <c r="D359" i="5"/>
  <c r="A360" i="5"/>
  <c r="B360" i="5"/>
  <c r="C360" i="5"/>
  <c r="D360" i="5"/>
  <c r="A361" i="5"/>
  <c r="B361" i="5"/>
  <c r="C361" i="5"/>
  <c r="D361" i="5"/>
  <c r="A362" i="5"/>
  <c r="B362" i="5"/>
  <c r="C362" i="5"/>
  <c r="D362" i="5"/>
  <c r="A363" i="5"/>
  <c r="B363" i="5"/>
  <c r="C363" i="5"/>
  <c r="D363" i="5"/>
  <c r="A364" i="5"/>
  <c r="B364" i="5"/>
  <c r="C364" i="5"/>
  <c r="D364" i="5"/>
  <c r="A365" i="5"/>
  <c r="B365" i="5"/>
  <c r="C365" i="5"/>
  <c r="D365" i="5"/>
  <c r="A366" i="5"/>
  <c r="B366" i="5"/>
  <c r="C366" i="5"/>
  <c r="D366" i="5"/>
  <c r="A367" i="5"/>
  <c r="B367" i="5"/>
  <c r="C367" i="5"/>
  <c r="D367" i="5"/>
  <c r="A368" i="5"/>
  <c r="B368" i="5"/>
  <c r="C368" i="5"/>
  <c r="D368" i="5"/>
  <c r="A369" i="5"/>
  <c r="B369" i="5"/>
  <c r="C369" i="5"/>
  <c r="D369" i="5"/>
  <c r="A370" i="5"/>
  <c r="B370" i="5"/>
  <c r="C370" i="5"/>
  <c r="D370" i="5"/>
  <c r="A371" i="5"/>
  <c r="B371" i="5"/>
  <c r="C371" i="5"/>
  <c r="D371" i="5"/>
  <c r="A372" i="5"/>
  <c r="B372" i="5"/>
  <c r="C372" i="5"/>
  <c r="D372" i="5"/>
  <c r="A373" i="5"/>
  <c r="B373" i="5"/>
  <c r="C373" i="5"/>
  <c r="D373" i="5"/>
  <c r="A374" i="5"/>
  <c r="B374" i="5"/>
  <c r="C374" i="5"/>
  <c r="D374" i="5"/>
  <c r="A375" i="5"/>
  <c r="B375" i="5"/>
  <c r="C375" i="5"/>
  <c r="D375" i="5"/>
  <c r="A376" i="5"/>
  <c r="B376" i="5"/>
  <c r="C376" i="5"/>
  <c r="D376" i="5"/>
  <c r="A377" i="5"/>
  <c r="B377" i="5"/>
  <c r="C377" i="5"/>
  <c r="D377" i="5"/>
  <c r="A378" i="5"/>
  <c r="B378" i="5"/>
  <c r="C378" i="5"/>
  <c r="D378" i="5"/>
  <c r="A379" i="5"/>
  <c r="B379" i="5"/>
  <c r="C379" i="5"/>
  <c r="D379" i="5"/>
  <c r="A380" i="5"/>
  <c r="B380" i="5"/>
  <c r="C380" i="5"/>
  <c r="D380" i="5"/>
  <c r="A381" i="5"/>
  <c r="B381" i="5"/>
  <c r="C381" i="5"/>
  <c r="D381" i="5"/>
  <c r="A382" i="5"/>
  <c r="B382" i="5"/>
  <c r="C382" i="5"/>
  <c r="D382" i="5"/>
  <c r="A383" i="5"/>
  <c r="B383" i="5"/>
  <c r="C383" i="5"/>
  <c r="D383" i="5"/>
  <c r="A384" i="5"/>
  <c r="B384" i="5"/>
  <c r="C384" i="5"/>
  <c r="D384" i="5"/>
  <c r="A385" i="5"/>
  <c r="B385" i="5"/>
  <c r="C385" i="5"/>
  <c r="D385" i="5"/>
  <c r="A386" i="5"/>
  <c r="B386" i="5"/>
  <c r="C386" i="5"/>
  <c r="D386" i="5"/>
  <c r="A387" i="5"/>
  <c r="B387" i="5"/>
  <c r="C387" i="5"/>
  <c r="D387" i="5"/>
  <c r="A388" i="5"/>
  <c r="B388" i="5"/>
  <c r="C388" i="5"/>
  <c r="D388" i="5"/>
  <c r="A389" i="5"/>
  <c r="B389" i="5"/>
  <c r="C389" i="5"/>
  <c r="D389" i="5"/>
  <c r="A390" i="5"/>
  <c r="B390" i="5"/>
  <c r="C390" i="5"/>
  <c r="D390" i="5"/>
  <c r="A391" i="5"/>
  <c r="B391" i="5"/>
  <c r="C391" i="5"/>
  <c r="D391" i="5"/>
  <c r="A392" i="5"/>
  <c r="B392" i="5"/>
  <c r="C392" i="5"/>
  <c r="D392" i="5"/>
  <c r="A393" i="5"/>
  <c r="B393" i="5"/>
  <c r="C393" i="5"/>
  <c r="D393" i="5"/>
  <c r="A394" i="5"/>
  <c r="B394" i="5"/>
  <c r="C394" i="5"/>
  <c r="D394" i="5"/>
  <c r="A395" i="5"/>
  <c r="B395" i="5"/>
  <c r="C395" i="5"/>
  <c r="D395" i="5"/>
  <c r="A396" i="5"/>
  <c r="B396" i="5"/>
  <c r="C396" i="5"/>
  <c r="D396" i="5"/>
  <c r="A397" i="5"/>
  <c r="B397" i="5"/>
  <c r="C397" i="5"/>
  <c r="D397" i="5"/>
  <c r="A398" i="5"/>
  <c r="B398" i="5"/>
  <c r="C398" i="5"/>
  <c r="D398" i="5"/>
  <c r="A399" i="5"/>
  <c r="B399" i="5"/>
  <c r="C399" i="5"/>
  <c r="D399" i="5"/>
  <c r="A400" i="5"/>
  <c r="B400" i="5"/>
  <c r="C400" i="5"/>
  <c r="D400" i="5"/>
  <c r="A401" i="5"/>
  <c r="B401" i="5"/>
  <c r="C401" i="5"/>
  <c r="D401" i="5"/>
  <c r="A402" i="5"/>
  <c r="B402" i="5"/>
  <c r="C402" i="5"/>
  <c r="D402" i="5"/>
  <c r="A403" i="5"/>
  <c r="B403" i="5"/>
  <c r="C403" i="5"/>
  <c r="D403" i="5"/>
  <c r="A404" i="5"/>
  <c r="B404" i="5"/>
  <c r="C404" i="5"/>
  <c r="D404" i="5"/>
  <c r="A405" i="5"/>
  <c r="B405" i="5"/>
  <c r="C405" i="5"/>
  <c r="D405" i="5"/>
  <c r="A406" i="5"/>
  <c r="B406" i="5"/>
  <c r="C406" i="5"/>
  <c r="D406" i="5"/>
  <c r="A407" i="5"/>
  <c r="B407" i="5"/>
  <c r="C407" i="5"/>
  <c r="D407" i="5"/>
  <c r="A408" i="5"/>
  <c r="B408" i="5"/>
  <c r="C408" i="5"/>
  <c r="D408" i="5"/>
  <c r="A409" i="5"/>
  <c r="B409" i="5"/>
  <c r="C409" i="5"/>
  <c r="D409" i="5"/>
  <c r="A410" i="5"/>
  <c r="B410" i="5"/>
  <c r="C410" i="5"/>
  <c r="D410" i="5"/>
  <c r="A411" i="5"/>
  <c r="B411" i="5"/>
  <c r="C411" i="5"/>
  <c r="D411" i="5"/>
  <c r="A412" i="5"/>
  <c r="B412" i="5"/>
  <c r="C412" i="5"/>
  <c r="D412" i="5"/>
  <c r="A413" i="5"/>
  <c r="B413" i="5"/>
  <c r="C413" i="5"/>
  <c r="D413" i="5"/>
  <c r="A414" i="5"/>
  <c r="B414" i="5"/>
  <c r="C414" i="5"/>
  <c r="D414" i="5"/>
  <c r="A415" i="5"/>
  <c r="B415" i="5"/>
  <c r="C415" i="5"/>
  <c r="D415" i="5"/>
  <c r="A416" i="5"/>
  <c r="B416" i="5"/>
  <c r="C416" i="5"/>
  <c r="D416" i="5"/>
  <c r="A417" i="5"/>
  <c r="B417" i="5"/>
  <c r="C417" i="5"/>
  <c r="D417" i="5"/>
  <c r="A418" i="5"/>
  <c r="B418" i="5"/>
  <c r="C418" i="5"/>
  <c r="D418" i="5"/>
  <c r="A419" i="5"/>
  <c r="B419" i="5"/>
  <c r="C419" i="5"/>
  <c r="D419" i="5"/>
  <c r="A420" i="5"/>
  <c r="B420" i="5"/>
  <c r="C420" i="5"/>
  <c r="D420" i="5"/>
  <c r="A421" i="5"/>
  <c r="B421" i="5"/>
  <c r="C421" i="5"/>
  <c r="D421" i="5"/>
  <c r="A422" i="5"/>
  <c r="B422" i="5"/>
  <c r="C422" i="5"/>
  <c r="D422" i="5"/>
  <c r="A423" i="5"/>
  <c r="B423" i="5"/>
  <c r="C423" i="5"/>
  <c r="D423" i="5"/>
  <c r="A424" i="5"/>
  <c r="B424" i="5"/>
  <c r="C424" i="5"/>
  <c r="D424" i="5"/>
  <c r="A425" i="5"/>
  <c r="B425" i="5"/>
  <c r="C425" i="5"/>
  <c r="D425" i="5"/>
  <c r="A426" i="5"/>
  <c r="B426" i="5"/>
  <c r="C426" i="5"/>
  <c r="D426" i="5"/>
  <c r="A427" i="5"/>
  <c r="B427" i="5"/>
  <c r="C427" i="5"/>
  <c r="D427" i="5"/>
  <c r="A428" i="5"/>
  <c r="B428" i="5"/>
  <c r="C428" i="5"/>
  <c r="D428" i="5"/>
  <c r="A429" i="5"/>
  <c r="B429" i="5"/>
  <c r="C429" i="5"/>
  <c r="D429" i="5"/>
  <c r="A430" i="5"/>
  <c r="B430" i="5"/>
  <c r="C430" i="5"/>
  <c r="D430" i="5"/>
  <c r="A431" i="5"/>
  <c r="B431" i="5"/>
  <c r="C431" i="5"/>
  <c r="D431" i="5"/>
  <c r="A432" i="5"/>
  <c r="B432" i="5"/>
  <c r="C432" i="5"/>
  <c r="D432" i="5"/>
  <c r="A433" i="5"/>
  <c r="B433" i="5"/>
  <c r="C433" i="5"/>
  <c r="D433" i="5"/>
  <c r="A434" i="5"/>
  <c r="B434" i="5"/>
  <c r="C434" i="5"/>
  <c r="D434" i="5"/>
  <c r="A435" i="5"/>
  <c r="B435" i="5"/>
  <c r="C435" i="5"/>
  <c r="D435" i="5"/>
  <c r="A436" i="5"/>
  <c r="B436" i="5"/>
  <c r="C436" i="5"/>
  <c r="D436" i="5"/>
  <c r="A437" i="5"/>
  <c r="B437" i="5"/>
  <c r="C437" i="5"/>
  <c r="D437" i="5"/>
  <c r="A438" i="5"/>
  <c r="B438" i="5"/>
  <c r="C438" i="5"/>
  <c r="D438" i="5"/>
  <c r="A439" i="5"/>
  <c r="B439" i="5"/>
  <c r="C439" i="5"/>
  <c r="D439" i="5"/>
  <c r="A440" i="5"/>
  <c r="B440" i="5"/>
  <c r="C440" i="5"/>
  <c r="D440" i="5"/>
  <c r="A441" i="5"/>
  <c r="B441" i="5"/>
  <c r="C441" i="5"/>
  <c r="D441" i="5"/>
  <c r="A442" i="5"/>
  <c r="B442" i="5"/>
  <c r="C442" i="5"/>
  <c r="D442" i="5"/>
  <c r="A443" i="5"/>
  <c r="B443" i="5"/>
  <c r="C443" i="5"/>
  <c r="D443" i="5"/>
  <c r="A444" i="5"/>
  <c r="B444" i="5"/>
  <c r="C444" i="5"/>
  <c r="D444" i="5"/>
  <c r="A445" i="5"/>
  <c r="B445" i="5"/>
  <c r="C445" i="5"/>
  <c r="D445" i="5"/>
  <c r="A446" i="5"/>
  <c r="B446" i="5"/>
  <c r="C446" i="5"/>
  <c r="D446" i="5"/>
  <c r="A447" i="5"/>
  <c r="B447" i="5"/>
  <c r="C447" i="5"/>
  <c r="D447" i="5"/>
  <c r="A448" i="5"/>
  <c r="B448" i="5"/>
  <c r="C448" i="5"/>
  <c r="D448" i="5"/>
  <c r="A449" i="5"/>
  <c r="B449" i="5"/>
  <c r="C449" i="5"/>
  <c r="D449" i="5"/>
  <c r="A450" i="5"/>
  <c r="B450" i="5"/>
  <c r="C450" i="5"/>
  <c r="D450" i="5"/>
  <c r="E450" i="5"/>
  <c r="A442" i="8" s="1"/>
  <c r="A451" i="5"/>
  <c r="B451" i="5"/>
  <c r="C451" i="5"/>
  <c r="D451" i="5"/>
  <c r="E451" i="5"/>
  <c r="A443" i="8" s="1"/>
  <c r="A452" i="5"/>
  <c r="B452" i="5"/>
  <c r="C452" i="5"/>
  <c r="D452" i="5"/>
  <c r="E452" i="5"/>
  <c r="A444" i="8" s="1"/>
  <c r="A453" i="5"/>
  <c r="B453" i="5"/>
  <c r="C453" i="5"/>
  <c r="D453" i="5"/>
  <c r="E453" i="5"/>
  <c r="A445" i="8" s="1"/>
  <c r="A454" i="5"/>
  <c r="B454" i="5"/>
  <c r="C454" i="5"/>
  <c r="D454" i="5"/>
  <c r="E454" i="5"/>
  <c r="A446" i="8" s="1"/>
  <c r="A455" i="5"/>
  <c r="B455" i="5"/>
  <c r="C455" i="5"/>
  <c r="D455" i="5"/>
  <c r="E455" i="5"/>
  <c r="A447" i="8" s="1"/>
  <c r="A456" i="5"/>
  <c r="B456" i="5"/>
  <c r="C456" i="5"/>
  <c r="D456" i="5"/>
  <c r="E456" i="5"/>
  <c r="A448" i="8" s="1"/>
  <c r="A457" i="5"/>
  <c r="B457" i="5"/>
  <c r="C457" i="5"/>
  <c r="D457" i="5"/>
  <c r="E457" i="5"/>
  <c r="A449" i="8" s="1"/>
  <c r="A458" i="5"/>
  <c r="B458" i="5"/>
  <c r="C458" i="5"/>
  <c r="D458" i="5"/>
  <c r="E458" i="5"/>
  <c r="A450" i="8" s="1"/>
  <c r="A459" i="5"/>
  <c r="B459" i="5"/>
  <c r="C459" i="5"/>
  <c r="D459" i="5"/>
  <c r="E459" i="5"/>
  <c r="A451" i="8" s="1"/>
  <c r="A460" i="5"/>
  <c r="B460" i="5"/>
  <c r="C460" i="5"/>
  <c r="D460" i="5"/>
  <c r="E460" i="5"/>
  <c r="A452" i="8" s="1"/>
  <c r="A461" i="5"/>
  <c r="B461" i="5"/>
  <c r="C461" i="5"/>
  <c r="D461" i="5"/>
  <c r="E461" i="5"/>
  <c r="A453" i="8" s="1"/>
  <c r="A462" i="5"/>
  <c r="B462" i="5"/>
  <c r="C462" i="5"/>
  <c r="D462" i="5"/>
  <c r="E462" i="5"/>
  <c r="A454" i="8" s="1"/>
  <c r="A463" i="5"/>
  <c r="B463" i="5"/>
  <c r="C463" i="5"/>
  <c r="D463" i="5"/>
  <c r="E463" i="5"/>
  <c r="A455" i="8" s="1"/>
  <c r="A464" i="5"/>
  <c r="B464" i="5"/>
  <c r="C464" i="5"/>
  <c r="D464" i="5"/>
  <c r="E464" i="5"/>
  <c r="A456" i="8" s="1"/>
  <c r="A465" i="5"/>
  <c r="B465" i="5"/>
  <c r="C465" i="5"/>
  <c r="D465" i="5"/>
  <c r="E465" i="5"/>
  <c r="A457" i="8" s="1"/>
  <c r="A466" i="5"/>
  <c r="B466" i="5"/>
  <c r="C466" i="5"/>
  <c r="D466" i="5"/>
  <c r="E466" i="5"/>
  <c r="A458" i="8" s="1"/>
  <c r="A467" i="5"/>
  <c r="B467" i="5"/>
  <c r="C467" i="5"/>
  <c r="D467" i="5"/>
  <c r="E467" i="5"/>
  <c r="A459" i="8" s="1"/>
  <c r="A468" i="5"/>
  <c r="B468" i="5"/>
  <c r="C468" i="5"/>
  <c r="D468" i="5"/>
  <c r="E468" i="5"/>
  <c r="A460" i="8" s="1"/>
  <c r="A469" i="5"/>
  <c r="B469" i="5"/>
  <c r="C469" i="5"/>
  <c r="D469" i="5"/>
  <c r="E469" i="5"/>
  <c r="A461" i="8" s="1"/>
  <c r="A470" i="5"/>
  <c r="B470" i="5"/>
  <c r="C470" i="5"/>
  <c r="D470" i="5"/>
  <c r="E470" i="5"/>
  <c r="A462" i="8" s="1"/>
  <c r="A471" i="5"/>
  <c r="B471" i="5"/>
  <c r="C471" i="5"/>
  <c r="D471" i="5"/>
  <c r="E471" i="5"/>
  <c r="A463" i="8" s="1"/>
  <c r="A472" i="5"/>
  <c r="B472" i="5"/>
  <c r="C472" i="5"/>
  <c r="D472" i="5"/>
  <c r="E472" i="5"/>
  <c r="A464" i="8" s="1"/>
  <c r="A473" i="5"/>
  <c r="B473" i="5"/>
  <c r="C473" i="5"/>
  <c r="D473" i="5"/>
  <c r="E473" i="5"/>
  <c r="A465" i="8" s="1"/>
  <c r="A474" i="5"/>
  <c r="B474" i="5"/>
  <c r="C474" i="5"/>
  <c r="D474" i="5"/>
  <c r="E474" i="5"/>
  <c r="A466" i="8" s="1"/>
  <c r="A475" i="5"/>
  <c r="B475" i="5"/>
  <c r="C475" i="5"/>
  <c r="D475" i="5"/>
  <c r="E475" i="5"/>
  <c r="A476" i="5"/>
  <c r="B476" i="5"/>
  <c r="C476" i="5"/>
  <c r="D476" i="5"/>
  <c r="E476" i="5"/>
  <c r="A468" i="8" s="1"/>
  <c r="A477" i="5"/>
  <c r="B477" i="5"/>
  <c r="C477" i="5"/>
  <c r="D477" i="5"/>
  <c r="E477" i="5"/>
  <c r="A469" i="8" s="1"/>
  <c r="A478" i="5"/>
  <c r="B478" i="5"/>
  <c r="C478" i="5"/>
  <c r="D478" i="5"/>
  <c r="E478" i="5"/>
  <c r="A470" i="8" s="1"/>
  <c r="A479" i="5"/>
  <c r="B479" i="5"/>
  <c r="C479" i="5"/>
  <c r="D479" i="5"/>
  <c r="E479" i="5"/>
  <c r="A471" i="8" s="1"/>
  <c r="A480" i="5"/>
  <c r="B480" i="5"/>
  <c r="C480" i="5"/>
  <c r="D480" i="5"/>
  <c r="E480" i="5"/>
  <c r="A472" i="8" s="1"/>
  <c r="A481" i="5"/>
  <c r="B481" i="5"/>
  <c r="C481" i="5"/>
  <c r="D481" i="5"/>
  <c r="E481" i="5"/>
  <c r="A473" i="8" s="1"/>
  <c r="A482" i="5"/>
  <c r="B482" i="5"/>
  <c r="C482" i="5"/>
  <c r="D482" i="5"/>
  <c r="E482" i="5"/>
  <c r="A474" i="8" s="1"/>
  <c r="A483" i="5"/>
  <c r="B483" i="5"/>
  <c r="C483" i="5"/>
  <c r="D483" i="5"/>
  <c r="E483" i="5"/>
  <c r="A475" i="8" s="1"/>
  <c r="A484" i="5"/>
  <c r="B484" i="5"/>
  <c r="C484" i="5"/>
  <c r="D484" i="5"/>
  <c r="E484" i="5"/>
  <c r="A476" i="8" s="1"/>
  <c r="A485" i="5"/>
  <c r="B485" i="5"/>
  <c r="C485" i="5"/>
  <c r="D485" i="5"/>
  <c r="E485" i="5"/>
  <c r="A477" i="8" s="1"/>
  <c r="A486" i="5"/>
  <c r="B486" i="5"/>
  <c r="C486" i="5"/>
  <c r="D486" i="5"/>
  <c r="E486" i="5"/>
  <c r="A478" i="8" s="1"/>
  <c r="A487" i="5"/>
  <c r="B487" i="5"/>
  <c r="C487" i="5"/>
  <c r="D487" i="5"/>
  <c r="E487" i="5"/>
  <c r="A479" i="8" s="1"/>
  <c r="A488" i="5"/>
  <c r="B488" i="5"/>
  <c r="C488" i="5"/>
  <c r="D488" i="5"/>
  <c r="E488" i="5"/>
  <c r="A480" i="8" s="1"/>
  <c r="A489" i="5"/>
  <c r="B489" i="5"/>
  <c r="C489" i="5"/>
  <c r="D489" i="5"/>
  <c r="E489" i="5"/>
  <c r="A481" i="8" s="1"/>
  <c r="A490" i="5"/>
  <c r="B490" i="5"/>
  <c r="C490" i="5"/>
  <c r="D490" i="5"/>
  <c r="E490" i="5"/>
  <c r="A482" i="8" s="1"/>
  <c r="A491" i="5"/>
  <c r="B491" i="5"/>
  <c r="C491" i="5"/>
  <c r="D491" i="5"/>
  <c r="E491" i="5"/>
  <c r="A483" i="8" s="1"/>
  <c r="A492" i="5"/>
  <c r="B492" i="5"/>
  <c r="C492" i="5"/>
  <c r="D492" i="5"/>
  <c r="E492" i="5"/>
  <c r="A484" i="8" s="1"/>
  <c r="A493" i="5"/>
  <c r="B493" i="5"/>
  <c r="C493" i="5"/>
  <c r="D493" i="5"/>
  <c r="E493" i="5"/>
  <c r="A485" i="8" s="1"/>
  <c r="A494" i="5"/>
  <c r="B494" i="5"/>
  <c r="C494" i="5"/>
  <c r="D494" i="5"/>
  <c r="E494" i="5"/>
  <c r="A486" i="8" s="1"/>
  <c r="A495" i="5"/>
  <c r="B495" i="5"/>
  <c r="C495" i="5"/>
  <c r="D495" i="5"/>
  <c r="E495" i="5"/>
  <c r="A487" i="8" s="1"/>
  <c r="A496" i="5"/>
  <c r="B496" i="5"/>
  <c r="C496" i="5"/>
  <c r="D496" i="5"/>
  <c r="E496" i="5"/>
  <c r="A488" i="8" s="1"/>
  <c r="A497" i="5"/>
  <c r="B497" i="5"/>
  <c r="C497" i="5"/>
  <c r="D497" i="5"/>
  <c r="E497" i="5"/>
  <c r="A489" i="8" s="1"/>
  <c r="A498" i="5"/>
  <c r="B498" i="5"/>
  <c r="C498" i="5"/>
  <c r="D498" i="5"/>
  <c r="E498" i="5"/>
  <c r="A490" i="8" s="1"/>
  <c r="A499" i="5"/>
  <c r="B499" i="5"/>
  <c r="C499" i="5"/>
  <c r="D499" i="5"/>
  <c r="E499" i="5"/>
  <c r="A491" i="8" s="1"/>
  <c r="A500" i="5"/>
  <c r="B500" i="5"/>
  <c r="C500" i="5"/>
  <c r="D500" i="5"/>
  <c r="E500" i="5"/>
  <c r="A492" i="8" s="1"/>
  <c r="A501" i="5"/>
  <c r="B501" i="5"/>
  <c r="C501" i="5"/>
  <c r="D501" i="5"/>
  <c r="E501" i="5"/>
  <c r="A493" i="8" s="1"/>
  <c r="A502" i="5"/>
  <c r="B502" i="5"/>
  <c r="C502" i="5"/>
  <c r="D502" i="5"/>
  <c r="E502" i="5"/>
  <c r="A494" i="8" s="1"/>
  <c r="A503" i="5"/>
  <c r="B503" i="5"/>
  <c r="C503" i="5"/>
  <c r="D503" i="5"/>
  <c r="E503" i="5"/>
  <c r="A495" i="8" s="1"/>
  <c r="A504" i="5"/>
  <c r="B504" i="5"/>
  <c r="C504" i="5"/>
  <c r="D504" i="5"/>
  <c r="E504" i="5"/>
  <c r="A496" i="8" s="1"/>
  <c r="A505" i="5"/>
  <c r="B505" i="5"/>
  <c r="C505" i="5"/>
  <c r="D505" i="5"/>
  <c r="E505" i="5"/>
  <c r="A497" i="8" s="1"/>
  <c r="A506" i="5"/>
  <c r="B506" i="5"/>
  <c r="C506" i="5"/>
  <c r="D506" i="5"/>
  <c r="E506" i="5"/>
  <c r="A498" i="8" s="1"/>
  <c r="A507" i="5"/>
  <c r="B507" i="5"/>
  <c r="C507" i="5"/>
  <c r="D507" i="5"/>
  <c r="E507" i="5"/>
  <c r="A499" i="8" s="1"/>
  <c r="A508" i="5"/>
  <c r="B508" i="5"/>
  <c r="C508" i="5"/>
  <c r="D508" i="5"/>
  <c r="E508" i="5"/>
  <c r="A500" i="8" s="1"/>
  <c r="A509" i="5"/>
  <c r="B509" i="5"/>
  <c r="C509" i="5"/>
  <c r="D509" i="5"/>
  <c r="E509" i="5"/>
  <c r="A501" i="8" s="1"/>
  <c r="A510" i="5"/>
  <c r="B510" i="5"/>
  <c r="C510" i="5"/>
  <c r="D510" i="5"/>
  <c r="E510" i="5"/>
  <c r="A502" i="8" s="1"/>
  <c r="A511" i="5"/>
  <c r="B511" i="5"/>
  <c r="C511" i="5"/>
  <c r="D511" i="5"/>
  <c r="E511" i="5"/>
  <c r="A503" i="8" s="1"/>
  <c r="A512" i="5"/>
  <c r="B512" i="5"/>
  <c r="C512" i="5"/>
  <c r="D512" i="5"/>
  <c r="E512" i="5"/>
  <c r="A504" i="8" s="1"/>
  <c r="A513" i="5"/>
  <c r="B513" i="5"/>
  <c r="C513" i="5"/>
  <c r="D513" i="5"/>
  <c r="E513" i="5"/>
  <c r="A505" i="8" s="1"/>
  <c r="A514" i="5"/>
  <c r="B514" i="5"/>
  <c r="C514" i="5"/>
  <c r="D514" i="5"/>
  <c r="E514" i="5"/>
  <c r="A506" i="8" s="1"/>
  <c r="A515" i="5"/>
  <c r="B515" i="5"/>
  <c r="C515" i="5"/>
  <c r="D515" i="5"/>
  <c r="E515" i="5"/>
  <c r="A507" i="8" s="1"/>
  <c r="A516" i="5"/>
  <c r="B516" i="5"/>
  <c r="C516" i="5"/>
  <c r="D516" i="5"/>
  <c r="E516" i="5"/>
  <c r="A508" i="8" s="1"/>
  <c r="A188" i="5"/>
  <c r="B188" i="5"/>
  <c r="C188" i="5"/>
  <c r="D188" i="5"/>
  <c r="A189" i="5"/>
  <c r="B189" i="5"/>
  <c r="C189" i="5"/>
  <c r="D189" i="5"/>
  <c r="A190" i="5"/>
  <c r="B190" i="5"/>
  <c r="C190" i="5"/>
  <c r="D190" i="5"/>
  <c r="A191" i="5"/>
  <c r="B191" i="5"/>
  <c r="C191" i="5"/>
  <c r="D191" i="5"/>
  <c r="A192" i="5"/>
  <c r="B192" i="5"/>
  <c r="C192" i="5"/>
  <c r="D192" i="5"/>
  <c r="A193" i="5"/>
  <c r="B193" i="5"/>
  <c r="C193" i="5"/>
  <c r="D193" i="5"/>
  <c r="A194" i="5"/>
  <c r="B194" i="5"/>
  <c r="C194" i="5"/>
  <c r="D194" i="5"/>
  <c r="A195" i="5"/>
  <c r="B195" i="5"/>
  <c r="C195" i="5"/>
  <c r="D195" i="5"/>
  <c r="A196" i="5"/>
  <c r="B196" i="5"/>
  <c r="C196" i="5"/>
  <c r="D196" i="5"/>
  <c r="A197" i="5"/>
  <c r="B197" i="5"/>
  <c r="C197" i="5"/>
  <c r="D197" i="5"/>
  <c r="A198" i="5"/>
  <c r="B198" i="5"/>
  <c r="C198" i="5"/>
  <c r="D198" i="5"/>
  <c r="A199" i="5"/>
  <c r="B199" i="5"/>
  <c r="C199" i="5"/>
  <c r="D199" i="5"/>
  <c r="A200" i="5"/>
  <c r="B200" i="5"/>
  <c r="C200" i="5"/>
  <c r="D200" i="5"/>
  <c r="A201" i="5"/>
  <c r="B201" i="5"/>
  <c r="C201" i="5"/>
  <c r="D201" i="5"/>
  <c r="A202" i="5"/>
  <c r="B202" i="5"/>
  <c r="C202" i="5"/>
  <c r="D202" i="5"/>
  <c r="A203" i="5"/>
  <c r="B203" i="5"/>
  <c r="C203" i="5"/>
  <c r="D203" i="5"/>
  <c r="A204" i="5"/>
  <c r="B204" i="5"/>
  <c r="C204" i="5"/>
  <c r="D204" i="5"/>
  <c r="A205" i="5"/>
  <c r="B205" i="5"/>
  <c r="C205" i="5"/>
  <c r="D205" i="5"/>
  <c r="A206" i="5"/>
  <c r="B206" i="5"/>
  <c r="C206" i="5"/>
  <c r="D206" i="5"/>
  <c r="A207" i="5"/>
  <c r="B207" i="5"/>
  <c r="C207" i="5"/>
  <c r="D207" i="5"/>
  <c r="A208" i="5"/>
  <c r="B208" i="5"/>
  <c r="C208" i="5"/>
  <c r="D208" i="5"/>
  <c r="A209" i="5"/>
  <c r="B209" i="5"/>
  <c r="C209" i="5"/>
  <c r="D209" i="5"/>
  <c r="A210" i="5"/>
  <c r="B210" i="5"/>
  <c r="C210" i="5"/>
  <c r="D210" i="5"/>
  <c r="A211" i="5"/>
  <c r="B211" i="5"/>
  <c r="C211" i="5"/>
  <c r="D211" i="5"/>
  <c r="A212" i="5"/>
  <c r="B212" i="5"/>
  <c r="C212" i="5"/>
  <c r="D212" i="5"/>
  <c r="A213" i="5"/>
  <c r="B213" i="5"/>
  <c r="C213" i="5"/>
  <c r="D213" i="5"/>
  <c r="A214" i="5"/>
  <c r="B214" i="5"/>
  <c r="C214" i="5"/>
  <c r="D214" i="5"/>
  <c r="A215" i="5"/>
  <c r="B215" i="5"/>
  <c r="C215" i="5"/>
  <c r="D215" i="5"/>
  <c r="A216" i="5"/>
  <c r="B216" i="5"/>
  <c r="C216" i="5"/>
  <c r="D216" i="5"/>
  <c r="A217" i="5"/>
  <c r="B217" i="5"/>
  <c r="C217" i="5"/>
  <c r="D217" i="5"/>
  <c r="A218" i="5"/>
  <c r="B218" i="5"/>
  <c r="C218" i="5"/>
  <c r="D218" i="5"/>
  <c r="A219" i="5"/>
  <c r="B219" i="5"/>
  <c r="C219" i="5"/>
  <c r="D219" i="5"/>
  <c r="A220" i="5"/>
  <c r="B220" i="5"/>
  <c r="C220" i="5"/>
  <c r="D220" i="5"/>
  <c r="A221" i="5"/>
  <c r="B221" i="5"/>
  <c r="C221" i="5"/>
  <c r="D221" i="5"/>
  <c r="A222" i="5"/>
  <c r="B222" i="5"/>
  <c r="C222" i="5"/>
  <c r="D222" i="5"/>
  <c r="A223" i="5"/>
  <c r="B223" i="5"/>
  <c r="C223" i="5"/>
  <c r="D223" i="5"/>
  <c r="A224" i="5"/>
  <c r="B224" i="5"/>
  <c r="C224" i="5"/>
  <c r="D224" i="5"/>
  <c r="A225" i="5"/>
  <c r="B225" i="5"/>
  <c r="C225" i="5"/>
  <c r="D225" i="5"/>
  <c r="A226" i="5"/>
  <c r="B226" i="5"/>
  <c r="C226" i="5"/>
  <c r="D226" i="5"/>
  <c r="A227" i="5"/>
  <c r="B227" i="5"/>
  <c r="C227" i="5"/>
  <c r="D227" i="5"/>
  <c r="A228" i="5"/>
  <c r="B228" i="5"/>
  <c r="C228" i="5"/>
  <c r="D228" i="5"/>
  <c r="A229" i="5"/>
  <c r="B229" i="5"/>
  <c r="C229" i="5"/>
  <c r="D229" i="5"/>
  <c r="A230" i="5"/>
  <c r="B230" i="5"/>
  <c r="C230" i="5"/>
  <c r="D230" i="5"/>
  <c r="A231" i="5"/>
  <c r="B231" i="5"/>
  <c r="C231" i="5"/>
  <c r="D231" i="5"/>
  <c r="A232" i="5"/>
  <c r="B232" i="5"/>
  <c r="C232" i="5"/>
  <c r="D232" i="5"/>
  <c r="A233" i="5"/>
  <c r="B233" i="5"/>
  <c r="C233" i="5"/>
  <c r="D233" i="5"/>
  <c r="A234" i="5"/>
  <c r="B234" i="5"/>
  <c r="C234" i="5"/>
  <c r="D234" i="5"/>
  <c r="A235" i="5"/>
  <c r="B235" i="5"/>
  <c r="C235" i="5"/>
  <c r="D235" i="5"/>
  <c r="A236" i="5"/>
  <c r="B236" i="5"/>
  <c r="C236" i="5"/>
  <c r="D236" i="5"/>
  <c r="A237" i="5"/>
  <c r="B237" i="5"/>
  <c r="C237" i="5"/>
  <c r="D237" i="5"/>
  <c r="A238" i="5"/>
  <c r="B238" i="5"/>
  <c r="C238" i="5"/>
  <c r="D238" i="5"/>
  <c r="A239" i="5"/>
  <c r="B239" i="5"/>
  <c r="C239" i="5"/>
  <c r="D239" i="5"/>
  <c r="A240" i="5"/>
  <c r="B240" i="5"/>
  <c r="C240" i="5"/>
  <c r="D240" i="5"/>
  <c r="A241" i="5"/>
  <c r="B241" i="5"/>
  <c r="C241" i="5"/>
  <c r="D241" i="5"/>
  <c r="A242" i="5"/>
  <c r="B242" i="5"/>
  <c r="C242" i="5"/>
  <c r="D242" i="5"/>
  <c r="A243" i="5"/>
  <c r="B243" i="5"/>
  <c r="C243" i="5"/>
  <c r="D243" i="5"/>
  <c r="A244" i="5"/>
  <c r="B244" i="5"/>
  <c r="C244" i="5"/>
  <c r="D244" i="5"/>
  <c r="A245" i="5"/>
  <c r="B245" i="5"/>
  <c r="C245" i="5"/>
  <c r="D245" i="5"/>
  <c r="A246" i="5"/>
  <c r="B246" i="5"/>
  <c r="C246" i="5"/>
  <c r="D246" i="5"/>
  <c r="A247" i="5"/>
  <c r="B247" i="5"/>
  <c r="C247" i="5"/>
  <c r="D247" i="5"/>
  <c r="A248" i="5"/>
  <c r="B248" i="5"/>
  <c r="C248" i="5"/>
  <c r="D248" i="5"/>
  <c r="A249" i="5"/>
  <c r="B249" i="5"/>
  <c r="C249" i="5"/>
  <c r="D249" i="5"/>
  <c r="A250" i="5"/>
  <c r="B250" i="5"/>
  <c r="C250" i="5"/>
  <c r="D250" i="5"/>
  <c r="A251" i="5"/>
  <c r="B251" i="5"/>
  <c r="C251" i="5"/>
  <c r="D251" i="5"/>
  <c r="A252" i="5"/>
  <c r="B252" i="5"/>
  <c r="C252" i="5"/>
  <c r="D252" i="5"/>
  <c r="A253" i="5"/>
  <c r="B253" i="5"/>
  <c r="C253" i="5"/>
  <c r="D253" i="5"/>
  <c r="A254" i="5"/>
  <c r="B254" i="5"/>
  <c r="C254" i="5"/>
  <c r="D254" i="5"/>
  <c r="A255" i="5"/>
  <c r="B255" i="5"/>
  <c r="C255" i="5"/>
  <c r="D255" i="5"/>
  <c r="A256" i="5"/>
  <c r="B256" i="5"/>
  <c r="C256" i="5"/>
  <c r="D256" i="5"/>
  <c r="A257" i="5"/>
  <c r="B257" i="5"/>
  <c r="C257" i="5"/>
  <c r="D257" i="5"/>
  <c r="A258" i="5"/>
  <c r="B258" i="5"/>
  <c r="C258" i="5"/>
  <c r="D258" i="5"/>
  <c r="A259" i="5"/>
  <c r="B259" i="5"/>
  <c r="C259" i="5"/>
  <c r="D259" i="5"/>
  <c r="A260" i="5"/>
  <c r="B260" i="5"/>
  <c r="C260" i="5"/>
  <c r="D260" i="5"/>
  <c r="A261" i="5"/>
  <c r="B261" i="5"/>
  <c r="C261" i="5"/>
  <c r="D261" i="5"/>
  <c r="A262" i="5"/>
  <c r="B262" i="5"/>
  <c r="C262" i="5"/>
  <c r="D262" i="5"/>
  <c r="A263" i="5"/>
  <c r="B263" i="5"/>
  <c r="C263" i="5"/>
  <c r="D263" i="5"/>
  <c r="A264" i="5"/>
  <c r="B264" i="5"/>
  <c r="C264" i="5"/>
  <c r="D264" i="5"/>
  <c r="A265" i="5"/>
  <c r="B265" i="5"/>
  <c r="C265" i="5"/>
  <c r="D265" i="5"/>
  <c r="A266" i="5"/>
  <c r="B266" i="5"/>
  <c r="C266" i="5"/>
  <c r="D266" i="5"/>
  <c r="A267" i="5"/>
  <c r="B267" i="5"/>
  <c r="C267" i="5"/>
  <c r="D267" i="5"/>
  <c r="A268" i="5"/>
  <c r="B268" i="5"/>
  <c r="C268" i="5"/>
  <c r="D268" i="5"/>
  <c r="A269" i="5"/>
  <c r="B269" i="5"/>
  <c r="C269" i="5"/>
  <c r="D269" i="5"/>
  <c r="A270" i="5"/>
  <c r="B270" i="5"/>
  <c r="C270" i="5"/>
  <c r="D270" i="5"/>
  <c r="E254" i="5"/>
  <c r="E255" i="5"/>
  <c r="E256" i="5"/>
  <c r="E291" i="5"/>
  <c r="A283" i="8" s="1"/>
  <c r="J118" i="4"/>
  <c r="E328" i="5"/>
  <c r="A320" i="8" s="1"/>
  <c r="E329" i="5"/>
  <c r="A321" i="8" s="1"/>
  <c r="E373" i="5"/>
  <c r="A365" i="8" s="1"/>
  <c r="E407" i="5"/>
  <c r="A399" i="8" s="1"/>
  <c r="J167" i="4"/>
  <c r="E431" i="5"/>
  <c r="A423" i="8" s="1"/>
  <c r="E443" i="5"/>
  <c r="A435" i="8" s="1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0" i="5"/>
  <c r="D14" i="8"/>
  <c r="B10" i="5"/>
  <c r="E61" i="5"/>
  <c r="A52" i="8" s="1"/>
  <c r="J15" i="4"/>
  <c r="E69" i="5" s="1"/>
  <c r="A60" i="8" s="1"/>
  <c r="J26" i="4"/>
  <c r="E27" i="5" s="1"/>
  <c r="A18" i="8" s="1"/>
  <c r="E110" i="5"/>
  <c r="A101" i="8" s="1"/>
  <c r="A179" i="8"/>
  <c r="A180" i="8"/>
  <c r="A181" i="8"/>
  <c r="A182" i="8"/>
  <c r="A183" i="8"/>
  <c r="A184" i="8"/>
  <c r="A185" i="8"/>
  <c r="A186" i="8"/>
  <c r="A187" i="8"/>
  <c r="A188" i="8"/>
  <c r="A189" i="8"/>
  <c r="A190" i="8"/>
  <c r="A192" i="8"/>
  <c r="A193" i="8"/>
  <c r="A194" i="8"/>
  <c r="A195" i="8"/>
  <c r="A196" i="8"/>
  <c r="J56" i="4"/>
  <c r="E206" i="5" s="1"/>
  <c r="A197" i="8"/>
  <c r="E207" i="5"/>
  <c r="A198" i="8"/>
  <c r="A199" i="8"/>
  <c r="A200" i="8"/>
  <c r="A201" i="8"/>
  <c r="A202" i="8"/>
  <c r="A203" i="8"/>
  <c r="A204" i="8"/>
  <c r="D13" i="5"/>
  <c r="D16" i="5"/>
  <c r="D18" i="5"/>
  <c r="D24" i="5"/>
  <c r="D26" i="5"/>
  <c r="D27" i="5"/>
  <c r="D29" i="5"/>
  <c r="D31" i="5"/>
  <c r="D35" i="5"/>
  <c r="D39" i="5"/>
  <c r="D40" i="5"/>
  <c r="D42" i="5"/>
  <c r="D48" i="5"/>
  <c r="D53" i="5"/>
  <c r="D56" i="5"/>
  <c r="D58" i="5"/>
  <c r="D59" i="5"/>
  <c r="D64" i="5"/>
  <c r="D67" i="5"/>
  <c r="D75" i="5"/>
  <c r="D87" i="5"/>
  <c r="D91" i="5"/>
  <c r="D96" i="5"/>
  <c r="D103" i="5"/>
  <c r="D117" i="5"/>
  <c r="D127" i="5"/>
  <c r="D128" i="5"/>
  <c r="D144" i="5"/>
  <c r="D149" i="5"/>
  <c r="D151" i="5"/>
  <c r="D159" i="5"/>
  <c r="D160" i="5"/>
  <c r="D176" i="5"/>
  <c r="D178" i="5"/>
  <c r="D179" i="5"/>
  <c r="D183" i="5"/>
  <c r="D186" i="5"/>
  <c r="A257" i="8"/>
  <c r="A258" i="8"/>
  <c r="A205" i="8"/>
  <c r="A206" i="8"/>
  <c r="A12" i="5"/>
  <c r="B12" i="5"/>
  <c r="D12" i="5"/>
  <c r="A13" i="5"/>
  <c r="B13" i="5"/>
  <c r="A14" i="5"/>
  <c r="B14" i="5"/>
  <c r="D14" i="5"/>
  <c r="A15" i="5"/>
  <c r="B15" i="5"/>
  <c r="A16" i="5"/>
  <c r="B16" i="5"/>
  <c r="A17" i="5"/>
  <c r="B17" i="5"/>
  <c r="D17" i="5"/>
  <c r="A18" i="5"/>
  <c r="B18" i="5"/>
  <c r="A19" i="5"/>
  <c r="B19" i="5"/>
  <c r="D19" i="5"/>
  <c r="A20" i="5"/>
  <c r="B20" i="5"/>
  <c r="D20" i="5"/>
  <c r="A21" i="5"/>
  <c r="B21" i="5"/>
  <c r="D21" i="5"/>
  <c r="A22" i="5"/>
  <c r="B22" i="5"/>
  <c r="D22" i="5"/>
  <c r="A23" i="5"/>
  <c r="B23" i="5"/>
  <c r="D23" i="5"/>
  <c r="A24" i="5"/>
  <c r="B24" i="5"/>
  <c r="A25" i="5"/>
  <c r="B25" i="5"/>
  <c r="D25" i="5"/>
  <c r="A26" i="5"/>
  <c r="B26" i="5"/>
  <c r="A27" i="5"/>
  <c r="B27" i="5"/>
  <c r="A28" i="5"/>
  <c r="B28" i="5"/>
  <c r="D28" i="5"/>
  <c r="A29" i="5"/>
  <c r="B29" i="5"/>
  <c r="A30" i="5"/>
  <c r="B30" i="5"/>
  <c r="D30" i="5"/>
  <c r="A31" i="5"/>
  <c r="B31" i="5"/>
  <c r="A32" i="5"/>
  <c r="B32" i="5"/>
  <c r="A33" i="5"/>
  <c r="B33" i="5"/>
  <c r="D33" i="5"/>
  <c r="A34" i="5"/>
  <c r="B34" i="5"/>
  <c r="D34" i="5"/>
  <c r="A35" i="5"/>
  <c r="B35" i="5"/>
  <c r="A36" i="5"/>
  <c r="B36" i="5"/>
  <c r="D36" i="5"/>
  <c r="A37" i="5"/>
  <c r="B37" i="5"/>
  <c r="D37" i="5"/>
  <c r="A38" i="5"/>
  <c r="B38" i="5"/>
  <c r="D38" i="5"/>
  <c r="A39" i="5"/>
  <c r="B39" i="5"/>
  <c r="A40" i="5"/>
  <c r="B40" i="5"/>
  <c r="A41" i="5"/>
  <c r="B41" i="5"/>
  <c r="D41" i="5"/>
  <c r="A42" i="5"/>
  <c r="B42" i="5"/>
  <c r="A43" i="5"/>
  <c r="B43" i="5"/>
  <c r="A44" i="5"/>
  <c r="B44" i="5"/>
  <c r="D44" i="5"/>
  <c r="A45" i="5"/>
  <c r="B45" i="5"/>
  <c r="D45" i="5"/>
  <c r="A46" i="5"/>
  <c r="B46" i="5"/>
  <c r="D46" i="5"/>
  <c r="A47" i="5"/>
  <c r="B47" i="5"/>
  <c r="A48" i="5"/>
  <c r="B48" i="5"/>
  <c r="A49" i="5"/>
  <c r="B49" i="5"/>
  <c r="D49" i="5"/>
  <c r="A50" i="5"/>
  <c r="B50" i="5"/>
  <c r="A51" i="5"/>
  <c r="B51" i="5"/>
  <c r="A52" i="5"/>
  <c r="B52" i="5"/>
  <c r="D52" i="5"/>
  <c r="A53" i="5"/>
  <c r="B53" i="5"/>
  <c r="A54" i="5"/>
  <c r="B54" i="5"/>
  <c r="D54" i="5"/>
  <c r="A55" i="5"/>
  <c r="B55" i="5"/>
  <c r="A56" i="5"/>
  <c r="B56" i="5"/>
  <c r="A57" i="5"/>
  <c r="B57" i="5"/>
  <c r="D57" i="5"/>
  <c r="A58" i="5"/>
  <c r="B58" i="5"/>
  <c r="A59" i="5"/>
  <c r="B59" i="5"/>
  <c r="A60" i="5"/>
  <c r="B60" i="5"/>
  <c r="D60" i="5"/>
  <c r="A61" i="5"/>
  <c r="B61" i="5"/>
  <c r="D61" i="5"/>
  <c r="A62" i="5"/>
  <c r="B62" i="5"/>
  <c r="D62" i="5"/>
  <c r="A63" i="5"/>
  <c r="B63" i="5"/>
  <c r="A64" i="5"/>
  <c r="B64" i="5"/>
  <c r="A65" i="5"/>
  <c r="B65" i="5"/>
  <c r="D65" i="5"/>
  <c r="A66" i="5"/>
  <c r="B66" i="5"/>
  <c r="A67" i="5"/>
  <c r="B67" i="5"/>
  <c r="A68" i="5"/>
  <c r="B68" i="5"/>
  <c r="D68" i="5"/>
  <c r="A69" i="5"/>
  <c r="B69" i="5"/>
  <c r="A70" i="5"/>
  <c r="B70" i="5"/>
  <c r="D70" i="5"/>
  <c r="A71" i="5"/>
  <c r="B71" i="5"/>
  <c r="A72" i="5"/>
  <c r="B72" i="5"/>
  <c r="A73" i="5"/>
  <c r="B73" i="5"/>
  <c r="D73" i="5"/>
  <c r="A74" i="5"/>
  <c r="B74" i="5"/>
  <c r="A75" i="5"/>
  <c r="B75" i="5"/>
  <c r="A76" i="5"/>
  <c r="B76" i="5"/>
  <c r="D76" i="5"/>
  <c r="A77" i="5"/>
  <c r="B77" i="5"/>
  <c r="D77" i="5"/>
  <c r="A78" i="5"/>
  <c r="B78" i="5"/>
  <c r="D78" i="5"/>
  <c r="A79" i="5"/>
  <c r="B79" i="5"/>
  <c r="A80" i="5"/>
  <c r="B80" i="5"/>
  <c r="A81" i="5"/>
  <c r="B81" i="5"/>
  <c r="D81" i="5"/>
  <c r="A82" i="5"/>
  <c r="B82" i="5"/>
  <c r="A83" i="5"/>
  <c r="B83" i="5"/>
  <c r="A84" i="5"/>
  <c r="B84" i="5"/>
  <c r="D84" i="5"/>
  <c r="A85" i="5"/>
  <c r="B85" i="5"/>
  <c r="D85" i="5"/>
  <c r="A86" i="5"/>
  <c r="B86" i="5"/>
  <c r="D86" i="5"/>
  <c r="A87" i="5"/>
  <c r="B87" i="5"/>
  <c r="A88" i="5"/>
  <c r="B88" i="5"/>
  <c r="A89" i="5"/>
  <c r="B89" i="5"/>
  <c r="D89" i="5"/>
  <c r="A90" i="5"/>
  <c r="B90" i="5"/>
  <c r="A91" i="5"/>
  <c r="B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A97" i="5"/>
  <c r="B97" i="5"/>
  <c r="D97" i="5"/>
  <c r="A98" i="5"/>
  <c r="B98" i="5"/>
  <c r="A99" i="5"/>
  <c r="B99" i="5"/>
  <c r="A100" i="5"/>
  <c r="B100" i="5"/>
  <c r="D100" i="5"/>
  <c r="A101" i="5"/>
  <c r="B101" i="5"/>
  <c r="D101" i="5"/>
  <c r="A102" i="5"/>
  <c r="B102" i="5"/>
  <c r="D102" i="5"/>
  <c r="A103" i="5"/>
  <c r="B103" i="5"/>
  <c r="A104" i="5"/>
  <c r="B104" i="5"/>
  <c r="A105" i="5"/>
  <c r="B105" i="5"/>
  <c r="D105" i="5"/>
  <c r="A106" i="5"/>
  <c r="B106" i="5"/>
  <c r="A107" i="5"/>
  <c r="B107" i="5"/>
  <c r="D107" i="5"/>
  <c r="A108" i="5"/>
  <c r="B108" i="5"/>
  <c r="D108" i="5"/>
  <c r="A109" i="5"/>
  <c r="B109" i="5"/>
  <c r="D109" i="5"/>
  <c r="A110" i="5"/>
  <c r="B110" i="5"/>
  <c r="D110" i="5"/>
  <c r="A111" i="5"/>
  <c r="B111" i="5"/>
  <c r="A112" i="5"/>
  <c r="B112" i="5"/>
  <c r="D112" i="5"/>
  <c r="A113" i="5"/>
  <c r="B113" i="5"/>
  <c r="D113" i="5"/>
  <c r="A114" i="5"/>
  <c r="B114" i="5"/>
  <c r="D114" i="5"/>
  <c r="A115" i="5"/>
  <c r="B115" i="5"/>
  <c r="A116" i="5"/>
  <c r="B116" i="5"/>
  <c r="D116" i="5"/>
  <c r="A117" i="5"/>
  <c r="B117" i="5"/>
  <c r="A118" i="5"/>
  <c r="B118" i="5"/>
  <c r="D118" i="5"/>
  <c r="A119" i="5"/>
  <c r="B119" i="5"/>
  <c r="A120" i="5"/>
  <c r="B120" i="5"/>
  <c r="A121" i="5"/>
  <c r="B121" i="5"/>
  <c r="D121" i="5"/>
  <c r="A122" i="5"/>
  <c r="B122" i="5"/>
  <c r="D122" i="5"/>
  <c r="A123" i="5"/>
  <c r="B123" i="5"/>
  <c r="D123" i="5"/>
  <c r="A124" i="5"/>
  <c r="B124" i="5"/>
  <c r="D124" i="5"/>
  <c r="A125" i="5"/>
  <c r="B125" i="5"/>
  <c r="D125" i="5"/>
  <c r="A126" i="5"/>
  <c r="B126" i="5"/>
  <c r="D126" i="5"/>
  <c r="A127" i="5"/>
  <c r="B127" i="5"/>
  <c r="A128" i="5"/>
  <c r="B128" i="5"/>
  <c r="A129" i="5"/>
  <c r="B129" i="5"/>
  <c r="D129" i="5"/>
  <c r="A130" i="5"/>
  <c r="B130" i="5"/>
  <c r="A131" i="5"/>
  <c r="B131" i="5"/>
  <c r="D131" i="5"/>
  <c r="A132" i="5"/>
  <c r="B132" i="5"/>
  <c r="D132" i="5"/>
  <c r="A133" i="5"/>
  <c r="B133" i="5"/>
  <c r="D133" i="5"/>
  <c r="A134" i="5"/>
  <c r="B134" i="5"/>
  <c r="D134" i="5"/>
  <c r="A135" i="5"/>
  <c r="B135" i="5"/>
  <c r="A136" i="5"/>
  <c r="B136" i="5"/>
  <c r="D136" i="5"/>
  <c r="A137" i="5"/>
  <c r="B137" i="5"/>
  <c r="D137" i="5"/>
  <c r="A138" i="5"/>
  <c r="B138" i="5"/>
  <c r="D138" i="5"/>
  <c r="A139" i="5"/>
  <c r="B139" i="5"/>
  <c r="D139" i="5"/>
  <c r="A140" i="5"/>
  <c r="B140" i="5"/>
  <c r="D140" i="5"/>
  <c r="A141" i="5"/>
  <c r="B141" i="5"/>
  <c r="D141" i="5"/>
  <c r="A142" i="5"/>
  <c r="B142" i="5"/>
  <c r="D142" i="5"/>
  <c r="A143" i="5"/>
  <c r="B143" i="5"/>
  <c r="D143" i="5"/>
  <c r="A144" i="5"/>
  <c r="B144" i="5"/>
  <c r="A145" i="5"/>
  <c r="B145" i="5"/>
  <c r="D145" i="5"/>
  <c r="A146" i="5"/>
  <c r="B146" i="5"/>
  <c r="A147" i="5"/>
  <c r="B147" i="5"/>
  <c r="A148" i="5"/>
  <c r="B148" i="5"/>
  <c r="D148" i="5"/>
  <c r="A149" i="5"/>
  <c r="B149" i="5"/>
  <c r="A150" i="5"/>
  <c r="B150" i="5"/>
  <c r="D150" i="5"/>
  <c r="A151" i="5"/>
  <c r="B151" i="5"/>
  <c r="A152" i="5"/>
  <c r="B152" i="5"/>
  <c r="D152" i="5"/>
  <c r="A153" i="5"/>
  <c r="B153" i="5"/>
  <c r="D153" i="5"/>
  <c r="A154" i="5"/>
  <c r="B154" i="5"/>
  <c r="D154" i="5"/>
  <c r="A155" i="5"/>
  <c r="B155" i="5"/>
  <c r="A156" i="5"/>
  <c r="B156" i="5"/>
  <c r="D156" i="5"/>
  <c r="A157" i="5"/>
  <c r="B157" i="5"/>
  <c r="D157" i="5"/>
  <c r="A158" i="5"/>
  <c r="B158" i="5"/>
  <c r="D158" i="5"/>
  <c r="A159" i="5"/>
  <c r="B159" i="5"/>
  <c r="A160" i="5"/>
  <c r="B160" i="5"/>
  <c r="A161" i="5"/>
  <c r="B161" i="5"/>
  <c r="D161" i="5"/>
  <c r="A162" i="5"/>
  <c r="B162" i="5"/>
  <c r="A163" i="5"/>
  <c r="B163" i="5"/>
  <c r="A164" i="5"/>
  <c r="B164" i="5"/>
  <c r="D164" i="5"/>
  <c r="A165" i="5"/>
  <c r="B165" i="5"/>
  <c r="D165" i="5"/>
  <c r="A166" i="5"/>
  <c r="B166" i="5"/>
  <c r="D166" i="5"/>
  <c r="A167" i="5"/>
  <c r="B167" i="5"/>
  <c r="A168" i="5"/>
  <c r="B168" i="5"/>
  <c r="D168" i="5"/>
  <c r="A169" i="5"/>
  <c r="B169" i="5"/>
  <c r="D169" i="5"/>
  <c r="A170" i="5"/>
  <c r="B170" i="5"/>
  <c r="D170" i="5"/>
  <c r="A171" i="5"/>
  <c r="B171" i="5"/>
  <c r="A172" i="5"/>
  <c r="B172" i="5"/>
  <c r="D172" i="5"/>
  <c r="A173" i="5"/>
  <c r="B173" i="5"/>
  <c r="D173" i="5"/>
  <c r="A174" i="5"/>
  <c r="B174" i="5"/>
  <c r="D174" i="5"/>
  <c r="A175" i="5"/>
  <c r="B175" i="5"/>
  <c r="A176" i="5"/>
  <c r="B176" i="5"/>
  <c r="A177" i="5"/>
  <c r="B177" i="5"/>
  <c r="D177" i="5"/>
  <c r="A178" i="5"/>
  <c r="B178" i="5"/>
  <c r="A179" i="5"/>
  <c r="B179" i="5"/>
  <c r="A180" i="5"/>
  <c r="B180" i="5"/>
  <c r="D180" i="5"/>
  <c r="A181" i="5"/>
  <c r="B181" i="5"/>
  <c r="D181" i="5"/>
  <c r="A182" i="5"/>
  <c r="B182" i="5"/>
  <c r="D182" i="5"/>
  <c r="A183" i="5"/>
  <c r="B183" i="5"/>
  <c r="A184" i="5"/>
  <c r="B184" i="5"/>
  <c r="A185" i="5"/>
  <c r="B185" i="5"/>
  <c r="D185" i="5"/>
  <c r="A186" i="5"/>
  <c r="B186" i="5"/>
  <c r="A187" i="5"/>
  <c r="B187" i="5"/>
  <c r="A208" i="8"/>
  <c r="A209" i="8"/>
  <c r="A211" i="8"/>
  <c r="A212" i="8"/>
  <c r="A213" i="8"/>
  <c r="A214" i="8"/>
  <c r="A216" i="8"/>
  <c r="A218" i="8"/>
  <c r="A219" i="8"/>
  <c r="A221" i="8"/>
  <c r="A222" i="8"/>
  <c r="A224" i="8"/>
  <c r="A225" i="8"/>
  <c r="A228" i="8"/>
  <c r="A229" i="8"/>
  <c r="A230" i="8"/>
  <c r="A233" i="8"/>
  <c r="A234" i="8"/>
  <c r="A235" i="8"/>
  <c r="A237" i="8"/>
  <c r="A240" i="8"/>
  <c r="A241" i="8"/>
  <c r="A11" i="5"/>
  <c r="B11" i="5"/>
  <c r="D11" i="5"/>
  <c r="A207" i="8"/>
  <c r="A210" i="8"/>
  <c r="A215" i="8"/>
  <c r="A220" i="8"/>
  <c r="A223" i="8"/>
  <c r="A226" i="8"/>
  <c r="A227" i="8"/>
  <c r="A232" i="8"/>
  <c r="A236" i="8"/>
  <c r="A238" i="8"/>
  <c r="A239" i="8"/>
  <c r="A242" i="8"/>
  <c r="A243" i="8"/>
  <c r="A244" i="8"/>
  <c r="A246" i="8"/>
  <c r="A247" i="8"/>
  <c r="A248" i="8"/>
  <c r="A250" i="8"/>
  <c r="A251" i="8"/>
  <c r="A252" i="8"/>
  <c r="A253" i="8"/>
  <c r="A254" i="8"/>
  <c r="A255" i="8"/>
  <c r="E3" i="8"/>
  <c r="E4" i="8"/>
  <c r="A217" i="8"/>
  <c r="A231" i="8"/>
  <c r="A245" i="8"/>
  <c r="A249" i="8"/>
  <c r="A256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467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D5" i="5"/>
  <c r="A5" i="5"/>
  <c r="E2" i="8" s="1"/>
  <c r="A4" i="5"/>
  <c r="A3" i="5"/>
  <c r="E1" i="8" s="1"/>
  <c r="A10" i="5"/>
  <c r="D120" i="5"/>
  <c r="D171" i="5"/>
  <c r="D163" i="5"/>
  <c r="D155" i="5"/>
  <c r="D147" i="5"/>
  <c r="D115" i="5"/>
  <c r="D99" i="5"/>
  <c r="D51" i="5"/>
  <c r="D187" i="5"/>
  <c r="D162" i="5"/>
  <c r="D146" i="5"/>
  <c r="D130" i="5"/>
  <c r="D106" i="5"/>
  <c r="D98" i="5"/>
  <c r="D90" i="5"/>
  <c r="D82" i="5"/>
  <c r="D74" i="5"/>
  <c r="D66" i="5"/>
  <c r="D50" i="5"/>
  <c r="D184" i="5"/>
  <c r="D175" i="5"/>
  <c r="D167" i="5"/>
  <c r="D79" i="5"/>
  <c r="D55" i="5"/>
  <c r="D15" i="5"/>
  <c r="D71" i="5"/>
  <c r="D63" i="5"/>
  <c r="D32" i="5"/>
  <c r="D104" i="5"/>
  <c r="D80" i="5"/>
  <c r="D135" i="5"/>
  <c r="D119" i="5"/>
  <c r="D111" i="5"/>
  <c r="D47" i="5"/>
  <c r="D43" i="5"/>
  <c r="D88" i="5"/>
  <c r="D72" i="5"/>
  <c r="D83" i="5"/>
  <c r="D69" i="5"/>
  <c r="A191" i="8"/>
  <c r="E161" i="5" l="1"/>
  <c r="A152" i="8" s="1"/>
  <c r="E107" i="5"/>
  <c r="A98" i="8" s="1"/>
  <c r="E156" i="5"/>
  <c r="A147" i="8" s="1"/>
  <c r="E120" i="5"/>
  <c r="A111" i="8" s="1"/>
  <c r="E114" i="5"/>
  <c r="A105" i="8" s="1"/>
  <c r="E36" i="5"/>
  <c r="A27" i="8" s="1"/>
  <c r="E17" i="5"/>
  <c r="A8" i="8" s="1"/>
  <c r="E167" i="5"/>
  <c r="A158" i="8" s="1"/>
  <c r="E169" i="5"/>
  <c r="A160" i="8" s="1"/>
  <c r="E153" i="5"/>
  <c r="A144" i="8" s="1"/>
  <c r="E129" i="5"/>
  <c r="A120" i="8" s="1"/>
  <c r="E47" i="5"/>
  <c r="A38" i="8" s="1"/>
  <c r="E134" i="5"/>
  <c r="A125" i="8" s="1"/>
  <c r="E59" i="5"/>
  <c r="A50" i="8" s="1"/>
  <c r="E168" i="5"/>
  <c r="A159" i="8" s="1"/>
  <c r="E119" i="5"/>
  <c r="A110" i="8" s="1"/>
  <c r="E40" i="5"/>
  <c r="A31" i="8" s="1"/>
  <c r="E87" i="5"/>
  <c r="A78" i="8" s="1"/>
  <c r="E165" i="5"/>
  <c r="A156" i="8" s="1"/>
  <c r="E157" i="5"/>
  <c r="A148" i="8" s="1"/>
  <c r="E141" i="5"/>
  <c r="A132" i="8" s="1"/>
  <c r="E137" i="5"/>
  <c r="A128" i="8" s="1"/>
  <c r="E124" i="5"/>
  <c r="A115" i="8" s="1"/>
  <c r="E117" i="5"/>
  <c r="A108" i="8" s="1"/>
  <c r="E88" i="5"/>
  <c r="A79" i="8" s="1"/>
  <c r="E68" i="5"/>
  <c r="A59" i="8" s="1"/>
  <c r="E28" i="5"/>
  <c r="A19" i="8" s="1"/>
  <c r="E295" i="5"/>
  <c r="A287" i="8" s="1"/>
  <c r="E346" i="5"/>
  <c r="A338" i="8" s="1"/>
  <c r="E445" i="5"/>
  <c r="A437" i="8" s="1"/>
  <c r="E449" i="5"/>
  <c r="A441" i="8" s="1"/>
  <c r="E380" i="5"/>
  <c r="A372" i="8" s="1"/>
  <c r="E271" i="5"/>
  <c r="E95" i="5"/>
  <c r="A86" i="8" s="1"/>
  <c r="E72" i="5"/>
  <c r="A63" i="8" s="1"/>
  <c r="E64" i="5"/>
  <c r="A55" i="8" s="1"/>
  <c r="E48" i="5"/>
  <c r="A39" i="8" s="1"/>
  <c r="E151" i="5"/>
  <c r="A142" i="8" s="1"/>
  <c r="E429" i="5"/>
  <c r="A421" i="8" s="1"/>
  <c r="E322" i="5"/>
  <c r="A314" i="8" s="1"/>
  <c r="E248" i="5"/>
  <c r="E335" i="5"/>
  <c r="A327" i="8" s="1"/>
  <c r="E425" i="5"/>
  <c r="A417" i="8" s="1"/>
  <c r="E408" i="5"/>
  <c r="A400" i="8" s="1"/>
  <c r="E393" i="5"/>
  <c r="A385" i="8" s="1"/>
  <c r="E387" i="5"/>
  <c r="A379" i="8" s="1"/>
  <c r="E372" i="5"/>
  <c r="A364" i="8" s="1"/>
  <c r="E353" i="5"/>
  <c r="A345" i="8" s="1"/>
  <c r="E285" i="5"/>
  <c r="A277" i="8" s="1"/>
  <c r="E281" i="5"/>
  <c r="A273" i="8" s="1"/>
  <c r="E354" i="5"/>
  <c r="A346" i="8" s="1"/>
  <c r="E127" i="5"/>
  <c r="A118" i="8" s="1"/>
  <c r="E118" i="5"/>
  <c r="A109" i="8" s="1"/>
  <c r="E106" i="5"/>
  <c r="A97" i="8" s="1"/>
  <c r="E102" i="5"/>
  <c r="A93" i="8" s="1"/>
  <c r="E98" i="5"/>
  <c r="A89" i="8" s="1"/>
  <c r="E190" i="5"/>
  <c r="E90" i="5"/>
  <c r="A81" i="8" s="1"/>
  <c r="E423" i="5"/>
  <c r="A415" i="8" s="1"/>
  <c r="E294" i="5"/>
  <c r="A286" i="8" s="1"/>
  <c r="E204" i="5"/>
  <c r="E56" i="5"/>
  <c r="A47" i="8" s="1"/>
  <c r="E176" i="5"/>
  <c r="A167" i="8" s="1"/>
  <c r="E164" i="5"/>
  <c r="A155" i="8" s="1"/>
  <c r="E83" i="5"/>
  <c r="A74" i="8" s="1"/>
  <c r="E80" i="5"/>
  <c r="A71" i="8" s="1"/>
  <c r="E52" i="5"/>
  <c r="A43" i="8" s="1"/>
  <c r="E44" i="5"/>
  <c r="A35" i="8" s="1"/>
  <c r="E32" i="5"/>
  <c r="A23" i="8" s="1"/>
  <c r="E77" i="5"/>
  <c r="A68" i="8" s="1"/>
  <c r="E342" i="5"/>
  <c r="A334" i="8" s="1"/>
  <c r="E289" i="5"/>
  <c r="A281" i="8" s="1"/>
  <c r="E51" i="5"/>
  <c r="A42" i="8" s="1"/>
  <c r="E306" i="5"/>
  <c r="A298" i="8" s="1"/>
  <c r="E237" i="5"/>
  <c r="E319" i="5"/>
  <c r="A311" i="8" s="1"/>
  <c r="E304" i="5"/>
  <c r="A296" i="8" s="1"/>
  <c r="E292" i="5"/>
  <c r="A284" i="8" s="1"/>
  <c r="E288" i="5"/>
  <c r="A280" i="8" s="1"/>
  <c r="E280" i="5"/>
  <c r="E146" i="5"/>
  <c r="A137" i="8" s="1"/>
  <c r="E138" i="5"/>
  <c r="A129" i="8" s="1"/>
  <c r="E130" i="5"/>
  <c r="A121" i="8" s="1"/>
  <c r="E126" i="5"/>
  <c r="A117" i="8" s="1"/>
  <c r="E113" i="5"/>
  <c r="A104" i="8" s="1"/>
  <c r="E105" i="5"/>
  <c r="A96" i="8" s="1"/>
  <c r="E101" i="5"/>
  <c r="A92" i="8" s="1"/>
  <c r="E97" i="5"/>
  <c r="A88" i="8" s="1"/>
  <c r="E79" i="5"/>
  <c r="A70" i="8" s="1"/>
  <c r="E75" i="5"/>
  <c r="A66" i="8" s="1"/>
  <c r="E71" i="5"/>
  <c r="A62" i="8" s="1"/>
  <c r="E67" i="5"/>
  <c r="A58" i="8" s="1"/>
  <c r="E63" i="5"/>
  <c r="A54" i="8" s="1"/>
  <c r="E55" i="5"/>
  <c r="A46" i="8" s="1"/>
  <c r="E23" i="5"/>
  <c r="A14" i="8" s="1"/>
  <c r="E16" i="5"/>
  <c r="A7" i="8" s="1"/>
  <c r="E136" i="5"/>
  <c r="A127" i="8" s="1"/>
  <c r="E115" i="5"/>
  <c r="A106" i="8" s="1"/>
  <c r="E236" i="5"/>
  <c r="E447" i="5"/>
  <c r="A439" i="8" s="1"/>
  <c r="E432" i="5"/>
  <c r="A424" i="8" s="1"/>
  <c r="E399" i="5"/>
  <c r="A391" i="8" s="1"/>
  <c r="E390" i="5"/>
  <c r="A382" i="8" s="1"/>
  <c r="E382" i="5"/>
  <c r="A374" i="8" s="1"/>
  <c r="E378" i="5"/>
  <c r="A370" i="8" s="1"/>
  <c r="E375" i="5"/>
  <c r="A367" i="8" s="1"/>
  <c r="E363" i="5"/>
  <c r="A355" i="8" s="1"/>
  <c r="E359" i="5"/>
  <c r="A351" i="8" s="1"/>
  <c r="E348" i="5"/>
  <c r="A340" i="8" s="1"/>
  <c r="E338" i="5"/>
  <c r="A330" i="8" s="1"/>
  <c r="E330" i="5"/>
  <c r="A322" i="8" s="1"/>
  <c r="E327" i="5"/>
  <c r="A319" i="8" s="1"/>
  <c r="E314" i="5"/>
  <c r="A306" i="8" s="1"/>
  <c r="E277" i="5"/>
  <c r="E266" i="5"/>
  <c r="E260" i="5"/>
  <c r="E245" i="5"/>
  <c r="E233" i="5"/>
  <c r="E229" i="5"/>
  <c r="E218" i="5"/>
  <c r="E215" i="5"/>
  <c r="E183" i="5"/>
  <c r="A174" i="8" s="1"/>
  <c r="E179" i="5"/>
  <c r="A170" i="8" s="1"/>
  <c r="E171" i="5"/>
  <c r="A162" i="8" s="1"/>
  <c r="E163" i="5"/>
  <c r="A154" i="8" s="1"/>
  <c r="E159" i="5"/>
  <c r="A150" i="8" s="1"/>
  <c r="E155" i="5"/>
  <c r="A146" i="8" s="1"/>
  <c r="E147" i="5"/>
  <c r="A138" i="8" s="1"/>
  <c r="E144" i="5"/>
  <c r="A135" i="8" s="1"/>
  <c r="E132" i="5"/>
  <c r="A123" i="8" s="1"/>
  <c r="E128" i="5"/>
  <c r="A119" i="8" s="1"/>
  <c r="E125" i="5"/>
  <c r="A116" i="8" s="1"/>
  <c r="E123" i="5"/>
  <c r="A114" i="8" s="1"/>
  <c r="E116" i="5"/>
  <c r="A107" i="8" s="1"/>
  <c r="E112" i="5"/>
  <c r="A103" i="8" s="1"/>
  <c r="E108" i="5"/>
  <c r="A99" i="8" s="1"/>
  <c r="E104" i="5"/>
  <c r="A95" i="8" s="1"/>
  <c r="E100" i="5"/>
  <c r="A91" i="8" s="1"/>
  <c r="E93" i="5"/>
  <c r="A84" i="8" s="1"/>
  <c r="E85" i="5"/>
  <c r="A76" i="8" s="1"/>
  <c r="E82" i="5"/>
  <c r="A73" i="8" s="1"/>
  <c r="E78" i="5"/>
  <c r="A69" i="8" s="1"/>
  <c r="E74" i="5"/>
  <c r="A65" i="8" s="1"/>
  <c r="E70" i="5"/>
  <c r="A61" i="8" s="1"/>
  <c r="E66" i="5"/>
  <c r="A57" i="8" s="1"/>
  <c r="E62" i="5"/>
  <c r="A53" i="8" s="1"/>
  <c r="E58" i="5"/>
  <c r="A49" i="8" s="1"/>
  <c r="E54" i="5"/>
  <c r="A45" i="8" s="1"/>
  <c r="E50" i="5"/>
  <c r="A41" i="8" s="1"/>
  <c r="E46" i="5"/>
  <c r="A37" i="8" s="1"/>
  <c r="E42" i="5"/>
  <c r="A33" i="8" s="1"/>
  <c r="E38" i="5"/>
  <c r="A29" i="8" s="1"/>
  <c r="E34" i="5"/>
  <c r="A25" i="8" s="1"/>
  <c r="E30" i="5"/>
  <c r="A21" i="8" s="1"/>
  <c r="E26" i="5"/>
  <c r="A17" i="8" s="1"/>
  <c r="E19" i="5"/>
  <c r="A10" i="8" s="1"/>
  <c r="E15" i="5"/>
  <c r="A6" i="8" s="1"/>
  <c r="E11" i="5"/>
  <c r="A2" i="8" s="1"/>
  <c r="E94" i="5"/>
  <c r="A85" i="8" s="1"/>
  <c r="E31" i="5"/>
  <c r="A22" i="8" s="1"/>
  <c r="E175" i="5"/>
  <c r="A166" i="8" s="1"/>
  <c r="E135" i="5"/>
  <c r="A126" i="8" s="1"/>
  <c r="E96" i="5"/>
  <c r="A87" i="8" s="1"/>
  <c r="E420" i="5"/>
  <c r="A412" i="8" s="1"/>
  <c r="E252" i="5"/>
  <c r="E228" i="5"/>
  <c r="E439" i="5"/>
  <c r="A431" i="8" s="1"/>
  <c r="E435" i="5"/>
  <c r="A427" i="8" s="1"/>
  <c r="E427" i="5"/>
  <c r="A419" i="8" s="1"/>
  <c r="E424" i="5"/>
  <c r="A416" i="8" s="1"/>
  <c r="E413" i="5"/>
  <c r="A405" i="8" s="1"/>
  <c r="E410" i="5"/>
  <c r="A402" i="8" s="1"/>
  <c r="E402" i="5"/>
  <c r="A394" i="8" s="1"/>
  <c r="E389" i="5"/>
  <c r="A381" i="8" s="1"/>
  <c r="E385" i="5"/>
  <c r="A377" i="8" s="1"/>
  <c r="E381" i="5"/>
  <c r="A373" i="8" s="1"/>
  <c r="E370" i="5"/>
  <c r="A362" i="8" s="1"/>
  <c r="E366" i="5"/>
  <c r="A358" i="8" s="1"/>
  <c r="E362" i="5"/>
  <c r="A354" i="8" s="1"/>
  <c r="E358" i="5"/>
  <c r="A350" i="8" s="1"/>
  <c r="E355" i="5"/>
  <c r="A347" i="8" s="1"/>
  <c r="E351" i="5"/>
  <c r="A343" i="8" s="1"/>
  <c r="E341" i="5"/>
  <c r="A333" i="8" s="1"/>
  <c r="E332" i="5"/>
  <c r="A324" i="8" s="1"/>
  <c r="E317" i="5"/>
  <c r="A309" i="8" s="1"/>
  <c r="E309" i="5"/>
  <c r="A301" i="8" s="1"/>
  <c r="E305" i="5"/>
  <c r="A297" i="8" s="1"/>
  <c r="E301" i="5"/>
  <c r="A293" i="8" s="1"/>
  <c r="E297" i="5"/>
  <c r="A289" i="8" s="1"/>
  <c r="E276" i="5"/>
  <c r="E273" i="5"/>
  <c r="E265" i="5"/>
  <c r="E263" i="5"/>
  <c r="E259" i="5"/>
  <c r="E244" i="5"/>
  <c r="E240" i="5"/>
  <c r="E210" i="5"/>
  <c r="E194" i="5"/>
  <c r="E186" i="5"/>
  <c r="A177" i="8" s="1"/>
  <c r="E182" i="5"/>
  <c r="A173" i="8" s="1"/>
  <c r="E170" i="5"/>
  <c r="A161" i="8" s="1"/>
  <c r="E166" i="5"/>
  <c r="A157" i="8" s="1"/>
  <c r="E162" i="5"/>
  <c r="A153" i="8" s="1"/>
  <c r="E158" i="5"/>
  <c r="A149" i="8" s="1"/>
  <c r="E154" i="5"/>
  <c r="A145" i="8" s="1"/>
  <c r="E150" i="5"/>
  <c r="A141" i="8" s="1"/>
  <c r="E143" i="5"/>
  <c r="A134" i="8" s="1"/>
  <c r="E139" i="5"/>
  <c r="A130" i="8" s="1"/>
  <c r="E131" i="5"/>
  <c r="A122" i="8" s="1"/>
  <c r="E122" i="5"/>
  <c r="A113" i="8" s="1"/>
  <c r="E111" i="5"/>
  <c r="A102" i="8" s="1"/>
  <c r="E103" i="5"/>
  <c r="A94" i="8" s="1"/>
  <c r="E99" i="5"/>
  <c r="A90" i="8" s="1"/>
  <c r="E92" i="5"/>
  <c r="A83" i="8" s="1"/>
  <c r="E89" i="5"/>
  <c r="A80" i="8" s="1"/>
  <c r="E84" i="5"/>
  <c r="A75" i="8" s="1"/>
  <c r="E81" i="5"/>
  <c r="A72" i="8" s="1"/>
  <c r="E73" i="5"/>
  <c r="A64" i="8" s="1"/>
  <c r="E65" i="5"/>
  <c r="A56" i="8" s="1"/>
  <c r="E57" i="5"/>
  <c r="A48" i="8" s="1"/>
  <c r="E53" i="5"/>
  <c r="A44" i="8" s="1"/>
  <c r="E45" i="5"/>
  <c r="A36" i="8" s="1"/>
  <c r="E41" i="5"/>
  <c r="A32" i="8" s="1"/>
  <c r="E37" i="5"/>
  <c r="A28" i="8" s="1"/>
  <c r="E33" i="5"/>
  <c r="A24" i="8" s="1"/>
  <c r="E29" i="5"/>
  <c r="A20" i="8" s="1"/>
  <c r="E25" i="5"/>
  <c r="A16" i="8" s="1"/>
  <c r="E18" i="5"/>
  <c r="A9" i="8" s="1"/>
  <c r="E14" i="5"/>
  <c r="A5" i="8" s="1"/>
  <c r="J10" i="8" s="1"/>
  <c r="E10" i="5"/>
  <c r="A1" i="8" s="1"/>
  <c r="H10" i="8" l="1"/>
  <c r="F10" i="8"/>
  <c r="N10" i="8"/>
  <c r="R10" i="8" s="1"/>
  <c r="D10" i="8"/>
  <c r="L10" i="8"/>
  <c r="P10" i="8" l="1"/>
  <c r="Q10" i="8" s="1"/>
  <c r="C10" i="8"/>
  <c r="F14" i="8" s="1"/>
  <c r="O10" i="8"/>
  <c r="E10" i="8" l="1"/>
  <c r="G10" i="8"/>
  <c r="S10" i="8"/>
  <c r="K10" i="8"/>
  <c r="M10" i="8"/>
  <c r="I10" i="8"/>
</calcChain>
</file>

<file path=xl/comments1.xml><?xml version="1.0" encoding="utf-8"?>
<comments xmlns="http://schemas.openxmlformats.org/spreadsheetml/2006/main">
  <authors>
    <author>korisnik</author>
    <author>Pavle</author>
  </authors>
  <commentList>
    <comment ref="G114" authorId="0">
      <text>
        <r>
          <rPr>
            <b/>
            <sz val="8"/>
            <color indexed="81"/>
            <rFont val="Tahoma"/>
            <family val="2"/>
          </rPr>
          <t>korisnik:</t>
        </r>
        <r>
          <rPr>
            <sz val="8"/>
            <color indexed="81"/>
            <rFont val="Tahoma"/>
            <family val="2"/>
          </rPr>
          <t xml:space="preserve">
koristila telefon i listice</t>
        </r>
      </text>
    </comment>
    <comment ref="F117" authorId="1">
      <text>
        <r>
          <rPr>
            <b/>
            <sz val="9"/>
            <color indexed="81"/>
            <rFont val="Tahoma"/>
            <family val="2"/>
          </rPr>
          <t>Pavle:</t>
        </r>
        <r>
          <rPr>
            <sz val="9"/>
            <color indexed="81"/>
            <rFont val="Tahoma"/>
            <family val="2"/>
          </rPr>
          <t xml:space="preserve">
telefon</t>
        </r>
      </text>
    </comment>
    <comment ref="F119" authorId="1">
      <text>
        <r>
          <rPr>
            <b/>
            <sz val="9"/>
            <color indexed="81"/>
            <rFont val="Tahoma"/>
            <family val="2"/>
          </rPr>
          <t>Pavle:</t>
        </r>
        <r>
          <rPr>
            <sz val="9"/>
            <color indexed="81"/>
            <rFont val="Tahoma"/>
            <family val="2"/>
          </rPr>
          <t xml:space="preserve">
telefon</t>
        </r>
      </text>
    </comment>
  </commentList>
</comments>
</file>

<file path=xl/sharedStrings.xml><?xml version="1.0" encoding="utf-8"?>
<sst xmlns="http://schemas.openxmlformats.org/spreadsheetml/2006/main" count="368" uniqueCount="364">
  <si>
    <t>Pop.</t>
  </si>
  <si>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</si>
  <si>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</si>
  <si>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</si>
  <si>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</si>
  <si>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</si>
  <si>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</si>
  <si>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</si>
  <si>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</si>
  <si>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</si>
  <si>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</si>
  <si>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</si>
  <si>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</si>
  <si>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Evid.</t>
  </si>
  <si>
    <t>UKUPNO POENA</t>
  </si>
  <si>
    <t>T1</t>
  </si>
  <si>
    <t>D</t>
  </si>
  <si>
    <t>E</t>
  </si>
  <si>
    <t>B</t>
  </si>
  <si>
    <t>F</t>
  </si>
  <si>
    <t>C</t>
  </si>
  <si>
    <t>A</t>
  </si>
  <si>
    <t>Uspješan</t>
  </si>
  <si>
    <t>Neuspješan</t>
  </si>
  <si>
    <t>Prezime i ime</t>
  </si>
  <si>
    <t>A1</t>
  </si>
  <si>
    <t>Prijavili ispit</t>
  </si>
  <si>
    <t>Izašli</t>
  </si>
  <si>
    <t>Procenat izašlih</t>
  </si>
  <si>
    <t>176 / 14</t>
  </si>
  <si>
    <t>8 / 15</t>
  </si>
  <si>
    <t>31 / 15</t>
  </si>
  <si>
    <t>Danilović Biljana</t>
  </si>
  <si>
    <t>Ljucović Nina</t>
  </si>
  <si>
    <t>53 / 15</t>
  </si>
  <si>
    <t>66 / 15</t>
  </si>
  <si>
    <t>67 / 15</t>
  </si>
  <si>
    <t>70 / 15</t>
  </si>
  <si>
    <t>76 / 15</t>
  </si>
  <si>
    <t>77 / 15</t>
  </si>
  <si>
    <t>78 / 15</t>
  </si>
  <si>
    <t>79 / 15</t>
  </si>
  <si>
    <t>87 / 15</t>
  </si>
  <si>
    <t>Vukmirović Bobana</t>
  </si>
  <si>
    <t>Marjanović Jana</t>
  </si>
  <si>
    <t>Palević Nikolina</t>
  </si>
  <si>
    <t>Sekulić Marko</t>
  </si>
  <si>
    <t>Đakonović Ivana</t>
  </si>
  <si>
    <t>Mijušković Kristina</t>
  </si>
  <si>
    <t>Rahović Milica</t>
  </si>
  <si>
    <t>Janković Petar</t>
  </si>
  <si>
    <t>Dajević Sonja</t>
  </si>
  <si>
    <t>104 / 15</t>
  </si>
  <si>
    <t>120 / 15</t>
  </si>
  <si>
    <t>127 / 15</t>
  </si>
  <si>
    <t>128 / 15</t>
  </si>
  <si>
    <t>131 / 15</t>
  </si>
  <si>
    <t>132 / 15</t>
  </si>
  <si>
    <t>134 / 15</t>
  </si>
  <si>
    <t>145 / 15</t>
  </si>
  <si>
    <t>Savović Marija</t>
  </si>
  <si>
    <t>Muminović Lejla</t>
  </si>
  <si>
    <t>Ećo Elida</t>
  </si>
  <si>
    <t>Milikić Boris</t>
  </si>
  <si>
    <t>Mihajlović Dijana</t>
  </si>
  <si>
    <t>Marić Kristina</t>
  </si>
  <si>
    <t>Gudović Anka</t>
  </si>
  <si>
    <t>Lalević Nada</t>
  </si>
  <si>
    <t>146 / 15</t>
  </si>
  <si>
    <t>149 / 15</t>
  </si>
  <si>
    <t>152 / 15</t>
  </si>
  <si>
    <t>165 / 15</t>
  </si>
  <si>
    <t>174 / 15</t>
  </si>
  <si>
    <t>178 / 15</t>
  </si>
  <si>
    <t>182 / 15</t>
  </si>
  <si>
    <t>189 / 15</t>
  </si>
  <si>
    <t>190 / 15</t>
  </si>
  <si>
    <t>Klisić Ivana</t>
  </si>
  <si>
    <t>Tintor Tijana</t>
  </si>
  <si>
    <t>Strugar Sara</t>
  </si>
  <si>
    <t>Radović Željka</t>
  </si>
  <si>
    <t>Bojović Milena</t>
  </si>
  <si>
    <t>Mandić Milica</t>
  </si>
  <si>
    <t>Guzina Bojana</t>
  </si>
  <si>
    <t>Martinović Radovan</t>
  </si>
  <si>
    <t>Kopitović Luka</t>
  </si>
  <si>
    <t>202 / 15</t>
  </si>
  <si>
    <t>214 / 15</t>
  </si>
  <si>
    <t>215 / 15</t>
  </si>
  <si>
    <t>228 / 15</t>
  </si>
  <si>
    <t>235 / 15</t>
  </si>
  <si>
    <t>238 / 15</t>
  </si>
  <si>
    <t>248 / 15</t>
  </si>
  <si>
    <t>12 / 14</t>
  </si>
  <si>
    <t>13 / 14</t>
  </si>
  <si>
    <t>25 / 14</t>
  </si>
  <si>
    <t>44 / 14</t>
  </si>
  <si>
    <t>Mulić Elma</t>
  </si>
  <si>
    <t>Jokić Anđela</t>
  </si>
  <si>
    <t>Mijušković Milka</t>
  </si>
  <si>
    <t>Utješinović Ivan</t>
  </si>
  <si>
    <t>Pupovac Ivana</t>
  </si>
  <si>
    <t>Kajabegović Dina</t>
  </si>
  <si>
    <t>Miljenović Ana</t>
  </si>
  <si>
    <t>Đukanović Mitar</t>
  </si>
  <si>
    <t>Golubović Jovana</t>
  </si>
  <si>
    <t>Marjanović Aleksandar</t>
  </si>
  <si>
    <t>Vesković Krstinja</t>
  </si>
  <si>
    <t>87 / 14</t>
  </si>
  <si>
    <t>92 / 14</t>
  </si>
  <si>
    <t>102 / 14</t>
  </si>
  <si>
    <t>116 / 14</t>
  </si>
  <si>
    <t>145 / 14</t>
  </si>
  <si>
    <t>153 / 14</t>
  </si>
  <si>
    <t>169 / 14</t>
  </si>
  <si>
    <t>185 / 14</t>
  </si>
  <si>
    <t>199 / 14</t>
  </si>
  <si>
    <t>219 / 14</t>
  </si>
  <si>
    <t>220 / 14</t>
  </si>
  <si>
    <t>222 / 14</t>
  </si>
  <si>
    <t>243 / 14</t>
  </si>
  <si>
    <t>Tršić Lea</t>
  </si>
  <si>
    <t>Paunović Koča</t>
  </si>
  <si>
    <t>Vukićević Milica</t>
  </si>
  <si>
    <t>Đukanović Milan</t>
  </si>
  <si>
    <t>Živković Dušan</t>
  </si>
  <si>
    <t>Alilović Meldin</t>
  </si>
  <si>
    <t>Mijatović Miljan</t>
  </si>
  <si>
    <t>Dragaš Ivona</t>
  </si>
  <si>
    <t>Jovović Mileva</t>
  </si>
  <si>
    <t>Rašović Nino</t>
  </si>
  <si>
    <t>Braunović Milena</t>
  </si>
  <si>
    <t>Caričić Jovan</t>
  </si>
  <si>
    <t>Mujović Vasilije</t>
  </si>
  <si>
    <t>Brnović Jelena</t>
  </si>
  <si>
    <t>244 / 14</t>
  </si>
  <si>
    <t>252 / 14</t>
  </si>
  <si>
    <t>255 / 14</t>
  </si>
  <si>
    <t>258 / 14</t>
  </si>
  <si>
    <t>264 / 14</t>
  </si>
  <si>
    <t>267 / 14</t>
  </si>
  <si>
    <t>269 / 14</t>
  </si>
  <si>
    <t>271 / 14</t>
  </si>
  <si>
    <t>276 / 14</t>
  </si>
  <si>
    <t>280 / 14</t>
  </si>
  <si>
    <t>284 / 14</t>
  </si>
  <si>
    <t>291 / 14</t>
  </si>
  <si>
    <t>295 / 14</t>
  </si>
  <si>
    <t>302 / 14</t>
  </si>
  <si>
    <t>307 / 14</t>
  </si>
  <si>
    <t>317 / 14</t>
  </si>
  <si>
    <t>322 / 14</t>
  </si>
  <si>
    <t>331 / 14</t>
  </si>
  <si>
    <t>Pipović Jovana</t>
  </si>
  <si>
    <t>Vukčević Jovana</t>
  </si>
  <si>
    <t>Šćekić Jelena</t>
  </si>
  <si>
    <t>Krunić Novka</t>
  </si>
  <si>
    <t>Hodžić Selma</t>
  </si>
  <si>
    <t>Pejović Ivana</t>
  </si>
  <si>
    <t>Marković Andrea</t>
  </si>
  <si>
    <t>Mijović Luka</t>
  </si>
  <si>
    <t>Kardović Emin</t>
  </si>
  <si>
    <t>Ljačević Maja</t>
  </si>
  <si>
    <t>Lakičević Nataša</t>
  </si>
  <si>
    <t>Banjević Kristina</t>
  </si>
  <si>
    <t>Jaramaz Jana</t>
  </si>
  <si>
    <t>Serafimov Igor</t>
  </si>
  <si>
    <t>Caričić Milena</t>
  </si>
  <si>
    <t>Velimirović Tina</t>
  </si>
  <si>
    <t>Šekularac Marijana</t>
  </si>
  <si>
    <t>338 / 14</t>
  </si>
  <si>
    <t>344 / 14</t>
  </si>
  <si>
    <t>346 / 14</t>
  </si>
  <si>
    <t>363 / 14</t>
  </si>
  <si>
    <t>367 / 14</t>
  </si>
  <si>
    <t>379 / 14</t>
  </si>
  <si>
    <t>382 / 14</t>
  </si>
  <si>
    <t>393 / 14</t>
  </si>
  <si>
    <t>33 / 13</t>
  </si>
  <si>
    <t>53 / 13</t>
  </si>
  <si>
    <t>88 / 13</t>
  </si>
  <si>
    <t>99 / 13</t>
  </si>
  <si>
    <t>139 / 13</t>
  </si>
  <si>
    <t>197 / 13</t>
  </si>
  <si>
    <t>198 / 13</t>
  </si>
  <si>
    <t>210 / 13</t>
  </si>
  <si>
    <t>215 / 13</t>
  </si>
  <si>
    <t>Peković Milica</t>
  </si>
  <si>
    <t>Mirković Sara</t>
  </si>
  <si>
    <t>Mirotić Ivan</t>
  </si>
  <si>
    <t>Koprivica Milica</t>
  </si>
  <si>
    <t>Otašević Milica</t>
  </si>
  <si>
    <t>Đurović Marija</t>
  </si>
  <si>
    <t>Bulajić Stefan</t>
  </si>
  <si>
    <t>Rašović Nikola</t>
  </si>
  <si>
    <t>Prelević Jovana</t>
  </si>
  <si>
    <t>Gjokiq Bekim</t>
  </si>
  <si>
    <t>Lazarević Ana</t>
  </si>
  <si>
    <t>Prelević Anđela</t>
  </si>
  <si>
    <t>Pajović Stefan</t>
  </si>
  <si>
    <t>Joković Kristina</t>
  </si>
  <si>
    <t>Nenezić Sava</t>
  </si>
  <si>
    <t>Đurašković Danilo</t>
  </si>
  <si>
    <t>Kostić Nađa</t>
  </si>
  <si>
    <t>232 / 13</t>
  </si>
  <si>
    <t>234 / 13</t>
  </si>
  <si>
    <t>241 / 13</t>
  </si>
  <si>
    <t>248 / 13</t>
  </si>
  <si>
    <t>254 / 13</t>
  </si>
  <si>
    <t>257 / 13</t>
  </si>
  <si>
    <t>265 / 13</t>
  </si>
  <si>
    <t>309 / 13</t>
  </si>
  <si>
    <t>319 / 13</t>
  </si>
  <si>
    <t>342 / 13</t>
  </si>
  <si>
    <t>348 / 13</t>
  </si>
  <si>
    <t>359 / 13</t>
  </si>
  <si>
    <t>381 / 13</t>
  </si>
  <si>
    <t>394 / 13</t>
  </si>
  <si>
    <t>404 / 13</t>
  </si>
  <si>
    <t>418 / 13</t>
  </si>
  <si>
    <t>429 / 13</t>
  </si>
  <si>
    <t>433 / 13</t>
  </si>
  <si>
    <t>436 / 13</t>
  </si>
  <si>
    <t>Bulajić Mira</t>
  </si>
  <si>
    <t>Prelević Aleksandra</t>
  </si>
  <si>
    <t>Marković Jovana</t>
  </si>
  <si>
    <t>Dedejić Nataša</t>
  </si>
  <si>
    <t>Potpara Jovana</t>
  </si>
  <si>
    <t>Čvorović Angelina</t>
  </si>
  <si>
    <t>Marsenić Milisav</t>
  </si>
  <si>
    <t>Filipović Danijela</t>
  </si>
  <si>
    <t>Ugrinovska Rosana</t>
  </si>
  <si>
    <t>Kurtagić Enida</t>
  </si>
  <si>
    <t>Radunović Darko</t>
  </si>
  <si>
    <t>Marković Boško</t>
  </si>
  <si>
    <t>Vujović Nikola</t>
  </si>
  <si>
    <t>Kovačević Snežana</t>
  </si>
  <si>
    <t>Vujošević Nikola</t>
  </si>
  <si>
    <t>Bogetić Aleksandar</t>
  </si>
  <si>
    <t>Radusinović Lidija</t>
  </si>
  <si>
    <t>Ćipović Danilo</t>
  </si>
  <si>
    <t>486 / 13</t>
  </si>
  <si>
    <t>174 / 12</t>
  </si>
  <si>
    <t>184 / 12</t>
  </si>
  <si>
    <t>208 / 12</t>
  </si>
  <si>
    <t>228 / 12</t>
  </si>
  <si>
    <t>297 / 12</t>
  </si>
  <si>
    <t>406 / 12</t>
  </si>
  <si>
    <t>412 / 12</t>
  </si>
  <si>
    <t>416 / 12</t>
  </si>
  <si>
    <t>453 / 12</t>
  </si>
  <si>
    <t>454 / 12</t>
  </si>
  <si>
    <t>25 / 11</t>
  </si>
  <si>
    <t>88 / 11</t>
  </si>
  <si>
    <t>117 / 11</t>
  </si>
  <si>
    <t>Kustudić Marko</t>
  </si>
  <si>
    <t>Radivojević Lucija</t>
  </si>
  <si>
    <t>Kostić Ivana</t>
  </si>
  <si>
    <t>Pejović Ana</t>
  </si>
  <si>
    <t>Radulović Olja</t>
  </si>
  <si>
    <t>Milićević Nikola</t>
  </si>
  <si>
    <t>Jovanović Janko</t>
  </si>
  <si>
    <t>Raketić Bojan</t>
  </si>
  <si>
    <t>Vujović Radovan</t>
  </si>
  <si>
    <t>Ljutić Aleksandra</t>
  </si>
  <si>
    <t>Babović Jovica</t>
  </si>
  <si>
    <t>Miličić Milena</t>
  </si>
  <si>
    <t>Vuković Andrijana</t>
  </si>
  <si>
    <t>173 / 11</t>
  </si>
  <si>
    <t>225 / 11</t>
  </si>
  <si>
    <t>251 / 11</t>
  </si>
  <si>
    <t>252 / 11</t>
  </si>
  <si>
    <t>294 / 11</t>
  </si>
  <si>
    <t>335 / 11</t>
  </si>
  <si>
    <t>351 / 11</t>
  </si>
  <si>
    <t>366 / 11</t>
  </si>
  <si>
    <t>377 / 11</t>
  </si>
  <si>
    <t>396 / 11</t>
  </si>
  <si>
    <t>406 / 11</t>
  </si>
  <si>
    <t>419 / 11</t>
  </si>
  <si>
    <t>7 / 10</t>
  </si>
  <si>
    <t>49 / 10</t>
  </si>
  <si>
    <t>274 / 10</t>
  </si>
  <si>
    <t>Šofranac Milica</t>
  </si>
  <si>
    <t>Gjokiq Besnik</t>
  </si>
  <si>
    <t>Pavićević Milica</t>
  </si>
  <si>
    <t>Hadžiburić Edin</t>
  </si>
  <si>
    <t>Dubljević Jelena</t>
  </si>
  <si>
    <t>Subotić Marko</t>
  </si>
  <si>
    <t>Sekulić Marija</t>
  </si>
  <si>
    <t>Kojičić Nemanja</t>
  </si>
  <si>
    <t>Karadaglić Miloš</t>
  </si>
  <si>
    <t>Žulović Bojana</t>
  </si>
  <si>
    <t>Nikolić Andrija</t>
  </si>
  <si>
    <t>Ašanin Gordana</t>
  </si>
  <si>
    <t>Bišević Alisa</t>
  </si>
  <si>
    <t>Gardašević Ivana</t>
  </si>
  <si>
    <t>Mišurović Jasna</t>
  </si>
  <si>
    <t>366 / 10</t>
  </si>
  <si>
    <t>416 / 10</t>
  </si>
  <si>
    <t>419 / 10</t>
  </si>
  <si>
    <t>456 / 10</t>
  </si>
  <si>
    <t>485 / 10</t>
  </si>
  <si>
    <t>499 / 10</t>
  </si>
  <si>
    <t>267 / 09</t>
  </si>
  <si>
    <t>389 / 09</t>
  </si>
  <si>
    <t>459 / 09</t>
  </si>
  <si>
    <t>201 / 08</t>
  </si>
  <si>
    <t>287 / 08</t>
  </si>
  <si>
    <t>426 / 08</t>
  </si>
  <si>
    <t>444 / 08</t>
  </si>
  <si>
    <t>223 / 07</t>
  </si>
  <si>
    <t>Džoganović Natalija</t>
  </si>
  <si>
    <t>Bulatović Radovan</t>
  </si>
  <si>
    <t>Milikić Darko</t>
  </si>
  <si>
    <t>Bojić Ana</t>
  </si>
  <si>
    <t>Vukčević Milica</t>
  </si>
  <si>
    <t>Purić Marina</t>
  </si>
  <si>
    <t>Jovićević Marica</t>
  </si>
  <si>
    <t>Ljucović Ljinda</t>
  </si>
  <si>
    <t>Radević Željko</t>
  </si>
  <si>
    <t>Minić Slađana</t>
  </si>
  <si>
    <t>Krtolica Dragan</t>
  </si>
  <si>
    <t>Čabarkapa Milena</t>
  </si>
  <si>
    <t>Miličić Goran</t>
  </si>
  <si>
    <t>Šćekić Željka</t>
  </si>
  <si>
    <t>249 / 07</t>
  </si>
  <si>
    <t>433 / 07</t>
  </si>
  <si>
    <t>473 / 07</t>
  </si>
  <si>
    <t>112 / 06</t>
  </si>
  <si>
    <t>236 / 06</t>
  </si>
  <si>
    <t>1347 / 98</t>
  </si>
  <si>
    <t>Ledinić Mevljuda</t>
  </si>
  <si>
    <t>Jelenić Ivan</t>
  </si>
  <si>
    <t>Stanović Ivan</t>
  </si>
  <si>
    <t>Numanović Admir</t>
  </si>
  <si>
    <t>Šćekić Maja</t>
  </si>
  <si>
    <t>Stojković-Pešić Biserka</t>
  </si>
  <si>
    <t>PREDMET: RAČUNOVODSTVO</t>
  </si>
  <si>
    <t>STUDIJSKI PROGRAM: Osnovne studije</t>
  </si>
  <si>
    <t>BROJ OSVOJENIH POENA</t>
  </si>
  <si>
    <t>Kljajević Biljana</t>
  </si>
  <si>
    <t>Vukčević Svetozar</t>
  </si>
  <si>
    <t>Krivokapić Miloš</t>
  </si>
  <si>
    <t>Kovačević Milica</t>
  </si>
  <si>
    <t>Ojdanić Nikola</t>
  </si>
  <si>
    <t>Vukčević Mitar</t>
  </si>
  <si>
    <t>Dobrović Nikolina</t>
  </si>
  <si>
    <t>251 / 14</t>
  </si>
  <si>
    <t>244 / 10</t>
  </si>
  <si>
    <t>384 / 11</t>
  </si>
  <si>
    <t>413 / 13</t>
  </si>
  <si>
    <t>384 / 14</t>
  </si>
  <si>
    <t>221 / 14</t>
  </si>
  <si>
    <t>418 / 09</t>
  </si>
  <si>
    <t>Vujović Dušica</t>
  </si>
  <si>
    <t>234 / 09</t>
  </si>
  <si>
    <t>Škrijelj Arijeta</t>
  </si>
  <si>
    <t>360 / 11</t>
  </si>
  <si>
    <t>Đurašević Jovan</t>
  </si>
  <si>
    <t>Aktivnosti</t>
  </si>
  <si>
    <t>Seminarski rad</t>
  </si>
  <si>
    <t>Kolokvijum</t>
  </si>
  <si>
    <t>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</si>
</sst>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2" fillId="0" borderId="0"/>
    <xf numFmtId="0" fontId="16" fillId="0" borderId="0"/>
    <xf numFmtId="0" fontId="1" fillId="0" borderId="0"/>
  </cellStyleXfs>
  <cellXfs count="157">
    <xf numFmtId="0" fontId="0" fillId="0" borderId="0" xfId="0"/>
    <xf numFmtId="0" fontId="7" fillId="2" borderId="0" xfId="0" applyFont="1" applyFill="1" applyAlignment="1" applyProtection="1">
      <protection locked="0"/>
    </xf>
    <xf numFmtId="0" fontId="7" fillId="2" borderId="0" xfId="0" applyNumberFormat="1" applyFont="1" applyFill="1" applyAlignment="1" applyProtection="1">
      <protection locked="0"/>
    </xf>
    <xf numFmtId="49" fontId="7" fillId="2" borderId="0" xfId="0" applyNumberFormat="1" applyFont="1" applyFill="1" applyAlignment="1" applyProtection="1"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0" xfId="1" applyFont="1" applyFill="1" applyBorder="1" applyAlignment="1" applyProtection="1">
      <alignment horizontal="center" wrapText="1"/>
    </xf>
    <xf numFmtId="0" fontId="16" fillId="2" borderId="0" xfId="1" applyFill="1" applyProtection="1"/>
    <xf numFmtId="49" fontId="7" fillId="2" borderId="0" xfId="1" applyNumberFormat="1" applyFont="1" applyFill="1" applyAlignment="1" applyProtection="1"/>
    <xf numFmtId="0" fontId="7" fillId="2" borderId="0" xfId="1" applyFont="1" applyFill="1" applyAlignment="1" applyProtection="1"/>
    <xf numFmtId="0" fontId="2" fillId="2" borderId="3" xfId="1" applyFont="1" applyFill="1" applyBorder="1" applyAlignment="1" applyProtection="1">
      <alignment horizontal="center"/>
    </xf>
    <xf numFmtId="0" fontId="7" fillId="2" borderId="3" xfId="1" applyFont="1" applyFill="1" applyBorder="1" applyAlignment="1" applyProtection="1">
      <alignment horizontal="center"/>
    </xf>
    <xf numFmtId="0" fontId="7" fillId="2" borderId="4" xfId="1" applyFont="1" applyFill="1" applyBorder="1" applyAlignment="1" applyProtection="1"/>
    <xf numFmtId="2" fontId="7" fillId="2" borderId="5" xfId="1" applyNumberFormat="1" applyFont="1" applyFill="1" applyBorder="1" applyProtection="1"/>
    <xf numFmtId="0" fontId="7" fillId="2" borderId="6" xfId="1" applyFont="1" applyFill="1" applyBorder="1" applyAlignment="1" applyProtection="1"/>
    <xf numFmtId="2" fontId="7" fillId="2" borderId="7" xfId="1" applyNumberFormat="1" applyFont="1" applyFill="1" applyBorder="1" applyProtection="1"/>
    <xf numFmtId="0" fontId="16" fillId="2" borderId="4" xfId="1" applyNumberFormat="1" applyFill="1" applyBorder="1" applyProtection="1"/>
    <xf numFmtId="0" fontId="16" fillId="2" borderId="6" xfId="1" applyFill="1" applyBorder="1" applyProtection="1"/>
    <xf numFmtId="0" fontId="2" fillId="2" borderId="0" xfId="1" applyFont="1" applyFill="1" applyAlignment="1" applyProtection="1">
      <alignment horizontal="center"/>
    </xf>
    <xf numFmtId="0" fontId="2" fillId="2" borderId="0" xfId="1" applyFont="1" applyFill="1" applyAlignment="1" applyProtection="1"/>
    <xf numFmtId="10" fontId="16" fillId="2" borderId="0" xfId="1" applyNumberFormat="1" applyFill="1" applyProtection="1"/>
    <xf numFmtId="10" fontId="16" fillId="2" borderId="0" xfId="1" applyNumberFormat="1" applyFill="1" applyProtection="1">
      <protection locked="0"/>
    </xf>
    <xf numFmtId="0" fontId="16" fillId="2" borderId="0" xfId="1" applyFill="1" applyProtection="1">
      <protection locked="0"/>
    </xf>
    <xf numFmtId="0" fontId="16" fillId="2" borderId="0" xfId="1" applyFill="1" applyBorder="1" applyProtection="1">
      <protection locked="0"/>
    </xf>
    <xf numFmtId="0" fontId="16" fillId="2" borderId="0" xfId="3" applyFont="1" applyFill="1" applyBorder="1" applyAlignment="1" applyProtection="1">
      <alignment horizontal="center"/>
      <protection locked="0"/>
    </xf>
    <xf numFmtId="0" fontId="16" fillId="2" borderId="0" xfId="3" applyFont="1" applyFill="1" applyBorder="1" applyAlignment="1" applyProtection="1">
      <alignment horizontal="center"/>
    </xf>
    <xf numFmtId="0" fontId="16" fillId="2" borderId="0" xfId="1" applyFill="1" applyBorder="1" applyProtection="1"/>
    <xf numFmtId="0" fontId="7" fillId="2" borderId="0" xfId="1" applyNumberFormat="1" applyFont="1" applyFill="1" applyAlignment="1" applyProtection="1"/>
    <xf numFmtId="0" fontId="16" fillId="2" borderId="0" xfId="1" applyFill="1" applyAlignment="1" applyProtection="1">
      <alignment horizontal="center"/>
    </xf>
    <xf numFmtId="49" fontId="17" fillId="2" borderId="8" xfId="0" applyNumberFormat="1" applyFont="1" applyFill="1" applyBorder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protection locked="0"/>
    </xf>
    <xf numFmtId="49" fontId="9" fillId="2" borderId="8" xfId="0" applyNumberFormat="1" applyFont="1" applyFill="1" applyBorder="1" applyProtection="1">
      <protection locked="0"/>
    </xf>
    <xf numFmtId="49" fontId="7" fillId="2" borderId="8" xfId="0" applyNumberFormat="1" applyFont="1" applyFill="1" applyBorder="1" applyAlignment="1" applyProtection="1"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49" fontId="7" fillId="2" borderId="2" xfId="0" applyNumberFormat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center"/>
    </xf>
    <xf numFmtId="0" fontId="12" fillId="2" borderId="9" xfId="2" applyFill="1" applyBorder="1" applyAlignment="1" applyProtection="1">
      <alignment horizontal="center"/>
    </xf>
    <xf numFmtId="0" fontId="12" fillId="2" borderId="9" xfId="2" applyFill="1" applyBorder="1" applyAlignment="1" applyProtection="1">
      <alignment horizontal="left"/>
    </xf>
    <xf numFmtId="0" fontId="12" fillId="2" borderId="9" xfId="2" applyNumberFormat="1" applyFill="1" applyBorder="1" applyAlignment="1" applyProtection="1">
      <alignment horizontal="center"/>
    </xf>
    <xf numFmtId="0" fontId="12" fillId="2" borderId="9" xfId="2" quotePrefix="1" applyNumberFormat="1" applyFill="1" applyBorder="1" applyAlignment="1" applyProtection="1">
      <alignment horizontal="center"/>
    </xf>
    <xf numFmtId="0" fontId="16" fillId="2" borderId="9" xfId="2" applyFont="1" applyFill="1" applyBorder="1" applyAlignment="1" applyProtection="1">
      <alignment horizontal="center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0" fontId="15" fillId="2" borderId="2" xfId="0" applyNumberFormat="1" applyFont="1" applyFill="1" applyBorder="1" applyAlignment="1" applyProtection="1">
      <alignment horizontal="center"/>
    </xf>
    <xf numFmtId="0" fontId="15" fillId="2" borderId="1" xfId="0" applyNumberFormat="1" applyFont="1" applyFill="1" applyBorder="1" applyAlignment="1" applyProtection="1">
      <alignment horizontal="center"/>
    </xf>
    <xf numFmtId="0" fontId="13" fillId="2" borderId="10" xfId="2" applyFont="1" applyFill="1" applyBorder="1" applyAlignment="1" applyProtection="1">
      <protection locked="0"/>
    </xf>
    <xf numFmtId="0" fontId="14" fillId="2" borderId="11" xfId="2" applyFont="1" applyFill="1" applyBorder="1" applyAlignment="1" applyProtection="1">
      <alignment horizontal="left"/>
      <protection locked="0"/>
    </xf>
    <xf numFmtId="0" fontId="12" fillId="2" borderId="11" xfId="2" applyFill="1" applyBorder="1" applyAlignment="1" applyProtection="1">
      <alignment horizontal="right"/>
      <protection locked="0"/>
    </xf>
    <xf numFmtId="0" fontId="12" fillId="2" borderId="11" xfId="2" applyFill="1" applyBorder="1" applyAlignment="1" applyProtection="1">
      <protection locked="0"/>
    </xf>
    <xf numFmtId="0" fontId="12" fillId="2" borderId="12" xfId="2" applyFill="1" applyBorder="1" applyAlignment="1" applyProtection="1">
      <alignment horizontal="right"/>
      <protection locked="0"/>
    </xf>
    <xf numFmtId="0" fontId="15" fillId="2" borderId="0" xfId="2" applyFont="1" applyFill="1" applyAlignment="1" applyProtection="1">
      <protection locked="0"/>
    </xf>
    <xf numFmtId="0" fontId="12" fillId="2" borderId="0" xfId="2" applyFill="1" applyAlignment="1" applyProtection="1">
      <protection locked="0"/>
    </xf>
    <xf numFmtId="0" fontId="16" fillId="2" borderId="13" xfId="2" applyFont="1" applyFill="1" applyBorder="1" applyAlignment="1" applyProtection="1">
      <protection locked="0"/>
    </xf>
    <xf numFmtId="0" fontId="16" fillId="2" borderId="0" xfId="2" applyFont="1" applyFill="1" applyBorder="1" applyAlignment="1" applyProtection="1">
      <alignment horizontal="left"/>
      <protection locked="0"/>
    </xf>
    <xf numFmtId="0" fontId="16" fillId="2" borderId="0" xfId="2" applyFont="1" applyFill="1" applyBorder="1" applyAlignment="1" applyProtection="1">
      <alignment horizontal="right"/>
      <protection locked="0"/>
    </xf>
    <xf numFmtId="0" fontId="16" fillId="2" borderId="0" xfId="2" applyFont="1" applyFill="1" applyBorder="1" applyAlignment="1" applyProtection="1">
      <protection locked="0"/>
    </xf>
    <xf numFmtId="0" fontId="16" fillId="2" borderId="14" xfId="2" applyFont="1" applyFill="1" applyBorder="1" applyAlignment="1" applyProtection="1">
      <alignment horizontal="right"/>
      <protection locked="0"/>
    </xf>
    <xf numFmtId="0" fontId="16" fillId="2" borderId="0" xfId="2" applyFont="1" applyFill="1" applyAlignment="1" applyProtection="1">
      <protection locked="0"/>
    </xf>
    <xf numFmtId="49" fontId="16" fillId="2" borderId="13" xfId="2" applyNumberFormat="1" applyFont="1" applyFill="1" applyBorder="1" applyAlignment="1" applyProtection="1">
      <protection locked="0"/>
    </xf>
    <xf numFmtId="0" fontId="15" fillId="2" borderId="13" xfId="2" applyFont="1" applyFill="1" applyBorder="1" applyAlignment="1" applyProtection="1">
      <protection locked="0"/>
    </xf>
    <xf numFmtId="0" fontId="15" fillId="2" borderId="0" xfId="2" applyFont="1" applyFill="1" applyBorder="1" applyAlignment="1" applyProtection="1">
      <alignment horizontal="left"/>
      <protection locked="0"/>
    </xf>
    <xf numFmtId="0" fontId="15" fillId="2" borderId="0" xfId="2" applyFont="1" applyFill="1" applyProtection="1">
      <protection locked="0"/>
    </xf>
    <xf numFmtId="0" fontId="15" fillId="2" borderId="0" xfId="2" applyFont="1" applyFill="1" applyAlignment="1" applyProtection="1">
      <alignment vertical="center" wrapText="1"/>
      <protection locked="0"/>
    </xf>
    <xf numFmtId="0" fontId="12" fillId="2" borderId="0" xfId="2" applyFill="1" applyProtection="1">
      <protection locked="0"/>
    </xf>
    <xf numFmtId="0" fontId="15" fillId="2" borderId="0" xfId="2" applyFont="1" applyFill="1" applyAlignment="1" applyProtection="1">
      <alignment horizontal="center"/>
      <protection locked="0"/>
    </xf>
    <xf numFmtId="0" fontId="12" fillId="2" borderId="0" xfId="2" applyFill="1" applyAlignment="1" applyProtection="1">
      <alignment horizontal="center"/>
      <protection locked="0"/>
    </xf>
    <xf numFmtId="0" fontId="12" fillId="2" borderId="0" xfId="2" applyFill="1" applyAlignment="1" applyProtection="1">
      <alignment horizontal="left"/>
      <protection locked="0"/>
    </xf>
    <xf numFmtId="0" fontId="12" fillId="2" borderId="0" xfId="2" applyFill="1" applyAlignment="1" applyProtection="1">
      <alignment horizontal="right"/>
      <protection locked="0"/>
    </xf>
    <xf numFmtId="0" fontId="7" fillId="2" borderId="0" xfId="0" applyFont="1" applyFill="1" applyBorder="1" applyAlignment="1" applyProtection="1"/>
    <xf numFmtId="0" fontId="7" fillId="2" borderId="15" xfId="0" applyFont="1" applyFill="1" applyBorder="1" applyAlignment="1" applyProtection="1"/>
    <xf numFmtId="0" fontId="7" fillId="2" borderId="0" xfId="0" applyFont="1" applyFill="1" applyAlignment="1" applyProtection="1"/>
    <xf numFmtId="49" fontId="7" fillId="4" borderId="2" xfId="0" applyNumberFormat="1" applyFont="1" applyFill="1" applyBorder="1" applyAlignment="1" applyProtection="1">
      <alignment horizontal="center"/>
      <protection locked="0"/>
    </xf>
    <xf numFmtId="49" fontId="7" fillId="2" borderId="2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2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49" fontId="8" fillId="5" borderId="16" xfId="0" applyNumberFormat="1" applyFont="1" applyFill="1" applyBorder="1" applyAlignment="1" applyProtection="1">
      <alignment horizontal="center"/>
      <protection locked="0"/>
    </xf>
    <xf numFmtId="0" fontId="10" fillId="5" borderId="17" xfId="0" applyFont="1" applyFill="1" applyBorder="1" applyAlignment="1" applyProtection="1">
      <alignment horizontal="center"/>
      <protection locked="0"/>
    </xf>
    <xf numFmtId="49" fontId="8" fillId="5" borderId="18" xfId="0" applyNumberFormat="1" applyFont="1" applyFill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/>
      <protection locked="0"/>
    </xf>
    <xf numFmtId="0" fontId="10" fillId="5" borderId="2" xfId="0" applyNumberFormat="1" applyFont="1" applyFill="1" applyBorder="1" applyAlignment="1" applyProtection="1">
      <alignment horizontal="center"/>
      <protection locked="0"/>
    </xf>
    <xf numFmtId="49" fontId="7" fillId="5" borderId="18" xfId="0" applyNumberFormat="1" applyFont="1" applyFill="1" applyBorder="1" applyAlignment="1" applyProtection="1">
      <protection locked="0"/>
    </xf>
    <xf numFmtId="0" fontId="7" fillId="5" borderId="19" xfId="0" applyFont="1" applyFill="1" applyBorder="1" applyAlignment="1" applyProtection="1">
      <protection locked="0"/>
    </xf>
    <xf numFmtId="0" fontId="8" fillId="5" borderId="20" xfId="0" applyNumberFormat="1" applyFont="1" applyFill="1" applyBorder="1" applyAlignment="1" applyProtection="1">
      <alignment horizontal="center"/>
      <protection locked="0"/>
    </xf>
    <xf numFmtId="0" fontId="10" fillId="5" borderId="21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Fill="1" applyBorder="1" applyAlignment="1" applyProtection="1">
      <alignment horizontal="left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protection locked="0"/>
    </xf>
    <xf numFmtId="0" fontId="7" fillId="0" borderId="0" xfId="0" applyNumberFormat="1" applyFont="1" applyFill="1" applyAlignment="1" applyProtection="1">
      <protection locked="0"/>
    </xf>
    <xf numFmtId="0" fontId="22" fillId="2" borderId="2" xfId="0" applyNumberFormat="1" applyFont="1" applyFill="1" applyBorder="1" applyAlignment="1" applyProtection="1">
      <protection locked="0"/>
    </xf>
    <xf numFmtId="0" fontId="22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0" fillId="5" borderId="2" xfId="0" applyNumberFormat="1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0" fontId="4" fillId="2" borderId="2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8" fillId="5" borderId="24" xfId="0" applyFont="1" applyFill="1" applyBorder="1" applyAlignment="1" applyProtection="1">
      <alignment horizontal="center" vertical="center"/>
      <protection locked="0"/>
    </xf>
    <xf numFmtId="0" fontId="8" fillId="5" borderId="25" xfId="0" applyFont="1" applyFill="1" applyBorder="1" applyAlignment="1" applyProtection="1">
      <alignment horizontal="center" vertical="center"/>
      <protection locked="0"/>
    </xf>
    <xf numFmtId="0" fontId="10" fillId="5" borderId="2" xfId="0" applyNumberFormat="1" applyFont="1" applyFill="1" applyBorder="1" applyAlignment="1" applyProtection="1">
      <alignment horizontal="center"/>
      <protection locked="0"/>
    </xf>
    <xf numFmtId="0" fontId="10" fillId="5" borderId="26" xfId="0" applyNumberFormat="1" applyFont="1" applyFill="1" applyBorder="1" applyAlignment="1" applyProtection="1">
      <alignment horizontal="center"/>
      <protection locked="0"/>
    </xf>
    <xf numFmtId="0" fontId="11" fillId="5" borderId="16" xfId="0" applyFont="1" applyFill="1" applyBorder="1" applyAlignment="1" applyProtection="1">
      <alignment horizontal="center" vertical="center" textRotation="90" wrapText="1"/>
    </xf>
    <xf numFmtId="0" fontId="11" fillId="5" borderId="18" xfId="0" applyFont="1" applyFill="1" applyBorder="1" applyAlignment="1" applyProtection="1">
      <alignment horizontal="center" vertical="center" textRotation="90" wrapText="1"/>
    </xf>
    <xf numFmtId="0" fontId="11" fillId="5" borderId="27" xfId="0" applyFont="1" applyFill="1" applyBorder="1" applyAlignment="1" applyProtection="1">
      <alignment horizontal="center" vertical="center" textRotation="90" wrapText="1"/>
    </xf>
    <xf numFmtId="0" fontId="11" fillId="5" borderId="28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15" fillId="2" borderId="12" xfId="4" applyFont="1" applyFill="1" applyBorder="1" applyAlignment="1" applyProtection="1">
      <alignment horizontal="center" vertical="center" wrapText="1"/>
      <protection locked="0"/>
    </xf>
    <xf numFmtId="0" fontId="15" fillId="2" borderId="14" xfId="4" applyFont="1" applyFill="1" applyBorder="1" applyAlignment="1" applyProtection="1">
      <alignment horizontal="center" vertical="center" wrapText="1"/>
      <protection locked="0"/>
    </xf>
    <xf numFmtId="0" fontId="15" fillId="2" borderId="29" xfId="4" applyFont="1" applyFill="1" applyBorder="1" applyAlignment="1" applyProtection="1">
      <alignment horizontal="center" vertical="center" wrapText="1"/>
      <protection locked="0"/>
    </xf>
    <xf numFmtId="0" fontId="15" fillId="2" borderId="10" xfId="4" applyFont="1" applyFill="1" applyBorder="1" applyAlignment="1" applyProtection="1">
      <alignment horizontal="center" vertical="center" wrapText="1"/>
      <protection locked="0"/>
    </xf>
    <xf numFmtId="0" fontId="15" fillId="2" borderId="13" xfId="4" applyFont="1" applyFill="1" applyBorder="1" applyAlignment="1" applyProtection="1">
      <alignment horizontal="center" vertical="center" wrapText="1"/>
      <protection locked="0"/>
    </xf>
    <xf numFmtId="0" fontId="15" fillId="2" borderId="30" xfId="4" applyFont="1" applyFill="1" applyBorder="1" applyAlignment="1" applyProtection="1">
      <alignment horizontal="center" vertical="center" wrapText="1"/>
      <protection locked="0"/>
    </xf>
    <xf numFmtId="0" fontId="15" fillId="2" borderId="31" xfId="4" applyFont="1" applyFill="1" applyBorder="1" applyAlignment="1" applyProtection="1">
      <alignment horizontal="center" vertical="center" wrapText="1"/>
      <protection locked="0"/>
    </xf>
    <xf numFmtId="0" fontId="15" fillId="2" borderId="32" xfId="4" applyFont="1" applyFill="1" applyBorder="1" applyAlignment="1" applyProtection="1">
      <alignment horizontal="center" vertical="center" wrapText="1"/>
      <protection locked="0"/>
    </xf>
    <xf numFmtId="0" fontId="15" fillId="2" borderId="33" xfId="4" applyFont="1" applyFill="1" applyBorder="1" applyAlignment="1" applyProtection="1">
      <alignment horizontal="center" vertical="center" wrapText="1"/>
      <protection locked="0"/>
    </xf>
    <xf numFmtId="0" fontId="15" fillId="2" borderId="3" xfId="4" applyFont="1" applyFill="1" applyBorder="1" applyAlignment="1" applyProtection="1">
      <alignment horizontal="center" vertical="center" wrapText="1"/>
      <protection locked="0"/>
    </xf>
    <xf numFmtId="0" fontId="15" fillId="2" borderId="34" xfId="4" applyFont="1" applyFill="1" applyBorder="1" applyAlignment="1" applyProtection="1">
      <alignment horizontal="center" vertical="center" wrapText="1"/>
      <protection locked="0"/>
    </xf>
    <xf numFmtId="0" fontId="15" fillId="2" borderId="3" xfId="2" applyFont="1" applyFill="1" applyBorder="1" applyAlignment="1" applyProtection="1">
      <alignment horizontal="center"/>
      <protection locked="0"/>
    </xf>
    <xf numFmtId="0" fontId="15" fillId="2" borderId="35" xfId="2" applyFont="1" applyFill="1" applyBorder="1" applyAlignment="1" applyProtection="1">
      <alignment horizontal="center"/>
      <protection locked="0"/>
    </xf>
    <xf numFmtId="0" fontId="2" fillId="2" borderId="6" xfId="1" applyFont="1" applyFill="1" applyBorder="1" applyAlignment="1" applyProtection="1">
      <alignment horizontal="center"/>
    </xf>
    <xf numFmtId="0" fontId="2" fillId="2" borderId="5" xfId="1" applyFont="1" applyFill="1" applyBorder="1" applyAlignment="1" applyProtection="1">
      <alignment horizontal="center"/>
    </xf>
    <xf numFmtId="0" fontId="2" fillId="2" borderId="4" xfId="1" applyFont="1" applyFill="1" applyBorder="1" applyAlignment="1" applyProtection="1">
      <alignment horizontal="center"/>
    </xf>
    <xf numFmtId="0" fontId="2" fillId="2" borderId="7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35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/>
    </xf>
    <xf numFmtId="0" fontId="2" fillId="2" borderId="35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35" xfId="1" applyFont="1" applyFill="1" applyBorder="1" applyAlignment="1" applyProtection="1">
      <alignment horizontal="center" vertical="center"/>
      <protection locked="0"/>
    </xf>
    <xf numFmtId="0" fontId="16" fillId="2" borderId="3" xfId="1" applyFill="1" applyBorder="1" applyAlignment="1" applyProtection="1">
      <alignment horizontal="center"/>
      <protection locked="0"/>
    </xf>
    <xf numFmtId="0" fontId="16" fillId="2" borderId="35" xfId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protection locked="0"/>
    </xf>
    <xf numFmtId="0" fontId="15" fillId="4" borderId="0" xfId="0" applyNumberFormat="1" applyFont="1" applyFill="1" applyBorder="1" applyProtection="1">
      <protection locked="0"/>
    </xf>
    <xf numFmtId="0" fontId="7" fillId="4" borderId="0" xfId="0" applyNumberFormat="1" applyFont="1" applyFill="1" applyBorder="1" applyAlignment="1" applyProtection="1">
      <protection locked="0"/>
    </xf>
    <xf numFmtId="0" fontId="7" fillId="4" borderId="11" xfId="0" applyNumberFormat="1" applyFont="1" applyFill="1" applyBorder="1" applyAlignment="1" applyProtection="1">
      <alignment horizontal="center"/>
      <protection locked="0"/>
    </xf>
    <xf numFmtId="0" fontId="7" fillId="4" borderId="2" xfId="0" applyNumberFormat="1" applyFont="1" applyFill="1" applyBorder="1" applyAlignment="1" applyProtection="1">
      <alignment horizontal="center"/>
      <protection locked="0"/>
    </xf>
    <xf numFmtId="0" fontId="7" fillId="4" borderId="2" xfId="0" applyNumberFormat="1" applyFont="1" applyFill="1" applyBorder="1" applyAlignment="1" applyProtection="1">
      <protection locked="0"/>
    </xf>
    <xf numFmtId="0" fontId="7" fillId="4" borderId="0" xfId="0" applyNumberFormat="1" applyFont="1" applyFill="1" applyAlignment="1" applyProtection="1">
      <protection locked="0"/>
    </xf>
    <xf numFmtId="49" fontId="7" fillId="4" borderId="2" xfId="0" applyNumberFormat="1" applyFont="1" applyFill="1" applyBorder="1" applyAlignment="1" applyProtection="1">
      <alignment horizontal="left"/>
      <protection locked="0"/>
    </xf>
    <xf numFmtId="0" fontId="9" fillId="4" borderId="2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</xf>
    <xf numFmtId="0" fontId="15" fillId="4" borderId="2" xfId="0" applyNumberFormat="1" applyFont="1" applyFill="1" applyBorder="1" applyAlignment="1" applyProtection="1">
      <alignment horizontal="center"/>
    </xf>
    <xf numFmtId="0" fontId="7" fillId="4" borderId="0" xfId="0" applyFont="1" applyFill="1" applyAlignment="1" applyProtection="1">
      <protection locked="0"/>
    </xf>
    <xf numFmtId="49" fontId="7" fillId="4" borderId="2" xfId="0" applyNumberFormat="1" applyFont="1" applyFill="1" applyBorder="1" applyAlignment="1" applyProtection="1">
      <protection locked="0"/>
    </xf>
    <xf numFmtId="0" fontId="7" fillId="4" borderId="2" xfId="0" applyFont="1" applyFill="1" applyBorder="1" applyAlignment="1" applyProtection="1">
      <protection locked="0"/>
    </xf>
    <xf numFmtId="0" fontId="2" fillId="4" borderId="2" xfId="0" applyNumberFormat="1" applyFont="1" applyFill="1" applyBorder="1" applyAlignment="1" applyProtection="1">
      <alignment horizontal="center"/>
    </xf>
  </cellXfs>
  <cellStyles count="5">
    <cellStyle name="Normal" xfId="0" builtinId="0"/>
    <cellStyle name="Normal 2" xfId="1"/>
    <cellStyle name="Normal_Obrasci" xfId="2"/>
    <cellStyle name="Normal_Obrasci 2" xfId="3"/>
    <cellStyle name="Normal_Sheet1" xfId="4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3"/>
  <sheetViews>
    <sheetView showGridLines="0" tabSelected="1" workbookViewId="0">
      <pane ySplit="8" topLeftCell="A9" activePane="bottomLeft" state="frozen"/>
      <selection pane="bottomLeft" activeCell="P81" sqref="P81"/>
    </sheetView>
  </sheetViews>
  <sheetFormatPr defaultRowHeight="12.75" x14ac:dyDescent="0.2"/>
  <cols>
    <col min="1" max="1" width="8.42578125" style="3" bestFit="1" customWidth="1"/>
    <col min="2" max="2" width="20.140625" style="1" bestFit="1" customWidth="1"/>
    <col min="3" max="3" width="10.28515625" style="2" bestFit="1" customWidth="1"/>
    <col min="4" max="4" width="14.85546875" style="2" bestFit="1" customWidth="1"/>
    <col min="5" max="5" width="8" style="96" customWidth="1"/>
    <col min="6" max="6" width="7.7109375" style="96" bestFit="1" customWidth="1"/>
    <col min="7" max="7" width="6.28515625" style="148" customWidth="1"/>
    <col min="8" max="8" width="6.85546875" style="2" customWidth="1"/>
    <col min="9" max="10" width="6.7109375" style="71" customWidth="1"/>
    <col min="11" max="16384" width="9.140625" style="1"/>
  </cols>
  <sheetData>
    <row r="1" spans="1:12" ht="18.75" x14ac:dyDescent="0.3">
      <c r="A1" s="101">
        <v>120</v>
      </c>
      <c r="B1" s="102"/>
      <c r="C1" s="102"/>
      <c r="D1" s="102"/>
      <c r="E1" s="102"/>
      <c r="F1" s="102"/>
      <c r="G1" s="102"/>
      <c r="H1" s="102"/>
      <c r="I1" s="103" t="s">
        <v>1</v>
      </c>
      <c r="J1" s="104"/>
    </row>
    <row r="2" spans="1:12" ht="18.75" x14ac:dyDescent="0.3">
      <c r="A2" s="115" t="s">
        <v>2</v>
      </c>
      <c r="B2" s="116"/>
      <c r="C2" s="116"/>
      <c r="D2" s="116"/>
      <c r="E2" s="116"/>
      <c r="F2" s="116"/>
      <c r="G2" s="116"/>
      <c r="H2" s="116"/>
      <c r="I2" s="105"/>
      <c r="J2" s="106"/>
    </row>
    <row r="3" spans="1:12" ht="14.25" x14ac:dyDescent="0.2">
      <c r="A3" s="29" t="s">
        <v>339</v>
      </c>
      <c r="B3" s="30"/>
      <c r="C3" s="31"/>
      <c r="D3" s="31"/>
      <c r="E3" s="93"/>
      <c r="F3" s="93"/>
      <c r="G3" s="143"/>
      <c r="H3" s="31"/>
      <c r="I3" s="69"/>
      <c r="J3" s="70"/>
    </row>
    <row r="4" spans="1:12" x14ac:dyDescent="0.2">
      <c r="A4" s="32" t="s">
        <v>338</v>
      </c>
      <c r="B4" s="77"/>
      <c r="C4" s="31"/>
      <c r="D4" s="1"/>
      <c r="E4" s="92"/>
      <c r="F4" s="93"/>
      <c r="G4" s="144"/>
      <c r="H4" s="31"/>
      <c r="I4" s="69"/>
      <c r="J4" s="70"/>
    </row>
    <row r="5" spans="1:12" ht="12.75" customHeight="1" thickBot="1" x14ac:dyDescent="0.25">
      <c r="A5" s="33"/>
      <c r="B5" s="30"/>
      <c r="C5" s="31"/>
      <c r="D5" s="31"/>
      <c r="E5" s="93"/>
      <c r="F5" s="93"/>
      <c r="G5" s="144"/>
      <c r="H5" s="31"/>
      <c r="I5" s="69"/>
      <c r="J5" s="70"/>
    </row>
    <row r="6" spans="1:12" ht="26.25" customHeight="1" x14ac:dyDescent="0.2">
      <c r="A6" s="78" t="s">
        <v>13</v>
      </c>
      <c r="B6" s="79"/>
      <c r="C6" s="107" t="s">
        <v>340</v>
      </c>
      <c r="D6" s="107"/>
      <c r="E6" s="107"/>
      <c r="F6" s="107"/>
      <c r="G6" s="107"/>
      <c r="H6" s="108"/>
      <c r="I6" s="111" t="s">
        <v>14</v>
      </c>
      <c r="J6" s="113" t="s">
        <v>3</v>
      </c>
    </row>
    <row r="7" spans="1:12" x14ac:dyDescent="0.2">
      <c r="A7" s="80" t="s">
        <v>4</v>
      </c>
      <c r="B7" s="81" t="s">
        <v>24</v>
      </c>
      <c r="C7" s="82" t="s">
        <v>360</v>
      </c>
      <c r="D7" s="82" t="s">
        <v>361</v>
      </c>
      <c r="E7" s="100" t="s">
        <v>362</v>
      </c>
      <c r="F7" s="100"/>
      <c r="G7" s="109" t="s">
        <v>363</v>
      </c>
      <c r="H7" s="110"/>
      <c r="I7" s="112"/>
      <c r="J7" s="114"/>
    </row>
    <row r="8" spans="1:12" ht="13.5" thickBot="1" x14ac:dyDescent="0.25">
      <c r="A8" s="83"/>
      <c r="B8" s="84"/>
      <c r="C8" s="85" t="s">
        <v>25</v>
      </c>
      <c r="D8" s="85" t="s">
        <v>15</v>
      </c>
      <c r="E8" s="85" t="s">
        <v>12</v>
      </c>
      <c r="F8" s="85" t="s">
        <v>0</v>
      </c>
      <c r="G8" s="86" t="s">
        <v>12</v>
      </c>
      <c r="H8" s="86" t="s">
        <v>0</v>
      </c>
      <c r="I8" s="112"/>
      <c r="J8" s="114"/>
    </row>
    <row r="9" spans="1:12" ht="13.5" thickBot="1" x14ac:dyDescent="0.25">
      <c r="A9" s="34" t="s">
        <v>30</v>
      </c>
      <c r="B9" s="74" t="s">
        <v>32</v>
      </c>
      <c r="C9" s="4"/>
      <c r="D9" s="4"/>
      <c r="E9" s="94"/>
      <c r="F9" s="94">
        <v>16.5</v>
      </c>
      <c r="G9" s="145"/>
      <c r="H9" s="4">
        <v>30</v>
      </c>
      <c r="I9" s="36">
        <f>SUM(C9:D9)+MAX(E9,F9)+MAX(G9,H9)</f>
        <v>46.5</v>
      </c>
      <c r="J9" s="45" t="str">
        <f>IF(I9&gt;=90,"A",IF(I9&gt;=80,"B",IF(I9&gt;=70,"C",IF(I9&gt;=60,"D",IF(I9&gt;=50,"E",IF(I9=0,"-","F"))))))</f>
        <v>F</v>
      </c>
    </row>
    <row r="10" spans="1:12" ht="13.5" thickBot="1" x14ac:dyDescent="0.25">
      <c r="A10" s="87" t="s">
        <v>31</v>
      </c>
      <c r="B10" s="91" t="s">
        <v>33</v>
      </c>
      <c r="C10" s="88"/>
      <c r="D10" s="88"/>
      <c r="E10" s="88"/>
      <c r="F10" s="88">
        <v>15.5</v>
      </c>
      <c r="G10" s="146"/>
      <c r="H10" s="88">
        <v>18.5</v>
      </c>
      <c r="I10" s="36">
        <f>SUM(C10:D10)+MAX(E10,F10)+MAX(G10,H10)</f>
        <v>34</v>
      </c>
      <c r="J10" s="90" t="str">
        <f>IF(I10&gt;=90,"A",IF(I10&gt;=80,"B",IF(I10&gt;=70,"C",IF(I10&gt;=60,"D",IF(I10&gt;=50,"E",IF(I10=0,"-","F"))))))</f>
        <v>F</v>
      </c>
      <c r="K10" s="92"/>
      <c r="L10" s="92"/>
    </row>
    <row r="11" spans="1:12" ht="13.5" thickBot="1" x14ac:dyDescent="0.25">
      <c r="A11" s="35" t="s">
        <v>34</v>
      </c>
      <c r="B11" s="35" t="s">
        <v>43</v>
      </c>
      <c r="C11" s="5"/>
      <c r="D11" s="5">
        <v>8</v>
      </c>
      <c r="E11" s="89"/>
      <c r="F11" s="89">
        <v>13</v>
      </c>
      <c r="G11" s="146"/>
      <c r="H11" s="5">
        <v>10</v>
      </c>
      <c r="I11" s="36">
        <f>SUM(C11:D11)+MAX(E11,F11)+MAX(G11,H11)</f>
        <v>31</v>
      </c>
      <c r="J11" s="44" t="str">
        <f>IF(I11&gt;=90,"A",IF(I11&gt;=80,"B",IF(I11&gt;=70,"C",IF(I11&gt;=60,"D",IF(I11&gt;=50,"E",IF(I11=0,"-","F"))))))</f>
        <v>F</v>
      </c>
    </row>
    <row r="12" spans="1:12" ht="13.5" thickBot="1" x14ac:dyDescent="0.25">
      <c r="A12" s="35" t="s">
        <v>35</v>
      </c>
      <c r="B12" s="35" t="s">
        <v>44</v>
      </c>
      <c r="C12" s="5"/>
      <c r="D12" s="5">
        <v>9</v>
      </c>
      <c r="E12" s="89"/>
      <c r="F12" s="89">
        <v>21.5</v>
      </c>
      <c r="G12" s="146"/>
      <c r="H12" s="5">
        <v>15.5</v>
      </c>
      <c r="I12" s="36">
        <f>SUM(C12:D12)+MAX(E12,F12)+MAX(G12,H12)</f>
        <v>46</v>
      </c>
      <c r="J12" s="44" t="str">
        <f>IF(I12&gt;=90,"A",IF(I12&gt;=80,"B",IF(I12&gt;=70,"C",IF(I12&gt;=60,"D",IF(I12&gt;=50,"E",IF(I12=0,"-","F"))))))</f>
        <v>F</v>
      </c>
    </row>
    <row r="13" spans="1:12" ht="13.5" thickBot="1" x14ac:dyDescent="0.25">
      <c r="A13" s="35" t="s">
        <v>36</v>
      </c>
      <c r="B13" s="35" t="s">
        <v>45</v>
      </c>
      <c r="C13" s="5"/>
      <c r="D13" s="5">
        <v>9</v>
      </c>
      <c r="E13" s="89"/>
      <c r="F13" s="89">
        <v>12.5</v>
      </c>
      <c r="G13" s="146"/>
      <c r="H13" s="5">
        <v>17</v>
      </c>
      <c r="I13" s="36">
        <f>SUM(C13:D13)+MAX(E13,F13)+MAX(G13,H13)</f>
        <v>38.5</v>
      </c>
      <c r="J13" s="44" t="str">
        <f>IF(I13&gt;=90,"A",IF(I13&gt;=80,"B",IF(I13&gt;=70,"C",IF(I13&gt;=60,"D",IF(I13&gt;=50,"E",IF(I13=0,"-","F"))))))</f>
        <v>F</v>
      </c>
    </row>
    <row r="14" spans="1:12" ht="13.5" thickBot="1" x14ac:dyDescent="0.25">
      <c r="A14" s="35" t="s">
        <v>37</v>
      </c>
      <c r="B14" s="35" t="s">
        <v>46</v>
      </c>
      <c r="C14" s="5"/>
      <c r="D14" s="5">
        <v>10</v>
      </c>
      <c r="E14" s="89"/>
      <c r="F14" s="89">
        <v>10</v>
      </c>
      <c r="G14" s="146"/>
      <c r="H14" s="5">
        <v>23.5</v>
      </c>
      <c r="I14" s="36">
        <f>SUM(C14:D14)+MAX(E14,F14)+MAX(G14,H14)</f>
        <v>43.5</v>
      </c>
      <c r="J14" s="44" t="str">
        <f>IF(I14&gt;=90,"A",IF(I14&gt;=80,"B",IF(I14&gt;=70,"C",IF(I14&gt;=60,"D",IF(I14&gt;=50,"E",IF(I14=0,"-","F"))))))</f>
        <v>F</v>
      </c>
    </row>
    <row r="15" spans="1:12" ht="13.5" thickBot="1" x14ac:dyDescent="0.25">
      <c r="A15" s="35" t="s">
        <v>38</v>
      </c>
      <c r="B15" s="35" t="s">
        <v>47</v>
      </c>
      <c r="C15" s="5"/>
      <c r="D15" s="5">
        <v>8</v>
      </c>
      <c r="E15" s="89"/>
      <c r="F15" s="89">
        <v>5</v>
      </c>
      <c r="G15" s="146"/>
      <c r="H15" s="5">
        <v>21.5</v>
      </c>
      <c r="I15" s="36">
        <f>SUM(C15:D15)+MAX(E15,F15)+MAX(G15,H15)</f>
        <v>34.5</v>
      </c>
      <c r="J15" s="44" t="str">
        <f>IF(I15&gt;=90,"A",IF(I15&gt;=80,"B",IF(I15&gt;=70,"C",IF(I15&gt;=60,"D",IF(I15&gt;=50,"E",IF(I15=0,"-","F"))))))</f>
        <v>F</v>
      </c>
    </row>
    <row r="16" spans="1:12" ht="13.5" thickBot="1" x14ac:dyDescent="0.25">
      <c r="A16" s="35" t="s">
        <v>39</v>
      </c>
      <c r="B16" s="35" t="s">
        <v>48</v>
      </c>
      <c r="C16" s="5"/>
      <c r="D16" s="5"/>
      <c r="E16" s="89"/>
      <c r="F16" s="89">
        <v>17.5</v>
      </c>
      <c r="G16" s="146"/>
      <c r="H16" s="5">
        <v>12.5</v>
      </c>
      <c r="I16" s="36">
        <f>SUM(C16:D16)+MAX(E16,F16)+MAX(G16,H16)</f>
        <v>30</v>
      </c>
      <c r="J16" s="44" t="str">
        <f>IF(I16&gt;=90,"A",IF(I16&gt;=80,"B",IF(I16&gt;=70,"C",IF(I16&gt;=60,"D",IF(I16&gt;=50,"E",IF(I16=0,"-","F"))))))</f>
        <v>F</v>
      </c>
    </row>
    <row r="17" spans="1:10" ht="13.5" thickBot="1" x14ac:dyDescent="0.25">
      <c r="A17" s="35" t="s">
        <v>40</v>
      </c>
      <c r="B17" s="35" t="s">
        <v>49</v>
      </c>
      <c r="C17" s="5"/>
      <c r="D17" s="5">
        <v>8</v>
      </c>
      <c r="E17" s="89"/>
      <c r="F17" s="89">
        <v>9</v>
      </c>
      <c r="G17" s="146"/>
      <c r="H17" s="5">
        <v>26</v>
      </c>
      <c r="I17" s="36">
        <f>SUM(C17:D17)+MAX(E17,F17)+MAX(G17,H17)</f>
        <v>43</v>
      </c>
      <c r="J17" s="44" t="str">
        <f>IF(I17&gt;=90,"A",IF(I17&gt;=80,"B",IF(I17&gt;=70,"C",IF(I17&gt;=60,"D",IF(I17&gt;=50,"E",IF(I17=0,"-","F"))))))</f>
        <v>F</v>
      </c>
    </row>
    <row r="18" spans="1:10" ht="13.5" thickBot="1" x14ac:dyDescent="0.25">
      <c r="A18" s="35" t="s">
        <v>41</v>
      </c>
      <c r="B18" s="35" t="s">
        <v>50</v>
      </c>
      <c r="C18" s="5"/>
      <c r="D18" s="5">
        <v>8</v>
      </c>
      <c r="E18" s="89"/>
      <c r="F18" s="89">
        <v>7</v>
      </c>
      <c r="G18" s="146"/>
      <c r="H18" s="5"/>
      <c r="I18" s="36">
        <f>SUM(C18:D18)+MAX(E18,F18)+MAX(G18,H18)</f>
        <v>15</v>
      </c>
      <c r="J18" s="44" t="str">
        <f>IF(I18&gt;=90,"A",IF(I18&gt;=80,"B",IF(I18&gt;=70,"C",IF(I18&gt;=60,"D",IF(I18&gt;=50,"E",IF(I18=0,"-","F"))))))</f>
        <v>F</v>
      </c>
    </row>
    <row r="19" spans="1:10" ht="13.5" thickBot="1" x14ac:dyDescent="0.25">
      <c r="A19" s="35" t="s">
        <v>42</v>
      </c>
      <c r="B19" s="35" t="s">
        <v>51</v>
      </c>
      <c r="C19" s="5"/>
      <c r="D19" s="5"/>
      <c r="E19" s="89"/>
      <c r="F19" s="89">
        <v>28</v>
      </c>
      <c r="G19" s="146"/>
      <c r="H19" s="5">
        <v>15</v>
      </c>
      <c r="I19" s="36">
        <f>SUM(C19:D19)+MAX(E19,F19)+MAX(G19,H19)</f>
        <v>43</v>
      </c>
      <c r="J19" s="44" t="str">
        <f>IF(I19&gt;=90,"A",IF(I19&gt;=80,"B",IF(I19&gt;=70,"C",IF(I19&gt;=60,"D",IF(I19&gt;=50,"E",IF(I19=0,"-","F"))))))</f>
        <v>F</v>
      </c>
    </row>
    <row r="20" spans="1:10" s="153" customFormat="1" ht="13.5" thickBot="1" x14ac:dyDescent="0.25">
      <c r="A20" s="149" t="s">
        <v>52</v>
      </c>
      <c r="B20" s="149" t="s">
        <v>60</v>
      </c>
      <c r="C20" s="146"/>
      <c r="D20" s="146">
        <v>10</v>
      </c>
      <c r="E20" s="150"/>
      <c r="F20" s="150">
        <v>15</v>
      </c>
      <c r="G20" s="146"/>
      <c r="H20" s="146">
        <v>20</v>
      </c>
      <c r="I20" s="151">
        <f>SUM(C20:D20)+MAX(E20,F20)+MAX(G20,H20)</f>
        <v>45</v>
      </c>
      <c r="J20" s="152" t="str">
        <f>IF(I20&gt;=90,"A",IF(I20&gt;=80,"B",IF(I20&gt;=70,"C",IF(I20&gt;=60,"D",IF(I20&gt;=50,"E",IF(I20=0,"-","F"))))))</f>
        <v>F</v>
      </c>
    </row>
    <row r="21" spans="1:10" ht="13.5" thickBot="1" x14ac:dyDescent="0.25">
      <c r="A21" s="35" t="s">
        <v>53</v>
      </c>
      <c r="B21" s="35" t="s">
        <v>61</v>
      </c>
      <c r="C21" s="5"/>
      <c r="D21" s="5">
        <v>8</v>
      </c>
      <c r="E21" s="89"/>
      <c r="F21" s="89">
        <v>17</v>
      </c>
      <c r="G21" s="146"/>
      <c r="H21" s="5">
        <v>16.5</v>
      </c>
      <c r="I21" s="36">
        <f>SUM(C21:D21)+MAX(E21,F21)+MAX(G21,H21)</f>
        <v>41.5</v>
      </c>
      <c r="J21" s="44" t="str">
        <f>IF(I21&gt;=90,"A",IF(I21&gt;=80,"B",IF(I21&gt;=70,"C",IF(I21&gt;=60,"D",IF(I21&gt;=50,"E",IF(I21=0,"-","F"))))))</f>
        <v>F</v>
      </c>
    </row>
    <row r="22" spans="1:10" ht="13.5" thickBot="1" x14ac:dyDescent="0.25">
      <c r="A22" s="35" t="s">
        <v>54</v>
      </c>
      <c r="B22" s="35" t="s">
        <v>62</v>
      </c>
      <c r="C22" s="5"/>
      <c r="D22" s="5">
        <v>7</v>
      </c>
      <c r="E22" s="89"/>
      <c r="F22" s="89">
        <v>14.5</v>
      </c>
      <c r="G22" s="146"/>
      <c r="H22" s="5">
        <v>15</v>
      </c>
      <c r="I22" s="36">
        <f>SUM(C22:D22)+MAX(E22,F22)+MAX(G22,H22)</f>
        <v>36.5</v>
      </c>
      <c r="J22" s="44" t="str">
        <f>IF(I22&gt;=90,"A",IF(I22&gt;=80,"B",IF(I22&gt;=70,"C",IF(I22&gt;=60,"D",IF(I22&gt;=50,"E",IF(I22=0,"-","F"))))))</f>
        <v>F</v>
      </c>
    </row>
    <row r="23" spans="1:10" ht="13.5" thickBot="1" x14ac:dyDescent="0.25">
      <c r="A23" s="35" t="s">
        <v>55</v>
      </c>
      <c r="B23" s="35" t="s">
        <v>63</v>
      </c>
      <c r="C23" s="5"/>
      <c r="D23" s="5">
        <v>8</v>
      </c>
      <c r="E23" s="89"/>
      <c r="F23" s="89">
        <v>8</v>
      </c>
      <c r="G23" s="146"/>
      <c r="H23" s="5">
        <v>14</v>
      </c>
      <c r="I23" s="36">
        <f>SUM(C23:D23)+MAX(E23,F23)+MAX(G23,H23)</f>
        <v>30</v>
      </c>
      <c r="J23" s="44" t="str">
        <f>IF(I23&gt;=90,"A",IF(I23&gt;=80,"B",IF(I23&gt;=70,"C",IF(I23&gt;=60,"D",IF(I23&gt;=50,"E",IF(I23=0,"-","F"))))))</f>
        <v>F</v>
      </c>
    </row>
    <row r="24" spans="1:10" ht="13.5" thickBot="1" x14ac:dyDescent="0.25">
      <c r="A24" s="35" t="s">
        <v>56</v>
      </c>
      <c r="B24" s="35" t="s">
        <v>64</v>
      </c>
      <c r="C24" s="5"/>
      <c r="D24" s="5">
        <v>10</v>
      </c>
      <c r="E24" s="89"/>
      <c r="F24" s="89">
        <v>5.5</v>
      </c>
      <c r="G24" s="146"/>
      <c r="H24" s="98">
        <v>18.5</v>
      </c>
      <c r="I24" s="36">
        <f>SUM(C24:D24)+MAX(E24,F24)+MAX(G24,H24)</f>
        <v>34</v>
      </c>
      <c r="J24" s="44" t="str">
        <f>IF(I24&gt;=90,"A",IF(I24&gt;=80,"B",IF(I24&gt;=70,"C",IF(I24&gt;=60,"D",IF(I24&gt;=50,"E",IF(I24=0,"-","F"))))))</f>
        <v>F</v>
      </c>
    </row>
    <row r="25" spans="1:10" ht="13.5" thickBot="1" x14ac:dyDescent="0.25">
      <c r="A25" s="35" t="s">
        <v>57</v>
      </c>
      <c r="B25" s="35" t="s">
        <v>65</v>
      </c>
      <c r="C25" s="5"/>
      <c r="D25" s="5">
        <v>10</v>
      </c>
      <c r="E25" s="89"/>
      <c r="F25" s="89">
        <v>4</v>
      </c>
      <c r="G25" s="146"/>
      <c r="H25" s="5">
        <v>10</v>
      </c>
      <c r="I25" s="36">
        <f>SUM(C25:D25)+MAX(E25,F25)+MAX(G25,H25)</f>
        <v>24</v>
      </c>
      <c r="J25" s="44" t="str">
        <f>IF(I25&gt;=90,"A",IF(I25&gt;=80,"B",IF(I25&gt;=70,"C",IF(I25&gt;=60,"D",IF(I25&gt;=50,"E",IF(I25=0,"-","F"))))))</f>
        <v>F</v>
      </c>
    </row>
    <row r="26" spans="1:10" ht="13.5" thickBot="1" x14ac:dyDescent="0.25">
      <c r="A26" s="35" t="s">
        <v>58</v>
      </c>
      <c r="B26" s="35" t="s">
        <v>66</v>
      </c>
      <c r="C26" s="5"/>
      <c r="D26" s="5">
        <v>10</v>
      </c>
      <c r="E26" s="89"/>
      <c r="F26" s="89">
        <v>19</v>
      </c>
      <c r="G26" s="146"/>
      <c r="H26" s="5">
        <v>10.5</v>
      </c>
      <c r="I26" s="36">
        <f>SUM(C26:D26)+MAX(E26,F26)+MAX(G26,H26)</f>
        <v>39.5</v>
      </c>
      <c r="J26" s="44" t="str">
        <f>IF(I26&gt;=90,"A",IF(I26&gt;=80,"B",IF(I26&gt;=70,"C",IF(I26&gt;=60,"D",IF(I26&gt;=50,"E",IF(I26=0,"-","F"))))))</f>
        <v>F</v>
      </c>
    </row>
    <row r="27" spans="1:10" ht="13.5" thickBot="1" x14ac:dyDescent="0.25">
      <c r="A27" s="35" t="s">
        <v>59</v>
      </c>
      <c r="B27" s="35" t="s">
        <v>67</v>
      </c>
      <c r="C27" s="5"/>
      <c r="D27" s="5"/>
      <c r="E27" s="89">
        <v>1</v>
      </c>
      <c r="F27" s="89"/>
      <c r="G27" s="146"/>
      <c r="H27" s="5"/>
      <c r="I27" s="36">
        <f>SUM(C27:D27)+MAX(E27,F27)+MAX(G27,H27)</f>
        <v>1</v>
      </c>
      <c r="J27" s="44" t="str">
        <f>IF(I27&gt;=90,"A",IF(I27&gt;=80,"B",IF(I27&gt;=70,"C",IF(I27&gt;=60,"D",IF(I27&gt;=50,"E",IF(I27=0,"-","F"))))))</f>
        <v>F</v>
      </c>
    </row>
    <row r="28" spans="1:10" ht="13.5" thickBot="1" x14ac:dyDescent="0.25">
      <c r="A28" s="35" t="s">
        <v>68</v>
      </c>
      <c r="B28" s="35" t="s">
        <v>77</v>
      </c>
      <c r="C28" s="5"/>
      <c r="D28" s="5"/>
      <c r="E28" s="89"/>
      <c r="F28" s="89">
        <v>13.5</v>
      </c>
      <c r="G28" s="146"/>
      <c r="H28" s="5"/>
      <c r="I28" s="36">
        <f>SUM(C28:D28)+MAX(E28,F28)+MAX(G28,H28)</f>
        <v>13.5</v>
      </c>
      <c r="J28" s="44" t="str">
        <f>IF(I28&gt;=90,"A",IF(I28&gt;=80,"B",IF(I28&gt;=70,"C",IF(I28&gt;=60,"D",IF(I28&gt;=50,"E",IF(I28=0,"-","F"))))))</f>
        <v>F</v>
      </c>
    </row>
    <row r="29" spans="1:10" ht="13.5" thickBot="1" x14ac:dyDescent="0.25">
      <c r="A29" s="35" t="s">
        <v>69</v>
      </c>
      <c r="B29" s="35" t="s">
        <v>78</v>
      </c>
      <c r="C29" s="5"/>
      <c r="D29" s="5">
        <v>9</v>
      </c>
      <c r="E29" s="89"/>
      <c r="F29" s="89">
        <v>8</v>
      </c>
      <c r="G29" s="146"/>
      <c r="H29" s="5">
        <v>9.5</v>
      </c>
      <c r="I29" s="36">
        <f>SUM(C29:D29)+MAX(E29,F29)+MAX(G29,H29)</f>
        <v>26.5</v>
      </c>
      <c r="J29" s="44" t="str">
        <f>IF(I29&gt;=90,"A",IF(I29&gt;=80,"B",IF(I29&gt;=70,"C",IF(I29&gt;=60,"D",IF(I29&gt;=50,"E",IF(I29=0,"-","F"))))))</f>
        <v>F</v>
      </c>
    </row>
    <row r="30" spans="1:10" ht="13.5" thickBot="1" x14ac:dyDescent="0.25">
      <c r="A30" s="35" t="s">
        <v>70</v>
      </c>
      <c r="B30" s="35" t="s">
        <v>79</v>
      </c>
      <c r="C30" s="5"/>
      <c r="D30" s="5">
        <v>10</v>
      </c>
      <c r="E30" s="89"/>
      <c r="F30" s="89">
        <v>8</v>
      </c>
      <c r="G30" s="146"/>
      <c r="H30" s="5">
        <v>21</v>
      </c>
      <c r="I30" s="36">
        <f>SUM(C30:D30)+MAX(E30,F30)+MAX(G30,H30)</f>
        <v>39</v>
      </c>
      <c r="J30" s="44" t="str">
        <f>IF(I30&gt;=90,"A",IF(I30&gt;=80,"B",IF(I30&gt;=70,"C",IF(I30&gt;=60,"D",IF(I30&gt;=50,"E",IF(I30=0,"-","F"))))))</f>
        <v>F</v>
      </c>
    </row>
    <row r="31" spans="1:10" ht="13.5" thickBot="1" x14ac:dyDescent="0.25">
      <c r="A31" s="35" t="s">
        <v>71</v>
      </c>
      <c r="B31" s="35" t="s">
        <v>80</v>
      </c>
      <c r="C31" s="5"/>
      <c r="D31" s="5">
        <v>8</v>
      </c>
      <c r="E31" s="89"/>
      <c r="F31" s="89">
        <v>0</v>
      </c>
      <c r="G31" s="146"/>
      <c r="H31" s="5">
        <v>12</v>
      </c>
      <c r="I31" s="36">
        <f>SUM(C31:D31)+MAX(E31,F31)+MAX(G31,H31)</f>
        <v>20</v>
      </c>
      <c r="J31" s="44" t="str">
        <f>IF(I31&gt;=90,"A",IF(I31&gt;=80,"B",IF(I31&gt;=70,"C",IF(I31&gt;=60,"D",IF(I31&gt;=50,"E",IF(I31=0,"-","F"))))))</f>
        <v>F</v>
      </c>
    </row>
    <row r="32" spans="1:10" ht="13.5" thickBot="1" x14ac:dyDescent="0.25">
      <c r="A32" s="35" t="s">
        <v>72</v>
      </c>
      <c r="B32" s="35" t="s">
        <v>81</v>
      </c>
      <c r="C32" s="5"/>
      <c r="D32" s="5">
        <v>10</v>
      </c>
      <c r="E32" s="89"/>
      <c r="F32" s="89">
        <v>9</v>
      </c>
      <c r="G32" s="146"/>
      <c r="H32" s="5">
        <v>8</v>
      </c>
      <c r="I32" s="36">
        <f>SUM(C32:D32)+MAX(E32,F32)+MAX(G32,H32)</f>
        <v>27</v>
      </c>
      <c r="J32" s="44" t="str">
        <f>IF(I32&gt;=90,"A",IF(I32&gt;=80,"B",IF(I32&gt;=70,"C",IF(I32&gt;=60,"D",IF(I32&gt;=50,"E",IF(I32=0,"-","F"))))))</f>
        <v>F</v>
      </c>
    </row>
    <row r="33" spans="1:12" ht="13.5" thickBot="1" x14ac:dyDescent="0.25">
      <c r="A33" s="35" t="s">
        <v>73</v>
      </c>
      <c r="B33" s="35" t="s">
        <v>82</v>
      </c>
      <c r="C33" s="5"/>
      <c r="D33" s="5">
        <v>10</v>
      </c>
      <c r="E33" s="89"/>
      <c r="F33" s="89">
        <v>12</v>
      </c>
      <c r="G33" s="146"/>
      <c r="H33" s="5">
        <v>14</v>
      </c>
      <c r="I33" s="36">
        <f>SUM(C33:D33)+MAX(E33,F33)+MAX(G33,H33)</f>
        <v>36</v>
      </c>
      <c r="J33" s="44" t="str">
        <f>IF(I33&gt;=90,"A",IF(I33&gt;=80,"B",IF(I33&gt;=70,"C",IF(I33&gt;=60,"D",IF(I33&gt;=50,"E",IF(I33=0,"-","F"))))))</f>
        <v>F</v>
      </c>
    </row>
    <row r="34" spans="1:12" ht="13.5" thickBot="1" x14ac:dyDescent="0.25">
      <c r="A34" s="35" t="s">
        <v>74</v>
      </c>
      <c r="B34" s="35" t="s">
        <v>83</v>
      </c>
      <c r="C34" s="5"/>
      <c r="D34" s="5"/>
      <c r="E34" s="89"/>
      <c r="F34" s="89">
        <v>4.5</v>
      </c>
      <c r="G34" s="146"/>
      <c r="H34" s="5"/>
      <c r="I34" s="36">
        <f>SUM(C34:D34)+MAX(E34,F34)+MAX(G34,H34)</f>
        <v>4.5</v>
      </c>
      <c r="J34" s="44" t="str">
        <f>IF(I34&gt;=90,"A",IF(I34&gt;=80,"B",IF(I34&gt;=70,"C",IF(I34&gt;=60,"D",IF(I34&gt;=50,"E",IF(I34=0,"-","F"))))))</f>
        <v>F</v>
      </c>
    </row>
    <row r="35" spans="1:12" s="92" customFormat="1" ht="13.5" thickBot="1" x14ac:dyDescent="0.25">
      <c r="A35" s="35" t="s">
        <v>75</v>
      </c>
      <c r="B35" s="35" t="s">
        <v>84</v>
      </c>
      <c r="C35" s="5"/>
      <c r="D35" s="5">
        <v>5</v>
      </c>
      <c r="E35" s="89"/>
      <c r="F35" s="89">
        <v>7</v>
      </c>
      <c r="G35" s="146">
        <v>15.5</v>
      </c>
      <c r="H35" s="5"/>
      <c r="I35" s="36">
        <f>SUM(C35:D35)+MAX(E35,F35)+MAX(G35,H35)</f>
        <v>27.5</v>
      </c>
      <c r="J35" s="44" t="str">
        <f>IF(I35&gt;=90,"A",IF(I35&gt;=80,"B",IF(I35&gt;=70,"C",IF(I35&gt;=60,"D",IF(I35&gt;=50,"E",IF(I35=0,"-","F"))))))</f>
        <v>F</v>
      </c>
      <c r="K35" s="1"/>
      <c r="L35" s="1"/>
    </row>
    <row r="36" spans="1:12" ht="13.5" thickBot="1" x14ac:dyDescent="0.25">
      <c r="A36" s="35" t="s">
        <v>76</v>
      </c>
      <c r="B36" s="35" t="s">
        <v>85</v>
      </c>
      <c r="C36" s="5"/>
      <c r="D36" s="5">
        <v>10</v>
      </c>
      <c r="E36" s="89"/>
      <c r="F36" s="89">
        <v>15.5</v>
      </c>
      <c r="G36" s="146"/>
      <c r="H36" s="5">
        <v>13.5</v>
      </c>
      <c r="I36" s="36">
        <f>SUM(C36:D36)+MAX(E36,F36)+MAX(G36,H36)</f>
        <v>39</v>
      </c>
      <c r="J36" s="44" t="str">
        <f>IF(I36&gt;=90,"A",IF(I36&gt;=80,"B",IF(I36&gt;=70,"C",IF(I36&gt;=60,"D",IF(I36&gt;=50,"E",IF(I36=0,"-","F"))))))</f>
        <v>F</v>
      </c>
    </row>
    <row r="37" spans="1:12" ht="13.5" thickBot="1" x14ac:dyDescent="0.25">
      <c r="A37" s="35" t="s">
        <v>86</v>
      </c>
      <c r="B37" s="35" t="s">
        <v>97</v>
      </c>
      <c r="C37" s="5"/>
      <c r="D37" s="5">
        <v>7</v>
      </c>
      <c r="E37" s="89"/>
      <c r="F37" s="89">
        <v>12</v>
      </c>
      <c r="G37" s="146"/>
      <c r="H37" s="5">
        <v>20</v>
      </c>
      <c r="I37" s="36">
        <f>SUM(C37:D37)+MAX(E37,F37)+MAX(G37,H37)</f>
        <v>39</v>
      </c>
      <c r="J37" s="44" t="str">
        <f>IF(I37&gt;=90,"A",IF(I37&gt;=80,"B",IF(I37&gt;=70,"C",IF(I37&gt;=60,"D",IF(I37&gt;=50,"E",IF(I37=0,"-","F"))))))</f>
        <v>F</v>
      </c>
    </row>
    <row r="38" spans="1:12" ht="13.5" thickBot="1" x14ac:dyDescent="0.25">
      <c r="A38" s="35" t="s">
        <v>87</v>
      </c>
      <c r="B38" s="35" t="s">
        <v>98</v>
      </c>
      <c r="C38" s="5"/>
      <c r="D38" s="5"/>
      <c r="E38" s="89"/>
      <c r="F38" s="89">
        <v>11.5</v>
      </c>
      <c r="G38" s="146"/>
      <c r="H38" s="5"/>
      <c r="I38" s="36">
        <f>SUM(C38:D38)+MAX(E38,F38)+MAX(G38,H38)</f>
        <v>11.5</v>
      </c>
      <c r="J38" s="44" t="str">
        <f>IF(I38&gt;=90,"A",IF(I38&gt;=80,"B",IF(I38&gt;=70,"C",IF(I38&gt;=60,"D",IF(I38&gt;=50,"E",IF(I38=0,"-","F"))))))</f>
        <v>F</v>
      </c>
    </row>
    <row r="39" spans="1:12" ht="13.5" thickBot="1" x14ac:dyDescent="0.25">
      <c r="A39" s="35" t="s">
        <v>88</v>
      </c>
      <c r="B39" s="35" t="s">
        <v>99</v>
      </c>
      <c r="C39" s="5"/>
      <c r="D39" s="5">
        <v>5</v>
      </c>
      <c r="E39" s="89"/>
      <c r="F39" s="89">
        <v>16</v>
      </c>
      <c r="G39" s="146"/>
      <c r="H39" s="5">
        <v>21</v>
      </c>
      <c r="I39" s="36">
        <f>SUM(C39:D39)+MAX(E39,F39)+MAX(G39,H39)</f>
        <v>42</v>
      </c>
      <c r="J39" s="44" t="str">
        <f>IF(I39&gt;=90,"A",IF(I39&gt;=80,"B",IF(I39&gt;=70,"C",IF(I39&gt;=60,"D",IF(I39&gt;=50,"E",IF(I39=0,"-","F"))))))</f>
        <v>F</v>
      </c>
    </row>
    <row r="40" spans="1:12" ht="13.5" thickBot="1" x14ac:dyDescent="0.25">
      <c r="A40" s="43" t="s">
        <v>89</v>
      </c>
      <c r="B40" s="35" t="s">
        <v>100</v>
      </c>
      <c r="C40" s="5"/>
      <c r="D40" s="5"/>
      <c r="E40" s="89"/>
      <c r="F40" s="89">
        <v>8.5</v>
      </c>
      <c r="G40" s="146">
        <v>14.5</v>
      </c>
      <c r="H40" s="5"/>
      <c r="I40" s="36">
        <f>SUM(C40:D40)+MAX(E40,F40)+MAX(G40,H40)</f>
        <v>23</v>
      </c>
      <c r="J40" s="44" t="str">
        <f>IF(I40&gt;=90,"A",IF(I40&gt;=80,"B",IF(I40&gt;=70,"C",IF(I40&gt;=60,"D",IF(I40&gt;=50,"E",IF(I40=0,"-","F"))))))</f>
        <v>F</v>
      </c>
    </row>
    <row r="41" spans="1:12" ht="13.5" thickBot="1" x14ac:dyDescent="0.25">
      <c r="A41" s="43" t="s">
        <v>90</v>
      </c>
      <c r="B41" s="35" t="s">
        <v>101</v>
      </c>
      <c r="C41" s="5"/>
      <c r="D41" s="5"/>
      <c r="E41" s="89"/>
      <c r="F41" s="89">
        <v>13.5</v>
      </c>
      <c r="G41" s="146"/>
      <c r="H41" s="5"/>
      <c r="I41" s="36">
        <f>SUM(C41:D41)+MAX(E41,F41)+MAX(G41,H41)</f>
        <v>13.5</v>
      </c>
      <c r="J41" s="44" t="str">
        <f>IF(I41&gt;=90,"A",IF(I41&gt;=80,"B",IF(I41&gt;=70,"C",IF(I41&gt;=60,"D",IF(I41&gt;=50,"E",IF(I41=0,"-","F"))))))</f>
        <v>F</v>
      </c>
    </row>
    <row r="42" spans="1:12" ht="13.5" thickBot="1" x14ac:dyDescent="0.25">
      <c r="A42" s="43" t="s">
        <v>91</v>
      </c>
      <c r="B42" s="35" t="s">
        <v>102</v>
      </c>
      <c r="C42" s="5"/>
      <c r="D42" s="5"/>
      <c r="E42" s="89"/>
      <c r="F42" s="89">
        <v>10.5</v>
      </c>
      <c r="G42" s="146"/>
      <c r="H42" s="5"/>
      <c r="I42" s="36">
        <f>SUM(C42:D42)+MAX(E42,F42)+MAX(G42,H42)</f>
        <v>10.5</v>
      </c>
      <c r="J42" s="44" t="str">
        <f>IF(I42&gt;=90,"A",IF(I42&gt;=80,"B",IF(I42&gt;=70,"C",IF(I42&gt;=60,"D",IF(I42&gt;=50,"E",IF(I42=0,"-","F"))))))</f>
        <v>F</v>
      </c>
    </row>
    <row r="43" spans="1:12" ht="13.5" thickBot="1" x14ac:dyDescent="0.25">
      <c r="A43" s="43" t="s">
        <v>92</v>
      </c>
      <c r="B43" s="35" t="s">
        <v>103</v>
      </c>
      <c r="C43" s="5"/>
      <c r="D43" s="5"/>
      <c r="E43" s="89"/>
      <c r="F43" s="89">
        <v>1.5</v>
      </c>
      <c r="G43" s="146">
        <v>4</v>
      </c>
      <c r="H43" s="5"/>
      <c r="I43" s="36">
        <f>SUM(C43:D43)+MAX(E43,F43)+MAX(G43,H43)</f>
        <v>5.5</v>
      </c>
      <c r="J43" s="44" t="str">
        <f>IF(I43&gt;=90,"A",IF(I43&gt;=80,"B",IF(I43&gt;=70,"C",IF(I43&gt;=60,"D",IF(I43&gt;=50,"E",IF(I43=0,"-","F"))))))</f>
        <v>F</v>
      </c>
    </row>
    <row r="44" spans="1:12" ht="13.5" thickBot="1" x14ac:dyDescent="0.25">
      <c r="A44" s="43" t="s">
        <v>93</v>
      </c>
      <c r="B44" s="35" t="s">
        <v>104</v>
      </c>
      <c r="C44" s="5"/>
      <c r="D44" s="5"/>
      <c r="E44" s="89">
        <v>0</v>
      </c>
      <c r="F44" s="89"/>
      <c r="G44" s="146">
        <v>15</v>
      </c>
      <c r="H44" s="5"/>
      <c r="I44" s="36">
        <f>SUM(C44:D44)+MAX(E44,F44)+MAX(G44,H44)</f>
        <v>15</v>
      </c>
      <c r="J44" s="44" t="str">
        <f>IF(I44&gt;=90,"A",IF(I44&gt;=80,"B",IF(I44&gt;=70,"C",IF(I44&gt;=60,"D",IF(I44&gt;=50,"E",IF(I44=0,"-","F"))))))</f>
        <v>F</v>
      </c>
    </row>
    <row r="45" spans="1:12" ht="13.5" thickBot="1" x14ac:dyDescent="0.25">
      <c r="A45" s="43" t="s">
        <v>94</v>
      </c>
      <c r="B45" s="35" t="s">
        <v>105</v>
      </c>
      <c r="C45" s="5"/>
      <c r="D45" s="5"/>
      <c r="E45" s="89"/>
      <c r="F45" s="89"/>
      <c r="G45" s="146"/>
      <c r="H45" s="5"/>
      <c r="I45" s="36">
        <f>SUM(C45:D45)+MAX(E45,F45)+MAX(G45,H45)</f>
        <v>0</v>
      </c>
      <c r="J45" s="44" t="str">
        <f>IF(I45&gt;=90,"A",IF(I45&gt;=80,"B",IF(I45&gt;=70,"C",IF(I45&gt;=60,"D",IF(I45&gt;=50,"E",IF(I45=0,"-","F"))))))</f>
        <v>-</v>
      </c>
    </row>
    <row r="46" spans="1:12" ht="13.5" thickBot="1" x14ac:dyDescent="0.25">
      <c r="A46" s="43" t="s">
        <v>95</v>
      </c>
      <c r="B46" s="35" t="s">
        <v>106</v>
      </c>
      <c r="C46" s="5"/>
      <c r="D46" s="5"/>
      <c r="E46" s="89"/>
      <c r="F46" s="89"/>
      <c r="G46" s="146"/>
      <c r="H46" s="5"/>
      <c r="I46" s="36">
        <f>SUM(C46:D46)+MAX(E46,F46)+MAX(G46,H46)</f>
        <v>0</v>
      </c>
      <c r="J46" s="44" t="str">
        <f>IF(I46&gt;=90,"A",IF(I46&gt;=80,"B",IF(I46&gt;=70,"C",IF(I46&gt;=60,"D",IF(I46&gt;=50,"E",IF(I46=0,"-","F"))))))</f>
        <v>-</v>
      </c>
    </row>
    <row r="47" spans="1:12" ht="13.5" thickBot="1" x14ac:dyDescent="0.25">
      <c r="A47" s="43" t="s">
        <v>96</v>
      </c>
      <c r="B47" s="35" t="s">
        <v>107</v>
      </c>
      <c r="C47" s="5"/>
      <c r="D47" s="5"/>
      <c r="E47" s="89"/>
      <c r="F47" s="89">
        <v>9</v>
      </c>
      <c r="G47" s="146"/>
      <c r="H47" s="5">
        <v>8</v>
      </c>
      <c r="I47" s="36">
        <f>SUM(C47:D47)+MAX(E47,F47)+MAX(G47,H47)</f>
        <v>17</v>
      </c>
      <c r="J47" s="44" t="str">
        <f>IF(I47&gt;=90,"A",IF(I47&gt;=80,"B",IF(I47&gt;=70,"C",IF(I47&gt;=60,"D",IF(I47&gt;=50,"E",IF(I47=0,"-","F"))))))</f>
        <v>F</v>
      </c>
    </row>
    <row r="48" spans="1:12" ht="13.5" thickBot="1" x14ac:dyDescent="0.25">
      <c r="A48" s="43" t="s">
        <v>108</v>
      </c>
      <c r="B48" s="35" t="s">
        <v>121</v>
      </c>
      <c r="C48" s="5"/>
      <c r="D48" s="5"/>
      <c r="E48" s="89"/>
      <c r="F48" s="89">
        <v>15</v>
      </c>
      <c r="G48" s="146"/>
      <c r="H48" s="5">
        <v>12</v>
      </c>
      <c r="I48" s="36">
        <f>SUM(C48:D48)+MAX(E48,F48)+MAX(G48,H48)</f>
        <v>27</v>
      </c>
      <c r="J48" s="44" t="str">
        <f>IF(I48&gt;=90,"A",IF(I48&gt;=80,"B",IF(I48&gt;=70,"C",IF(I48&gt;=60,"D",IF(I48&gt;=50,"E",IF(I48=0,"-","F"))))))</f>
        <v>F</v>
      </c>
    </row>
    <row r="49" spans="1:10" ht="13.5" thickBot="1" x14ac:dyDescent="0.25">
      <c r="A49" s="43" t="s">
        <v>109</v>
      </c>
      <c r="B49" s="35" t="s">
        <v>122</v>
      </c>
      <c r="C49" s="5"/>
      <c r="D49" s="5"/>
      <c r="E49" s="89"/>
      <c r="F49" s="89"/>
      <c r="G49" s="146"/>
      <c r="H49" s="5"/>
      <c r="I49" s="36">
        <f>SUM(C49:D49)+MAX(E49,F49)+MAX(G49,H49)</f>
        <v>0</v>
      </c>
      <c r="J49" s="44" t="str">
        <f>IF(I49&gt;=90,"A",IF(I49&gt;=80,"B",IF(I49&gt;=70,"C",IF(I49&gt;=60,"D",IF(I49&gt;=50,"E",IF(I49=0,"-","F"))))))</f>
        <v>-</v>
      </c>
    </row>
    <row r="50" spans="1:10" ht="13.5" thickBot="1" x14ac:dyDescent="0.25">
      <c r="A50" s="43" t="s">
        <v>110</v>
      </c>
      <c r="B50" s="35" t="s">
        <v>123</v>
      </c>
      <c r="C50" s="5"/>
      <c r="D50" s="5"/>
      <c r="E50" s="89"/>
      <c r="F50" s="89">
        <v>16.5</v>
      </c>
      <c r="G50" s="146"/>
      <c r="H50" s="5">
        <v>11.5</v>
      </c>
      <c r="I50" s="36">
        <f>SUM(C50:D50)+MAX(E50,F50)+MAX(G50,H50)</f>
        <v>28</v>
      </c>
      <c r="J50" s="44" t="str">
        <f>IF(I50&gt;=90,"A",IF(I50&gt;=80,"B",IF(I50&gt;=70,"C",IF(I50&gt;=60,"D",IF(I50&gt;=50,"E",IF(I50=0,"-","F"))))))</f>
        <v>F</v>
      </c>
    </row>
    <row r="51" spans="1:10" s="153" customFormat="1" ht="13.5" thickBot="1" x14ac:dyDescent="0.25">
      <c r="A51" s="72" t="s">
        <v>111</v>
      </c>
      <c r="B51" s="149" t="s">
        <v>124</v>
      </c>
      <c r="C51" s="146"/>
      <c r="D51" s="146"/>
      <c r="E51" s="150"/>
      <c r="F51" s="150"/>
      <c r="G51" s="146"/>
      <c r="H51" s="146"/>
      <c r="I51" s="151">
        <f>SUM(C51:D51)+MAX(E51,F51)+MAX(G51,H51)</f>
        <v>0</v>
      </c>
      <c r="J51" s="152" t="str">
        <f>IF(I51&gt;=90,"A",IF(I51&gt;=80,"B",IF(I51&gt;=70,"C",IF(I51&gt;=60,"D",IF(I51&gt;=50,"E",IF(I51=0,"-","F"))))))</f>
        <v>-</v>
      </c>
    </row>
    <row r="52" spans="1:10" ht="13.5" thickBot="1" x14ac:dyDescent="0.25">
      <c r="A52" s="43" t="s">
        <v>112</v>
      </c>
      <c r="B52" s="35" t="s">
        <v>125</v>
      </c>
      <c r="C52" s="5"/>
      <c r="D52" s="5"/>
      <c r="E52" s="89"/>
      <c r="F52" s="89">
        <v>21.5</v>
      </c>
      <c r="G52" s="146"/>
      <c r="H52" s="5">
        <v>13</v>
      </c>
      <c r="I52" s="36">
        <f>SUM(C52:D52)+MAX(E52,F52)+MAX(G52,H52)</f>
        <v>34.5</v>
      </c>
      <c r="J52" s="44" t="str">
        <f>IF(I52&gt;=90,"A",IF(I52&gt;=80,"B",IF(I52&gt;=70,"C",IF(I52&gt;=60,"D",IF(I52&gt;=50,"E",IF(I52=0,"-","F"))))))</f>
        <v>F</v>
      </c>
    </row>
    <row r="53" spans="1:10" ht="13.5" thickBot="1" x14ac:dyDescent="0.25">
      <c r="A53" s="43" t="s">
        <v>113</v>
      </c>
      <c r="B53" s="35" t="s">
        <v>126</v>
      </c>
      <c r="C53" s="5"/>
      <c r="D53" s="5">
        <v>10</v>
      </c>
      <c r="E53" s="89"/>
      <c r="F53" s="89">
        <v>2.5</v>
      </c>
      <c r="G53" s="146"/>
      <c r="H53" s="5"/>
      <c r="I53" s="36">
        <f>SUM(C53:D53)+MAX(E53,F53)+MAX(G53,H53)</f>
        <v>12.5</v>
      </c>
      <c r="J53" s="44" t="str">
        <f>IF(I53&gt;=90,"A",IF(I53&gt;=80,"B",IF(I53&gt;=70,"C",IF(I53&gt;=60,"D",IF(I53&gt;=50,"E",IF(I53=0,"-","F"))))))</f>
        <v>F</v>
      </c>
    </row>
    <row r="54" spans="1:10" ht="13.5" thickBot="1" x14ac:dyDescent="0.25">
      <c r="A54" s="43" t="s">
        <v>114</v>
      </c>
      <c r="B54" s="35" t="s">
        <v>127</v>
      </c>
      <c r="C54" s="5"/>
      <c r="D54" s="5"/>
      <c r="E54" s="89"/>
      <c r="F54" s="89">
        <v>0</v>
      </c>
      <c r="G54" s="146"/>
      <c r="H54" s="5"/>
      <c r="I54" s="36">
        <f>SUM(C54:D54)+MAX(E54,F54)+MAX(G54,H54)</f>
        <v>0</v>
      </c>
      <c r="J54" s="44" t="str">
        <f>IF(I54&gt;=90,"A",IF(I54&gt;=80,"B",IF(I54&gt;=70,"C",IF(I54&gt;=60,"D",IF(I54&gt;=50,"E",IF(I54=0,"-","F"))))))</f>
        <v>-</v>
      </c>
    </row>
    <row r="55" spans="1:10" ht="13.5" thickBot="1" x14ac:dyDescent="0.25">
      <c r="A55" s="43" t="s">
        <v>29</v>
      </c>
      <c r="B55" s="35" t="s">
        <v>128</v>
      </c>
      <c r="C55" s="5"/>
      <c r="D55" s="5"/>
      <c r="E55" s="89"/>
      <c r="F55" s="89">
        <v>20</v>
      </c>
      <c r="G55" s="146"/>
      <c r="H55" s="5"/>
      <c r="I55" s="36">
        <f>SUM(C55:D55)+MAX(E55,F55)+MAX(G55,H55)</f>
        <v>20</v>
      </c>
      <c r="J55" s="44" t="str">
        <f>IF(I55&gt;=90,"A",IF(I55&gt;=80,"B",IF(I55&gt;=70,"C",IF(I55&gt;=60,"D",IF(I55&gt;=50,"E",IF(I55=0,"-","F"))))))</f>
        <v>F</v>
      </c>
    </row>
    <row r="56" spans="1:10" ht="13.5" thickBot="1" x14ac:dyDescent="0.25">
      <c r="A56" s="43" t="s">
        <v>115</v>
      </c>
      <c r="B56" s="35" t="s">
        <v>129</v>
      </c>
      <c r="C56" s="5"/>
      <c r="D56" s="5">
        <v>7</v>
      </c>
      <c r="E56" s="89"/>
      <c r="F56" s="89">
        <v>16</v>
      </c>
      <c r="G56" s="146"/>
      <c r="H56" s="5">
        <v>14.5</v>
      </c>
      <c r="I56" s="36">
        <f>SUM(C56:D56)+MAX(E56,F56)+MAX(G56,H56)</f>
        <v>37.5</v>
      </c>
      <c r="J56" s="44" t="str">
        <f>IF(I56&gt;=90,"A",IF(I56&gt;=80,"B",IF(I56&gt;=70,"C",IF(I56&gt;=60,"D",IF(I56&gt;=50,"E",IF(I56=0,"-","F"))))))</f>
        <v>F</v>
      </c>
    </row>
    <row r="57" spans="1:10" ht="13.5" thickBot="1" x14ac:dyDescent="0.25">
      <c r="A57" s="43" t="s">
        <v>116</v>
      </c>
      <c r="B57" s="35" t="s">
        <v>130</v>
      </c>
      <c r="C57" s="5"/>
      <c r="D57" s="5"/>
      <c r="E57" s="89"/>
      <c r="F57" s="89">
        <v>20.5</v>
      </c>
      <c r="G57" s="146"/>
      <c r="H57" s="5"/>
      <c r="I57" s="36">
        <f>SUM(C57:D57)+MAX(E57,F57)+MAX(G57,H57)</f>
        <v>20.5</v>
      </c>
      <c r="J57" s="44" t="str">
        <f>IF(I57&gt;=90,"A",IF(I57&gt;=80,"B",IF(I57&gt;=70,"C",IF(I57&gt;=60,"D",IF(I57&gt;=50,"E",IF(I57=0,"-","F"))))))</f>
        <v>F</v>
      </c>
    </row>
    <row r="58" spans="1:10" ht="13.5" thickBot="1" x14ac:dyDescent="0.25">
      <c r="A58" s="73" t="s">
        <v>117</v>
      </c>
      <c r="B58" s="75" t="s">
        <v>131</v>
      </c>
      <c r="C58" s="76"/>
      <c r="D58" s="76">
        <v>7</v>
      </c>
      <c r="E58" s="95"/>
      <c r="F58" s="95">
        <v>9</v>
      </c>
      <c r="G58" s="147"/>
      <c r="H58" s="76"/>
      <c r="I58" s="36">
        <f>SUM(C58:D58)+MAX(E58,F58)+MAX(G58,H58)</f>
        <v>16</v>
      </c>
      <c r="J58" s="44" t="str">
        <f>IF(I58&gt;=90,"A",IF(I58&gt;=80,"B",IF(I58&gt;=70,"C",IF(I58&gt;=60,"D",IF(I58&gt;=50,"E",IF(I58=0,"-","F"))))))</f>
        <v>F</v>
      </c>
    </row>
    <row r="59" spans="1:10" ht="13.5" thickBot="1" x14ac:dyDescent="0.25">
      <c r="A59" s="73" t="s">
        <v>118</v>
      </c>
      <c r="B59" s="75" t="s">
        <v>132</v>
      </c>
      <c r="C59" s="76"/>
      <c r="D59" s="76">
        <v>7</v>
      </c>
      <c r="E59" s="95"/>
      <c r="F59" s="95">
        <v>14.5</v>
      </c>
      <c r="G59" s="147"/>
      <c r="H59" s="76"/>
      <c r="I59" s="36">
        <f>SUM(C59:D59)+MAX(E59,F59)+MAX(G59,H59)</f>
        <v>21.5</v>
      </c>
      <c r="J59" s="44" t="str">
        <f>IF(I59&gt;=90,"A",IF(I59&gt;=80,"B",IF(I59&gt;=70,"C",IF(I59&gt;=60,"D",IF(I59&gt;=50,"E",IF(I59=0,"-","F"))))))</f>
        <v>F</v>
      </c>
    </row>
    <row r="60" spans="1:10" ht="13.5" thickBot="1" x14ac:dyDescent="0.25">
      <c r="A60" s="142" t="s">
        <v>353</v>
      </c>
      <c r="B60" s="75" t="s">
        <v>341</v>
      </c>
      <c r="C60" s="76"/>
      <c r="D60" s="76"/>
      <c r="E60" s="95"/>
      <c r="F60" s="95">
        <v>17.5</v>
      </c>
      <c r="G60" s="147"/>
      <c r="H60" s="76"/>
      <c r="I60" s="36">
        <f>SUM(C60:D60)+MAX(E60,F60)+MAX(G60,H60)</f>
        <v>17.5</v>
      </c>
      <c r="J60" s="44" t="str">
        <f>IF(I60&gt;=90,"A",IF(I60&gt;=80,"B",IF(I60&gt;=70,"C",IF(I60&gt;=60,"D",IF(I60&gt;=50,"E",IF(I60=0,"-","F"))))))</f>
        <v>F</v>
      </c>
    </row>
    <row r="61" spans="1:10" ht="13.5" thickBot="1" x14ac:dyDescent="0.25">
      <c r="A61" s="73" t="s">
        <v>119</v>
      </c>
      <c r="B61" s="75" t="s">
        <v>133</v>
      </c>
      <c r="C61" s="76"/>
      <c r="D61" s="76"/>
      <c r="E61" s="95"/>
      <c r="F61" s="95">
        <v>2.5</v>
      </c>
      <c r="G61" s="147"/>
      <c r="H61" s="76"/>
      <c r="I61" s="36">
        <f>SUM(C61:D61)+MAX(E61,F61)+MAX(G61,H61)</f>
        <v>2.5</v>
      </c>
      <c r="J61" s="44" t="str">
        <f>IF(I61&gt;=90,"A",IF(I61&gt;=80,"B",IF(I61&gt;=70,"C",IF(I61&gt;=60,"D",IF(I61&gt;=50,"E",IF(I61=0,"-","F"))))))</f>
        <v>F</v>
      </c>
    </row>
    <row r="62" spans="1:10" ht="13.5" thickBot="1" x14ac:dyDescent="0.25">
      <c r="A62" s="73" t="s">
        <v>120</v>
      </c>
      <c r="B62" s="75" t="s">
        <v>134</v>
      </c>
      <c r="C62" s="76"/>
      <c r="D62" s="76"/>
      <c r="E62" s="95"/>
      <c r="F62" s="95">
        <v>9.5</v>
      </c>
      <c r="G62" s="147">
        <v>9</v>
      </c>
      <c r="H62" s="76"/>
      <c r="I62" s="36">
        <f>SUM(C62:D62)+MAX(E62,F62)+MAX(G62,H62)</f>
        <v>18.5</v>
      </c>
      <c r="J62" s="44" t="str">
        <f>IF(I62&gt;=90,"A",IF(I62&gt;=80,"B",IF(I62&gt;=70,"C",IF(I62&gt;=60,"D",IF(I62&gt;=50,"E",IF(I62=0,"-","F"))))))</f>
        <v>F</v>
      </c>
    </row>
    <row r="63" spans="1:10" ht="13.5" thickBot="1" x14ac:dyDescent="0.25">
      <c r="A63" s="73" t="s">
        <v>135</v>
      </c>
      <c r="B63" s="75" t="s">
        <v>153</v>
      </c>
      <c r="C63" s="76"/>
      <c r="D63" s="76"/>
      <c r="E63" s="95"/>
      <c r="F63" s="95">
        <v>11</v>
      </c>
      <c r="G63" s="147"/>
      <c r="H63" s="76"/>
      <c r="I63" s="36">
        <f>SUM(C63:D63)+MAX(E63,F63)+MAX(G63,H63)</f>
        <v>11</v>
      </c>
      <c r="J63" s="44" t="str">
        <f>IF(I63&gt;=90,"A",IF(I63&gt;=80,"B",IF(I63&gt;=70,"C",IF(I63&gt;=60,"D",IF(I63&gt;=50,"E",IF(I63=0,"-","F"))))))</f>
        <v>F</v>
      </c>
    </row>
    <row r="64" spans="1:10" ht="13.5" thickBot="1" x14ac:dyDescent="0.25">
      <c r="A64" s="142" t="s">
        <v>348</v>
      </c>
      <c r="B64" s="75" t="s">
        <v>342</v>
      </c>
      <c r="C64" s="76"/>
      <c r="D64" s="76">
        <v>10</v>
      </c>
      <c r="E64" s="95"/>
      <c r="F64" s="95">
        <v>8.5</v>
      </c>
      <c r="G64" s="147"/>
      <c r="H64" s="76">
        <v>11</v>
      </c>
      <c r="I64" s="36">
        <f>SUM(C64:D64)+MAX(E64,F64)+MAX(G64,H64)</f>
        <v>29.5</v>
      </c>
      <c r="J64" s="44" t="str">
        <f>IF(I64&gt;=90,"A",IF(I64&gt;=80,"B",IF(I64&gt;=70,"C",IF(I64&gt;=60,"D",IF(I64&gt;=50,"E",IF(I64=0,"-","F"))))))</f>
        <v>F</v>
      </c>
    </row>
    <row r="65" spans="1:10" ht="13.5" thickBot="1" x14ac:dyDescent="0.25">
      <c r="A65" s="73" t="s">
        <v>136</v>
      </c>
      <c r="B65" s="75" t="s">
        <v>154</v>
      </c>
      <c r="C65" s="76"/>
      <c r="D65" s="76"/>
      <c r="E65" s="95"/>
      <c r="F65" s="95">
        <v>28</v>
      </c>
      <c r="G65" s="147"/>
      <c r="H65" s="76">
        <v>16.5</v>
      </c>
      <c r="I65" s="36">
        <f>SUM(C65:D65)+MAX(E65,F65)+MAX(G65,H65)</f>
        <v>44.5</v>
      </c>
      <c r="J65" s="44" t="str">
        <f>IF(I65&gt;=90,"A",IF(I65&gt;=80,"B",IF(I65&gt;=70,"C",IF(I65&gt;=60,"D",IF(I65&gt;=50,"E",IF(I65=0,"-","F"))))))</f>
        <v>F</v>
      </c>
    </row>
    <row r="66" spans="1:10" ht="13.5" thickBot="1" x14ac:dyDescent="0.25">
      <c r="A66" s="73" t="s">
        <v>137</v>
      </c>
      <c r="B66" s="75" t="s">
        <v>155</v>
      </c>
      <c r="C66" s="76"/>
      <c r="D66" s="76"/>
      <c r="E66" s="95"/>
      <c r="F66" s="95"/>
      <c r="G66" s="147"/>
      <c r="H66" s="76"/>
      <c r="I66" s="36">
        <f>SUM(C66:D66)+MAX(E66,F66)+MAX(G66,H66)</f>
        <v>0</v>
      </c>
      <c r="J66" s="44" t="str">
        <f>IF(I66&gt;=90,"A",IF(I66&gt;=80,"B",IF(I66&gt;=70,"C",IF(I66&gt;=60,"D",IF(I66&gt;=50,"E",IF(I66=0,"-","F"))))))</f>
        <v>-</v>
      </c>
    </row>
    <row r="67" spans="1:10" ht="13.5" thickBot="1" x14ac:dyDescent="0.25">
      <c r="A67" s="73" t="s">
        <v>138</v>
      </c>
      <c r="B67" s="75" t="s">
        <v>156</v>
      </c>
      <c r="C67" s="76"/>
      <c r="D67" s="76"/>
      <c r="E67" s="95"/>
      <c r="F67" s="95">
        <v>20</v>
      </c>
      <c r="G67" s="147"/>
      <c r="H67" s="76"/>
      <c r="I67" s="36">
        <f>SUM(C67:D67)+MAX(E67,F67)+MAX(G67,H67)</f>
        <v>20</v>
      </c>
      <c r="J67" s="44" t="str">
        <f>IF(I67&gt;=90,"A",IF(I67&gt;=80,"B",IF(I67&gt;=70,"C",IF(I67&gt;=60,"D",IF(I67&gt;=50,"E",IF(I67=0,"-","F"))))))</f>
        <v>F</v>
      </c>
    </row>
    <row r="68" spans="1:10" ht="13.5" thickBot="1" x14ac:dyDescent="0.25">
      <c r="A68" s="73" t="s">
        <v>139</v>
      </c>
      <c r="B68" s="75" t="s">
        <v>157</v>
      </c>
      <c r="C68" s="76"/>
      <c r="D68" s="76"/>
      <c r="E68" s="95"/>
      <c r="F68" s="95">
        <v>10.5</v>
      </c>
      <c r="G68" s="147"/>
      <c r="H68" s="76">
        <v>15.5</v>
      </c>
      <c r="I68" s="36">
        <f>SUM(C68:D68)+MAX(E68,F68)+MAX(G68,H68)</f>
        <v>26</v>
      </c>
      <c r="J68" s="44" t="str">
        <f>IF(I68&gt;=90,"A",IF(I68&gt;=80,"B",IF(I68&gt;=70,"C",IF(I68&gt;=60,"D",IF(I68&gt;=50,"E",IF(I68=0,"-","F"))))))</f>
        <v>F</v>
      </c>
    </row>
    <row r="69" spans="1:10" ht="13.5" thickBot="1" x14ac:dyDescent="0.25">
      <c r="A69" s="73" t="s">
        <v>140</v>
      </c>
      <c r="B69" s="75" t="s">
        <v>158</v>
      </c>
      <c r="C69" s="76"/>
      <c r="D69" s="76"/>
      <c r="E69" s="95"/>
      <c r="F69" s="95"/>
      <c r="G69" s="147"/>
      <c r="H69" s="76"/>
      <c r="I69" s="36">
        <f>SUM(C69:D69)+MAX(E69,F69)+MAX(G69,H69)</f>
        <v>0</v>
      </c>
      <c r="J69" s="44" t="str">
        <f>IF(I69&gt;=90,"A",IF(I69&gt;=80,"B",IF(I69&gt;=70,"C",IF(I69&gt;=60,"D",IF(I69&gt;=50,"E",IF(I69=0,"-","F"))))))</f>
        <v>-</v>
      </c>
    </row>
    <row r="70" spans="1:10" ht="13.5" thickBot="1" x14ac:dyDescent="0.25">
      <c r="A70" s="73" t="s">
        <v>141</v>
      </c>
      <c r="B70" s="75" t="s">
        <v>159</v>
      </c>
      <c r="C70" s="76"/>
      <c r="D70" s="76"/>
      <c r="E70" s="95"/>
      <c r="F70" s="95">
        <v>8.5</v>
      </c>
      <c r="G70" s="147"/>
      <c r="H70" s="76">
        <v>15.5</v>
      </c>
      <c r="I70" s="36">
        <f>SUM(C70:D70)+MAX(E70,F70)+MAX(G70,H70)</f>
        <v>24</v>
      </c>
      <c r="J70" s="44" t="str">
        <f>IF(I70&gt;=90,"A",IF(I70&gt;=80,"B",IF(I70&gt;=70,"C",IF(I70&gt;=60,"D",IF(I70&gt;=50,"E",IF(I70=0,"-","F"))))))</f>
        <v>F</v>
      </c>
    </row>
    <row r="71" spans="1:10" ht="13.5" thickBot="1" x14ac:dyDescent="0.25">
      <c r="A71" s="73" t="s">
        <v>142</v>
      </c>
      <c r="B71" s="75" t="s">
        <v>160</v>
      </c>
      <c r="C71" s="76"/>
      <c r="D71" s="76"/>
      <c r="E71" s="95"/>
      <c r="F71" s="95"/>
      <c r="G71" s="147"/>
      <c r="H71" s="76"/>
      <c r="I71" s="36">
        <f>SUM(C71:D71)+MAX(E71,F71)+MAX(G71,H71)</f>
        <v>0</v>
      </c>
      <c r="J71" s="44" t="str">
        <f>IF(I71&gt;=90,"A",IF(I71&gt;=80,"B",IF(I71&gt;=70,"C",IF(I71&gt;=60,"D",IF(I71&gt;=50,"E",IF(I71=0,"-","F"))))))</f>
        <v>-</v>
      </c>
    </row>
    <row r="72" spans="1:10" ht="13.5" thickBot="1" x14ac:dyDescent="0.25">
      <c r="A72" s="73" t="s">
        <v>143</v>
      </c>
      <c r="B72" s="75" t="s">
        <v>161</v>
      </c>
      <c r="C72" s="76"/>
      <c r="D72" s="76">
        <v>10</v>
      </c>
      <c r="E72" s="95"/>
      <c r="F72" s="95">
        <v>11</v>
      </c>
      <c r="G72" s="147"/>
      <c r="H72" s="76">
        <v>6</v>
      </c>
      <c r="I72" s="36">
        <f>SUM(C72:D72)+MAX(E72,F72)+MAX(G72,H72)</f>
        <v>27</v>
      </c>
      <c r="J72" s="44" t="str">
        <f>IF(I72&gt;=90,"A",IF(I72&gt;=80,"B",IF(I72&gt;=70,"C",IF(I72&gt;=60,"D",IF(I72&gt;=50,"E",IF(I72=0,"-","F"))))))</f>
        <v>F</v>
      </c>
    </row>
    <row r="73" spans="1:10" ht="13.5" thickBot="1" x14ac:dyDescent="0.25">
      <c r="A73" s="73" t="s">
        <v>144</v>
      </c>
      <c r="B73" s="75" t="s">
        <v>162</v>
      </c>
      <c r="C73" s="76"/>
      <c r="D73" s="76">
        <v>9</v>
      </c>
      <c r="E73" s="95"/>
      <c r="F73" s="95">
        <v>5.5</v>
      </c>
      <c r="G73" s="147"/>
      <c r="H73" s="76">
        <v>14</v>
      </c>
      <c r="I73" s="36">
        <f>SUM(C73:D73)+MAX(E73,F73)+MAX(G73,H73)</f>
        <v>28.5</v>
      </c>
      <c r="J73" s="44" t="str">
        <f>IF(I73&gt;=90,"A",IF(I73&gt;=80,"B",IF(I73&gt;=70,"C",IF(I73&gt;=60,"D",IF(I73&gt;=50,"E",IF(I73=0,"-","F"))))))</f>
        <v>F</v>
      </c>
    </row>
    <row r="74" spans="1:10" ht="13.5" thickBot="1" x14ac:dyDescent="0.25">
      <c r="A74" s="73" t="s">
        <v>145</v>
      </c>
      <c r="B74" s="75" t="s">
        <v>163</v>
      </c>
      <c r="C74" s="76"/>
      <c r="D74" s="76"/>
      <c r="E74" s="95"/>
      <c r="F74" s="95">
        <v>8.5</v>
      </c>
      <c r="G74" s="147"/>
      <c r="H74" s="76"/>
      <c r="I74" s="36">
        <f>SUM(C74:D74)+MAX(E74,F74)+MAX(G74,H74)</f>
        <v>8.5</v>
      </c>
      <c r="J74" s="44" t="str">
        <f>IF(I74&gt;=90,"A",IF(I74&gt;=80,"B",IF(I74&gt;=70,"C",IF(I74&gt;=60,"D",IF(I74&gt;=50,"E",IF(I74=0,"-","F"))))))</f>
        <v>F</v>
      </c>
    </row>
    <row r="75" spans="1:10" ht="13.5" thickBot="1" x14ac:dyDescent="0.25">
      <c r="A75" s="73" t="s">
        <v>146</v>
      </c>
      <c r="B75" s="75" t="s">
        <v>164</v>
      </c>
      <c r="C75" s="76"/>
      <c r="D75" s="76">
        <v>5</v>
      </c>
      <c r="E75" s="95"/>
      <c r="F75" s="95">
        <v>6.5</v>
      </c>
      <c r="G75" s="147"/>
      <c r="H75" s="76">
        <v>16</v>
      </c>
      <c r="I75" s="36">
        <f>SUM(C75:D75)+MAX(E75,F75)+MAX(G75,H75)</f>
        <v>27.5</v>
      </c>
      <c r="J75" s="44" t="str">
        <f>IF(I75&gt;=90,"A",IF(I75&gt;=80,"B",IF(I75&gt;=70,"C",IF(I75&gt;=60,"D",IF(I75&gt;=50,"E",IF(I75=0,"-","F"))))))</f>
        <v>F</v>
      </c>
    </row>
    <row r="76" spans="1:10" ht="13.5" thickBot="1" x14ac:dyDescent="0.25">
      <c r="A76" s="73" t="s">
        <v>147</v>
      </c>
      <c r="B76" s="75" t="s">
        <v>165</v>
      </c>
      <c r="C76" s="76"/>
      <c r="D76" s="76">
        <v>10</v>
      </c>
      <c r="E76" s="95"/>
      <c r="F76" s="95"/>
      <c r="G76" s="147"/>
      <c r="H76" s="76"/>
      <c r="I76" s="36">
        <f>SUM(C76:D76)+MAX(E76,F76)+MAX(G76,H76)</f>
        <v>10</v>
      </c>
      <c r="J76" s="44" t="str">
        <f>IF(I76&gt;=90,"A",IF(I76&gt;=80,"B",IF(I76&gt;=70,"C",IF(I76&gt;=60,"D",IF(I76&gt;=50,"E",IF(I76=0,"-","F"))))))</f>
        <v>F</v>
      </c>
    </row>
    <row r="77" spans="1:10" ht="13.5" thickBot="1" x14ac:dyDescent="0.25">
      <c r="A77" s="73" t="s">
        <v>148</v>
      </c>
      <c r="B77" s="75" t="s">
        <v>166</v>
      </c>
      <c r="C77" s="76"/>
      <c r="D77" s="76">
        <v>10</v>
      </c>
      <c r="E77" s="95"/>
      <c r="F77" s="95">
        <v>10.5</v>
      </c>
      <c r="G77" s="147"/>
      <c r="H77" s="76">
        <v>25.5</v>
      </c>
      <c r="I77" s="36">
        <f>SUM(C77:D77)+MAX(E77,F77)+MAX(G77,H77)</f>
        <v>46</v>
      </c>
      <c r="J77" s="44" t="str">
        <f>IF(I77&gt;=90,"A",IF(I77&gt;=80,"B",IF(I77&gt;=70,"C",IF(I77&gt;=60,"D",IF(I77&gt;=50,"E",IF(I77=0,"-","F"))))))</f>
        <v>F</v>
      </c>
    </row>
    <row r="78" spans="1:10" ht="13.5" thickBot="1" x14ac:dyDescent="0.25">
      <c r="A78" s="73" t="s">
        <v>149</v>
      </c>
      <c r="B78" s="75" t="s">
        <v>167</v>
      </c>
      <c r="C78" s="76"/>
      <c r="D78" s="76">
        <v>7</v>
      </c>
      <c r="E78" s="95"/>
      <c r="F78" s="95">
        <v>9</v>
      </c>
      <c r="G78" s="147"/>
      <c r="H78" s="76">
        <v>27.5</v>
      </c>
      <c r="I78" s="36">
        <f>SUM(C78:D78)+MAX(E78,F78)+MAX(G78,H78)</f>
        <v>43.5</v>
      </c>
      <c r="J78" s="44" t="str">
        <f>IF(I78&gt;=90,"A",IF(I78&gt;=80,"B",IF(I78&gt;=70,"C",IF(I78&gt;=60,"D",IF(I78&gt;=50,"E",IF(I78=0,"-","F"))))))</f>
        <v>F</v>
      </c>
    </row>
    <row r="79" spans="1:10" ht="13.5" thickBot="1" x14ac:dyDescent="0.25">
      <c r="A79" s="73" t="s">
        <v>150</v>
      </c>
      <c r="B79" s="75" t="s">
        <v>168</v>
      </c>
      <c r="C79" s="76"/>
      <c r="D79" s="76">
        <v>10</v>
      </c>
      <c r="E79" s="95">
        <v>18</v>
      </c>
      <c r="F79" s="95"/>
      <c r="G79" s="147"/>
      <c r="H79" s="76">
        <v>13.5</v>
      </c>
      <c r="I79" s="36">
        <f>SUM(C79:D79)+MAX(E79,F79)+MAX(G79,H79)</f>
        <v>41.5</v>
      </c>
      <c r="J79" s="44" t="str">
        <f>IF(I79&gt;=90,"A",IF(I79&gt;=80,"B",IF(I79&gt;=70,"C",IF(I79&gt;=60,"D",IF(I79&gt;=50,"E",IF(I79=0,"-","F"))))))</f>
        <v>F</v>
      </c>
    </row>
    <row r="80" spans="1:10" ht="13.5" thickBot="1" x14ac:dyDescent="0.25">
      <c r="A80" s="73" t="s">
        <v>151</v>
      </c>
      <c r="B80" s="75" t="s">
        <v>169</v>
      </c>
      <c r="C80" s="76"/>
      <c r="D80" s="76"/>
      <c r="E80" s="95"/>
      <c r="F80" s="95">
        <v>10</v>
      </c>
      <c r="G80" s="147"/>
      <c r="H80" s="76">
        <v>22.5</v>
      </c>
      <c r="I80" s="36">
        <f>SUM(C80:D80)+MAX(E80,F80)+MAX(G80,H80)</f>
        <v>32.5</v>
      </c>
      <c r="J80" s="44" t="str">
        <f>IF(I80&gt;=90,"A",IF(I80&gt;=80,"B",IF(I80&gt;=70,"C",IF(I80&gt;=60,"D",IF(I80&gt;=50,"E",IF(I80=0,"-","F"))))))</f>
        <v>F</v>
      </c>
    </row>
    <row r="81" spans="1:12" s="92" customFormat="1" ht="13.5" thickBot="1" x14ac:dyDescent="0.25">
      <c r="A81" s="73" t="s">
        <v>152</v>
      </c>
      <c r="B81" s="75" t="s">
        <v>346</v>
      </c>
      <c r="C81" s="76"/>
      <c r="D81" s="76"/>
      <c r="E81" s="95"/>
      <c r="F81" s="95">
        <v>0</v>
      </c>
      <c r="G81" s="147"/>
      <c r="H81" s="76"/>
      <c r="I81" s="36">
        <f>SUM(C81:D81)+MAX(E81,F81)+MAX(G81,H81)</f>
        <v>0</v>
      </c>
      <c r="J81" s="44" t="str">
        <f>IF(I81&gt;=90,"A",IF(I81&gt;=80,"B",IF(I81&gt;=70,"C",IF(I81&gt;=60,"D",IF(I81&gt;=50,"E",IF(I81=0,"-","F"))))))</f>
        <v>-</v>
      </c>
      <c r="K81" s="1"/>
      <c r="L81" s="1"/>
    </row>
    <row r="82" spans="1:12" ht="13.5" thickBot="1" x14ac:dyDescent="0.25">
      <c r="A82" s="73" t="s">
        <v>170</v>
      </c>
      <c r="B82" s="155" t="s">
        <v>187</v>
      </c>
      <c r="C82" s="76"/>
      <c r="D82" s="76">
        <v>7</v>
      </c>
      <c r="E82" s="95"/>
      <c r="F82" s="95">
        <v>7.5</v>
      </c>
      <c r="G82" s="147">
        <v>20.5</v>
      </c>
      <c r="H82" s="76"/>
      <c r="I82" s="36">
        <f>SUM(C82:D82)+MAX(E82,F82)+MAX(G82,H82)</f>
        <v>35</v>
      </c>
      <c r="J82" s="44" t="str">
        <f>IF(I82&gt;=90,"A",IF(I82&gt;=80,"B",IF(I82&gt;=70,"C",IF(I82&gt;=60,"D",IF(I82&gt;=50,"E",IF(I82=0,"-","F"))))))</f>
        <v>F</v>
      </c>
    </row>
    <row r="83" spans="1:12" ht="13.5" thickBot="1" x14ac:dyDescent="0.25">
      <c r="A83" s="73" t="s">
        <v>171</v>
      </c>
      <c r="B83" s="75" t="s">
        <v>188</v>
      </c>
      <c r="C83" s="76"/>
      <c r="D83" s="76">
        <v>10</v>
      </c>
      <c r="E83" s="95"/>
      <c r="F83" s="95">
        <v>8</v>
      </c>
      <c r="G83" s="147"/>
      <c r="H83" s="76">
        <v>17</v>
      </c>
      <c r="I83" s="36">
        <f>SUM(C83:D83)+MAX(E83,F83)+MAX(G83,H83)</f>
        <v>35</v>
      </c>
      <c r="J83" s="44" t="str">
        <f>IF(I83&gt;=90,"A",IF(I83&gt;=80,"B",IF(I83&gt;=70,"C",IF(I83&gt;=60,"D",IF(I83&gt;=50,"E",IF(I83=0,"-","F"))))))</f>
        <v>F</v>
      </c>
    </row>
    <row r="84" spans="1:12" ht="13.5" thickBot="1" x14ac:dyDescent="0.25">
      <c r="A84" s="73" t="s">
        <v>172</v>
      </c>
      <c r="B84" s="75" t="s">
        <v>189</v>
      </c>
      <c r="C84" s="76"/>
      <c r="D84" s="76">
        <v>10</v>
      </c>
      <c r="E84" s="95"/>
      <c r="F84" s="95"/>
      <c r="G84" s="147"/>
      <c r="H84" s="76"/>
      <c r="I84" s="36">
        <f>SUM(C84:D84)+MAX(E84,F84)+MAX(G84,H84)</f>
        <v>10</v>
      </c>
      <c r="J84" s="44" t="str">
        <f>IF(I84&gt;=90,"A",IF(I84&gt;=80,"B",IF(I84&gt;=70,"C",IF(I84&gt;=60,"D",IF(I84&gt;=50,"E",IF(I84=0,"-","F"))))))</f>
        <v>F</v>
      </c>
    </row>
    <row r="85" spans="1:12" x14ac:dyDescent="0.2">
      <c r="A85" s="73" t="s">
        <v>173</v>
      </c>
      <c r="B85" s="75" t="s">
        <v>190</v>
      </c>
      <c r="C85" s="76"/>
      <c r="D85" s="76">
        <v>10</v>
      </c>
      <c r="E85" s="95"/>
      <c r="F85" s="95">
        <v>9</v>
      </c>
      <c r="G85" s="147"/>
      <c r="H85" s="76">
        <v>11</v>
      </c>
      <c r="I85" s="36">
        <f>SUM(C85:D85)+MAX(E85,F85)+MAX(G85,H85)</f>
        <v>30</v>
      </c>
      <c r="J85" s="44" t="str">
        <f>IF(I85&gt;=90,"A",IF(I85&gt;=80,"B",IF(I85&gt;=70,"C",IF(I85&gt;=60,"D",IF(I85&gt;=50,"E",IF(I85=0,"-","F"))))))</f>
        <v>F</v>
      </c>
    </row>
    <row r="86" spans="1:12" x14ac:dyDescent="0.2">
      <c r="A86" s="73" t="s">
        <v>174</v>
      </c>
      <c r="B86" s="75" t="s">
        <v>191</v>
      </c>
      <c r="C86" s="76"/>
      <c r="D86" s="76">
        <v>9</v>
      </c>
      <c r="E86" s="95"/>
      <c r="F86" s="95">
        <v>9</v>
      </c>
      <c r="G86" s="147"/>
      <c r="H86" s="76">
        <v>12.5</v>
      </c>
      <c r="I86" s="37">
        <f>SUM(C86:D86)+MAX(E86,F86)+MAX(G86,H86)</f>
        <v>30.5</v>
      </c>
      <c r="J86" s="44" t="str">
        <f>IF(I86&gt;=90,"A",IF(I86&gt;=80,"B",IF(I86&gt;=70,"C",IF(I86&gt;=60,"D",IF(I86&gt;=50,"E",IF(I86=0,"-","F"))))))</f>
        <v>F</v>
      </c>
    </row>
    <row r="87" spans="1:12" x14ac:dyDescent="0.2">
      <c r="A87" s="73" t="s">
        <v>175</v>
      </c>
      <c r="B87" s="75" t="s">
        <v>192</v>
      </c>
      <c r="C87" s="76"/>
      <c r="D87" s="76"/>
      <c r="E87" s="95"/>
      <c r="F87" s="95">
        <v>8</v>
      </c>
      <c r="G87" s="147"/>
      <c r="H87" s="76"/>
      <c r="I87" s="37">
        <f>SUM(C87:D87)+MAX(E87,F87)+MAX(G87,H87)</f>
        <v>8</v>
      </c>
      <c r="J87" s="44" t="str">
        <f>IF(I87&gt;=90,"A",IF(I87&gt;=80,"B",IF(I87&gt;=70,"C",IF(I87&gt;=60,"D",IF(I87&gt;=50,"E",IF(I87=0,"-","F"))))))</f>
        <v>F</v>
      </c>
    </row>
    <row r="88" spans="1:12" x14ac:dyDescent="0.2">
      <c r="A88" s="73" t="s">
        <v>176</v>
      </c>
      <c r="B88" s="75" t="s">
        <v>193</v>
      </c>
      <c r="C88" s="76"/>
      <c r="D88" s="76"/>
      <c r="E88" s="95">
        <v>28.5</v>
      </c>
      <c r="F88" s="95"/>
      <c r="G88" s="147"/>
      <c r="H88" s="76">
        <v>13.5</v>
      </c>
      <c r="I88" s="37">
        <f>SUM(C88:D88)+MAX(E88,F88)+MAX(G88,H88)</f>
        <v>42</v>
      </c>
      <c r="J88" s="44" t="str">
        <f>IF(I88&gt;=90,"A",IF(I88&gt;=80,"B",IF(I88&gt;=70,"C",IF(I88&gt;=60,"D",IF(I88&gt;=50,"E",IF(I88=0,"-","F"))))))</f>
        <v>F</v>
      </c>
    </row>
    <row r="89" spans="1:12" x14ac:dyDescent="0.2">
      <c r="A89" s="142" t="s">
        <v>352</v>
      </c>
      <c r="B89" s="75" t="s">
        <v>347</v>
      </c>
      <c r="C89" s="76"/>
      <c r="D89" s="76"/>
      <c r="E89" s="95"/>
      <c r="F89" s="95"/>
      <c r="G89" s="147"/>
      <c r="H89" s="76">
        <v>7</v>
      </c>
      <c r="I89" s="37">
        <f>SUM(C89:D89)+MAX(E89,F89)+MAX(G89,H89)</f>
        <v>7</v>
      </c>
      <c r="J89" s="44" t="str">
        <f>IF(I89&gt;=90,"A",IF(I89&gt;=80,"B",IF(I89&gt;=70,"C",IF(I89&gt;=60,"D",IF(I89&gt;=50,"E",IF(I89=0,"-","F"))))))</f>
        <v>F</v>
      </c>
    </row>
    <row r="90" spans="1:12" x14ac:dyDescent="0.2">
      <c r="A90" s="73" t="s">
        <v>177</v>
      </c>
      <c r="B90" s="75" t="s">
        <v>194</v>
      </c>
      <c r="C90" s="76"/>
      <c r="D90" s="76"/>
      <c r="E90" s="95"/>
      <c r="F90" s="95"/>
      <c r="G90" s="147"/>
      <c r="H90" s="76"/>
      <c r="I90" s="37">
        <f>SUM(C90:D90)+MAX(E90,F90)+MAX(G90,H90)</f>
        <v>0</v>
      </c>
      <c r="J90" s="44" t="str">
        <f>IF(I90&gt;=90,"A",IF(I90&gt;=80,"B",IF(I90&gt;=70,"C",IF(I90&gt;=60,"D",IF(I90&gt;=50,"E",IF(I90=0,"-","F"))))))</f>
        <v>-</v>
      </c>
    </row>
    <row r="91" spans="1:12" x14ac:dyDescent="0.2">
      <c r="A91" s="73" t="s">
        <v>178</v>
      </c>
      <c r="B91" s="75" t="s">
        <v>195</v>
      </c>
      <c r="C91" s="76"/>
      <c r="D91" s="76"/>
      <c r="E91" s="95"/>
      <c r="F91" s="95">
        <v>6</v>
      </c>
      <c r="G91" s="147"/>
      <c r="H91" s="76"/>
      <c r="I91" s="37">
        <f>SUM(C91:D91)+MAX(E91,F91)+MAX(G91,H91)</f>
        <v>6</v>
      </c>
      <c r="J91" s="44" t="str">
        <f>IF(I91&gt;=90,"A",IF(I91&gt;=80,"B",IF(I91&gt;=70,"C",IF(I91&gt;=60,"D",IF(I91&gt;=50,"E",IF(I91=0,"-","F"))))))</f>
        <v>F</v>
      </c>
    </row>
    <row r="92" spans="1:12" x14ac:dyDescent="0.2">
      <c r="A92" s="73" t="s">
        <v>179</v>
      </c>
      <c r="B92" s="75" t="s">
        <v>196</v>
      </c>
      <c r="C92" s="76"/>
      <c r="D92" s="76"/>
      <c r="E92" s="95"/>
      <c r="F92" s="95">
        <v>25.5</v>
      </c>
      <c r="G92" s="147"/>
      <c r="H92" s="76">
        <v>15</v>
      </c>
      <c r="I92" s="37">
        <f>SUM(C92:D92)+MAX(E92,F92)+MAX(G92,H92)</f>
        <v>40.5</v>
      </c>
      <c r="J92" s="44" t="str">
        <f>IF(I92&gt;=90,"A",IF(I92&gt;=80,"B",IF(I92&gt;=70,"C",IF(I92&gt;=60,"D",IF(I92&gt;=50,"E",IF(I92=0,"-","F"))))))</f>
        <v>F</v>
      </c>
    </row>
    <row r="93" spans="1:12" x14ac:dyDescent="0.2">
      <c r="A93" s="73" t="s">
        <v>180</v>
      </c>
      <c r="B93" s="75" t="s">
        <v>197</v>
      </c>
      <c r="C93" s="76"/>
      <c r="D93" s="76"/>
      <c r="E93" s="95"/>
      <c r="F93" s="95">
        <v>23.5</v>
      </c>
      <c r="G93" s="147"/>
      <c r="H93" s="76">
        <v>15</v>
      </c>
      <c r="I93" s="37">
        <f>SUM(C93:D93)+MAX(E93,F93)+MAX(G93,H93)</f>
        <v>38.5</v>
      </c>
      <c r="J93" s="44" t="str">
        <f>IF(I93&gt;=90,"A",IF(I93&gt;=80,"B",IF(I93&gt;=70,"C",IF(I93&gt;=60,"D",IF(I93&gt;=50,"E",IF(I93=0,"-","F"))))))</f>
        <v>F</v>
      </c>
    </row>
    <row r="94" spans="1:12" x14ac:dyDescent="0.2">
      <c r="A94" s="73" t="s">
        <v>181</v>
      </c>
      <c r="B94" s="75" t="s">
        <v>198</v>
      </c>
      <c r="C94" s="76"/>
      <c r="D94" s="76">
        <v>9</v>
      </c>
      <c r="E94" s="95"/>
      <c r="F94" s="95">
        <v>14.5</v>
      </c>
      <c r="G94" s="147"/>
      <c r="H94" s="76">
        <v>18.5</v>
      </c>
      <c r="I94" s="37">
        <f>SUM(C94:D94)+MAX(E94,F94)+MAX(G94,H94)</f>
        <v>42</v>
      </c>
      <c r="J94" s="44" t="str">
        <f>IF(I94&gt;=90,"A",IF(I94&gt;=80,"B",IF(I94&gt;=70,"C",IF(I94&gt;=60,"D",IF(I94&gt;=50,"E",IF(I94=0,"-","F"))))))</f>
        <v>F</v>
      </c>
    </row>
    <row r="95" spans="1:12" x14ac:dyDescent="0.2">
      <c r="A95" s="73" t="s">
        <v>182</v>
      </c>
      <c r="B95" s="75" t="s">
        <v>199</v>
      </c>
      <c r="C95" s="76"/>
      <c r="D95" s="76">
        <v>5</v>
      </c>
      <c r="E95" s="95"/>
      <c r="F95" s="95">
        <v>23</v>
      </c>
      <c r="G95" s="147"/>
      <c r="H95" s="76">
        <v>15</v>
      </c>
      <c r="I95" s="37">
        <f>SUM(C95:D95)+MAX(E95,F95)+MAX(G95,H95)</f>
        <v>43</v>
      </c>
      <c r="J95" s="44" t="str">
        <f>IF(I95&gt;=90,"A",IF(I95&gt;=80,"B",IF(I95&gt;=70,"C",IF(I95&gt;=60,"D",IF(I95&gt;=50,"E",IF(I95=0,"-","F"))))))</f>
        <v>F</v>
      </c>
    </row>
    <row r="96" spans="1:12" x14ac:dyDescent="0.2">
      <c r="A96" s="73" t="s">
        <v>183</v>
      </c>
      <c r="B96" s="75" t="s">
        <v>200</v>
      </c>
      <c r="C96" s="76"/>
      <c r="D96" s="76"/>
      <c r="E96" s="95"/>
      <c r="F96" s="95"/>
      <c r="G96" s="147"/>
      <c r="H96" s="76"/>
      <c r="I96" s="37">
        <f>SUM(C96:D96)+MAX(E96,F96)+MAX(G96,H96)</f>
        <v>0</v>
      </c>
      <c r="J96" s="44" t="str">
        <f>IF(I96&gt;=90,"A",IF(I96&gt;=80,"B",IF(I96&gt;=70,"C",IF(I96&gt;=60,"D",IF(I96&gt;=50,"E",IF(I96=0,"-","F"))))))</f>
        <v>-</v>
      </c>
    </row>
    <row r="97" spans="1:10" x14ac:dyDescent="0.2">
      <c r="A97" s="73" t="s">
        <v>184</v>
      </c>
      <c r="B97" s="75" t="s">
        <v>201</v>
      </c>
      <c r="C97" s="76"/>
      <c r="D97" s="76">
        <v>5</v>
      </c>
      <c r="E97" s="95"/>
      <c r="F97" s="95">
        <v>9</v>
      </c>
      <c r="G97" s="147">
        <v>10.5</v>
      </c>
      <c r="H97" s="76"/>
      <c r="I97" s="37">
        <f>SUM(C97:D97)+MAX(E97,F97)+MAX(G97,H97)</f>
        <v>24.5</v>
      </c>
      <c r="J97" s="44" t="str">
        <f>IF(I97&gt;=90,"A",IF(I97&gt;=80,"B",IF(I97&gt;=70,"C",IF(I97&gt;=60,"D",IF(I97&gt;=50,"E",IF(I97=0,"-","F"))))))</f>
        <v>F</v>
      </c>
    </row>
    <row r="98" spans="1:10" x14ac:dyDescent="0.2">
      <c r="A98" s="73" t="s">
        <v>185</v>
      </c>
      <c r="B98" s="75" t="s">
        <v>202</v>
      </c>
      <c r="C98" s="76"/>
      <c r="D98" s="76"/>
      <c r="E98" s="95"/>
      <c r="F98" s="95"/>
      <c r="G98" s="147"/>
      <c r="H98" s="76"/>
      <c r="I98" s="37">
        <f>SUM(C98:D98)+MAX(E98,F98)+MAX(G98,H98)</f>
        <v>0</v>
      </c>
      <c r="J98" s="44" t="str">
        <f>IF(I98&gt;=90,"A",IF(I98&gt;=80,"B",IF(I98&gt;=70,"C",IF(I98&gt;=60,"D",IF(I98&gt;=50,"E",IF(I98=0,"-","F"))))))</f>
        <v>-</v>
      </c>
    </row>
    <row r="99" spans="1:10" x14ac:dyDescent="0.2">
      <c r="A99" s="73" t="s">
        <v>186</v>
      </c>
      <c r="B99" s="75" t="s">
        <v>203</v>
      </c>
      <c r="C99" s="76"/>
      <c r="D99" s="76"/>
      <c r="E99" s="95"/>
      <c r="F99" s="95">
        <v>10.5</v>
      </c>
      <c r="G99" s="147"/>
      <c r="H99" s="76"/>
      <c r="I99" s="37">
        <f>SUM(C99:D99)+MAX(E99,F99)+MAX(G99,H99)</f>
        <v>10.5</v>
      </c>
      <c r="J99" s="44" t="str">
        <f>IF(I99&gt;=90,"A",IF(I99&gt;=80,"B",IF(I99&gt;=70,"C",IF(I99&gt;=60,"D",IF(I99&gt;=50,"E",IF(I99=0,"-","F"))))))</f>
        <v>F</v>
      </c>
    </row>
    <row r="100" spans="1:10" x14ac:dyDescent="0.2">
      <c r="A100" s="73" t="s">
        <v>204</v>
      </c>
      <c r="B100" s="75" t="s">
        <v>223</v>
      </c>
      <c r="C100" s="76"/>
      <c r="D100" s="76"/>
      <c r="E100" s="95"/>
      <c r="F100" s="95">
        <v>20</v>
      </c>
      <c r="G100" s="147"/>
      <c r="H100" s="76">
        <v>9</v>
      </c>
      <c r="I100" s="37">
        <f>SUM(C100:D100)+MAX(E100,F100)+MAX(G100,H100)</f>
        <v>29</v>
      </c>
      <c r="J100" s="44" t="str">
        <f>IF(I100&gt;=90,"A",IF(I100&gt;=80,"B",IF(I100&gt;=70,"C",IF(I100&gt;=60,"D",IF(I100&gt;=50,"E",IF(I100=0,"-","F"))))))</f>
        <v>F</v>
      </c>
    </row>
    <row r="101" spans="1:10" x14ac:dyDescent="0.2">
      <c r="A101" s="73" t="s">
        <v>205</v>
      </c>
      <c r="B101" s="75" t="s">
        <v>224</v>
      </c>
      <c r="C101" s="76"/>
      <c r="D101" s="76"/>
      <c r="E101" s="95"/>
      <c r="F101" s="95">
        <v>17</v>
      </c>
      <c r="G101" s="147"/>
      <c r="H101" s="76">
        <v>6</v>
      </c>
      <c r="I101" s="37">
        <f>SUM(C101:D101)+MAX(E101,F101)+MAX(G101,H101)</f>
        <v>23</v>
      </c>
      <c r="J101" s="44" t="str">
        <f>IF(I101&gt;=90,"A",IF(I101&gt;=80,"B",IF(I101&gt;=70,"C",IF(I101&gt;=60,"D",IF(I101&gt;=50,"E",IF(I101=0,"-","F"))))))</f>
        <v>F</v>
      </c>
    </row>
    <row r="102" spans="1:10" x14ac:dyDescent="0.2">
      <c r="A102" s="73" t="s">
        <v>206</v>
      </c>
      <c r="B102" s="75" t="s">
        <v>225</v>
      </c>
      <c r="C102" s="76"/>
      <c r="D102" s="76"/>
      <c r="E102" s="95"/>
      <c r="F102" s="95">
        <v>21</v>
      </c>
      <c r="G102" s="147"/>
      <c r="H102" s="76">
        <v>21</v>
      </c>
      <c r="I102" s="37">
        <f>SUM(C102:D102)+MAX(E102,F102)+MAX(G102,H102)</f>
        <v>42</v>
      </c>
      <c r="J102" s="44" t="str">
        <f>IF(I102&gt;=90,"A",IF(I102&gt;=80,"B",IF(I102&gt;=70,"C",IF(I102&gt;=60,"D",IF(I102&gt;=50,"E",IF(I102=0,"-","F"))))))</f>
        <v>F</v>
      </c>
    </row>
    <row r="103" spans="1:10" x14ac:dyDescent="0.2">
      <c r="A103" s="73" t="s">
        <v>207</v>
      </c>
      <c r="B103" s="75" t="s">
        <v>226</v>
      </c>
      <c r="C103" s="76"/>
      <c r="D103" s="76">
        <v>8</v>
      </c>
      <c r="E103" s="95"/>
      <c r="F103" s="95">
        <v>18</v>
      </c>
      <c r="G103" s="147"/>
      <c r="H103" s="76">
        <v>15</v>
      </c>
      <c r="I103" s="37">
        <f>SUM(C103:D103)+MAX(E103,F103)+MAX(G103,H103)</f>
        <v>41</v>
      </c>
      <c r="J103" s="44" t="str">
        <f>IF(I103&gt;=90,"A",IF(I103&gt;=80,"B",IF(I103&gt;=70,"C",IF(I103&gt;=60,"D",IF(I103&gt;=50,"E",IF(I103=0,"-","F"))))))</f>
        <v>F</v>
      </c>
    </row>
    <row r="104" spans="1:10" x14ac:dyDescent="0.2">
      <c r="A104" s="73" t="s">
        <v>208</v>
      </c>
      <c r="B104" s="75" t="s">
        <v>227</v>
      </c>
      <c r="C104" s="76"/>
      <c r="D104" s="76"/>
      <c r="E104" s="95"/>
      <c r="F104" s="95"/>
      <c r="G104" s="147"/>
      <c r="H104" s="76"/>
      <c r="I104" s="37">
        <f>SUM(C104:D104)+MAX(E104,F104)+MAX(G104,H104)</f>
        <v>0</v>
      </c>
      <c r="J104" s="44" t="str">
        <f>IF(I104&gt;=90,"A",IF(I104&gt;=80,"B",IF(I104&gt;=70,"C",IF(I104&gt;=60,"D",IF(I104&gt;=50,"E",IF(I104=0,"-","F"))))))</f>
        <v>-</v>
      </c>
    </row>
    <row r="105" spans="1:10" x14ac:dyDescent="0.2">
      <c r="A105" s="73" t="s">
        <v>209</v>
      </c>
      <c r="B105" s="75" t="s">
        <v>228</v>
      </c>
      <c r="C105" s="76"/>
      <c r="D105" s="76">
        <v>10</v>
      </c>
      <c r="E105" s="95"/>
      <c r="F105" s="95">
        <v>11</v>
      </c>
      <c r="G105" s="147"/>
      <c r="H105" s="76">
        <v>16.5</v>
      </c>
      <c r="I105" s="37">
        <f>SUM(C105:D105)+MAX(E105,F105)+MAX(G105,H105)</f>
        <v>37.5</v>
      </c>
      <c r="J105" s="44" t="str">
        <f>IF(I105&gt;=90,"A",IF(I105&gt;=80,"B",IF(I105&gt;=70,"C",IF(I105&gt;=60,"D",IF(I105&gt;=50,"E",IF(I105=0,"-","F"))))))</f>
        <v>F</v>
      </c>
    </row>
    <row r="106" spans="1:10" x14ac:dyDescent="0.2">
      <c r="A106" s="73" t="s">
        <v>210</v>
      </c>
      <c r="B106" s="75" t="s">
        <v>229</v>
      </c>
      <c r="C106" s="76"/>
      <c r="D106" s="76"/>
      <c r="E106" s="95"/>
      <c r="F106" s="95">
        <v>15</v>
      </c>
      <c r="G106" s="147"/>
      <c r="H106" s="76"/>
      <c r="I106" s="37">
        <f>SUM(C106:D106)+MAX(E106,F106)+MAX(G106,H106)</f>
        <v>15</v>
      </c>
      <c r="J106" s="44" t="str">
        <f>IF(I106&gt;=90,"A",IF(I106&gt;=80,"B",IF(I106&gt;=70,"C",IF(I106&gt;=60,"D",IF(I106&gt;=50,"E",IF(I106=0,"-","F"))))))</f>
        <v>F</v>
      </c>
    </row>
    <row r="107" spans="1:10" x14ac:dyDescent="0.2">
      <c r="A107" s="73" t="s">
        <v>211</v>
      </c>
      <c r="B107" s="75" t="s">
        <v>230</v>
      </c>
      <c r="C107" s="76"/>
      <c r="D107" s="76"/>
      <c r="E107" s="95"/>
      <c r="F107" s="95"/>
      <c r="G107" s="147"/>
      <c r="H107" s="76"/>
      <c r="I107" s="37">
        <f>SUM(C107:D107)+MAX(E107,F107)+MAX(G107,H107)</f>
        <v>0</v>
      </c>
      <c r="J107" s="44" t="str">
        <f>IF(I107&gt;=90,"A",IF(I107&gt;=80,"B",IF(I107&gt;=70,"C",IF(I107&gt;=60,"D",IF(I107&gt;=50,"E",IF(I107=0,"-","F"))))))</f>
        <v>-</v>
      </c>
    </row>
    <row r="108" spans="1:10" x14ac:dyDescent="0.2">
      <c r="A108" s="73" t="s">
        <v>212</v>
      </c>
      <c r="B108" s="75" t="s">
        <v>231</v>
      </c>
      <c r="C108" s="76"/>
      <c r="D108" s="76"/>
      <c r="E108" s="95"/>
      <c r="F108" s="95"/>
      <c r="G108" s="147"/>
      <c r="H108" s="76">
        <v>11</v>
      </c>
      <c r="I108" s="37">
        <f>SUM(C108:D108)+MAX(E108,F108)+MAX(G108,H108)</f>
        <v>11</v>
      </c>
      <c r="J108" s="44" t="str">
        <f>IF(I108&gt;=90,"A",IF(I108&gt;=80,"B",IF(I108&gt;=70,"C",IF(I108&gt;=60,"D",IF(I108&gt;=50,"E",IF(I108=0,"-","F"))))))</f>
        <v>F</v>
      </c>
    </row>
    <row r="109" spans="1:10" x14ac:dyDescent="0.2">
      <c r="A109" s="73" t="s">
        <v>213</v>
      </c>
      <c r="B109" s="75" t="s">
        <v>232</v>
      </c>
      <c r="C109" s="76"/>
      <c r="D109" s="76"/>
      <c r="E109" s="95"/>
      <c r="F109" s="95">
        <v>11.5</v>
      </c>
      <c r="G109" s="147"/>
      <c r="H109" s="76"/>
      <c r="I109" s="37">
        <f>SUM(C109:D109)+MAX(E109,F109)+MAX(G109,H109)</f>
        <v>11.5</v>
      </c>
      <c r="J109" s="44" t="str">
        <f>IF(I109&gt;=90,"A",IF(I109&gt;=80,"B",IF(I109&gt;=70,"C",IF(I109&gt;=60,"D",IF(I109&gt;=50,"E",IF(I109=0,"-","F"))))))</f>
        <v>F</v>
      </c>
    </row>
    <row r="110" spans="1:10" x14ac:dyDescent="0.2">
      <c r="A110" s="73" t="s">
        <v>214</v>
      </c>
      <c r="B110" s="75" t="s">
        <v>233</v>
      </c>
      <c r="C110" s="76"/>
      <c r="D110" s="76"/>
      <c r="E110" s="95"/>
      <c r="F110" s="95">
        <v>6.5</v>
      </c>
      <c r="G110" s="147"/>
      <c r="H110" s="76">
        <v>15</v>
      </c>
      <c r="I110" s="37">
        <f>SUM(C110:D110)+MAX(E110,F110)+MAX(G110,H110)</f>
        <v>21.5</v>
      </c>
      <c r="J110" s="44" t="str">
        <f>IF(I110&gt;=90,"A",IF(I110&gt;=80,"B",IF(I110&gt;=70,"C",IF(I110&gt;=60,"D",IF(I110&gt;=50,"E",IF(I110=0,"-","F"))))))</f>
        <v>F</v>
      </c>
    </row>
    <row r="111" spans="1:10" x14ac:dyDescent="0.2">
      <c r="A111" s="73" t="s">
        <v>215</v>
      </c>
      <c r="B111" s="75" t="s">
        <v>234</v>
      </c>
      <c r="C111" s="76"/>
      <c r="D111" s="76"/>
      <c r="E111" s="95">
        <v>20</v>
      </c>
      <c r="F111" s="95"/>
      <c r="G111" s="147"/>
      <c r="H111" s="76">
        <v>16.5</v>
      </c>
      <c r="I111" s="37">
        <f>SUM(C111:D111)+MAX(E111,F111)+MAX(G111,H111)</f>
        <v>36.5</v>
      </c>
      <c r="J111" s="44" t="str">
        <f>IF(I111&gt;=90,"A",IF(I111&gt;=80,"B",IF(I111&gt;=70,"C",IF(I111&gt;=60,"D",IF(I111&gt;=50,"E",IF(I111=0,"-","F"))))))</f>
        <v>F</v>
      </c>
    </row>
    <row r="112" spans="1:10" x14ac:dyDescent="0.2">
      <c r="A112" s="73" t="s">
        <v>216</v>
      </c>
      <c r="B112" s="75" t="s">
        <v>235</v>
      </c>
      <c r="C112" s="76"/>
      <c r="D112" s="76"/>
      <c r="E112" s="95"/>
      <c r="F112" s="95">
        <v>7</v>
      </c>
      <c r="G112" s="147"/>
      <c r="H112" s="76"/>
      <c r="I112" s="37">
        <f>SUM(C112:D112)+MAX(E112,F112)+MAX(G112,H112)</f>
        <v>7</v>
      </c>
      <c r="J112" s="44" t="str">
        <f>IF(I112&gt;=90,"A",IF(I112&gt;=80,"B",IF(I112&gt;=70,"C",IF(I112&gt;=60,"D",IF(I112&gt;=50,"E",IF(I112=0,"-","F"))))))</f>
        <v>F</v>
      </c>
    </row>
    <row r="113" spans="1:10" x14ac:dyDescent="0.2">
      <c r="A113" s="73" t="s">
        <v>217</v>
      </c>
      <c r="B113" s="75" t="s">
        <v>236</v>
      </c>
      <c r="C113" s="76"/>
      <c r="D113" s="76">
        <v>5</v>
      </c>
      <c r="E113" s="95">
        <v>20</v>
      </c>
      <c r="F113" s="95"/>
      <c r="G113" s="147"/>
      <c r="H113" s="76">
        <v>19</v>
      </c>
      <c r="I113" s="37">
        <f>SUM(C113:D113)+MAX(E113,F113)+MAX(G113,H113)</f>
        <v>44</v>
      </c>
      <c r="J113" s="44" t="str">
        <f>IF(I113&gt;=90,"A",IF(I113&gt;=80,"B",IF(I113&gt;=70,"C",IF(I113&gt;=60,"D",IF(I113&gt;=50,"E",IF(I113=0,"-","F"))))))</f>
        <v>F</v>
      </c>
    </row>
    <row r="114" spans="1:10" x14ac:dyDescent="0.2">
      <c r="A114" s="73" t="s">
        <v>218</v>
      </c>
      <c r="B114" s="75" t="s">
        <v>158</v>
      </c>
      <c r="C114" s="76"/>
      <c r="D114" s="76"/>
      <c r="E114" s="95">
        <v>26.5</v>
      </c>
      <c r="F114" s="95"/>
      <c r="G114" s="147"/>
      <c r="H114" s="76">
        <v>18.5</v>
      </c>
      <c r="I114" s="37">
        <f>SUM(C114:D114)+MAX(E114,F114)+MAX(G114,H114)</f>
        <v>45</v>
      </c>
      <c r="J114" s="44" t="str">
        <f>IF(I114&gt;=90,"A",IF(I114&gt;=80,"B",IF(I114&gt;=70,"C",IF(I114&gt;=60,"D",IF(I114&gt;=50,"E",IF(I114=0,"-","F"))))))</f>
        <v>F</v>
      </c>
    </row>
    <row r="115" spans="1:10" x14ac:dyDescent="0.2">
      <c r="A115" s="142" t="s">
        <v>351</v>
      </c>
      <c r="B115" s="75" t="s">
        <v>345</v>
      </c>
      <c r="C115" s="76"/>
      <c r="D115" s="76"/>
      <c r="E115" s="95"/>
      <c r="F115" s="95">
        <v>20</v>
      </c>
      <c r="G115" s="147"/>
      <c r="H115" s="76">
        <v>9.5</v>
      </c>
      <c r="I115" s="37">
        <f>SUM(C115:D115)+MAX(E115,F115)+MAX(G115,H115)</f>
        <v>29.5</v>
      </c>
      <c r="J115" s="44" t="str">
        <f>IF(I115&gt;=90,"A",IF(I115&gt;=80,"B",IF(I115&gt;=70,"C",IF(I115&gt;=60,"D",IF(I115&gt;=50,"E",IF(I115=0,"-","F"))))))</f>
        <v>F</v>
      </c>
    </row>
    <row r="116" spans="1:10" x14ac:dyDescent="0.2">
      <c r="A116" s="73" t="s">
        <v>219</v>
      </c>
      <c r="B116" s="75" t="s">
        <v>237</v>
      </c>
      <c r="C116" s="76"/>
      <c r="D116" s="76"/>
      <c r="E116" s="95"/>
      <c r="F116" s="95"/>
      <c r="G116" s="147"/>
      <c r="H116" s="76"/>
      <c r="I116" s="37">
        <f>SUM(C116:D116)+MAX(E116,F116)+MAX(G116,H116)</f>
        <v>0</v>
      </c>
      <c r="J116" s="44" t="str">
        <f>IF(I116&gt;=90,"A",IF(I116&gt;=80,"B",IF(I116&gt;=70,"C",IF(I116&gt;=60,"D",IF(I116&gt;=50,"E",IF(I116=0,"-","F"))))))</f>
        <v>-</v>
      </c>
    </row>
    <row r="117" spans="1:10" x14ac:dyDescent="0.2">
      <c r="A117" s="73" t="s">
        <v>220</v>
      </c>
      <c r="B117" s="75" t="s">
        <v>238</v>
      </c>
      <c r="C117" s="76"/>
      <c r="D117" s="76">
        <v>5</v>
      </c>
      <c r="E117" s="95"/>
      <c r="F117" s="95">
        <v>0</v>
      </c>
      <c r="G117" s="147"/>
      <c r="H117" s="76"/>
      <c r="I117" s="37">
        <f>SUM(C117:D117)+MAX(E117,F117)+MAX(G117,H117)</f>
        <v>5</v>
      </c>
      <c r="J117" s="44" t="str">
        <f>IF(I117&gt;=90,"A",IF(I117&gt;=80,"B",IF(I117&gt;=70,"C",IF(I117&gt;=60,"D",IF(I117&gt;=50,"E",IF(I117=0,"-","F"))))))</f>
        <v>F</v>
      </c>
    </row>
    <row r="118" spans="1:10" x14ac:dyDescent="0.2">
      <c r="A118" s="73" t="s">
        <v>221</v>
      </c>
      <c r="B118" s="75" t="s">
        <v>239</v>
      </c>
      <c r="C118" s="76"/>
      <c r="D118" s="76"/>
      <c r="E118" s="95"/>
      <c r="F118" s="95">
        <v>10.5</v>
      </c>
      <c r="G118" s="147"/>
      <c r="H118" s="76">
        <v>23</v>
      </c>
      <c r="I118" s="37">
        <f>SUM(C118:D118)+MAX(E118,F118)+MAX(G118,H118)</f>
        <v>33.5</v>
      </c>
      <c r="J118" s="44" t="str">
        <f>IF(I118&gt;=90,"A",IF(I118&gt;=80,"B",IF(I118&gt;=70,"C",IF(I118&gt;=60,"D",IF(I118&gt;=50,"E",IF(I118=0,"-","F"))))))</f>
        <v>F</v>
      </c>
    </row>
    <row r="119" spans="1:10" x14ac:dyDescent="0.2">
      <c r="A119" s="73" t="s">
        <v>222</v>
      </c>
      <c r="B119" s="75" t="s">
        <v>240</v>
      </c>
      <c r="C119" s="76"/>
      <c r="D119" s="76">
        <v>5</v>
      </c>
      <c r="E119" s="95"/>
      <c r="F119" s="95">
        <v>0</v>
      </c>
      <c r="G119" s="147"/>
      <c r="H119" s="76">
        <v>4</v>
      </c>
      <c r="I119" s="37">
        <f>SUM(C119:D119)+MAX(E119,F119)+MAX(G119,H119)</f>
        <v>9</v>
      </c>
      <c r="J119" s="44" t="str">
        <f>IF(I119&gt;=90,"A",IF(I119&gt;=80,"B",IF(I119&gt;=70,"C",IF(I119&gt;=60,"D",IF(I119&gt;=50,"E",IF(I119=0,"-","F"))))))</f>
        <v>F</v>
      </c>
    </row>
    <row r="120" spans="1:10" x14ac:dyDescent="0.2">
      <c r="A120" s="73" t="s">
        <v>241</v>
      </c>
      <c r="B120" s="75" t="s">
        <v>255</v>
      </c>
      <c r="C120" s="76"/>
      <c r="D120" s="76">
        <v>5</v>
      </c>
      <c r="E120" s="95"/>
      <c r="F120" s="95"/>
      <c r="G120" s="147"/>
      <c r="H120" s="76"/>
      <c r="I120" s="37">
        <f>SUM(C120:D120)+MAX(E120,F120)+MAX(G120,H120)</f>
        <v>5</v>
      </c>
      <c r="J120" s="44" t="str">
        <f>IF(I120&gt;=90,"A",IF(I120&gt;=80,"B",IF(I120&gt;=70,"C",IF(I120&gt;=60,"D",IF(I120&gt;=50,"E",IF(I120=0,"-","F"))))))</f>
        <v>F</v>
      </c>
    </row>
    <row r="121" spans="1:10" x14ac:dyDescent="0.2">
      <c r="A121" s="73" t="s">
        <v>242</v>
      </c>
      <c r="B121" s="75" t="s">
        <v>256</v>
      </c>
      <c r="C121" s="76"/>
      <c r="D121" s="76">
        <v>7</v>
      </c>
      <c r="E121" s="95"/>
      <c r="F121" s="95">
        <v>18.5</v>
      </c>
      <c r="G121" s="147"/>
      <c r="H121" s="76">
        <v>14.5</v>
      </c>
      <c r="I121" s="37">
        <f>SUM(C121:D121)+MAX(E121,F121)+MAX(G121,H121)</f>
        <v>40</v>
      </c>
      <c r="J121" s="44" t="str">
        <f>IF(I121&gt;=90,"A",IF(I121&gt;=80,"B",IF(I121&gt;=70,"C",IF(I121&gt;=60,"D",IF(I121&gt;=50,"E",IF(I121=0,"-","F"))))))</f>
        <v>F</v>
      </c>
    </row>
    <row r="122" spans="1:10" s="153" customFormat="1" x14ac:dyDescent="0.2">
      <c r="A122" s="154" t="s">
        <v>243</v>
      </c>
      <c r="B122" s="155" t="s">
        <v>158</v>
      </c>
      <c r="C122" s="147"/>
      <c r="D122" s="147"/>
      <c r="E122" s="147">
        <v>16</v>
      </c>
      <c r="F122" s="147"/>
      <c r="G122" s="147">
        <v>4</v>
      </c>
      <c r="H122" s="147"/>
      <c r="I122" s="156">
        <f>SUM(C122:D122)+MAX(E122,F122)+MAX(G122,H122)</f>
        <v>20</v>
      </c>
      <c r="J122" s="152" t="str">
        <f>IF(I122&gt;=90,"A",IF(I122&gt;=80,"B",IF(I122&gt;=70,"C",IF(I122&gt;=60,"D",IF(I122&gt;=50,"E",IF(I122=0,"-","F"))))))</f>
        <v>F</v>
      </c>
    </row>
    <row r="123" spans="1:10" x14ac:dyDescent="0.2">
      <c r="A123" s="73" t="s">
        <v>244</v>
      </c>
      <c r="B123" s="75" t="s">
        <v>257</v>
      </c>
      <c r="C123" s="76"/>
      <c r="D123" s="76"/>
      <c r="E123" s="95"/>
      <c r="F123" s="95"/>
      <c r="G123" s="147"/>
      <c r="H123" s="76"/>
      <c r="I123" s="37">
        <f>SUM(C123:D123)+MAX(E123,F123)+MAX(G123,H123)</f>
        <v>0</v>
      </c>
      <c r="J123" s="44" t="str">
        <f>IF(I123&gt;=90,"A",IF(I123&gt;=80,"B",IF(I123&gt;=70,"C",IF(I123&gt;=60,"D",IF(I123&gt;=50,"E",IF(I123=0,"-","F"))))))</f>
        <v>-</v>
      </c>
    </row>
    <row r="124" spans="1:10" x14ac:dyDescent="0.2">
      <c r="A124" s="73" t="s">
        <v>245</v>
      </c>
      <c r="B124" s="75" t="s">
        <v>258</v>
      </c>
      <c r="C124" s="76"/>
      <c r="D124" s="76"/>
      <c r="E124" s="95">
        <v>1.5</v>
      </c>
      <c r="F124" s="95"/>
      <c r="G124" s="147"/>
      <c r="H124" s="76"/>
      <c r="I124" s="37">
        <f>SUM(C124:D124)+MAX(E124,F124)+MAX(G124,H124)</f>
        <v>1.5</v>
      </c>
      <c r="J124" s="44" t="str">
        <f>IF(I124&gt;=90,"A",IF(I124&gt;=80,"B",IF(I124&gt;=70,"C",IF(I124&gt;=60,"D",IF(I124&gt;=50,"E",IF(I124=0,"-","F"))))))</f>
        <v>F</v>
      </c>
    </row>
    <row r="125" spans="1:10" x14ac:dyDescent="0.2">
      <c r="A125" s="73" t="s">
        <v>246</v>
      </c>
      <c r="B125" s="75" t="s">
        <v>259</v>
      </c>
      <c r="C125" s="76"/>
      <c r="D125" s="76"/>
      <c r="E125" s="95"/>
      <c r="F125" s="95"/>
      <c r="G125" s="147"/>
      <c r="H125" s="76"/>
      <c r="I125" s="37">
        <f>SUM(C125:D125)+MAX(E125,F125)+MAX(G125,H125)</f>
        <v>0</v>
      </c>
      <c r="J125" s="44" t="str">
        <f>IF(I125&gt;=90,"A",IF(I125&gt;=80,"B",IF(I125&gt;=70,"C",IF(I125&gt;=60,"D",IF(I125&gt;=50,"E",IF(I125=0,"-","F"))))))</f>
        <v>-</v>
      </c>
    </row>
    <row r="126" spans="1:10" x14ac:dyDescent="0.2">
      <c r="A126" s="73" t="s">
        <v>247</v>
      </c>
      <c r="B126" s="75" t="s">
        <v>260</v>
      </c>
      <c r="C126" s="76"/>
      <c r="D126" s="76"/>
      <c r="E126" s="95"/>
      <c r="F126" s="95"/>
      <c r="G126" s="147"/>
      <c r="H126" s="76"/>
      <c r="I126" s="37">
        <f>SUM(C126:D126)+MAX(E126,F126)+MAX(G126,H126)</f>
        <v>0</v>
      </c>
      <c r="J126" s="44" t="str">
        <f>IF(I126&gt;=90,"A",IF(I126&gt;=80,"B",IF(I126&gt;=70,"C",IF(I126&gt;=60,"D",IF(I126&gt;=50,"E",IF(I126=0,"-","F"))))))</f>
        <v>-</v>
      </c>
    </row>
    <row r="127" spans="1:10" x14ac:dyDescent="0.2">
      <c r="A127" s="73" t="s">
        <v>248</v>
      </c>
      <c r="B127" s="75" t="s">
        <v>261</v>
      </c>
      <c r="C127" s="76"/>
      <c r="D127" s="76"/>
      <c r="E127" s="95"/>
      <c r="F127" s="95">
        <v>1.5</v>
      </c>
      <c r="G127" s="147"/>
      <c r="H127" s="76"/>
      <c r="I127" s="37">
        <f>SUM(C127:D127)+MAX(E127,F127)+MAX(G127,H127)</f>
        <v>1.5</v>
      </c>
      <c r="J127" s="44" t="str">
        <f>IF(I127&gt;=90,"A",IF(I127&gt;=80,"B",IF(I127&gt;=70,"C",IF(I127&gt;=60,"D",IF(I127&gt;=50,"E",IF(I127=0,"-","F"))))))</f>
        <v>F</v>
      </c>
    </row>
    <row r="128" spans="1:10" x14ac:dyDescent="0.2">
      <c r="A128" s="73" t="s">
        <v>249</v>
      </c>
      <c r="B128" s="75" t="s">
        <v>262</v>
      </c>
      <c r="C128" s="76"/>
      <c r="D128" s="76">
        <v>8</v>
      </c>
      <c r="E128" s="95"/>
      <c r="F128" s="95">
        <v>0</v>
      </c>
      <c r="G128" s="147"/>
      <c r="H128" s="76"/>
      <c r="I128" s="37">
        <f>SUM(C128:D128)+MAX(E128,F128)+MAX(G128,H128)</f>
        <v>8</v>
      </c>
      <c r="J128" s="44" t="str">
        <f>IF(I128&gt;=90,"A",IF(I128&gt;=80,"B",IF(I128&gt;=70,"C",IF(I128&gt;=60,"D",IF(I128&gt;=50,"E",IF(I128=0,"-","F"))))))</f>
        <v>F</v>
      </c>
    </row>
    <row r="129" spans="1:10" x14ac:dyDescent="0.2">
      <c r="A129" s="73" t="s">
        <v>250</v>
      </c>
      <c r="B129" s="75" t="s">
        <v>263</v>
      </c>
      <c r="C129" s="76"/>
      <c r="D129" s="76"/>
      <c r="E129" s="95"/>
      <c r="F129" s="95">
        <v>25</v>
      </c>
      <c r="G129" s="147"/>
      <c r="H129" s="76">
        <v>15.5</v>
      </c>
      <c r="I129" s="37">
        <f>SUM(C129:D129)+MAX(E129,F129)+MAX(G129,H129)</f>
        <v>40.5</v>
      </c>
      <c r="J129" s="44" t="str">
        <f>IF(I129&gt;=90,"A",IF(I129&gt;=80,"B",IF(I129&gt;=70,"C",IF(I129&gt;=60,"D",IF(I129&gt;=50,"E",IF(I129=0,"-","F"))))))</f>
        <v>F</v>
      </c>
    </row>
    <row r="130" spans="1:10" x14ac:dyDescent="0.2">
      <c r="A130" s="73" t="s">
        <v>251</v>
      </c>
      <c r="B130" s="75" t="s">
        <v>264</v>
      </c>
      <c r="C130" s="76"/>
      <c r="D130" s="76"/>
      <c r="E130" s="95"/>
      <c r="F130" s="95"/>
      <c r="G130" s="147"/>
      <c r="H130" s="76"/>
      <c r="I130" s="37">
        <f>SUM(C130:D130)+MAX(E130,F130)+MAX(G130,H130)</f>
        <v>0</v>
      </c>
      <c r="J130" s="44" t="str">
        <f>IF(I130&gt;=90,"A",IF(I130&gt;=80,"B",IF(I130&gt;=70,"C",IF(I130&gt;=60,"D",IF(I130&gt;=50,"E",IF(I130=0,"-","F"))))))</f>
        <v>-</v>
      </c>
    </row>
    <row r="131" spans="1:10" x14ac:dyDescent="0.2">
      <c r="A131" s="73" t="s">
        <v>252</v>
      </c>
      <c r="B131" s="75" t="s">
        <v>265</v>
      </c>
      <c r="C131" s="76"/>
      <c r="D131" s="76"/>
      <c r="E131" s="95"/>
      <c r="F131" s="95">
        <v>20</v>
      </c>
      <c r="G131" s="147"/>
      <c r="H131" s="97">
        <v>28</v>
      </c>
      <c r="I131" s="37">
        <f>SUM(C131:D131)+MAX(E131,F131)+MAX(G131,H131)</f>
        <v>48</v>
      </c>
      <c r="J131" s="44" t="str">
        <f>IF(I131&gt;=90,"A",IF(I131&gt;=80,"B",IF(I131&gt;=70,"C",IF(I131&gt;=60,"D",IF(I131&gt;=50,"E",IF(I131=0,"-","F"))))))</f>
        <v>F</v>
      </c>
    </row>
    <row r="132" spans="1:10" x14ac:dyDescent="0.2">
      <c r="A132" s="73" t="s">
        <v>253</v>
      </c>
      <c r="B132" s="75" t="s">
        <v>266</v>
      </c>
      <c r="C132" s="76"/>
      <c r="D132" s="76"/>
      <c r="E132" s="95"/>
      <c r="F132" s="95"/>
      <c r="G132" s="147"/>
      <c r="H132" s="76"/>
      <c r="I132" s="37">
        <f>SUM(C132:D132)+MAX(E132,F132)+MAX(G132,H132)</f>
        <v>0</v>
      </c>
      <c r="J132" s="44" t="str">
        <f>IF(I132&gt;=90,"A",IF(I132&gt;=80,"B",IF(I132&gt;=70,"C",IF(I132&gt;=60,"D",IF(I132&gt;=50,"E",IF(I132=0,"-","F"))))))</f>
        <v>-</v>
      </c>
    </row>
    <row r="133" spans="1:10" x14ac:dyDescent="0.2">
      <c r="A133" s="73" t="s">
        <v>254</v>
      </c>
      <c r="B133" s="75" t="s">
        <v>267</v>
      </c>
      <c r="C133" s="76"/>
      <c r="D133" s="76"/>
      <c r="E133" s="95"/>
      <c r="F133" s="95">
        <v>11.5</v>
      </c>
      <c r="G133" s="147"/>
      <c r="H133" s="76"/>
      <c r="I133" s="37">
        <f>SUM(C133:D133)+MAX(E133,F133)+MAX(G133,H133)</f>
        <v>11.5</v>
      </c>
      <c r="J133" s="44" t="str">
        <f>IF(I133&gt;=90,"A",IF(I133&gt;=80,"B",IF(I133&gt;=70,"C",IF(I133&gt;=60,"D",IF(I133&gt;=50,"E",IF(I133=0,"-","F"))))))</f>
        <v>F</v>
      </c>
    </row>
    <row r="134" spans="1:10" x14ac:dyDescent="0.2">
      <c r="A134" s="73" t="s">
        <v>268</v>
      </c>
      <c r="B134" s="75" t="s">
        <v>283</v>
      </c>
      <c r="C134" s="76"/>
      <c r="D134" s="76">
        <v>7</v>
      </c>
      <c r="E134" s="95">
        <v>0</v>
      </c>
      <c r="F134" s="95"/>
      <c r="G134" s="147"/>
      <c r="H134" s="76">
        <v>12</v>
      </c>
      <c r="I134" s="37">
        <f>SUM(C134:D134)+MAX(E134,F134)+MAX(G134,H134)</f>
        <v>19</v>
      </c>
      <c r="J134" s="44" t="str">
        <f>IF(I134&gt;=90,"A",IF(I134&gt;=80,"B",IF(I134&gt;=70,"C",IF(I134&gt;=60,"D",IF(I134&gt;=50,"E",IF(I134=0,"-","F"))))))</f>
        <v>F</v>
      </c>
    </row>
    <row r="135" spans="1:10" x14ac:dyDescent="0.2">
      <c r="A135" s="73" t="s">
        <v>269</v>
      </c>
      <c r="B135" s="75" t="s">
        <v>284</v>
      </c>
      <c r="C135" s="76"/>
      <c r="D135" s="76"/>
      <c r="E135" s="95"/>
      <c r="F135" s="95">
        <v>21</v>
      </c>
      <c r="G135" s="147"/>
      <c r="H135" s="76">
        <v>8.5</v>
      </c>
      <c r="I135" s="37">
        <f>SUM(C135:D135)+MAX(E135,F135)+MAX(G135,H135)</f>
        <v>29.5</v>
      </c>
      <c r="J135" s="44" t="str">
        <f>IF(I135&gt;=90,"A",IF(I135&gt;=80,"B",IF(I135&gt;=70,"C",IF(I135&gt;=60,"D",IF(I135&gt;=50,"E",IF(I135=0,"-","F"))))))</f>
        <v>F</v>
      </c>
    </row>
    <row r="136" spans="1:10" x14ac:dyDescent="0.2">
      <c r="A136" s="73" t="s">
        <v>270</v>
      </c>
      <c r="B136" s="75" t="s">
        <v>285</v>
      </c>
      <c r="C136" s="76"/>
      <c r="D136" s="76"/>
      <c r="E136" s="95"/>
      <c r="F136" s="95"/>
      <c r="G136" s="147"/>
      <c r="H136" s="76"/>
      <c r="I136" s="37">
        <f>SUM(C136:D136)+MAX(E136,F136)+MAX(G136,H136)</f>
        <v>0</v>
      </c>
      <c r="J136" s="44" t="str">
        <f>IF(I136&gt;=90,"A",IF(I136&gt;=80,"B",IF(I136&gt;=70,"C",IF(I136&gt;=60,"D",IF(I136&gt;=50,"E",IF(I136=0,"-","F"))))))</f>
        <v>-</v>
      </c>
    </row>
    <row r="137" spans="1:10" x14ac:dyDescent="0.2">
      <c r="A137" s="73" t="s">
        <v>271</v>
      </c>
      <c r="B137" s="75" t="s">
        <v>286</v>
      </c>
      <c r="C137" s="76"/>
      <c r="D137" s="76"/>
      <c r="E137" s="95"/>
      <c r="F137" s="95">
        <v>16.5</v>
      </c>
      <c r="G137" s="147"/>
      <c r="H137" s="76"/>
      <c r="I137" s="37">
        <f>SUM(C137:D137)+MAX(E137,F137)+MAX(G137,H137)</f>
        <v>16.5</v>
      </c>
      <c r="J137" s="44" t="str">
        <f>IF(I137&gt;=90,"A",IF(I137&gt;=80,"B",IF(I137&gt;=70,"C",IF(I137&gt;=60,"D",IF(I137&gt;=50,"E",IF(I137=0,"-","F"))))))</f>
        <v>F</v>
      </c>
    </row>
    <row r="138" spans="1:10" x14ac:dyDescent="0.2">
      <c r="A138" s="73" t="s">
        <v>272</v>
      </c>
      <c r="B138" s="75" t="s">
        <v>287</v>
      </c>
      <c r="C138" s="76"/>
      <c r="D138" s="76"/>
      <c r="E138" s="95"/>
      <c r="F138" s="95">
        <v>23</v>
      </c>
      <c r="G138" s="147"/>
      <c r="H138" s="76"/>
      <c r="I138" s="37">
        <f>SUM(C138:D138)+MAX(E138,F138)+MAX(G138,H138)</f>
        <v>23</v>
      </c>
      <c r="J138" s="44" t="str">
        <f>IF(I138&gt;=90,"A",IF(I138&gt;=80,"B",IF(I138&gt;=70,"C",IF(I138&gt;=60,"D",IF(I138&gt;=50,"E",IF(I138=0,"-","F"))))))</f>
        <v>F</v>
      </c>
    </row>
    <row r="139" spans="1:10" x14ac:dyDescent="0.2">
      <c r="A139" s="73" t="s">
        <v>273</v>
      </c>
      <c r="B139" s="75" t="s">
        <v>288</v>
      </c>
      <c r="C139" s="76"/>
      <c r="D139" s="76"/>
      <c r="E139" s="95"/>
      <c r="F139" s="95">
        <v>18</v>
      </c>
      <c r="G139" s="147"/>
      <c r="H139" s="76">
        <v>25.5</v>
      </c>
      <c r="I139" s="37">
        <f>SUM(C139:D139)+MAX(E139,F139)+MAX(G139,H139)</f>
        <v>43.5</v>
      </c>
      <c r="J139" s="44" t="str">
        <f>IF(I139&gt;=90,"A",IF(I139&gt;=80,"B",IF(I139&gt;=70,"C",IF(I139&gt;=60,"D",IF(I139&gt;=50,"E",IF(I139=0,"-","F"))))))</f>
        <v>F</v>
      </c>
    </row>
    <row r="140" spans="1:10" x14ac:dyDescent="0.2">
      <c r="A140" s="73" t="s">
        <v>274</v>
      </c>
      <c r="B140" s="75" t="s">
        <v>289</v>
      </c>
      <c r="C140" s="76"/>
      <c r="D140" s="76"/>
      <c r="E140" s="95"/>
      <c r="F140" s="95">
        <v>7.5</v>
      </c>
      <c r="G140" s="147"/>
      <c r="H140" s="76">
        <v>9.5</v>
      </c>
      <c r="I140" s="37">
        <f>SUM(C140:D140)+MAX(E140,F140)+MAX(G140,H140)</f>
        <v>17</v>
      </c>
      <c r="J140" s="44" t="str">
        <f>IF(I140&gt;=90,"A",IF(I140&gt;=80,"B",IF(I140&gt;=70,"C",IF(I140&gt;=60,"D",IF(I140&gt;=50,"E",IF(I140=0,"-","F"))))))</f>
        <v>F</v>
      </c>
    </row>
    <row r="141" spans="1:10" x14ac:dyDescent="0.2">
      <c r="A141" s="142" t="s">
        <v>358</v>
      </c>
      <c r="B141" s="99" t="s">
        <v>359</v>
      </c>
      <c r="C141" s="76"/>
      <c r="D141" s="76"/>
      <c r="E141" s="95"/>
      <c r="F141" s="95"/>
      <c r="G141" s="147"/>
      <c r="H141" s="76"/>
      <c r="I141" s="37">
        <f>SUM(C141:D141)+MAX(E141,F141)+MAX(G141,H141)</f>
        <v>0</v>
      </c>
      <c r="J141" s="44" t="str">
        <f>IF(I141&gt;=90,"A",IF(I141&gt;=80,"B",IF(I141&gt;=70,"C",IF(I141&gt;=60,"D",IF(I141&gt;=50,"E",IF(I141=0,"-","F"))))))</f>
        <v>-</v>
      </c>
    </row>
    <row r="142" spans="1:10" x14ac:dyDescent="0.2">
      <c r="A142" s="73" t="s">
        <v>275</v>
      </c>
      <c r="B142" s="75" t="s">
        <v>290</v>
      </c>
      <c r="C142" s="76"/>
      <c r="D142" s="76"/>
      <c r="E142" s="95"/>
      <c r="F142" s="95">
        <v>29</v>
      </c>
      <c r="G142" s="147"/>
      <c r="H142" s="76"/>
      <c r="I142" s="37">
        <f>SUM(C142:D142)+MAX(E142,F142)+MAX(G142,H142)</f>
        <v>29</v>
      </c>
      <c r="J142" s="44" t="str">
        <f>IF(I142&gt;=90,"A",IF(I142&gt;=80,"B",IF(I142&gt;=70,"C",IF(I142&gt;=60,"D",IF(I142&gt;=50,"E",IF(I142=0,"-","F"))))))</f>
        <v>F</v>
      </c>
    </row>
    <row r="143" spans="1:10" x14ac:dyDescent="0.2">
      <c r="A143" s="73" t="s">
        <v>276</v>
      </c>
      <c r="B143" s="75" t="s">
        <v>291</v>
      </c>
      <c r="C143" s="76"/>
      <c r="D143" s="76"/>
      <c r="E143" s="95"/>
      <c r="F143" s="95"/>
      <c r="G143" s="147"/>
      <c r="H143" s="76"/>
      <c r="I143" s="37">
        <f>SUM(C143:D143)+MAX(E143,F143)+MAX(G143,H143)</f>
        <v>0</v>
      </c>
      <c r="J143" s="44" t="str">
        <f>IF(I143&gt;=90,"A",IF(I143&gt;=80,"B",IF(I143&gt;=70,"C",IF(I143&gt;=60,"D",IF(I143&gt;=50,"E",IF(I143=0,"-","F"))))))</f>
        <v>-</v>
      </c>
    </row>
    <row r="144" spans="1:10" x14ac:dyDescent="0.2">
      <c r="A144" s="142" t="s">
        <v>350</v>
      </c>
      <c r="B144" s="75" t="s">
        <v>343</v>
      </c>
      <c r="C144" s="76"/>
      <c r="D144" s="76"/>
      <c r="E144" s="95">
        <v>17</v>
      </c>
      <c r="F144" s="95"/>
      <c r="G144" s="147"/>
      <c r="H144" s="76">
        <v>18</v>
      </c>
      <c r="I144" s="37">
        <f>SUM(C144:D144)+MAX(E144,F144)+MAX(G144,H144)</f>
        <v>35</v>
      </c>
      <c r="J144" s="44" t="str">
        <f>IF(I144&gt;=90,"A",IF(I144&gt;=80,"B",IF(I144&gt;=70,"C",IF(I144&gt;=60,"D",IF(I144&gt;=50,"E",IF(I144=0,"-","F"))))))</f>
        <v>F</v>
      </c>
    </row>
    <row r="145" spans="1:10" x14ac:dyDescent="0.2">
      <c r="A145" s="73" t="s">
        <v>277</v>
      </c>
      <c r="B145" s="75" t="s">
        <v>292</v>
      </c>
      <c r="C145" s="76"/>
      <c r="D145" s="76">
        <v>7</v>
      </c>
      <c r="E145" s="95"/>
      <c r="F145" s="95">
        <v>9.5</v>
      </c>
      <c r="G145" s="147"/>
      <c r="H145" s="76"/>
      <c r="I145" s="37">
        <f>SUM(C145:D145)+MAX(E145,F145)+MAX(G145,H145)</f>
        <v>16.5</v>
      </c>
      <c r="J145" s="44" t="str">
        <f>IF(I145&gt;=90,"A",IF(I145&gt;=80,"B",IF(I145&gt;=70,"C",IF(I145&gt;=60,"D",IF(I145&gt;=50,"E",IF(I145=0,"-","F"))))))</f>
        <v>F</v>
      </c>
    </row>
    <row r="146" spans="1:10" x14ac:dyDescent="0.2">
      <c r="A146" s="73" t="s">
        <v>278</v>
      </c>
      <c r="B146" s="75" t="s">
        <v>293</v>
      </c>
      <c r="C146" s="76"/>
      <c r="D146" s="76"/>
      <c r="E146" s="95">
        <v>27</v>
      </c>
      <c r="F146" s="95"/>
      <c r="G146" s="147"/>
      <c r="H146" s="76">
        <v>19</v>
      </c>
      <c r="I146" s="37">
        <f>SUM(C146:D146)+MAX(E146,F146)+MAX(G146,H146)</f>
        <v>46</v>
      </c>
      <c r="J146" s="44" t="str">
        <f>IF(I146&gt;=90,"A",IF(I146&gt;=80,"B",IF(I146&gt;=70,"C",IF(I146&gt;=60,"D",IF(I146&gt;=50,"E",IF(I146=0,"-","F"))))))</f>
        <v>F</v>
      </c>
    </row>
    <row r="147" spans="1:10" x14ac:dyDescent="0.2">
      <c r="A147" s="73" t="s">
        <v>279</v>
      </c>
      <c r="B147" s="75" t="s">
        <v>294</v>
      </c>
      <c r="C147" s="76"/>
      <c r="D147" s="76"/>
      <c r="E147" s="95"/>
      <c r="F147" s="95">
        <v>1.5</v>
      </c>
      <c r="G147" s="147"/>
      <c r="H147" s="76">
        <v>7.5</v>
      </c>
      <c r="I147" s="37">
        <f>SUM(C147:D147)+MAX(E147,F147)+MAX(G147,H147)</f>
        <v>9</v>
      </c>
      <c r="J147" s="44" t="str">
        <f>IF(I147&gt;=90,"A",IF(I147&gt;=80,"B",IF(I147&gt;=70,"C",IF(I147&gt;=60,"D",IF(I147&gt;=50,"E",IF(I147=0,"-","F"))))))</f>
        <v>F</v>
      </c>
    </row>
    <row r="148" spans="1:10" x14ac:dyDescent="0.2">
      <c r="A148" s="73" t="s">
        <v>280</v>
      </c>
      <c r="B148" s="75" t="s">
        <v>295</v>
      </c>
      <c r="C148" s="76"/>
      <c r="D148" s="76"/>
      <c r="E148" s="95"/>
      <c r="F148" s="95">
        <v>30</v>
      </c>
      <c r="G148" s="147"/>
      <c r="H148" s="76">
        <v>16.5</v>
      </c>
      <c r="I148" s="37">
        <f>SUM(C148:D148)+MAX(E148,F148)+MAX(G148,H148)</f>
        <v>46.5</v>
      </c>
      <c r="J148" s="44" t="str">
        <f>IF(I148&gt;=90,"A",IF(I148&gt;=80,"B",IF(I148&gt;=70,"C",IF(I148&gt;=60,"D",IF(I148&gt;=50,"E",IF(I148=0,"-","F"))))))</f>
        <v>F</v>
      </c>
    </row>
    <row r="149" spans="1:10" x14ac:dyDescent="0.2">
      <c r="A149" s="73" t="s">
        <v>281</v>
      </c>
      <c r="B149" s="75" t="s">
        <v>296</v>
      </c>
      <c r="C149" s="76"/>
      <c r="D149" s="76"/>
      <c r="E149" s="95"/>
      <c r="F149" s="95">
        <v>22.5</v>
      </c>
      <c r="G149" s="147"/>
      <c r="H149" s="76">
        <v>10</v>
      </c>
      <c r="I149" s="37">
        <f>SUM(C149:D149)+MAX(E149,F149)+MAX(G149,H149)</f>
        <v>32.5</v>
      </c>
      <c r="J149" s="44" t="str">
        <f>IF(I149&gt;=90,"A",IF(I149&gt;=80,"B",IF(I149&gt;=70,"C",IF(I149&gt;=60,"D",IF(I149&gt;=50,"E",IF(I149=0,"-","F"))))))</f>
        <v>F</v>
      </c>
    </row>
    <row r="150" spans="1:10" x14ac:dyDescent="0.2">
      <c r="A150" s="142" t="s">
        <v>349</v>
      </c>
      <c r="B150" s="75" t="s">
        <v>344</v>
      </c>
      <c r="C150" s="76"/>
      <c r="D150" s="76"/>
      <c r="E150" s="95">
        <v>31.5</v>
      </c>
      <c r="F150" s="95"/>
      <c r="G150" s="147"/>
      <c r="H150" s="76">
        <v>11</v>
      </c>
      <c r="I150" s="37">
        <f>SUM(C150:D150)+MAX(E150,F150)+MAX(G150,H150)</f>
        <v>42.5</v>
      </c>
      <c r="J150" s="44" t="str">
        <f>IF(I150&gt;=90,"A",IF(I150&gt;=80,"B",IF(I150&gt;=70,"C",IF(I150&gt;=60,"D",IF(I150&gt;=50,"E",IF(I150=0,"-","F"))))))</f>
        <v>F</v>
      </c>
    </row>
    <row r="151" spans="1:10" x14ac:dyDescent="0.2">
      <c r="A151" s="73" t="s">
        <v>282</v>
      </c>
      <c r="B151" s="75" t="s">
        <v>297</v>
      </c>
      <c r="C151" s="76"/>
      <c r="D151" s="76"/>
      <c r="E151" s="95"/>
      <c r="F151" s="95"/>
      <c r="G151" s="147"/>
      <c r="H151" s="76"/>
      <c r="I151" s="37">
        <f>SUM(C151:D151)+MAX(E151,F151)+MAX(G151,H151)</f>
        <v>0</v>
      </c>
      <c r="J151" s="44" t="str">
        <f>IF(I151&gt;=90,"A",IF(I151&gt;=80,"B",IF(I151&gt;=70,"C",IF(I151&gt;=60,"D",IF(I151&gt;=50,"E",IF(I151=0,"-","F"))))))</f>
        <v>-</v>
      </c>
    </row>
    <row r="152" spans="1:10" x14ac:dyDescent="0.2">
      <c r="A152" s="73" t="s">
        <v>298</v>
      </c>
      <c r="B152" s="75" t="s">
        <v>312</v>
      </c>
      <c r="C152" s="76"/>
      <c r="D152" s="76"/>
      <c r="E152" s="95"/>
      <c r="F152" s="95"/>
      <c r="G152" s="147"/>
      <c r="H152" s="76"/>
      <c r="I152" s="37">
        <f>SUM(C152:D152)+MAX(E152,F152)+MAX(G152,H152)</f>
        <v>0</v>
      </c>
      <c r="J152" s="44" t="str">
        <f>IF(I152&gt;=90,"A",IF(I152&gt;=80,"B",IF(I152&gt;=70,"C",IF(I152&gt;=60,"D",IF(I152&gt;=50,"E",IF(I152=0,"-","F"))))))</f>
        <v>-</v>
      </c>
    </row>
    <row r="153" spans="1:10" x14ac:dyDescent="0.2">
      <c r="A153" s="73" t="s">
        <v>299</v>
      </c>
      <c r="B153" s="75" t="s">
        <v>313</v>
      </c>
      <c r="C153" s="76"/>
      <c r="D153" s="76"/>
      <c r="E153" s="95"/>
      <c r="F153" s="95">
        <v>1</v>
      </c>
      <c r="G153" s="147"/>
      <c r="H153" s="76"/>
      <c r="I153" s="37">
        <f>SUM(C153:D153)+MAX(E153,F153)+MAX(G153,H153)</f>
        <v>1</v>
      </c>
      <c r="J153" s="44" t="str">
        <f>IF(I153&gt;=90,"A",IF(I153&gt;=80,"B",IF(I153&gt;=70,"C",IF(I153&gt;=60,"D",IF(I153&gt;=50,"E",IF(I153=0,"-","F"))))))</f>
        <v>F</v>
      </c>
    </row>
    <row r="154" spans="1:10" x14ac:dyDescent="0.2">
      <c r="A154" s="73" t="s">
        <v>300</v>
      </c>
      <c r="B154" s="75" t="s">
        <v>314</v>
      </c>
      <c r="C154" s="76"/>
      <c r="D154" s="76"/>
      <c r="E154" s="95"/>
      <c r="F154" s="95">
        <v>0</v>
      </c>
      <c r="G154" s="147"/>
      <c r="H154" s="76"/>
      <c r="I154" s="37">
        <f>SUM(C154:D154)+MAX(E154,F154)+MAX(G154,H154)</f>
        <v>0</v>
      </c>
      <c r="J154" s="44" t="str">
        <f>IF(I154&gt;=90,"A",IF(I154&gt;=80,"B",IF(I154&gt;=70,"C",IF(I154&gt;=60,"D",IF(I154&gt;=50,"E",IF(I154=0,"-","F"))))))</f>
        <v>-</v>
      </c>
    </row>
    <row r="155" spans="1:10" x14ac:dyDescent="0.2">
      <c r="A155" s="73" t="s">
        <v>301</v>
      </c>
      <c r="B155" s="75" t="s">
        <v>315</v>
      </c>
      <c r="C155" s="76"/>
      <c r="D155" s="76"/>
      <c r="E155" s="95"/>
      <c r="F155" s="95">
        <v>21</v>
      </c>
      <c r="G155" s="147"/>
      <c r="H155" s="76">
        <v>14.5</v>
      </c>
      <c r="I155" s="37">
        <f>SUM(C155:D155)+MAX(E155,F155)+MAX(G155,H155)</f>
        <v>35.5</v>
      </c>
      <c r="J155" s="44" t="str">
        <f>IF(I155&gt;=90,"A",IF(I155&gt;=80,"B",IF(I155&gt;=70,"C",IF(I155&gt;=60,"D",IF(I155&gt;=50,"E",IF(I155=0,"-","F"))))))</f>
        <v>F</v>
      </c>
    </row>
    <row r="156" spans="1:10" x14ac:dyDescent="0.2">
      <c r="A156" s="73" t="s">
        <v>302</v>
      </c>
      <c r="B156" s="75" t="s">
        <v>316</v>
      </c>
      <c r="C156" s="76"/>
      <c r="D156" s="76"/>
      <c r="E156" s="95"/>
      <c r="F156" s="95">
        <v>28.5</v>
      </c>
      <c r="G156" s="147"/>
      <c r="H156" s="76">
        <v>13</v>
      </c>
      <c r="I156" s="37">
        <f>SUM(C156:D156)+MAX(E156,F156)+MAX(G156,H156)</f>
        <v>41.5</v>
      </c>
      <c r="J156" s="44" t="str">
        <f>IF(I156&gt;=90,"A",IF(I156&gt;=80,"B",IF(I156&gt;=70,"C",IF(I156&gt;=60,"D",IF(I156&gt;=50,"E",IF(I156=0,"-","F"))))))</f>
        <v>F</v>
      </c>
    </row>
    <row r="157" spans="1:10" x14ac:dyDescent="0.2">
      <c r="A157" s="73" t="s">
        <v>303</v>
      </c>
      <c r="B157" s="75" t="s">
        <v>317</v>
      </c>
      <c r="C157" s="76"/>
      <c r="D157" s="76"/>
      <c r="E157" s="95"/>
      <c r="F157" s="95">
        <v>7.5</v>
      </c>
      <c r="G157" s="147"/>
      <c r="H157" s="76"/>
      <c r="I157" s="37">
        <f>SUM(C157:D157)+MAX(E157,F157)+MAX(G157,H157)</f>
        <v>7.5</v>
      </c>
      <c r="J157" s="44" t="str">
        <f>IF(I157&gt;=90,"A",IF(I157&gt;=80,"B",IF(I157&gt;=70,"C",IF(I157&gt;=60,"D",IF(I157&gt;=50,"E",IF(I157=0,"-","F"))))))</f>
        <v>F</v>
      </c>
    </row>
    <row r="158" spans="1:10" x14ac:dyDescent="0.2">
      <c r="A158" s="142" t="s">
        <v>356</v>
      </c>
      <c r="B158" s="99" t="s">
        <v>357</v>
      </c>
      <c r="C158" s="76"/>
      <c r="D158" s="76"/>
      <c r="E158" s="95"/>
      <c r="F158" s="95"/>
      <c r="G158" s="147"/>
      <c r="H158" s="76"/>
      <c r="I158" s="37">
        <f>SUM(C158:D158)+MAX(E158,F158)+MAX(G158,H158)</f>
        <v>0</v>
      </c>
      <c r="J158" s="44" t="str">
        <f>IF(I158&gt;=90,"A",IF(I158&gt;=80,"B",IF(I158&gt;=70,"C",IF(I158&gt;=60,"D",IF(I158&gt;=50,"E",IF(I158=0,"-","F"))))))</f>
        <v>-</v>
      </c>
    </row>
    <row r="159" spans="1:10" x14ac:dyDescent="0.2">
      <c r="A159" s="73" t="s">
        <v>304</v>
      </c>
      <c r="B159" s="75" t="s">
        <v>318</v>
      </c>
      <c r="C159" s="76"/>
      <c r="D159" s="76"/>
      <c r="E159" s="95"/>
      <c r="F159" s="95"/>
      <c r="G159" s="147"/>
      <c r="H159" s="76"/>
      <c r="I159" s="37">
        <f>SUM(C159:D159)+MAX(E159,F159)+MAX(G159,H159)</f>
        <v>0</v>
      </c>
      <c r="J159" s="44" t="str">
        <f>IF(I159&gt;=90,"A",IF(I159&gt;=80,"B",IF(I159&gt;=70,"C",IF(I159&gt;=60,"D",IF(I159&gt;=50,"E",IF(I159=0,"-","F"))))))</f>
        <v>-</v>
      </c>
    </row>
    <row r="160" spans="1:10" x14ac:dyDescent="0.2">
      <c r="A160" s="73" t="s">
        <v>305</v>
      </c>
      <c r="B160" s="75" t="s">
        <v>319</v>
      </c>
      <c r="C160" s="76"/>
      <c r="D160" s="76">
        <v>5</v>
      </c>
      <c r="E160" s="95">
        <v>21</v>
      </c>
      <c r="F160" s="95"/>
      <c r="G160" s="147">
        <v>19</v>
      </c>
      <c r="H160" s="76"/>
      <c r="I160" s="37">
        <f>SUM(C160:D160)+MAX(E160,F160)+MAX(G160,H160)</f>
        <v>45</v>
      </c>
      <c r="J160" s="44" t="str">
        <f>IF(I160&gt;=90,"A",IF(I160&gt;=80,"B",IF(I160&gt;=70,"C",IF(I160&gt;=60,"D",IF(I160&gt;=50,"E",IF(I160=0,"-","F"))))))</f>
        <v>F</v>
      </c>
    </row>
    <row r="161" spans="1:10" x14ac:dyDescent="0.2">
      <c r="A161" s="142" t="s">
        <v>354</v>
      </c>
      <c r="B161" s="99" t="s">
        <v>355</v>
      </c>
      <c r="C161" s="76"/>
      <c r="D161" s="76"/>
      <c r="E161" s="95"/>
      <c r="F161" s="95"/>
      <c r="G161" s="147"/>
      <c r="H161" s="76"/>
      <c r="I161" s="37">
        <f>SUM(C161:D161)+MAX(E161,F161)+MAX(G161,H161)</f>
        <v>0</v>
      </c>
      <c r="J161" s="44" t="str">
        <f>IF(I161&gt;=90,"A",IF(I161&gt;=80,"B",IF(I161&gt;=70,"C",IF(I161&gt;=60,"D",IF(I161&gt;=50,"E",IF(I161=0,"-","F"))))))</f>
        <v>-</v>
      </c>
    </row>
    <row r="162" spans="1:10" x14ac:dyDescent="0.2">
      <c r="A162" s="73" t="s">
        <v>306</v>
      </c>
      <c r="B162" s="75" t="s">
        <v>320</v>
      </c>
      <c r="C162" s="76"/>
      <c r="D162" s="76">
        <v>5</v>
      </c>
      <c r="E162" s="95"/>
      <c r="F162" s="95"/>
      <c r="G162" s="147"/>
      <c r="H162" s="76"/>
      <c r="I162" s="37">
        <f>SUM(C162:D162)+MAX(E162,F162)+MAX(G162,H162)</f>
        <v>5</v>
      </c>
      <c r="J162" s="44" t="str">
        <f>IF(I162&gt;=90,"A",IF(I162&gt;=80,"B",IF(I162&gt;=70,"C",IF(I162&gt;=60,"D",IF(I162&gt;=50,"E",IF(I162=0,"-","F"))))))</f>
        <v>F</v>
      </c>
    </row>
    <row r="163" spans="1:10" x14ac:dyDescent="0.2">
      <c r="A163" s="73" t="s">
        <v>307</v>
      </c>
      <c r="B163" s="75" t="s">
        <v>321</v>
      </c>
      <c r="C163" s="76"/>
      <c r="D163" s="76"/>
      <c r="E163" s="95"/>
      <c r="F163" s="95">
        <v>0</v>
      </c>
      <c r="G163" s="147"/>
      <c r="H163" s="76"/>
      <c r="I163" s="37">
        <f>SUM(C163:D163)+MAX(E163,F163)+MAX(G163,H163)</f>
        <v>0</v>
      </c>
      <c r="J163" s="44" t="str">
        <f>IF(I163&gt;=90,"A",IF(I163&gt;=80,"B",IF(I163&gt;=70,"C",IF(I163&gt;=60,"D",IF(I163&gt;=50,"E",IF(I163=0,"-","F"))))))</f>
        <v>-</v>
      </c>
    </row>
    <row r="164" spans="1:10" x14ac:dyDescent="0.2">
      <c r="A164" s="73" t="s">
        <v>308</v>
      </c>
      <c r="B164" s="75" t="s">
        <v>322</v>
      </c>
      <c r="C164" s="76"/>
      <c r="D164" s="76"/>
      <c r="E164" s="95"/>
      <c r="F164" s="95">
        <v>21.5</v>
      </c>
      <c r="G164" s="147"/>
      <c r="H164" s="76">
        <v>13</v>
      </c>
      <c r="I164" s="37">
        <f>SUM(C164:D164)+MAX(E164,F164)+MAX(G164,H164)</f>
        <v>34.5</v>
      </c>
      <c r="J164" s="44" t="str">
        <f>IF(I164&gt;=90,"A",IF(I164&gt;=80,"B",IF(I164&gt;=70,"C",IF(I164&gt;=60,"D",IF(I164&gt;=50,"E",IF(I164=0,"-","F"))))))</f>
        <v>F</v>
      </c>
    </row>
    <row r="165" spans="1:10" x14ac:dyDescent="0.2">
      <c r="A165" s="73" t="s">
        <v>309</v>
      </c>
      <c r="B165" s="75" t="s">
        <v>323</v>
      </c>
      <c r="C165" s="76"/>
      <c r="D165" s="76"/>
      <c r="E165" s="95"/>
      <c r="F165" s="95"/>
      <c r="G165" s="147"/>
      <c r="H165" s="76"/>
      <c r="I165" s="37">
        <f>SUM(C165:D165)+MAX(E165,F165)+MAX(G165,H165)</f>
        <v>0</v>
      </c>
      <c r="J165" s="44" t="str">
        <f>IF(I165&gt;=90,"A",IF(I165&gt;=80,"B",IF(I165&gt;=70,"C",IF(I165&gt;=60,"D",IF(I165&gt;=50,"E",IF(I165=0,"-","F"))))))</f>
        <v>-</v>
      </c>
    </row>
    <row r="166" spans="1:10" x14ac:dyDescent="0.2">
      <c r="A166" s="73" t="s">
        <v>310</v>
      </c>
      <c r="B166" s="75" t="s">
        <v>324</v>
      </c>
      <c r="C166" s="76"/>
      <c r="D166" s="76"/>
      <c r="E166" s="95"/>
      <c r="F166" s="95">
        <v>25.5</v>
      </c>
      <c r="G166" s="147"/>
      <c r="H166" s="76">
        <v>10</v>
      </c>
      <c r="I166" s="37">
        <f>SUM(C166:D166)+MAX(E166,F166)+MAX(G166,H166)</f>
        <v>35.5</v>
      </c>
      <c r="J166" s="44" t="str">
        <f>IF(I166&gt;=90,"A",IF(I166&gt;=80,"B",IF(I166&gt;=70,"C",IF(I166&gt;=60,"D",IF(I166&gt;=50,"E",IF(I166=0,"-","F"))))))</f>
        <v>F</v>
      </c>
    </row>
    <row r="167" spans="1:10" x14ac:dyDescent="0.2">
      <c r="A167" s="73" t="s">
        <v>311</v>
      </c>
      <c r="B167" s="75" t="s">
        <v>325</v>
      </c>
      <c r="C167" s="76"/>
      <c r="D167" s="76"/>
      <c r="E167" s="95"/>
      <c r="F167" s="95"/>
      <c r="G167" s="147"/>
      <c r="H167" s="76"/>
      <c r="I167" s="37">
        <f>SUM(C167:D167)+MAX(E167,F167)+MAX(G167,H167)</f>
        <v>0</v>
      </c>
      <c r="J167" s="44" t="str">
        <f>IF(I167&gt;=90,"A",IF(I167&gt;=80,"B",IF(I167&gt;=70,"C",IF(I167&gt;=60,"D",IF(I167&gt;=50,"E",IF(I167=0,"-","F"))))))</f>
        <v>-</v>
      </c>
    </row>
    <row r="168" spans="1:10" x14ac:dyDescent="0.2">
      <c r="A168" s="73" t="s">
        <v>326</v>
      </c>
      <c r="B168" s="75" t="s">
        <v>332</v>
      </c>
      <c r="C168" s="76"/>
      <c r="D168" s="76"/>
      <c r="E168" s="95"/>
      <c r="F168" s="95">
        <v>6.5</v>
      </c>
      <c r="G168" s="147"/>
      <c r="H168" s="76">
        <v>20</v>
      </c>
      <c r="I168" s="37">
        <f>SUM(C168:D168)+MAX(E168,F168)+MAX(G168,H168)</f>
        <v>26.5</v>
      </c>
      <c r="J168" s="44" t="str">
        <f>IF(I168&gt;=90,"A",IF(I168&gt;=80,"B",IF(I168&gt;=70,"C",IF(I168&gt;=60,"D",IF(I168&gt;=50,"E",IF(I168=0,"-","F"))))))</f>
        <v>F</v>
      </c>
    </row>
    <row r="169" spans="1:10" x14ac:dyDescent="0.2">
      <c r="A169" s="73" t="s">
        <v>327</v>
      </c>
      <c r="B169" s="75" t="s">
        <v>333</v>
      </c>
      <c r="C169" s="76"/>
      <c r="D169" s="76"/>
      <c r="E169" s="95"/>
      <c r="F169" s="95"/>
      <c r="G169" s="147"/>
      <c r="H169" s="76"/>
      <c r="I169" s="37">
        <f>SUM(C169:D169)+MAX(E169,F169)+MAX(G169,H169)</f>
        <v>0</v>
      </c>
      <c r="J169" s="44" t="str">
        <f>IF(I169&gt;=90,"A",IF(I169&gt;=80,"B",IF(I169&gt;=70,"C",IF(I169&gt;=60,"D",IF(I169&gt;=50,"E",IF(I169=0,"-","F"))))))</f>
        <v>-</v>
      </c>
    </row>
    <row r="170" spans="1:10" x14ac:dyDescent="0.2">
      <c r="A170" s="73" t="s">
        <v>328</v>
      </c>
      <c r="B170" s="75" t="s">
        <v>334</v>
      </c>
      <c r="C170" s="76"/>
      <c r="D170" s="76"/>
      <c r="E170" s="95"/>
      <c r="F170" s="95"/>
      <c r="G170" s="147"/>
      <c r="H170" s="76"/>
      <c r="I170" s="37">
        <f>SUM(C170:D170)+MAX(E170,F170)+MAX(G170,H170)</f>
        <v>0</v>
      </c>
      <c r="J170" s="44" t="str">
        <f>IF(I170&gt;=90,"A",IF(I170&gt;=80,"B",IF(I170&gt;=70,"C",IF(I170&gt;=60,"D",IF(I170&gt;=50,"E",IF(I170=0,"-","F"))))))</f>
        <v>-</v>
      </c>
    </row>
    <row r="171" spans="1:10" x14ac:dyDescent="0.2">
      <c r="A171" s="73" t="s">
        <v>329</v>
      </c>
      <c r="B171" s="75" t="s">
        <v>335</v>
      </c>
      <c r="C171" s="76"/>
      <c r="D171" s="76"/>
      <c r="E171" s="95">
        <v>24.5</v>
      </c>
      <c r="F171" s="95"/>
      <c r="G171" s="147"/>
      <c r="H171" s="76">
        <v>21.5</v>
      </c>
      <c r="I171" s="37">
        <f>SUM(C171:D171)+MAX(E171,F171)+MAX(G171,H171)</f>
        <v>46</v>
      </c>
      <c r="J171" s="44" t="str">
        <f>IF(I171&gt;=90,"A",IF(I171&gt;=80,"B",IF(I171&gt;=70,"C",IF(I171&gt;=60,"D",IF(I171&gt;=50,"E",IF(I171=0,"-","F"))))))</f>
        <v>F</v>
      </c>
    </row>
    <row r="172" spans="1:10" x14ac:dyDescent="0.2">
      <c r="A172" s="73" t="s">
        <v>330</v>
      </c>
      <c r="B172" s="75" t="s">
        <v>336</v>
      </c>
      <c r="C172" s="76"/>
      <c r="D172" s="76"/>
      <c r="E172" s="95"/>
      <c r="F172" s="95">
        <v>10.5</v>
      </c>
      <c r="G172" s="147"/>
      <c r="H172" s="76"/>
      <c r="I172" s="37">
        <f>SUM(C172:D172)+MAX(E172,F172)+MAX(G172,H172)</f>
        <v>10.5</v>
      </c>
      <c r="J172" s="44" t="str">
        <f>IF(I172&gt;=90,"A",IF(I172&gt;=80,"B",IF(I172&gt;=70,"C",IF(I172&gt;=60,"D",IF(I172&gt;=50,"E",IF(I172=0,"-","F"))))))</f>
        <v>F</v>
      </c>
    </row>
    <row r="173" spans="1:10" x14ac:dyDescent="0.2">
      <c r="A173" s="73" t="s">
        <v>331</v>
      </c>
      <c r="B173" s="75" t="s">
        <v>337</v>
      </c>
      <c r="C173" s="76"/>
      <c r="D173" s="76"/>
      <c r="E173" s="95"/>
      <c r="F173" s="95"/>
      <c r="G173" s="147"/>
      <c r="H173" s="76"/>
      <c r="I173" s="37">
        <f>SUM(C173:D173)+MAX(E173,F173)+MAX(G173,H173)</f>
        <v>0</v>
      </c>
      <c r="J173" s="44" t="str">
        <f>IF(I173&gt;=90,"A",IF(I173&gt;=80,"B",IF(I173&gt;=70,"C",IF(I173&gt;=60,"D",IF(I173&gt;=50,"E",IF(I173=0,"-","F"))))))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7">
    <mergeCell ref="A1:H1"/>
    <mergeCell ref="I1:J2"/>
    <mergeCell ref="C6:H6"/>
    <mergeCell ref="G7:H7"/>
    <mergeCell ref="I6:I8"/>
    <mergeCell ref="J6:J8"/>
    <mergeCell ref="A2:H2"/>
  </mergeCells>
  <phoneticPr fontId="3" type="noConversion"/>
  <conditionalFormatting sqref="L12:L14">
    <cfRule type="cellIs" dxfId="3" priority="20" stopIfTrue="1" operator="greaterThan">
      <formula>10</formula>
    </cfRule>
  </conditionalFormatting>
  <conditionalFormatting sqref="I9:I173">
    <cfRule type="cellIs" dxfId="2" priority="4" stopIfTrue="1" operator="equal">
      <formula>50</formula>
    </cfRule>
    <cfRule type="cellIs" dxfId="1" priority="17" stopIfTrue="1" operator="lessThan">
      <formula>50</formula>
    </cfRule>
    <cfRule type="cellIs" dxfId="0" priority="18" stopIfTrue="1" operator="greaterThan">
      <formula>50</formula>
    </cfRule>
  </conditionalFormatting>
  <printOptions horizontalCentered="1"/>
  <pageMargins left="0.39370078740157499" right="0.39370078740157499" top="0.39370078740157499" bottom="0.88740157480314996" header="0.39370078740157499" footer="0.39370078740157499"/>
  <pageSetup paperSize="9" scale="110" orientation="landscape" r:id="rId1"/>
  <headerFooter alignWithMargins="0">
    <oddFooter>&amp;LDATUM:  &amp;D&amp;CStrana &amp;P/&amp;N&amp;RPredmetni nastavnik:    __________________</oddFooter>
  </headerFooter>
  <rowBreaks count="1" manualBreakCount="1">
    <brk id="33" max="2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6"/>
  <sheetViews>
    <sheetView showGridLines="0" showRowColHeaders="0" showZeros="0" zoomScale="115" zoomScaleNormal="115" zoomScaleSheetLayoutView="115" workbookViewId="0">
      <pane ySplit="9" topLeftCell="A22" activePane="bottomLeft" state="frozen"/>
      <selection pane="bottomLeft" activeCell="C11" sqref="C11"/>
    </sheetView>
  </sheetViews>
  <sheetFormatPr defaultRowHeight="12.75" x14ac:dyDescent="0.2"/>
  <cols>
    <col min="1" max="1" width="14.85546875" style="66" customWidth="1"/>
    <col min="2" max="2" width="31.140625" style="67" customWidth="1"/>
    <col min="3" max="3" width="14.7109375" style="68" customWidth="1"/>
    <col min="4" max="4" width="15.7109375" style="64" customWidth="1"/>
    <col min="5" max="5" width="18.28515625" style="68" customWidth="1"/>
    <col min="6" max="6" width="8.28515625" style="62" customWidth="1"/>
    <col min="7" max="16384" width="9.140625" style="64"/>
  </cols>
  <sheetData>
    <row r="1" spans="1:6" s="52" customFormat="1" ht="18.75" customHeight="1" x14ac:dyDescent="0.3">
      <c r="A1" s="46" t="s">
        <v>5</v>
      </c>
      <c r="B1" s="47"/>
      <c r="C1" s="48"/>
      <c r="D1" s="49"/>
      <c r="E1" s="50"/>
      <c r="F1" s="51"/>
    </row>
    <row r="2" spans="1:6" s="58" customFormat="1" x14ac:dyDescent="0.2">
      <c r="A2" s="53"/>
      <c r="B2" s="54"/>
      <c r="C2" s="55"/>
      <c r="D2" s="56"/>
      <c r="E2" s="57"/>
    </row>
    <row r="3" spans="1:6" s="58" customFormat="1" x14ac:dyDescent="0.2">
      <c r="A3" s="59" t="str">
        <f>Evidencija!A3</f>
        <v>STUDIJSKI PROGRAM: Osnovne studije</v>
      </c>
      <c r="B3" s="54"/>
      <c r="C3" s="56"/>
      <c r="D3" s="56"/>
      <c r="E3" s="57"/>
    </row>
    <row r="4" spans="1:6" s="58" customFormat="1" x14ac:dyDescent="0.2">
      <c r="A4" s="53" t="e">
        <f>Evidencija!#REF!</f>
        <v>#REF!</v>
      </c>
      <c r="B4" s="54"/>
      <c r="D4" s="56"/>
      <c r="E4" s="57"/>
    </row>
    <row r="5" spans="1:6" s="58" customFormat="1" x14ac:dyDescent="0.2">
      <c r="A5" s="59" t="str">
        <f>Evidencija!A4</f>
        <v>PREDMET: RAČUNOVODSTVO</v>
      </c>
      <c r="B5" s="54"/>
      <c r="D5" s="56" t="e">
        <f>Evidencija!#REF!</f>
        <v>#REF!</v>
      </c>
      <c r="E5" s="57"/>
    </row>
    <row r="6" spans="1:6" s="58" customFormat="1" ht="13.5" thickBot="1" x14ac:dyDescent="0.25">
      <c r="A6" s="60"/>
      <c r="B6" s="61"/>
      <c r="C6" s="55"/>
      <c r="D6" s="56"/>
      <c r="E6" s="57"/>
      <c r="F6" s="51"/>
    </row>
    <row r="7" spans="1:6" s="62" customFormat="1" ht="12.75" customHeight="1" thickBot="1" x14ac:dyDescent="0.25">
      <c r="A7" s="120" t="s">
        <v>6</v>
      </c>
      <c r="B7" s="123" t="s">
        <v>11</v>
      </c>
      <c r="C7" s="128" t="s">
        <v>7</v>
      </c>
      <c r="D7" s="129"/>
      <c r="E7" s="117" t="s">
        <v>8</v>
      </c>
    </row>
    <row r="8" spans="1:6" s="63" customFormat="1" ht="12.75" customHeight="1" thickBot="1" x14ac:dyDescent="0.25">
      <c r="A8" s="121"/>
      <c r="B8" s="124"/>
      <c r="C8" s="126" t="s">
        <v>9</v>
      </c>
      <c r="D8" s="127" t="s">
        <v>10</v>
      </c>
      <c r="E8" s="118"/>
    </row>
    <row r="9" spans="1:6" s="63" customFormat="1" ht="13.5" customHeight="1" thickBot="1" x14ac:dyDescent="0.25">
      <c r="A9" s="122"/>
      <c r="B9" s="125"/>
      <c r="C9" s="126"/>
      <c r="D9" s="127"/>
      <c r="E9" s="119"/>
    </row>
    <row r="10" spans="1:6" x14ac:dyDescent="0.2">
      <c r="A10" s="38" t="str">
        <f>Evidencija!A9</f>
        <v>8 / 15</v>
      </c>
      <c r="B10" s="39" t="str">
        <f>Evidencija!B9</f>
        <v>Danilović Biljana</v>
      </c>
      <c r="C10" s="40" t="e">
        <f>IF(SUM(Evidencija!C9:F9)=0,"-",SUM(Evidencija!#REF!:Evidencija!#REF!)+MAX(Evidencija!E9:F9)+MAX(Evidencija!#REF!))</f>
        <v>#REF!</v>
      </c>
      <c r="D10" s="41">
        <f>IF(SUM(Evidencija!G9:H9)=0,"-",MAX(Evidencija!G9:H9))</f>
        <v>30</v>
      </c>
      <c r="E10" s="42" t="str">
        <f>Evidencija!J9</f>
        <v>F</v>
      </c>
      <c r="F10" s="64"/>
    </row>
    <row r="11" spans="1:6" x14ac:dyDescent="0.2">
      <c r="A11" s="38" t="str">
        <f>Evidencija!A10</f>
        <v>31 / 15</v>
      </c>
      <c r="B11" s="39" t="str">
        <f>Evidencija!B10</f>
        <v>Ljucović Nina</v>
      </c>
      <c r="C11" s="40" t="b">
        <f>IF(SUM(Evidencija!C10:F10)=0,+MAX(Evidencija!E10:F10))</f>
        <v>0</v>
      </c>
      <c r="D11" s="41">
        <f>IF(SUM(Evidencija!G10:H10)=0,"-",MAX(Evidencija!G10:H10))</f>
        <v>18.5</v>
      </c>
      <c r="E11" s="42" t="str">
        <f>Evidencija!J10</f>
        <v>F</v>
      </c>
      <c r="F11" s="64"/>
    </row>
    <row r="12" spans="1:6" x14ac:dyDescent="0.2">
      <c r="A12" s="38" t="str">
        <f>Evidencija!A11</f>
        <v>53 / 15</v>
      </c>
      <c r="B12" s="39" t="str">
        <f>Evidencija!B11</f>
        <v>Vukmirović Bobana</v>
      </c>
      <c r="C12" s="40" t="b">
        <f>IF(SUM(Evidencija!C11:F11)=0,+MAX(Evidencija!E11:F11))</f>
        <v>0</v>
      </c>
      <c r="D12" s="41">
        <f>IF(SUM(Evidencija!G11:H11)=0,"-",MAX(Evidencija!G11:H11))</f>
        <v>10</v>
      </c>
      <c r="E12" s="42" t="str">
        <f>Evidencija!J11</f>
        <v>F</v>
      </c>
      <c r="F12" s="64"/>
    </row>
    <row r="13" spans="1:6" x14ac:dyDescent="0.2">
      <c r="A13" s="38" t="str">
        <f>Evidencija!A12</f>
        <v>66 / 15</v>
      </c>
      <c r="B13" s="39" t="str">
        <f>Evidencija!B12</f>
        <v>Marjanović Jana</v>
      </c>
      <c r="C13" s="40" t="b">
        <f>IF(SUM(Evidencija!C12:F12)=0,+MAX(Evidencija!E12:F12))</f>
        <v>0</v>
      </c>
      <c r="D13" s="41">
        <f>IF(SUM(Evidencija!G12:H12)=0,"-",MAX(Evidencija!G12:H12))</f>
        <v>15.5</v>
      </c>
      <c r="E13" s="42" t="str">
        <f>Evidencija!J12</f>
        <v>F</v>
      </c>
      <c r="F13" s="64"/>
    </row>
    <row r="14" spans="1:6" x14ac:dyDescent="0.2">
      <c r="A14" s="38" t="str">
        <f>Evidencija!A13</f>
        <v>67 / 15</v>
      </c>
      <c r="B14" s="39" t="str">
        <f>Evidencija!B13</f>
        <v>Palević Nikolina</v>
      </c>
      <c r="C14" s="40" t="b">
        <f>IF(SUM(Evidencija!C13:F13)=0,+MAX(Evidencija!E13:F13))</f>
        <v>0</v>
      </c>
      <c r="D14" s="41">
        <f>IF(SUM(Evidencija!G13:H13)=0,"-",MAX(Evidencija!G13:H13))</f>
        <v>17</v>
      </c>
      <c r="E14" s="42" t="str">
        <f>Evidencija!J13</f>
        <v>F</v>
      </c>
      <c r="F14" s="64"/>
    </row>
    <row r="15" spans="1:6" x14ac:dyDescent="0.2">
      <c r="A15" s="38" t="str">
        <f>Evidencija!A14</f>
        <v>70 / 15</v>
      </c>
      <c r="B15" s="39" t="str">
        <f>Evidencija!B14</f>
        <v>Sekulić Marko</v>
      </c>
      <c r="C15" s="40" t="e">
        <f>IF(SUM(Evidencija!C14:F14)=0,"-",SUM(Evidencija!#REF!:Evidencija!#REF!)+MAX(Evidencija!E14:F14)+MAX(Evidencija!#REF!))</f>
        <v>#REF!</v>
      </c>
      <c r="D15" s="41">
        <f>IF(SUM(Evidencija!G14:H14)=0,"-",MAX(Evidencija!G14:H14))</f>
        <v>23.5</v>
      </c>
      <c r="E15" s="42" t="str">
        <f>Evidencija!J14</f>
        <v>F</v>
      </c>
      <c r="F15" s="64"/>
    </row>
    <row r="16" spans="1:6" x14ac:dyDescent="0.2">
      <c r="A16" s="38" t="str">
        <f>Evidencija!A15</f>
        <v>76 / 15</v>
      </c>
      <c r="B16" s="39" t="str">
        <f>Evidencija!B15</f>
        <v>Đakonović Ivana</v>
      </c>
      <c r="C16" s="40" t="e">
        <f>IF(SUM(Evidencija!C15:F15)=0,"-",SUM(Evidencija!#REF!:Evidencija!#REF!)+MAX(Evidencija!E15:F15)+MAX(Evidencija!#REF!))</f>
        <v>#REF!</v>
      </c>
      <c r="D16" s="41">
        <f>IF(SUM(Evidencija!G15:H15)=0,"-",MAX(Evidencija!G15:H15))</f>
        <v>21.5</v>
      </c>
      <c r="E16" s="42" t="str">
        <f>Evidencija!J15</f>
        <v>F</v>
      </c>
      <c r="F16" s="64"/>
    </row>
    <row r="17" spans="1:6" x14ac:dyDescent="0.2">
      <c r="A17" s="38" t="str">
        <f>Evidencija!A16</f>
        <v>77 / 15</v>
      </c>
      <c r="B17" s="39" t="str">
        <f>Evidencija!B16</f>
        <v>Mijušković Kristina</v>
      </c>
      <c r="C17" s="40" t="e">
        <f>IF(SUM(Evidencija!C16:F16)=0,"-",SUM(Evidencija!#REF!:Evidencija!#REF!)+MAX(Evidencija!E16:F16)+MAX(Evidencija!#REF!))</f>
        <v>#REF!</v>
      </c>
      <c r="D17" s="41">
        <f>IF(SUM(Evidencija!G16:H16)=0,"-",MAX(Evidencija!G16:H16))</f>
        <v>12.5</v>
      </c>
      <c r="E17" s="42" t="str">
        <f>Evidencija!J16</f>
        <v>F</v>
      </c>
      <c r="F17" s="64"/>
    </row>
    <row r="18" spans="1:6" x14ac:dyDescent="0.2">
      <c r="A18" s="38" t="str">
        <f>Evidencija!A17</f>
        <v>78 / 15</v>
      </c>
      <c r="B18" s="39" t="str">
        <f>Evidencija!B17</f>
        <v>Rahović Milica</v>
      </c>
      <c r="C18" s="40" t="e">
        <f>IF(SUM(Evidencija!C17:F17)=0,"-",SUM(Evidencija!#REF!:Evidencija!#REF!)+MAX(Evidencija!E17:F17)+MAX(Evidencija!#REF!))</f>
        <v>#REF!</v>
      </c>
      <c r="D18" s="41">
        <f>IF(SUM(Evidencija!G17:H17)=0,"-",MAX(Evidencija!G17:H17))</f>
        <v>26</v>
      </c>
      <c r="E18" s="42" t="str">
        <f>Evidencija!J17</f>
        <v>F</v>
      </c>
      <c r="F18" s="64"/>
    </row>
    <row r="19" spans="1:6" x14ac:dyDescent="0.2">
      <c r="A19" s="38" t="str">
        <f>Evidencija!A18</f>
        <v>79 / 15</v>
      </c>
      <c r="B19" s="39" t="str">
        <f>Evidencija!B18</f>
        <v>Janković Petar</v>
      </c>
      <c r="C19" s="40" t="e">
        <f>IF(SUM(Evidencija!C18:F18)=0,"-",SUM(Evidencija!#REF!:Evidencija!#REF!)+MAX(Evidencija!E18:F18)+MAX(Evidencija!#REF!))</f>
        <v>#REF!</v>
      </c>
      <c r="D19" s="41" t="str">
        <f>IF(SUM(Evidencija!G18:H18)=0,"-",MAX(Evidencija!G18:H18))</f>
        <v>-</v>
      </c>
      <c r="E19" s="42" t="str">
        <f>Evidencija!J18</f>
        <v>F</v>
      </c>
      <c r="F19" s="64"/>
    </row>
    <row r="20" spans="1:6" x14ac:dyDescent="0.2">
      <c r="A20" s="38" t="str">
        <f>Evidencija!A19</f>
        <v>87 / 15</v>
      </c>
      <c r="B20" s="39" t="str">
        <f>Evidencija!B19</f>
        <v>Dajević Sonja</v>
      </c>
      <c r="C20" s="40" t="e">
        <f>IF(SUM(Evidencija!C19:F19)=0,"-",SUM(Evidencija!#REF!:Evidencija!#REF!)+MAX(Evidencija!E19:F19)+MAX(Evidencija!#REF!))</f>
        <v>#REF!</v>
      </c>
      <c r="D20" s="41">
        <f>IF(SUM(Evidencija!G19:H19)=0,"-",MAX(Evidencija!G19:H19))</f>
        <v>15</v>
      </c>
      <c r="E20" s="42" t="str">
        <f>Evidencija!J19</f>
        <v>F</v>
      </c>
      <c r="F20" s="64"/>
    </row>
    <row r="21" spans="1:6" x14ac:dyDescent="0.2">
      <c r="A21" s="38" t="str">
        <f>Evidencija!A20</f>
        <v>104 / 15</v>
      </c>
      <c r="B21" s="39" t="str">
        <f>Evidencija!B20</f>
        <v>Savović Marija</v>
      </c>
      <c r="C21" s="40" t="e">
        <f>IF(SUM(Evidencija!C20:F20)=0,"-",SUM(Evidencija!#REF!:Evidencija!#REF!)+MAX(Evidencija!E20:F20)+MAX(Evidencija!#REF!))</f>
        <v>#REF!</v>
      </c>
      <c r="D21" s="41">
        <f>IF(SUM(Evidencija!G20:H20)=0,"-",MAX(Evidencija!G20:H20))</f>
        <v>20</v>
      </c>
      <c r="E21" s="42" t="str">
        <f>Evidencija!J20</f>
        <v>F</v>
      </c>
      <c r="F21" s="64"/>
    </row>
    <row r="22" spans="1:6" x14ac:dyDescent="0.2">
      <c r="A22" s="38" t="str">
        <f>Evidencija!A21</f>
        <v>120 / 15</v>
      </c>
      <c r="B22" s="39" t="str">
        <f>Evidencija!B21</f>
        <v>Muminović Lejla</v>
      </c>
      <c r="C22" s="40" t="e">
        <f>IF(SUM(Evidencija!C21:F21)=0,"-",SUM(Evidencija!#REF!:Evidencija!#REF!)+MAX(Evidencija!E21:F21)+MAX(Evidencija!#REF!))</f>
        <v>#REF!</v>
      </c>
      <c r="D22" s="41">
        <f>IF(SUM(Evidencija!G21:H21)=0,"-",MAX(Evidencija!G21:H21))</f>
        <v>16.5</v>
      </c>
      <c r="E22" s="42" t="str">
        <f>Evidencija!J21</f>
        <v>F</v>
      </c>
      <c r="F22" s="65"/>
    </row>
    <row r="23" spans="1:6" x14ac:dyDescent="0.2">
      <c r="A23" s="38" t="str">
        <f>Evidencija!A22</f>
        <v>127 / 15</v>
      </c>
      <c r="B23" s="39" t="str">
        <f>Evidencija!B22</f>
        <v>Ećo Elida</v>
      </c>
      <c r="C23" s="40" t="e">
        <f>IF(SUM(Evidencija!C22:F22)=0,"-",SUM(Evidencija!#REF!:Evidencija!#REF!)+MAX(Evidencija!E22:F22)+MAX(Evidencija!#REF!))</f>
        <v>#REF!</v>
      </c>
      <c r="D23" s="41">
        <f>IF(SUM(Evidencija!G22:H22)=0,"-",MAX(Evidencija!G22:H22))</f>
        <v>15</v>
      </c>
      <c r="E23" s="42" t="str">
        <f>Evidencija!J22</f>
        <v>F</v>
      </c>
      <c r="F23" s="65"/>
    </row>
    <row r="24" spans="1:6" x14ac:dyDescent="0.2">
      <c r="A24" s="38" t="str">
        <f>Evidencija!A23</f>
        <v>128 / 15</v>
      </c>
      <c r="B24" s="39" t="str">
        <f>Evidencija!B23</f>
        <v>Milikić Boris</v>
      </c>
      <c r="C24" s="40" t="e">
        <f>IF(SUM(Evidencija!C23:F23)=0,"-",SUM(Evidencija!#REF!:Evidencija!#REF!)+MAX(Evidencija!E23:F23)+MAX(Evidencija!#REF!))</f>
        <v>#REF!</v>
      </c>
      <c r="D24" s="41">
        <f>IF(SUM(Evidencija!G23:H23)=0,"-",MAX(Evidencija!G23:H23))</f>
        <v>14</v>
      </c>
      <c r="E24" s="42" t="str">
        <f>Evidencija!J23</f>
        <v>F</v>
      </c>
      <c r="F24" s="65"/>
    </row>
    <row r="25" spans="1:6" x14ac:dyDescent="0.2">
      <c r="A25" s="38" t="str">
        <f>Evidencija!A24</f>
        <v>131 / 15</v>
      </c>
      <c r="B25" s="39" t="str">
        <f>Evidencija!B24</f>
        <v>Mihajlović Dijana</v>
      </c>
      <c r="C25" s="40" t="e">
        <f>IF(SUM(Evidencija!C24:F24)=0,"-",SUM(Evidencija!#REF!:Evidencija!#REF!)+MAX(Evidencija!E24:F24)+MAX(Evidencija!#REF!))</f>
        <v>#REF!</v>
      </c>
      <c r="D25" s="41">
        <f>IF(SUM(Evidencija!G24:H24)=0,"-",MAX(Evidencija!G24:H24))</f>
        <v>18.5</v>
      </c>
      <c r="E25" s="42" t="str">
        <f>Evidencija!J24</f>
        <v>F</v>
      </c>
      <c r="F25" s="65"/>
    </row>
    <row r="26" spans="1:6" x14ac:dyDescent="0.2">
      <c r="A26" s="38" t="str">
        <f>Evidencija!A25</f>
        <v>132 / 15</v>
      </c>
      <c r="B26" s="39" t="str">
        <f>Evidencija!B25</f>
        <v>Marić Kristina</v>
      </c>
      <c r="C26" s="40" t="e">
        <f>IF(SUM(Evidencija!C25:F25)=0,"-",SUM(Evidencija!#REF!:Evidencija!#REF!)+MAX(Evidencija!E25:F25)+MAX(Evidencija!#REF!))</f>
        <v>#REF!</v>
      </c>
      <c r="D26" s="41">
        <f>IF(SUM(Evidencija!G25:H25)=0,"-",MAX(Evidencija!G25:H25))</f>
        <v>10</v>
      </c>
      <c r="E26" s="42" t="str">
        <f>Evidencija!J25</f>
        <v>F</v>
      </c>
      <c r="F26" s="65"/>
    </row>
    <row r="27" spans="1:6" x14ac:dyDescent="0.2">
      <c r="A27" s="38" t="str">
        <f>Evidencija!A26</f>
        <v>134 / 15</v>
      </c>
      <c r="B27" s="39" t="str">
        <f>Evidencija!B26</f>
        <v>Gudović Anka</v>
      </c>
      <c r="C27" s="40" t="e">
        <f>IF(SUM(Evidencija!C26:F26)=0,"-",SUM(Evidencija!#REF!:Evidencija!#REF!)+MAX(Evidencija!E26:F26)+MAX(Evidencija!#REF!))</f>
        <v>#REF!</v>
      </c>
      <c r="D27" s="41">
        <f>IF(SUM(Evidencija!G26:H26)=0,"-",MAX(Evidencija!G26:H26))</f>
        <v>10.5</v>
      </c>
      <c r="E27" s="42" t="str">
        <f>Evidencija!J26</f>
        <v>F</v>
      </c>
      <c r="F27" s="65"/>
    </row>
    <row r="28" spans="1:6" x14ac:dyDescent="0.2">
      <c r="A28" s="38" t="str">
        <f>Evidencija!A27</f>
        <v>145 / 15</v>
      </c>
      <c r="B28" s="39" t="str">
        <f>Evidencija!B27</f>
        <v>Lalević Nada</v>
      </c>
      <c r="C28" s="40" t="e">
        <f>IF(SUM(Evidencija!C27:F27)=0,"-",SUM(Evidencija!#REF!:Evidencija!#REF!)+MAX(Evidencija!E27:F27)+MAX(Evidencija!#REF!))</f>
        <v>#REF!</v>
      </c>
      <c r="D28" s="41" t="str">
        <f>IF(SUM(Evidencija!G27:H27)=0,"-",MAX(Evidencija!G27:H27))</f>
        <v>-</v>
      </c>
      <c r="E28" s="42" t="str">
        <f>Evidencija!J27</f>
        <v>F</v>
      </c>
      <c r="F28" s="65"/>
    </row>
    <row r="29" spans="1:6" x14ac:dyDescent="0.2">
      <c r="A29" s="38" t="str">
        <f>Evidencija!A28</f>
        <v>146 / 15</v>
      </c>
      <c r="B29" s="39" t="str">
        <f>Evidencija!B28</f>
        <v>Klisić Ivana</v>
      </c>
      <c r="C29" s="40" t="e">
        <f>IF(SUM(Evidencija!C28:F28)=0,"-",SUM(Evidencija!#REF!:Evidencija!#REF!)+MAX(Evidencija!E28:F28)+MAX(Evidencija!#REF!))</f>
        <v>#REF!</v>
      </c>
      <c r="D29" s="41" t="str">
        <f>IF(SUM(Evidencija!G28:H28)=0,"-",MAX(Evidencija!G28:H28))</f>
        <v>-</v>
      </c>
      <c r="E29" s="42" t="str">
        <f>Evidencija!J28</f>
        <v>F</v>
      </c>
      <c r="F29" s="65"/>
    </row>
    <row r="30" spans="1:6" x14ac:dyDescent="0.2">
      <c r="A30" s="38" t="str">
        <f>Evidencija!A29</f>
        <v>149 / 15</v>
      </c>
      <c r="B30" s="39" t="str">
        <f>Evidencija!B29</f>
        <v>Tintor Tijana</v>
      </c>
      <c r="C30" s="40" t="e">
        <f>IF(SUM(Evidencija!C29:F29)=0,"-",SUM(Evidencija!#REF!:Evidencija!#REF!)+MAX(Evidencija!E29:F29)+MAX(Evidencija!#REF!))</f>
        <v>#REF!</v>
      </c>
      <c r="D30" s="41">
        <f>IF(SUM(Evidencija!G29:H29)=0,"-",MAX(Evidencija!G29:H29))</f>
        <v>9.5</v>
      </c>
      <c r="E30" s="42" t="str">
        <f>Evidencija!J29</f>
        <v>F</v>
      </c>
      <c r="F30" s="65"/>
    </row>
    <row r="31" spans="1:6" x14ac:dyDescent="0.2">
      <c r="A31" s="38" t="str">
        <f>Evidencija!A30</f>
        <v>152 / 15</v>
      </c>
      <c r="B31" s="39" t="str">
        <f>Evidencija!B30</f>
        <v>Strugar Sara</v>
      </c>
      <c r="C31" s="40" t="e">
        <f>IF(SUM(Evidencija!C30:F30)=0,"-",SUM(Evidencija!#REF!:Evidencija!#REF!)+MAX(Evidencija!E30:F30)+MAX(Evidencija!#REF!))</f>
        <v>#REF!</v>
      </c>
      <c r="D31" s="41">
        <f>IF(SUM(Evidencija!G30:H30)=0,"-",MAX(Evidencija!G30:H30))</f>
        <v>21</v>
      </c>
      <c r="E31" s="42" t="str">
        <f>Evidencija!J30</f>
        <v>F</v>
      </c>
      <c r="F31" s="65"/>
    </row>
    <row r="32" spans="1:6" x14ac:dyDescent="0.2">
      <c r="A32" s="38" t="str">
        <f>Evidencija!A31</f>
        <v>165 / 15</v>
      </c>
      <c r="B32" s="39" t="str">
        <f>Evidencija!B31</f>
        <v>Radović Željka</v>
      </c>
      <c r="C32" s="40" t="e">
        <f>IF(SUM(Evidencija!C31:F31)=0,"-",SUM(Evidencija!#REF!:Evidencija!#REF!)+MAX(Evidencija!E31:F31)+MAX(Evidencija!#REF!))</f>
        <v>#REF!</v>
      </c>
      <c r="D32" s="41">
        <f>IF(SUM(Evidencija!G31:H31)=0,"-",MAX(Evidencija!G31:H31))</f>
        <v>12</v>
      </c>
      <c r="E32" s="42" t="str">
        <f>Evidencija!J31</f>
        <v>F</v>
      </c>
      <c r="F32" s="65"/>
    </row>
    <row r="33" spans="1:6" x14ac:dyDescent="0.2">
      <c r="A33" s="38" t="str">
        <f>Evidencija!A32</f>
        <v>174 / 15</v>
      </c>
      <c r="B33" s="39" t="str">
        <f>Evidencija!B32</f>
        <v>Bojović Milena</v>
      </c>
      <c r="C33" s="40" t="e">
        <f>IF(SUM(Evidencija!C32:F32)=0,"-",SUM(Evidencija!#REF!:Evidencija!#REF!)+MAX(Evidencija!E32:F32)+MAX(Evidencija!#REF!))</f>
        <v>#REF!</v>
      </c>
      <c r="D33" s="41">
        <f>IF(SUM(Evidencija!G32:H32)=0,"-",MAX(Evidencija!G32:H32))</f>
        <v>8</v>
      </c>
      <c r="E33" s="42" t="str">
        <f>Evidencija!J32</f>
        <v>F</v>
      </c>
      <c r="F33" s="65"/>
    </row>
    <row r="34" spans="1:6" x14ac:dyDescent="0.2">
      <c r="A34" s="38" t="str">
        <f>Evidencija!A33</f>
        <v>178 / 15</v>
      </c>
      <c r="B34" s="39" t="str">
        <f>Evidencija!B33</f>
        <v>Mandić Milica</v>
      </c>
      <c r="C34" s="40" t="e">
        <f>IF(SUM(Evidencija!C33:F33)=0,"-",SUM(Evidencija!#REF!:Evidencija!#REF!)+MAX(Evidencija!E33:F33)+MAX(Evidencija!#REF!))</f>
        <v>#REF!</v>
      </c>
      <c r="D34" s="41">
        <f>IF(SUM(Evidencija!G33:H33)=0,"-",MAX(Evidencija!G33:H33))</f>
        <v>14</v>
      </c>
      <c r="E34" s="42" t="str">
        <f>Evidencija!J33</f>
        <v>F</v>
      </c>
      <c r="F34" s="65"/>
    </row>
    <row r="35" spans="1:6" x14ac:dyDescent="0.2">
      <c r="A35" s="38" t="str">
        <f>Evidencija!A34</f>
        <v>182 / 15</v>
      </c>
      <c r="B35" s="39" t="str">
        <f>Evidencija!B34</f>
        <v>Guzina Bojana</v>
      </c>
      <c r="C35" s="40" t="e">
        <f>IF(SUM(Evidencija!C34:F34)=0,"-",SUM(Evidencija!#REF!:Evidencija!#REF!)+MAX(Evidencija!E34:F34)+MAX(Evidencija!#REF!))</f>
        <v>#REF!</v>
      </c>
      <c r="D35" s="41" t="str">
        <f>IF(SUM(Evidencija!G34:H34)=0,"-",MAX(Evidencija!G34:H34))</f>
        <v>-</v>
      </c>
      <c r="E35" s="42" t="str">
        <f>Evidencija!J34</f>
        <v>F</v>
      </c>
      <c r="F35" s="65"/>
    </row>
    <row r="36" spans="1:6" x14ac:dyDescent="0.2">
      <c r="A36" s="38" t="str">
        <f>Evidencija!A35</f>
        <v>189 / 15</v>
      </c>
      <c r="B36" s="39" t="str">
        <f>Evidencija!B35</f>
        <v>Martinović Radovan</v>
      </c>
      <c r="C36" s="40" t="e">
        <f>IF(SUM(Evidencija!C35:F35)=0,"-",SUM(Evidencija!#REF!:Evidencija!#REF!)+MAX(Evidencija!E35:F35)+MAX(Evidencija!#REF!))</f>
        <v>#REF!</v>
      </c>
      <c r="D36" s="41">
        <f>IF(SUM(Evidencija!G35:H35)=0,"-",MAX(Evidencija!G35:H35))</f>
        <v>15.5</v>
      </c>
      <c r="E36" s="42" t="str">
        <f>Evidencija!J35</f>
        <v>F</v>
      </c>
      <c r="F36" s="65"/>
    </row>
    <row r="37" spans="1:6" x14ac:dyDescent="0.2">
      <c r="A37" s="38" t="str">
        <f>Evidencija!A36</f>
        <v>190 / 15</v>
      </c>
      <c r="B37" s="39" t="str">
        <f>Evidencija!B36</f>
        <v>Kopitović Luka</v>
      </c>
      <c r="C37" s="40" t="e">
        <f>IF(SUM(Evidencija!C36:F36)=0,"-",SUM(Evidencija!#REF!:Evidencija!#REF!)+MAX(Evidencija!E36:F36)+MAX(Evidencija!#REF!))</f>
        <v>#REF!</v>
      </c>
      <c r="D37" s="41">
        <f>IF(SUM(Evidencija!G36:H36)=0,"-",MAX(Evidencija!G36:H36))</f>
        <v>13.5</v>
      </c>
      <c r="E37" s="42" t="str">
        <f>Evidencija!J36</f>
        <v>F</v>
      </c>
      <c r="F37" s="65"/>
    </row>
    <row r="38" spans="1:6" x14ac:dyDescent="0.2">
      <c r="A38" s="38" t="str">
        <f>Evidencija!A37</f>
        <v>202 / 15</v>
      </c>
      <c r="B38" s="39" t="str">
        <f>Evidencija!B37</f>
        <v>Mulić Elma</v>
      </c>
      <c r="C38" s="40" t="e">
        <f>IF(SUM(Evidencija!C37:F37)=0,"-",SUM(Evidencija!#REF!:Evidencija!#REF!)+MAX(Evidencija!E37:F37)+MAX(Evidencija!#REF!))</f>
        <v>#REF!</v>
      </c>
      <c r="D38" s="41">
        <f>IF(SUM(Evidencija!G37:H37)=0,"-",MAX(Evidencija!G37:H37))</f>
        <v>20</v>
      </c>
      <c r="E38" s="42" t="str">
        <f>Evidencija!J37</f>
        <v>F</v>
      </c>
      <c r="F38" s="65"/>
    </row>
    <row r="39" spans="1:6" x14ac:dyDescent="0.2">
      <c r="A39" s="38" t="str">
        <f>Evidencija!A38</f>
        <v>214 / 15</v>
      </c>
      <c r="B39" s="39" t="str">
        <f>Evidencija!B38</f>
        <v>Jokić Anđela</v>
      </c>
      <c r="C39" s="40" t="e">
        <f>IF(SUM(Evidencija!C38:F38)=0,"-",SUM(Evidencija!#REF!:Evidencija!#REF!)+MAX(Evidencija!E38:F38)+MAX(Evidencija!#REF!))</f>
        <v>#REF!</v>
      </c>
      <c r="D39" s="41" t="str">
        <f>IF(SUM(Evidencija!G38:H38)=0,"-",MAX(Evidencija!G38:H38))</f>
        <v>-</v>
      </c>
      <c r="E39" s="42" t="str">
        <f>Evidencija!J38</f>
        <v>F</v>
      </c>
      <c r="F39" s="65"/>
    </row>
    <row r="40" spans="1:6" x14ac:dyDescent="0.2">
      <c r="A40" s="38" t="str">
        <f>Evidencija!A39</f>
        <v>215 / 15</v>
      </c>
      <c r="B40" s="39" t="str">
        <f>Evidencija!B39</f>
        <v>Mijušković Milka</v>
      </c>
      <c r="C40" s="40" t="e">
        <f>IF(SUM(Evidencija!C39:F39)=0,"-",SUM(Evidencija!#REF!:Evidencija!#REF!)+MAX(Evidencija!E39:F39)+MAX(Evidencija!#REF!))</f>
        <v>#REF!</v>
      </c>
      <c r="D40" s="41">
        <f>IF(SUM(Evidencija!G39:H39)=0,"-",MAX(Evidencija!G39:H39))</f>
        <v>21</v>
      </c>
      <c r="E40" s="42" t="str">
        <f>Evidencija!J39</f>
        <v>F</v>
      </c>
      <c r="F40" s="65"/>
    </row>
    <row r="41" spans="1:6" x14ac:dyDescent="0.2">
      <c r="A41" s="38" t="str">
        <f>Evidencija!A40</f>
        <v>228 / 15</v>
      </c>
      <c r="B41" s="39" t="str">
        <f>Evidencija!B40</f>
        <v>Utješinović Ivan</v>
      </c>
      <c r="C41" s="40" t="e">
        <f>IF(SUM(Evidencija!C40:F40)=0,"-",SUM(Evidencija!#REF!:Evidencija!#REF!)+MAX(Evidencija!E40:F40)+MAX(Evidencija!#REF!))</f>
        <v>#REF!</v>
      </c>
      <c r="D41" s="41">
        <f>IF(SUM(Evidencija!G40:H40)=0,"-",MAX(Evidencija!G40:H40))</f>
        <v>14.5</v>
      </c>
      <c r="E41" s="42" t="str">
        <f>Evidencija!J40</f>
        <v>F</v>
      </c>
      <c r="F41" s="65"/>
    </row>
    <row r="42" spans="1:6" x14ac:dyDescent="0.2">
      <c r="A42" s="38" t="str">
        <f>Evidencija!A41</f>
        <v>235 / 15</v>
      </c>
      <c r="B42" s="39" t="str">
        <f>Evidencija!B41</f>
        <v>Pupovac Ivana</v>
      </c>
      <c r="C42" s="40" t="e">
        <f>IF(SUM(Evidencija!C41:F41)=0,"-",SUM(Evidencija!#REF!:Evidencija!#REF!)+MAX(Evidencija!E41:F41)+MAX(Evidencija!#REF!))</f>
        <v>#REF!</v>
      </c>
      <c r="D42" s="41" t="str">
        <f>IF(SUM(Evidencija!G41:H41)=0,"-",MAX(Evidencija!G41:H41))</f>
        <v>-</v>
      </c>
      <c r="E42" s="42" t="str">
        <f>Evidencija!J41</f>
        <v>F</v>
      </c>
      <c r="F42" s="65"/>
    </row>
    <row r="43" spans="1:6" x14ac:dyDescent="0.2">
      <c r="A43" s="38" t="str">
        <f>Evidencija!A42</f>
        <v>238 / 15</v>
      </c>
      <c r="B43" s="39" t="str">
        <f>Evidencija!B42</f>
        <v>Kajabegović Dina</v>
      </c>
      <c r="C43" s="40" t="e">
        <f>IF(SUM(Evidencija!C42:F42)=0,"-",SUM(Evidencija!#REF!:Evidencija!#REF!)+MAX(Evidencija!E42:F42)+MAX(Evidencija!#REF!))</f>
        <v>#REF!</v>
      </c>
      <c r="D43" s="41" t="str">
        <f>IF(SUM(Evidencija!G42:H42)=0,"-",MAX(Evidencija!G42:H42))</f>
        <v>-</v>
      </c>
      <c r="E43" s="42" t="str">
        <f>Evidencija!J42</f>
        <v>F</v>
      </c>
      <c r="F43" s="65"/>
    </row>
    <row r="44" spans="1:6" x14ac:dyDescent="0.2">
      <c r="A44" s="38" t="str">
        <f>Evidencija!A43</f>
        <v>248 / 15</v>
      </c>
      <c r="B44" s="39" t="str">
        <f>Evidencija!B43</f>
        <v>Miljenović Ana</v>
      </c>
      <c r="C44" s="40" t="e">
        <f>IF(SUM(Evidencija!C43:F43)=0,"-",SUM(Evidencija!#REF!:Evidencija!#REF!)+MAX(Evidencija!E43:F43)+MAX(Evidencija!#REF!))</f>
        <v>#REF!</v>
      </c>
      <c r="D44" s="41">
        <f>IF(SUM(Evidencija!G43:H43)=0,"-",MAX(Evidencija!G43:H43))</f>
        <v>4</v>
      </c>
      <c r="E44" s="42" t="str">
        <f>Evidencija!J43</f>
        <v>F</v>
      </c>
      <c r="F44" s="65"/>
    </row>
    <row r="45" spans="1:6" x14ac:dyDescent="0.2">
      <c r="A45" s="38" t="str">
        <f>Evidencija!A44</f>
        <v>12 / 14</v>
      </c>
      <c r="B45" s="39" t="str">
        <f>Evidencija!B44</f>
        <v>Đukanović Mitar</v>
      </c>
      <c r="C45" s="40" t="str">
        <f>IF(SUM(Evidencija!C44:F44)=0,"-",SUM(Evidencija!#REF!:Evidencija!#REF!)+MAX(Evidencija!E44:F44)+MAX(Evidencija!#REF!))</f>
        <v>-</v>
      </c>
      <c r="D45" s="41">
        <f>IF(SUM(Evidencija!G44:H44)=0,"-",MAX(Evidencija!G44:H44))</f>
        <v>15</v>
      </c>
      <c r="E45" s="42" t="str">
        <f>Evidencija!J44</f>
        <v>F</v>
      </c>
      <c r="F45" s="65"/>
    </row>
    <row r="46" spans="1:6" x14ac:dyDescent="0.2">
      <c r="A46" s="38" t="str">
        <f>Evidencija!A45</f>
        <v>13 / 14</v>
      </c>
      <c r="B46" s="39" t="str">
        <f>Evidencija!B45</f>
        <v>Golubović Jovana</v>
      </c>
      <c r="C46" s="40" t="str">
        <f>IF(SUM(Evidencija!C45:F45)=0,"-",SUM(Evidencija!#REF!:Evidencija!#REF!)+MAX(Evidencija!E45:F45)+MAX(Evidencija!#REF!))</f>
        <v>-</v>
      </c>
      <c r="D46" s="41" t="str">
        <f>IF(SUM(Evidencija!G45:H45)=0,"-",MAX(Evidencija!G45:H45))</f>
        <v>-</v>
      </c>
      <c r="E46" s="42" t="str">
        <f>Evidencija!J45</f>
        <v>-</v>
      </c>
      <c r="F46" s="65"/>
    </row>
    <row r="47" spans="1:6" x14ac:dyDescent="0.2">
      <c r="A47" s="38" t="str">
        <f>Evidencija!A46</f>
        <v>25 / 14</v>
      </c>
      <c r="B47" s="39" t="str">
        <f>Evidencija!B46</f>
        <v>Marjanović Aleksandar</v>
      </c>
      <c r="C47" s="40" t="str">
        <f>IF(SUM(Evidencija!C46:F46)=0,"-",SUM(Evidencija!#REF!:Evidencija!#REF!)+MAX(Evidencija!E46:F46)+MAX(Evidencija!#REF!))</f>
        <v>-</v>
      </c>
      <c r="D47" s="41" t="str">
        <f>IF(SUM(Evidencija!G46:H46)=0,"-",MAX(Evidencija!G46:H46))</f>
        <v>-</v>
      </c>
      <c r="E47" s="42" t="str">
        <f>Evidencija!J46</f>
        <v>-</v>
      </c>
      <c r="F47" s="65"/>
    </row>
    <row r="48" spans="1:6" x14ac:dyDescent="0.2">
      <c r="A48" s="38" t="str">
        <f>Evidencija!A47</f>
        <v>44 / 14</v>
      </c>
      <c r="B48" s="39" t="str">
        <f>Evidencija!B47</f>
        <v>Vesković Krstinja</v>
      </c>
      <c r="C48" s="40" t="e">
        <f>IF(SUM(Evidencija!C47:F47)=0,"-",SUM(Evidencija!#REF!:Evidencija!#REF!)+MAX(Evidencija!E47:F47)+MAX(Evidencija!#REF!))</f>
        <v>#REF!</v>
      </c>
      <c r="D48" s="41">
        <f>IF(SUM(Evidencija!G47:H47)=0,"-",MAX(Evidencija!G47:H47))</f>
        <v>8</v>
      </c>
      <c r="E48" s="42" t="str">
        <f>Evidencija!J47</f>
        <v>F</v>
      </c>
      <c r="F48" s="65"/>
    </row>
    <row r="49" spans="1:6" x14ac:dyDescent="0.2">
      <c r="A49" s="38" t="str">
        <f>Evidencija!A48</f>
        <v>87 / 14</v>
      </c>
      <c r="B49" s="39" t="str">
        <f>Evidencija!B48</f>
        <v>Tršić Lea</v>
      </c>
      <c r="C49" s="40" t="e">
        <f>IF(SUM(Evidencija!C48:F48)=0,"-",SUM(Evidencija!#REF!:Evidencija!#REF!)+MAX(Evidencija!E48:F48)+MAX(Evidencija!#REF!))</f>
        <v>#REF!</v>
      </c>
      <c r="D49" s="41">
        <f>IF(SUM(Evidencija!G48:H48)=0,"-",MAX(Evidencija!G48:H48))</f>
        <v>12</v>
      </c>
      <c r="E49" s="42" t="str">
        <f>Evidencija!J48</f>
        <v>F</v>
      </c>
      <c r="F49" s="65"/>
    </row>
    <row r="50" spans="1:6" x14ac:dyDescent="0.2">
      <c r="A50" s="38" t="str">
        <f>Evidencija!A49</f>
        <v>92 / 14</v>
      </c>
      <c r="B50" s="39" t="str">
        <f>Evidencija!B49</f>
        <v>Paunović Koča</v>
      </c>
      <c r="C50" s="40" t="str">
        <f>IF(SUM(Evidencija!C49:F49)=0,"-",SUM(Evidencija!#REF!:Evidencija!#REF!)+MAX(Evidencija!E49:F49)+MAX(Evidencija!#REF!))</f>
        <v>-</v>
      </c>
      <c r="D50" s="41" t="str">
        <f>IF(SUM(Evidencija!G49:H49)=0,"-",MAX(Evidencija!G49:H49))</f>
        <v>-</v>
      </c>
      <c r="E50" s="42" t="str">
        <f>Evidencija!J49</f>
        <v>-</v>
      </c>
      <c r="F50" s="65"/>
    </row>
    <row r="51" spans="1:6" x14ac:dyDescent="0.2">
      <c r="A51" s="38" t="str">
        <f>Evidencija!A50</f>
        <v>102 / 14</v>
      </c>
      <c r="B51" s="39" t="str">
        <f>Evidencija!B50</f>
        <v>Vukićević Milica</v>
      </c>
      <c r="C51" s="40" t="e">
        <f>IF(SUM(Evidencija!C50:F50)=0,"-",SUM(Evidencija!#REF!:Evidencija!#REF!)+MAX(Evidencija!E50:F50)+MAX(Evidencija!#REF!))</f>
        <v>#REF!</v>
      </c>
      <c r="D51" s="41">
        <f>IF(SUM(Evidencija!G50:H50)=0,"-",MAX(Evidencija!G50:H50))</f>
        <v>11.5</v>
      </c>
      <c r="E51" s="42" t="str">
        <f>Evidencija!J50</f>
        <v>F</v>
      </c>
      <c r="F51" s="65"/>
    </row>
    <row r="52" spans="1:6" x14ac:dyDescent="0.2">
      <c r="A52" s="38" t="str">
        <f>Evidencija!A51</f>
        <v>116 / 14</v>
      </c>
      <c r="B52" s="39" t="str">
        <f>Evidencija!B51</f>
        <v>Đukanović Milan</v>
      </c>
      <c r="C52" s="40" t="str">
        <f>IF(SUM(Evidencija!C51:F51)=0,"-",SUM(Evidencija!#REF!:Evidencija!#REF!)+MAX(Evidencija!E51:F51)+MAX(Evidencija!#REF!))</f>
        <v>-</v>
      </c>
      <c r="D52" s="41" t="str">
        <f>IF(SUM(Evidencija!G51:H51)=0,"-",MAX(Evidencija!G51:H51))</f>
        <v>-</v>
      </c>
      <c r="E52" s="42" t="str">
        <f>Evidencija!J51</f>
        <v>-</v>
      </c>
      <c r="F52" s="65"/>
    </row>
    <row r="53" spans="1:6" x14ac:dyDescent="0.2">
      <c r="A53" s="38" t="str">
        <f>Evidencija!A52</f>
        <v>145 / 14</v>
      </c>
      <c r="B53" s="39" t="str">
        <f>Evidencija!B52</f>
        <v>Živković Dušan</v>
      </c>
      <c r="C53" s="40" t="e">
        <f>IF(SUM(Evidencija!C52:F52)=0,"-",SUM(Evidencija!#REF!:Evidencija!#REF!)+MAX(Evidencija!E52:F52)+MAX(Evidencija!#REF!))</f>
        <v>#REF!</v>
      </c>
      <c r="D53" s="41">
        <f>IF(SUM(Evidencija!G52:H52)=0,"-",MAX(Evidencija!G52:H52))</f>
        <v>13</v>
      </c>
      <c r="E53" s="42" t="str">
        <f>Evidencija!J52</f>
        <v>F</v>
      </c>
      <c r="F53" s="65"/>
    </row>
    <row r="54" spans="1:6" x14ac:dyDescent="0.2">
      <c r="A54" s="38" t="str">
        <f>Evidencija!A53</f>
        <v>153 / 14</v>
      </c>
      <c r="B54" s="39" t="str">
        <f>Evidencija!B53</f>
        <v>Alilović Meldin</v>
      </c>
      <c r="C54" s="40" t="e">
        <f>IF(SUM(Evidencija!C53:F53)=0,"-",SUM(Evidencija!#REF!:Evidencija!#REF!)+MAX(Evidencija!E53:F53)+MAX(Evidencija!#REF!))</f>
        <v>#REF!</v>
      </c>
      <c r="D54" s="41" t="str">
        <f>IF(SUM(Evidencija!G53:H53)=0,"-",MAX(Evidencija!G53:H53))</f>
        <v>-</v>
      </c>
      <c r="E54" s="42" t="str">
        <f>Evidencija!J53</f>
        <v>F</v>
      </c>
      <c r="F54" s="65"/>
    </row>
    <row r="55" spans="1:6" x14ac:dyDescent="0.2">
      <c r="A55" s="38" t="str">
        <f>Evidencija!A54</f>
        <v>169 / 14</v>
      </c>
      <c r="B55" s="39" t="str">
        <f>Evidencija!B54</f>
        <v>Mijatović Miljan</v>
      </c>
      <c r="C55" s="40" t="str">
        <f>IF(SUM(Evidencija!C54:F54)=0,"-",SUM(Evidencija!#REF!:Evidencija!#REF!)+MAX(Evidencija!E54:F54)+MAX(Evidencija!#REF!))</f>
        <v>-</v>
      </c>
      <c r="D55" s="41" t="str">
        <f>IF(SUM(Evidencija!G54:H54)=0,"-",MAX(Evidencija!G54:H54))</f>
        <v>-</v>
      </c>
      <c r="E55" s="42" t="str">
        <f>Evidencija!J54</f>
        <v>-</v>
      </c>
      <c r="F55" s="65"/>
    </row>
    <row r="56" spans="1:6" x14ac:dyDescent="0.2">
      <c r="A56" s="38" t="str">
        <f>Evidencija!A55</f>
        <v>176 / 14</v>
      </c>
      <c r="B56" s="39" t="str">
        <f>Evidencija!B55</f>
        <v>Dragaš Ivona</v>
      </c>
      <c r="C56" s="40" t="e">
        <f>IF(SUM(Evidencija!C55:F55)=0,"-",SUM(Evidencija!#REF!:Evidencija!#REF!)+MAX(Evidencija!E55:F55)+MAX(Evidencija!#REF!))</f>
        <v>#REF!</v>
      </c>
      <c r="D56" s="41" t="str">
        <f>IF(SUM(Evidencija!G55:H55)=0,"-",MAX(Evidencija!G55:H55))</f>
        <v>-</v>
      </c>
      <c r="E56" s="42" t="str">
        <f>Evidencija!J55</f>
        <v>F</v>
      </c>
      <c r="F56" s="65"/>
    </row>
    <row r="57" spans="1:6" x14ac:dyDescent="0.2">
      <c r="A57" s="38" t="str">
        <f>Evidencija!A56</f>
        <v>185 / 14</v>
      </c>
      <c r="B57" s="39" t="str">
        <f>Evidencija!B56</f>
        <v>Jovović Mileva</v>
      </c>
      <c r="C57" s="40" t="e">
        <f>IF(SUM(Evidencija!C56:F56)=0,"-",SUM(Evidencija!#REF!:Evidencija!#REF!)+MAX(Evidencija!E56:F56)+MAX(Evidencija!#REF!))</f>
        <v>#REF!</v>
      </c>
      <c r="D57" s="41">
        <f>IF(SUM(Evidencija!G56:H56)=0,"-",MAX(Evidencija!G56:H56))</f>
        <v>14.5</v>
      </c>
      <c r="E57" s="42" t="str">
        <f>Evidencija!J56</f>
        <v>F</v>
      </c>
      <c r="F57" s="65"/>
    </row>
    <row r="58" spans="1:6" x14ac:dyDescent="0.2">
      <c r="A58" s="38" t="str">
        <f>Evidencija!A57</f>
        <v>199 / 14</v>
      </c>
      <c r="B58" s="39" t="str">
        <f>Evidencija!B57</f>
        <v>Rašović Nino</v>
      </c>
      <c r="C58" s="40" t="e">
        <f>IF(SUM(Evidencija!C57:F57)=0,"-",SUM(Evidencija!#REF!:Evidencija!#REF!)+MAX(Evidencija!E57:F57)+MAX(Evidencija!#REF!))</f>
        <v>#REF!</v>
      </c>
      <c r="D58" s="41" t="str">
        <f>IF(SUM(Evidencija!G57:H57)=0,"-",MAX(Evidencija!G57:H57))</f>
        <v>-</v>
      </c>
      <c r="E58" s="42" t="str">
        <f>Evidencija!J57</f>
        <v>F</v>
      </c>
      <c r="F58" s="65"/>
    </row>
    <row r="59" spans="1:6" x14ac:dyDescent="0.2">
      <c r="A59" s="38" t="str">
        <f>Evidencija!A58</f>
        <v>219 / 14</v>
      </c>
      <c r="B59" s="39" t="str">
        <f>Evidencija!B58</f>
        <v>Braunović Milena</v>
      </c>
      <c r="C59" s="40" t="e">
        <f>IF(SUM(Evidencija!C58:F58)=0,"-",SUM(Evidencija!#REF!:Evidencija!#REF!)+MAX(Evidencija!E58:F58)+MAX(Evidencija!#REF!))</f>
        <v>#REF!</v>
      </c>
      <c r="D59" s="41" t="str">
        <f>IF(SUM(Evidencija!G58:H58)=0,"-",MAX(Evidencija!G58:H58))</f>
        <v>-</v>
      </c>
      <c r="E59" s="42" t="str">
        <f>Evidencija!J58</f>
        <v>F</v>
      </c>
      <c r="F59" s="65"/>
    </row>
    <row r="60" spans="1:6" x14ac:dyDescent="0.2">
      <c r="A60" s="38" t="str">
        <f>Evidencija!A59</f>
        <v>220 / 14</v>
      </c>
      <c r="B60" s="39" t="str">
        <f>Evidencija!B59</f>
        <v>Caričić Jovan</v>
      </c>
      <c r="C60" s="40" t="e">
        <f>IF(SUM(Evidencija!C59:F59)=0,"-",SUM(Evidencija!#REF!:Evidencija!#REF!)+MAX(Evidencija!E59:F59)+MAX(Evidencija!#REF!))</f>
        <v>#REF!</v>
      </c>
      <c r="D60" s="41" t="str">
        <f>IF(SUM(Evidencija!G59:H59)=0,"-",MAX(Evidencija!G59:H59))</f>
        <v>-</v>
      </c>
      <c r="E60" s="42" t="str">
        <f>Evidencija!J59</f>
        <v>F</v>
      </c>
      <c r="F60" s="65"/>
    </row>
    <row r="61" spans="1:6" x14ac:dyDescent="0.2">
      <c r="A61" s="38" t="str">
        <f>Evidencija!A60</f>
        <v>221 / 14</v>
      </c>
      <c r="B61" s="39" t="str">
        <f>Evidencija!B60</f>
        <v>Kljajević Biljana</v>
      </c>
      <c r="C61" s="40" t="e">
        <f>IF(SUM(Evidencija!C60:F60)=0,"-",SUM(Evidencija!#REF!:Evidencija!#REF!)+MAX(Evidencija!E60:F60)+MAX(Evidencija!#REF!))</f>
        <v>#REF!</v>
      </c>
      <c r="D61" s="41" t="str">
        <f>IF(SUM(Evidencija!G60:H60)=0,"-",MAX(Evidencija!G60:H60))</f>
        <v>-</v>
      </c>
      <c r="E61" s="42" t="str">
        <f>Evidencija!J60</f>
        <v>F</v>
      </c>
      <c r="F61" s="65"/>
    </row>
    <row r="62" spans="1:6" x14ac:dyDescent="0.2">
      <c r="A62" s="38" t="str">
        <f>Evidencija!A61</f>
        <v>222 / 14</v>
      </c>
      <c r="B62" s="39" t="str">
        <f>Evidencija!B61</f>
        <v>Mujović Vasilije</v>
      </c>
      <c r="C62" s="40" t="e">
        <f>IF(SUM(Evidencija!C61:F61)=0,"-",SUM(Evidencija!#REF!:Evidencija!#REF!)+MAX(Evidencija!E61:F61)+MAX(Evidencija!#REF!))</f>
        <v>#REF!</v>
      </c>
      <c r="D62" s="41" t="str">
        <f>IF(SUM(Evidencija!G61:H61)=0,"-",MAX(Evidencija!G61:H61))</f>
        <v>-</v>
      </c>
      <c r="E62" s="42" t="str">
        <f>Evidencija!J61</f>
        <v>F</v>
      </c>
      <c r="F62" s="65"/>
    </row>
    <row r="63" spans="1:6" x14ac:dyDescent="0.2">
      <c r="A63" s="38" t="str">
        <f>Evidencija!A62</f>
        <v>243 / 14</v>
      </c>
      <c r="B63" s="39" t="str">
        <f>Evidencija!B62</f>
        <v>Brnović Jelena</v>
      </c>
      <c r="C63" s="40" t="e">
        <f>IF(SUM(Evidencija!C62:F62)=0,"-",SUM(Evidencija!#REF!:Evidencija!#REF!)+MAX(Evidencija!E62:F62)+MAX(Evidencija!#REF!))</f>
        <v>#REF!</v>
      </c>
      <c r="D63" s="41">
        <f>IF(SUM(Evidencija!G62:H62)=0,"-",MAX(Evidencija!G62:H62))</f>
        <v>9</v>
      </c>
      <c r="E63" s="42" t="str">
        <f>Evidencija!J62</f>
        <v>F</v>
      </c>
      <c r="F63" s="65"/>
    </row>
    <row r="64" spans="1:6" x14ac:dyDescent="0.2">
      <c r="A64" s="38" t="str">
        <f>Evidencija!A63</f>
        <v>244 / 14</v>
      </c>
      <c r="B64" s="39" t="str">
        <f>Evidencija!B63</f>
        <v>Pipović Jovana</v>
      </c>
      <c r="C64" s="40" t="e">
        <f>IF(SUM(Evidencija!C63:F63)=0,"-",SUM(Evidencija!#REF!:Evidencija!#REF!)+MAX(Evidencija!E63:F63)+MAX(Evidencija!#REF!))</f>
        <v>#REF!</v>
      </c>
      <c r="D64" s="41" t="str">
        <f>IF(SUM(Evidencija!G63:H63)=0,"-",MAX(Evidencija!G63:H63))</f>
        <v>-</v>
      </c>
      <c r="E64" s="42" t="str">
        <f>Evidencija!J63</f>
        <v>F</v>
      </c>
      <c r="F64" s="65"/>
    </row>
    <row r="65" spans="1:6" x14ac:dyDescent="0.2">
      <c r="A65" s="38" t="str">
        <f>Evidencija!A64</f>
        <v>251 / 14</v>
      </c>
      <c r="B65" s="39" t="str">
        <f>Evidencija!B64</f>
        <v>Vukčević Svetozar</v>
      </c>
      <c r="C65" s="40" t="e">
        <f>IF(SUM(Evidencija!C64:F64)=0,"-",SUM(Evidencija!#REF!:Evidencija!#REF!)+MAX(Evidencija!E64:F64)+MAX(Evidencija!#REF!))</f>
        <v>#REF!</v>
      </c>
      <c r="D65" s="41">
        <f>IF(SUM(Evidencija!G64:H64)=0,"-",MAX(Evidencija!G64:H64))</f>
        <v>11</v>
      </c>
      <c r="E65" s="42" t="str">
        <f>Evidencija!J64</f>
        <v>F</v>
      </c>
      <c r="F65" s="65"/>
    </row>
    <row r="66" spans="1:6" x14ac:dyDescent="0.2">
      <c r="A66" s="38" t="str">
        <f>Evidencija!A65</f>
        <v>252 / 14</v>
      </c>
      <c r="B66" s="39" t="str">
        <f>Evidencija!B65</f>
        <v>Vukčević Jovana</v>
      </c>
      <c r="C66" s="40" t="e">
        <f>IF(SUM(Evidencija!C65:F65)=0,"-",SUM(Evidencija!#REF!:Evidencija!#REF!)+MAX(Evidencija!E65:F65)+MAX(Evidencija!#REF!))</f>
        <v>#REF!</v>
      </c>
      <c r="D66" s="41">
        <f>IF(SUM(Evidencija!G65:H65)=0,"-",MAX(Evidencija!G65:H65))</f>
        <v>16.5</v>
      </c>
      <c r="E66" s="42" t="str">
        <f>Evidencija!J65</f>
        <v>F</v>
      </c>
      <c r="F66" s="65"/>
    </row>
    <row r="67" spans="1:6" x14ac:dyDescent="0.2">
      <c r="A67" s="38" t="str">
        <f>Evidencija!A66</f>
        <v>255 / 14</v>
      </c>
      <c r="B67" s="39" t="str">
        <f>Evidencija!B66</f>
        <v>Šćekić Jelena</v>
      </c>
      <c r="C67" s="40" t="str">
        <f>IF(SUM(Evidencija!C66:F66)=0,"-",SUM(Evidencija!#REF!:Evidencija!#REF!)+MAX(Evidencija!E66:F66)+MAX(Evidencija!#REF!))</f>
        <v>-</v>
      </c>
      <c r="D67" s="41" t="str">
        <f>IF(SUM(Evidencija!G66:H66)=0,"-",MAX(Evidencija!G66:H66))</f>
        <v>-</v>
      </c>
      <c r="E67" s="42" t="str">
        <f>Evidencija!J66</f>
        <v>-</v>
      </c>
      <c r="F67" s="65"/>
    </row>
    <row r="68" spans="1:6" x14ac:dyDescent="0.2">
      <c r="A68" s="38" t="str">
        <f>Evidencija!A67</f>
        <v>258 / 14</v>
      </c>
      <c r="B68" s="39" t="str">
        <f>Evidencija!B67</f>
        <v>Krunić Novka</v>
      </c>
      <c r="C68" s="40" t="e">
        <f>IF(SUM(Evidencija!C67:F67)=0,"-",SUM(Evidencija!#REF!:Evidencija!#REF!)+MAX(Evidencija!E67:F67)+MAX(Evidencija!#REF!))</f>
        <v>#REF!</v>
      </c>
      <c r="D68" s="41" t="str">
        <f>IF(SUM(Evidencija!G67:H67)=0,"-",MAX(Evidencija!G67:H67))</f>
        <v>-</v>
      </c>
      <c r="E68" s="42" t="str">
        <f>Evidencija!J67</f>
        <v>F</v>
      </c>
      <c r="F68" s="65"/>
    </row>
    <row r="69" spans="1:6" x14ac:dyDescent="0.2">
      <c r="A69" s="38" t="str">
        <f>Evidencija!A68</f>
        <v>264 / 14</v>
      </c>
      <c r="B69" s="39" t="str">
        <f>Evidencija!B68</f>
        <v>Hodžić Selma</v>
      </c>
      <c r="C69" s="40" t="e">
        <f>IF(SUM(Evidencija!C68:F68)=0,"-",SUM(Evidencija!#REF!:Evidencija!#REF!)+MAX(Evidencija!E68:F68)+MAX(Evidencija!#REF!))</f>
        <v>#REF!</v>
      </c>
      <c r="D69" s="41">
        <f>IF(SUM(Evidencija!G68:H68)=0,"-",MAX(Evidencija!G68:H68))</f>
        <v>15.5</v>
      </c>
      <c r="E69" s="42" t="str">
        <f>Evidencija!J68</f>
        <v>F</v>
      </c>
      <c r="F69" s="65"/>
    </row>
    <row r="70" spans="1:6" x14ac:dyDescent="0.2">
      <c r="A70" s="38" t="str">
        <f>Evidencija!A69</f>
        <v>267 / 14</v>
      </c>
      <c r="B70" s="39" t="str">
        <f>Evidencija!B69</f>
        <v>Pejović Ivana</v>
      </c>
      <c r="C70" s="40" t="str">
        <f>IF(SUM(Evidencija!C69:F69)=0,"-",SUM(Evidencija!#REF!:Evidencija!#REF!)+MAX(Evidencija!E69:F69)+MAX(Evidencija!#REF!))</f>
        <v>-</v>
      </c>
      <c r="D70" s="41" t="str">
        <f>IF(SUM(Evidencija!G69:H69)=0,"-",MAX(Evidencija!G69:H69))</f>
        <v>-</v>
      </c>
      <c r="E70" s="42" t="str">
        <f>Evidencija!J69</f>
        <v>-</v>
      </c>
      <c r="F70" s="65"/>
    </row>
    <row r="71" spans="1:6" x14ac:dyDescent="0.2">
      <c r="A71" s="38" t="str">
        <f>Evidencija!A70</f>
        <v>269 / 14</v>
      </c>
      <c r="B71" s="39" t="str">
        <f>Evidencija!B70</f>
        <v>Marković Andrea</v>
      </c>
      <c r="C71" s="40" t="e">
        <f>IF(SUM(Evidencija!C70:F70)=0,"-",SUM(Evidencija!#REF!:Evidencija!#REF!)+MAX(Evidencija!E70:F70)+MAX(Evidencija!#REF!))</f>
        <v>#REF!</v>
      </c>
      <c r="D71" s="41">
        <f>IF(SUM(Evidencija!G70:H70)=0,"-",MAX(Evidencija!G70:H70))</f>
        <v>15.5</v>
      </c>
      <c r="E71" s="42" t="str">
        <f>Evidencija!J70</f>
        <v>F</v>
      </c>
      <c r="F71" s="65"/>
    </row>
    <row r="72" spans="1:6" x14ac:dyDescent="0.2">
      <c r="A72" s="38" t="str">
        <f>Evidencija!A71</f>
        <v>271 / 14</v>
      </c>
      <c r="B72" s="39" t="str">
        <f>Evidencija!B71</f>
        <v>Mijović Luka</v>
      </c>
      <c r="C72" s="40" t="str">
        <f>IF(SUM(Evidencija!C71:F71)=0,"-",SUM(Evidencija!#REF!:Evidencija!#REF!)+MAX(Evidencija!E71:F71)+MAX(Evidencija!#REF!))</f>
        <v>-</v>
      </c>
      <c r="D72" s="41" t="str">
        <f>IF(SUM(Evidencija!G71:H71)=0,"-",MAX(Evidencija!G71:H71))</f>
        <v>-</v>
      </c>
      <c r="E72" s="42" t="str">
        <f>Evidencija!J71</f>
        <v>-</v>
      </c>
      <c r="F72" s="65"/>
    </row>
    <row r="73" spans="1:6" x14ac:dyDescent="0.2">
      <c r="A73" s="38" t="str">
        <f>Evidencija!A72</f>
        <v>276 / 14</v>
      </c>
      <c r="B73" s="39" t="str">
        <f>Evidencija!B72</f>
        <v>Kardović Emin</v>
      </c>
      <c r="C73" s="40" t="e">
        <f>IF(SUM(Evidencija!C72:F72)=0,"-",SUM(Evidencija!#REF!:Evidencija!#REF!)+MAX(Evidencija!E72:F72)+MAX(Evidencija!#REF!))</f>
        <v>#REF!</v>
      </c>
      <c r="D73" s="41">
        <f>IF(SUM(Evidencija!G72:H72)=0,"-",MAX(Evidencija!G72:H72))</f>
        <v>6</v>
      </c>
      <c r="E73" s="42" t="str">
        <f>Evidencija!J72</f>
        <v>F</v>
      </c>
      <c r="F73" s="65"/>
    </row>
    <row r="74" spans="1:6" x14ac:dyDescent="0.2">
      <c r="A74" s="38" t="str">
        <f>Evidencija!A73</f>
        <v>280 / 14</v>
      </c>
      <c r="B74" s="39" t="str">
        <f>Evidencija!B73</f>
        <v>Ljačević Maja</v>
      </c>
      <c r="C74" s="40" t="e">
        <f>IF(SUM(Evidencija!C73:F73)=0,"-",SUM(Evidencija!#REF!:Evidencija!#REF!)+MAX(Evidencija!E73:F73)+MAX(Evidencija!#REF!))</f>
        <v>#REF!</v>
      </c>
      <c r="D74" s="41">
        <f>IF(SUM(Evidencija!G73:H73)=0,"-",MAX(Evidencija!G73:H73))</f>
        <v>14</v>
      </c>
      <c r="E74" s="42" t="str">
        <f>Evidencija!J73</f>
        <v>F</v>
      </c>
      <c r="F74" s="65"/>
    </row>
    <row r="75" spans="1:6" x14ac:dyDescent="0.2">
      <c r="A75" s="38" t="str">
        <f>Evidencija!A74</f>
        <v>284 / 14</v>
      </c>
      <c r="B75" s="39" t="str">
        <f>Evidencija!B74</f>
        <v>Lakičević Nataša</v>
      </c>
      <c r="C75" s="40" t="e">
        <f>IF(SUM(Evidencija!C74:F74)=0,"-",SUM(Evidencija!#REF!:Evidencija!#REF!)+MAX(Evidencija!E74:F74)+MAX(Evidencija!#REF!))</f>
        <v>#REF!</v>
      </c>
      <c r="D75" s="41" t="str">
        <f>IF(SUM(Evidencija!G74:H74)=0,"-",MAX(Evidencija!G74:H74))</f>
        <v>-</v>
      </c>
      <c r="E75" s="42" t="str">
        <f>Evidencija!J74</f>
        <v>F</v>
      </c>
      <c r="F75" s="65"/>
    </row>
    <row r="76" spans="1:6" x14ac:dyDescent="0.2">
      <c r="A76" s="38" t="str">
        <f>Evidencija!A75</f>
        <v>291 / 14</v>
      </c>
      <c r="B76" s="39" t="str">
        <f>Evidencija!B75</f>
        <v>Banjević Kristina</v>
      </c>
      <c r="C76" s="40" t="e">
        <f>IF(SUM(Evidencija!C75:F75)=0,"-",SUM(Evidencija!#REF!:Evidencija!#REF!)+MAX(Evidencija!E75:F75)+MAX(Evidencija!#REF!))</f>
        <v>#REF!</v>
      </c>
      <c r="D76" s="41">
        <f>IF(SUM(Evidencija!G75:H75)=0,"-",MAX(Evidencija!G75:H75))</f>
        <v>16</v>
      </c>
      <c r="E76" s="42" t="str">
        <f>Evidencija!J75</f>
        <v>F</v>
      </c>
      <c r="F76" s="65"/>
    </row>
    <row r="77" spans="1:6" x14ac:dyDescent="0.2">
      <c r="A77" s="38" t="str">
        <f>Evidencija!A76</f>
        <v>295 / 14</v>
      </c>
      <c r="B77" s="39" t="str">
        <f>Evidencija!B76</f>
        <v>Jaramaz Jana</v>
      </c>
      <c r="C77" s="40" t="e">
        <f>IF(SUM(Evidencija!C76:F76)=0,"-",SUM(Evidencija!#REF!:Evidencija!#REF!)+MAX(Evidencija!E76:F76)+MAX(Evidencija!#REF!))</f>
        <v>#REF!</v>
      </c>
      <c r="D77" s="41" t="str">
        <f>IF(SUM(Evidencija!G76:H76)=0,"-",MAX(Evidencija!G76:H76))</f>
        <v>-</v>
      </c>
      <c r="E77" s="42" t="str">
        <f>Evidencija!J76</f>
        <v>F</v>
      </c>
      <c r="F77" s="65"/>
    </row>
    <row r="78" spans="1:6" x14ac:dyDescent="0.2">
      <c r="A78" s="38" t="str">
        <f>Evidencija!A77</f>
        <v>302 / 14</v>
      </c>
      <c r="B78" s="39" t="str">
        <f>Evidencija!B77</f>
        <v>Serafimov Igor</v>
      </c>
      <c r="C78" s="40" t="e">
        <f>IF(SUM(Evidencija!C77:F77)=0,"-",SUM(Evidencija!#REF!:Evidencija!#REF!)+MAX(Evidencija!E77:F77)+MAX(Evidencija!#REF!))</f>
        <v>#REF!</v>
      </c>
      <c r="D78" s="41">
        <f>IF(SUM(Evidencija!G77:H77)=0,"-",MAX(Evidencija!G77:H77))</f>
        <v>25.5</v>
      </c>
      <c r="E78" s="42" t="str">
        <f>Evidencija!J77</f>
        <v>F</v>
      </c>
      <c r="F78" s="65"/>
    </row>
    <row r="79" spans="1:6" x14ac:dyDescent="0.2">
      <c r="A79" s="38" t="str">
        <f>Evidencija!A78</f>
        <v>307 / 14</v>
      </c>
      <c r="B79" s="39" t="str">
        <f>Evidencija!B78</f>
        <v>Caričić Milena</v>
      </c>
      <c r="C79" s="40" t="e">
        <f>IF(SUM(Evidencija!C78:F78)=0,"-",SUM(Evidencija!#REF!:Evidencija!#REF!)+MAX(Evidencija!E78:F78)+MAX(Evidencija!#REF!))</f>
        <v>#REF!</v>
      </c>
      <c r="D79" s="41">
        <f>IF(SUM(Evidencija!G78:H78)=0,"-",MAX(Evidencija!G78:H78))</f>
        <v>27.5</v>
      </c>
      <c r="E79" s="42" t="str">
        <f>Evidencija!J78</f>
        <v>F</v>
      </c>
      <c r="F79" s="65"/>
    </row>
    <row r="80" spans="1:6" x14ac:dyDescent="0.2">
      <c r="A80" s="38" t="str">
        <f>Evidencija!A79</f>
        <v>317 / 14</v>
      </c>
      <c r="B80" s="39" t="str">
        <f>Evidencija!B79</f>
        <v>Velimirović Tina</v>
      </c>
      <c r="C80" s="40" t="e">
        <f>IF(SUM(Evidencija!C79:F79)=0,"-",SUM(Evidencija!#REF!:Evidencija!#REF!)+MAX(Evidencija!E79:F79)+MAX(Evidencija!#REF!))</f>
        <v>#REF!</v>
      </c>
      <c r="D80" s="41">
        <f>IF(SUM(Evidencija!G79:H79)=0,"-",MAX(Evidencija!G79:H79))</f>
        <v>13.5</v>
      </c>
      <c r="E80" s="42" t="str">
        <f>Evidencija!J79</f>
        <v>F</v>
      </c>
      <c r="F80" s="65"/>
    </row>
    <row r="81" spans="1:6" x14ac:dyDescent="0.2">
      <c r="A81" s="38" t="str">
        <f>Evidencija!A80</f>
        <v>322 / 14</v>
      </c>
      <c r="B81" s="39" t="str">
        <f>Evidencija!B80</f>
        <v>Šekularac Marijana</v>
      </c>
      <c r="C81" s="40" t="e">
        <f>IF(SUM(Evidencija!C80:F80)=0,"-",SUM(Evidencija!#REF!:Evidencija!#REF!)+MAX(Evidencija!E80:F80)+MAX(Evidencija!#REF!))</f>
        <v>#REF!</v>
      </c>
      <c r="D81" s="41">
        <f>IF(SUM(Evidencija!G80:H80)=0,"-",MAX(Evidencija!G80:H80))</f>
        <v>22.5</v>
      </c>
      <c r="E81" s="42" t="str">
        <f>Evidencija!J80</f>
        <v>F</v>
      </c>
      <c r="F81" s="65"/>
    </row>
    <row r="82" spans="1:6" x14ac:dyDescent="0.2">
      <c r="A82" s="38" t="str">
        <f>Evidencija!A81</f>
        <v>331 / 14</v>
      </c>
      <c r="B82" s="39" t="str">
        <f>Evidencija!B81</f>
        <v>Vukčević Mitar</v>
      </c>
      <c r="C82" s="40" t="str">
        <f>IF(SUM(Evidencija!C81:F81)=0,"-",SUM(Evidencija!#REF!:Evidencija!#REF!)+MAX(Evidencija!E81:F81)+MAX(Evidencija!#REF!))</f>
        <v>-</v>
      </c>
      <c r="D82" s="41" t="str">
        <f>IF(SUM(Evidencija!G81:H81)=0,"-",MAX(Evidencija!G81:H81))</f>
        <v>-</v>
      </c>
      <c r="E82" s="42" t="str">
        <f>Evidencija!J81</f>
        <v>-</v>
      </c>
      <c r="F82" s="65"/>
    </row>
    <row r="83" spans="1:6" x14ac:dyDescent="0.2">
      <c r="A83" s="38" t="str">
        <f>Evidencija!A82</f>
        <v>338 / 14</v>
      </c>
      <c r="B83" s="39" t="str">
        <f>Evidencija!B82</f>
        <v>Peković Milica</v>
      </c>
      <c r="C83" s="40" t="e">
        <f>IF(SUM(Evidencija!C82:F82)=0,"-",SUM(Evidencija!#REF!:Evidencija!#REF!)+MAX(Evidencija!E82:F82)+MAX(Evidencija!#REF!))</f>
        <v>#REF!</v>
      </c>
      <c r="D83" s="41">
        <f>IF(SUM(Evidencija!G82:H82)=0,"-",MAX(Evidencija!G82:H82))</f>
        <v>20.5</v>
      </c>
      <c r="E83" s="42" t="str">
        <f>Evidencija!J82</f>
        <v>F</v>
      </c>
      <c r="F83" s="65"/>
    </row>
    <row r="84" spans="1:6" x14ac:dyDescent="0.2">
      <c r="A84" s="38" t="str">
        <f>Evidencija!A83</f>
        <v>344 / 14</v>
      </c>
      <c r="B84" s="39" t="str">
        <f>Evidencija!B83</f>
        <v>Mirković Sara</v>
      </c>
      <c r="C84" s="40" t="e">
        <f>IF(SUM(Evidencija!C83:F83)=0,"-",SUM(Evidencija!#REF!:Evidencija!#REF!)+MAX(Evidencija!E83:F83)+MAX(Evidencija!#REF!))</f>
        <v>#REF!</v>
      </c>
      <c r="D84" s="41">
        <f>IF(SUM(Evidencija!G83:H83)=0,"-",MAX(Evidencija!G83:H83))</f>
        <v>17</v>
      </c>
      <c r="E84" s="42" t="str">
        <f>Evidencija!J83</f>
        <v>F</v>
      </c>
      <c r="F84" s="65"/>
    </row>
    <row r="85" spans="1:6" x14ac:dyDescent="0.2">
      <c r="A85" s="38" t="str">
        <f>Evidencija!A84</f>
        <v>346 / 14</v>
      </c>
      <c r="B85" s="39" t="str">
        <f>Evidencija!B84</f>
        <v>Mirotić Ivan</v>
      </c>
      <c r="C85" s="40" t="e">
        <f>IF(SUM(Evidencija!C84:F84)=0,"-",SUM(Evidencija!#REF!:Evidencija!#REF!)+MAX(Evidencija!E84:F84)+MAX(Evidencija!#REF!))</f>
        <v>#REF!</v>
      </c>
      <c r="D85" s="41" t="str">
        <f>IF(SUM(Evidencija!G84:H84)=0,"-",MAX(Evidencija!G84:H84))</f>
        <v>-</v>
      </c>
      <c r="E85" s="42" t="str">
        <f>Evidencija!J84</f>
        <v>F</v>
      </c>
    </row>
    <row r="86" spans="1:6" x14ac:dyDescent="0.2">
      <c r="A86" s="38" t="str">
        <f>Evidencija!A85</f>
        <v>363 / 14</v>
      </c>
      <c r="B86" s="39" t="str">
        <f>Evidencija!B85</f>
        <v>Koprivica Milica</v>
      </c>
      <c r="C86" s="40" t="e">
        <f>IF(SUM(Evidencija!C85:F85)=0,"-",SUM(Evidencija!#REF!:Evidencija!#REF!)+MAX(Evidencija!E85:F85)+MAX(Evidencija!#REF!))</f>
        <v>#REF!</v>
      </c>
      <c r="D86" s="41">
        <f>IF(SUM(Evidencija!G85:H85)=0,"-",MAX(Evidencija!G85:H85))</f>
        <v>11</v>
      </c>
      <c r="E86" s="42" t="str">
        <f>Evidencija!J85</f>
        <v>F</v>
      </c>
    </row>
    <row r="87" spans="1:6" x14ac:dyDescent="0.2">
      <c r="A87" s="38" t="str">
        <f>Evidencija!A86</f>
        <v>367 / 14</v>
      </c>
      <c r="B87" s="39" t="str">
        <f>Evidencija!B86</f>
        <v>Otašević Milica</v>
      </c>
      <c r="C87" s="40" t="e">
        <f>IF(SUM(Evidencija!C86:F86)=0,"-",SUM(Evidencija!#REF!:Evidencija!#REF!)+MAX(Evidencija!E86:F86)+MAX(Evidencija!#REF!))</f>
        <v>#REF!</v>
      </c>
      <c r="D87" s="41">
        <f>IF(SUM(Evidencija!G86:H86)=0,"-",MAX(Evidencija!G86:H86))</f>
        <v>12.5</v>
      </c>
      <c r="E87" s="42" t="str">
        <f>Evidencija!J86</f>
        <v>F</v>
      </c>
    </row>
    <row r="88" spans="1:6" x14ac:dyDescent="0.2">
      <c r="A88" s="38" t="str">
        <f>Evidencija!A87</f>
        <v>379 / 14</v>
      </c>
      <c r="B88" s="39" t="str">
        <f>Evidencija!B87</f>
        <v>Đurović Marija</v>
      </c>
      <c r="C88" s="40" t="e">
        <f>IF(SUM(Evidencija!C87:F87)=0,"-",SUM(Evidencija!#REF!:Evidencija!#REF!)+MAX(Evidencija!E87:F87)+MAX(Evidencija!#REF!))</f>
        <v>#REF!</v>
      </c>
      <c r="D88" s="41" t="str">
        <f>IF(SUM(Evidencija!G87:H87)=0,"-",MAX(Evidencija!G87:H87))</f>
        <v>-</v>
      </c>
      <c r="E88" s="42" t="str">
        <f>Evidencija!J87</f>
        <v>F</v>
      </c>
    </row>
    <row r="89" spans="1:6" x14ac:dyDescent="0.2">
      <c r="A89" s="38" t="str">
        <f>Evidencija!A88</f>
        <v>382 / 14</v>
      </c>
      <c r="B89" s="39" t="str">
        <f>Evidencija!B88</f>
        <v>Bulajić Stefan</v>
      </c>
      <c r="C89" s="40" t="e">
        <f>IF(SUM(Evidencija!C88:F88)=0,"-",SUM(Evidencija!#REF!:Evidencija!#REF!)+MAX(Evidencija!E88:F88)+MAX(Evidencija!#REF!))</f>
        <v>#REF!</v>
      </c>
      <c r="D89" s="41">
        <f>IF(SUM(Evidencija!G88:H88)=0,"-",MAX(Evidencija!G88:H88))</f>
        <v>13.5</v>
      </c>
      <c r="E89" s="42" t="str">
        <f>Evidencija!J88</f>
        <v>F</v>
      </c>
    </row>
    <row r="90" spans="1:6" x14ac:dyDescent="0.2">
      <c r="A90" s="38" t="str">
        <f>Evidencija!A89</f>
        <v>384 / 14</v>
      </c>
      <c r="B90" s="39" t="str">
        <f>Evidencija!B89</f>
        <v>Dobrović Nikolina</v>
      </c>
      <c r="C90" s="40" t="str">
        <f>IF(SUM(Evidencija!C89:F89)=0,"-",SUM(Evidencija!#REF!:Evidencija!#REF!)+MAX(Evidencija!E89:F89)+MAX(Evidencija!#REF!))</f>
        <v>-</v>
      </c>
      <c r="D90" s="41">
        <f>IF(SUM(Evidencija!G89:H89)=0,"-",MAX(Evidencija!G89:H89))</f>
        <v>7</v>
      </c>
      <c r="E90" s="42" t="str">
        <f>Evidencija!J89</f>
        <v>F</v>
      </c>
    </row>
    <row r="91" spans="1:6" x14ac:dyDescent="0.2">
      <c r="A91" s="38" t="str">
        <f>Evidencija!A90</f>
        <v>393 / 14</v>
      </c>
      <c r="B91" s="39" t="str">
        <f>Evidencija!B90</f>
        <v>Rašović Nikola</v>
      </c>
      <c r="C91" s="40" t="str">
        <f>IF(SUM(Evidencija!C90:F90)=0,"-",SUM(Evidencija!#REF!:Evidencija!#REF!)+MAX(Evidencija!E90:F90)+MAX(Evidencija!#REF!))</f>
        <v>-</v>
      </c>
      <c r="D91" s="41" t="str">
        <f>IF(SUM(Evidencija!G90:H90)=0,"-",MAX(Evidencija!G90:H90))</f>
        <v>-</v>
      </c>
      <c r="E91" s="42" t="str">
        <f>Evidencija!J90</f>
        <v>-</v>
      </c>
    </row>
    <row r="92" spans="1:6" x14ac:dyDescent="0.2">
      <c r="A92" s="38" t="str">
        <f>Evidencija!A91</f>
        <v>33 / 13</v>
      </c>
      <c r="B92" s="39" t="str">
        <f>Evidencija!B91</f>
        <v>Prelević Jovana</v>
      </c>
      <c r="C92" s="40" t="e">
        <f>IF(SUM(Evidencija!C91:F91)=0,"-",SUM(Evidencija!#REF!:Evidencija!#REF!)+MAX(Evidencija!E91:F91)+MAX(Evidencija!#REF!))</f>
        <v>#REF!</v>
      </c>
      <c r="D92" s="41" t="str">
        <f>IF(SUM(Evidencija!G91:H91)=0,"-",MAX(Evidencija!G91:H91))</f>
        <v>-</v>
      </c>
      <c r="E92" s="42" t="str">
        <f>Evidencija!J91</f>
        <v>F</v>
      </c>
    </row>
    <row r="93" spans="1:6" x14ac:dyDescent="0.2">
      <c r="A93" s="38" t="str">
        <f>Evidencija!A92</f>
        <v>53 / 13</v>
      </c>
      <c r="B93" s="39" t="str">
        <f>Evidencija!B92</f>
        <v>Gjokiq Bekim</v>
      </c>
      <c r="C93" s="40" t="e">
        <f>IF(SUM(Evidencija!C92:F92)=0,"-",SUM(Evidencija!#REF!:Evidencija!#REF!)+MAX(Evidencija!E92:F92)+MAX(Evidencija!#REF!))</f>
        <v>#REF!</v>
      </c>
      <c r="D93" s="41">
        <f>IF(SUM(Evidencija!G92:H92)=0,"-",MAX(Evidencija!G92:H92))</f>
        <v>15</v>
      </c>
      <c r="E93" s="42" t="str">
        <f>Evidencija!J92</f>
        <v>F</v>
      </c>
    </row>
    <row r="94" spans="1:6" x14ac:dyDescent="0.2">
      <c r="A94" s="38" t="str">
        <f>Evidencija!A93</f>
        <v>88 / 13</v>
      </c>
      <c r="B94" s="39" t="str">
        <f>Evidencija!B93</f>
        <v>Lazarević Ana</v>
      </c>
      <c r="C94" s="40" t="e">
        <f>IF(SUM(Evidencija!C93:F93)=0,"-",SUM(Evidencija!#REF!:Evidencija!#REF!)+MAX(Evidencija!E93:F93)+MAX(Evidencija!#REF!))</f>
        <v>#REF!</v>
      </c>
      <c r="D94" s="41">
        <f>IF(SUM(Evidencija!G93:H93)=0,"-",MAX(Evidencija!G93:H93))</f>
        <v>15</v>
      </c>
      <c r="E94" s="42" t="str">
        <f>Evidencija!J93</f>
        <v>F</v>
      </c>
    </row>
    <row r="95" spans="1:6" x14ac:dyDescent="0.2">
      <c r="A95" s="38" t="str">
        <f>Evidencija!A94</f>
        <v>99 / 13</v>
      </c>
      <c r="B95" s="39" t="str">
        <f>Evidencija!B94</f>
        <v>Prelević Anđela</v>
      </c>
      <c r="C95" s="40" t="e">
        <f>IF(SUM(Evidencija!C94:F94)=0,"-",SUM(Evidencija!#REF!:Evidencija!#REF!)+MAX(Evidencija!E94:F94)+MAX(Evidencija!#REF!))</f>
        <v>#REF!</v>
      </c>
      <c r="D95" s="41">
        <f>IF(SUM(Evidencija!G94:H94)=0,"-",MAX(Evidencija!G94:H94))</f>
        <v>18.5</v>
      </c>
      <c r="E95" s="42" t="str">
        <f>Evidencija!J94</f>
        <v>F</v>
      </c>
    </row>
    <row r="96" spans="1:6" x14ac:dyDescent="0.2">
      <c r="A96" s="38" t="str">
        <f>Evidencija!A95</f>
        <v>139 / 13</v>
      </c>
      <c r="B96" s="39" t="str">
        <f>Evidencija!B95</f>
        <v>Pajović Stefan</v>
      </c>
      <c r="C96" s="40" t="e">
        <f>IF(SUM(Evidencija!C95:F95)=0,"-",SUM(Evidencija!#REF!:Evidencija!#REF!)+MAX(Evidencija!E95:F95)+MAX(Evidencija!#REF!))</f>
        <v>#REF!</v>
      </c>
      <c r="D96" s="41">
        <f>IF(SUM(Evidencija!G95:H95)=0,"-",MAX(Evidencija!G95:H95))</f>
        <v>15</v>
      </c>
      <c r="E96" s="42" t="str">
        <f>Evidencija!J95</f>
        <v>F</v>
      </c>
    </row>
    <row r="97" spans="1:5" x14ac:dyDescent="0.2">
      <c r="A97" s="38" t="str">
        <f>Evidencija!A96</f>
        <v>197 / 13</v>
      </c>
      <c r="B97" s="39" t="str">
        <f>Evidencija!B96</f>
        <v>Joković Kristina</v>
      </c>
      <c r="C97" s="40" t="str">
        <f>IF(SUM(Evidencija!C96:F96)=0,"-",SUM(Evidencija!#REF!:Evidencija!#REF!)+MAX(Evidencija!E96:F96)+MAX(Evidencija!#REF!))</f>
        <v>-</v>
      </c>
      <c r="D97" s="41" t="str">
        <f>IF(SUM(Evidencija!G96:H96)=0,"-",MAX(Evidencija!G96:H96))</f>
        <v>-</v>
      </c>
      <c r="E97" s="42" t="str">
        <f>Evidencija!J96</f>
        <v>-</v>
      </c>
    </row>
    <row r="98" spans="1:5" x14ac:dyDescent="0.2">
      <c r="A98" s="38" t="str">
        <f>Evidencija!A97</f>
        <v>198 / 13</v>
      </c>
      <c r="B98" s="39" t="str">
        <f>Evidencija!B97</f>
        <v>Nenezić Sava</v>
      </c>
      <c r="C98" s="40" t="e">
        <f>IF(SUM(Evidencija!C97:F97)=0,"-",SUM(Evidencija!#REF!:Evidencija!#REF!)+MAX(Evidencija!E97:F97)+MAX(Evidencija!#REF!))</f>
        <v>#REF!</v>
      </c>
      <c r="D98" s="41">
        <f>IF(SUM(Evidencija!G97:H97)=0,"-",MAX(Evidencija!G97:H97))</f>
        <v>10.5</v>
      </c>
      <c r="E98" s="42" t="str">
        <f>Evidencija!J97</f>
        <v>F</v>
      </c>
    </row>
    <row r="99" spans="1:5" x14ac:dyDescent="0.2">
      <c r="A99" s="38" t="str">
        <f>Evidencija!A98</f>
        <v>210 / 13</v>
      </c>
      <c r="B99" s="39" t="str">
        <f>Evidencija!B98</f>
        <v>Đurašković Danilo</v>
      </c>
      <c r="C99" s="40" t="str">
        <f>IF(SUM(Evidencija!C98:F98)=0,"-",SUM(Evidencija!#REF!:Evidencija!#REF!)+MAX(Evidencija!E98:F98)+MAX(Evidencija!#REF!))</f>
        <v>-</v>
      </c>
      <c r="D99" s="41" t="str">
        <f>IF(SUM(Evidencija!G98:H98)=0,"-",MAX(Evidencija!G98:H98))</f>
        <v>-</v>
      </c>
      <c r="E99" s="42" t="str">
        <f>Evidencija!J98</f>
        <v>-</v>
      </c>
    </row>
    <row r="100" spans="1:5" x14ac:dyDescent="0.2">
      <c r="A100" s="38" t="str">
        <f>Evidencija!A99</f>
        <v>215 / 13</v>
      </c>
      <c r="B100" s="39" t="str">
        <f>Evidencija!B99</f>
        <v>Kostić Nađa</v>
      </c>
      <c r="C100" s="40" t="e">
        <f>IF(SUM(Evidencija!C99:F99)=0,"-",SUM(Evidencija!#REF!:Evidencija!#REF!)+MAX(Evidencija!E99:F99)+MAX(Evidencija!#REF!))</f>
        <v>#REF!</v>
      </c>
      <c r="D100" s="41" t="str">
        <f>IF(SUM(Evidencija!G99:H99)=0,"-",MAX(Evidencija!G99:H99))</f>
        <v>-</v>
      </c>
      <c r="E100" s="42" t="str">
        <f>Evidencija!J99</f>
        <v>F</v>
      </c>
    </row>
    <row r="101" spans="1:5" x14ac:dyDescent="0.2">
      <c r="A101" s="38" t="str">
        <f>Evidencija!A100</f>
        <v>232 / 13</v>
      </c>
      <c r="B101" s="39" t="str">
        <f>Evidencija!B100</f>
        <v>Bulajić Mira</v>
      </c>
      <c r="C101" s="40" t="e">
        <f>IF(SUM(Evidencija!C100:F100)=0,"-",SUM(Evidencija!#REF!:Evidencija!#REF!)+MAX(Evidencija!E100:F100)+MAX(Evidencija!#REF!))</f>
        <v>#REF!</v>
      </c>
      <c r="D101" s="41">
        <f>IF(SUM(Evidencija!G100:H100)=0,"-",MAX(Evidencija!G100:H100))</f>
        <v>9</v>
      </c>
      <c r="E101" s="42" t="str">
        <f>Evidencija!J100</f>
        <v>F</v>
      </c>
    </row>
    <row r="102" spans="1:5" x14ac:dyDescent="0.2">
      <c r="A102" s="38" t="str">
        <f>Evidencija!A101</f>
        <v>234 / 13</v>
      </c>
      <c r="B102" s="39" t="str">
        <f>Evidencija!B101</f>
        <v>Prelević Aleksandra</v>
      </c>
      <c r="C102" s="40" t="e">
        <f>IF(SUM(Evidencija!C101:F101)=0,"-",SUM(Evidencija!#REF!:Evidencija!#REF!)+MAX(Evidencija!E101:F101)+MAX(Evidencija!#REF!))</f>
        <v>#REF!</v>
      </c>
      <c r="D102" s="41">
        <f>IF(SUM(Evidencija!G101:H101)=0,"-",MAX(Evidencija!G101:H101))</f>
        <v>6</v>
      </c>
      <c r="E102" s="42" t="str">
        <f>Evidencija!J101</f>
        <v>F</v>
      </c>
    </row>
    <row r="103" spans="1:5" x14ac:dyDescent="0.2">
      <c r="A103" s="38" t="str">
        <f>Evidencija!A102</f>
        <v>241 / 13</v>
      </c>
      <c r="B103" s="39" t="str">
        <f>Evidencija!B102</f>
        <v>Marković Jovana</v>
      </c>
      <c r="C103" s="40" t="e">
        <f>IF(SUM(Evidencija!C102:F102)=0,"-",SUM(Evidencija!#REF!:Evidencija!#REF!)+MAX(Evidencija!E102:F102)+MAX(Evidencija!#REF!))</f>
        <v>#REF!</v>
      </c>
      <c r="D103" s="41">
        <f>IF(SUM(Evidencija!G102:H102)=0,"-",MAX(Evidencija!G102:H102))</f>
        <v>21</v>
      </c>
      <c r="E103" s="42" t="str">
        <f>Evidencija!J102</f>
        <v>F</v>
      </c>
    </row>
    <row r="104" spans="1:5" x14ac:dyDescent="0.2">
      <c r="A104" s="38" t="str">
        <f>Evidencija!A103</f>
        <v>248 / 13</v>
      </c>
      <c r="B104" s="39" t="str">
        <f>Evidencija!B103</f>
        <v>Dedejić Nataša</v>
      </c>
      <c r="C104" s="40" t="e">
        <f>IF(SUM(Evidencija!C103:F103)=0,"-",SUM(Evidencija!#REF!:Evidencija!#REF!)+MAX(Evidencija!E103:F103)+MAX(Evidencija!#REF!))</f>
        <v>#REF!</v>
      </c>
      <c r="D104" s="41">
        <f>IF(SUM(Evidencija!G103:H103)=0,"-",MAX(Evidencija!G103:H103))</f>
        <v>15</v>
      </c>
      <c r="E104" s="42" t="str">
        <f>Evidencija!J103</f>
        <v>F</v>
      </c>
    </row>
    <row r="105" spans="1:5" x14ac:dyDescent="0.2">
      <c r="A105" s="38" t="str">
        <f>Evidencija!A104</f>
        <v>254 / 13</v>
      </c>
      <c r="B105" s="39" t="str">
        <f>Evidencija!B104</f>
        <v>Potpara Jovana</v>
      </c>
      <c r="C105" s="40" t="str">
        <f>IF(SUM(Evidencija!C104:F104)=0,"-",SUM(Evidencija!#REF!:Evidencija!#REF!)+MAX(Evidencija!E104:F104)+MAX(Evidencija!#REF!))</f>
        <v>-</v>
      </c>
      <c r="D105" s="41" t="str">
        <f>IF(SUM(Evidencija!G104:H104)=0,"-",MAX(Evidencija!G104:H104))</f>
        <v>-</v>
      </c>
      <c r="E105" s="42" t="str">
        <f>Evidencija!J104</f>
        <v>-</v>
      </c>
    </row>
    <row r="106" spans="1:5" x14ac:dyDescent="0.2">
      <c r="A106" s="38" t="str">
        <f>Evidencija!A105</f>
        <v>257 / 13</v>
      </c>
      <c r="B106" s="39" t="str">
        <f>Evidencija!B105</f>
        <v>Čvorović Angelina</v>
      </c>
      <c r="C106" s="40" t="e">
        <f>IF(SUM(Evidencija!C105:F105)=0,"-",SUM(Evidencija!#REF!:Evidencija!#REF!)+MAX(Evidencija!E105:F105)+MAX(Evidencija!#REF!))</f>
        <v>#REF!</v>
      </c>
      <c r="D106" s="41">
        <f>IF(SUM(Evidencija!G105:H105)=0,"-",MAX(Evidencija!G105:H105))</f>
        <v>16.5</v>
      </c>
      <c r="E106" s="42" t="str">
        <f>Evidencija!J105</f>
        <v>F</v>
      </c>
    </row>
    <row r="107" spans="1:5" x14ac:dyDescent="0.2">
      <c r="A107" s="38" t="str">
        <f>Evidencija!A106</f>
        <v>265 / 13</v>
      </c>
      <c r="B107" s="39" t="str">
        <f>Evidencija!B106</f>
        <v>Marsenić Milisav</v>
      </c>
      <c r="C107" s="40" t="e">
        <f>IF(SUM(Evidencija!C106:F106)=0,"-",SUM(Evidencija!#REF!:Evidencija!#REF!)+MAX(Evidencija!E106:F106)+MAX(Evidencija!#REF!))</f>
        <v>#REF!</v>
      </c>
      <c r="D107" s="41" t="str">
        <f>IF(SUM(Evidencija!G106:H106)=0,"-",MAX(Evidencija!G106:H106))</f>
        <v>-</v>
      </c>
      <c r="E107" s="42" t="str">
        <f>Evidencija!J106</f>
        <v>F</v>
      </c>
    </row>
    <row r="108" spans="1:5" x14ac:dyDescent="0.2">
      <c r="A108" s="38" t="str">
        <f>Evidencija!A107</f>
        <v>309 / 13</v>
      </c>
      <c r="B108" s="39" t="str">
        <f>Evidencija!B107</f>
        <v>Filipović Danijela</v>
      </c>
      <c r="C108" s="40" t="str">
        <f>IF(SUM(Evidencija!C107:F107)=0,"-",SUM(Evidencija!#REF!:Evidencija!#REF!)+MAX(Evidencija!E107:F107)+MAX(Evidencija!#REF!))</f>
        <v>-</v>
      </c>
      <c r="D108" s="41" t="str">
        <f>IF(SUM(Evidencija!G107:H107)=0,"-",MAX(Evidencija!G107:H107))</f>
        <v>-</v>
      </c>
      <c r="E108" s="42" t="str">
        <f>Evidencija!J107</f>
        <v>-</v>
      </c>
    </row>
    <row r="109" spans="1:5" x14ac:dyDescent="0.2">
      <c r="A109" s="38" t="str">
        <f>Evidencija!A108</f>
        <v>319 / 13</v>
      </c>
      <c r="B109" s="39" t="str">
        <f>Evidencija!B108</f>
        <v>Ugrinovska Rosana</v>
      </c>
      <c r="C109" s="40" t="str">
        <f>IF(SUM(Evidencija!C108:F108)=0,"-",SUM(Evidencija!#REF!:Evidencija!#REF!)+MAX(Evidencija!E108:F108)+MAX(Evidencija!#REF!))</f>
        <v>-</v>
      </c>
      <c r="D109" s="41">
        <f>IF(SUM(Evidencija!G108:H108)=0,"-",MAX(Evidencija!G108:H108))</f>
        <v>11</v>
      </c>
      <c r="E109" s="42" t="str">
        <f>Evidencija!J108</f>
        <v>F</v>
      </c>
    </row>
    <row r="110" spans="1:5" x14ac:dyDescent="0.2">
      <c r="A110" s="38" t="str">
        <f>Evidencija!A109</f>
        <v>342 / 13</v>
      </c>
      <c r="B110" s="39" t="str">
        <f>Evidencija!B109</f>
        <v>Kurtagić Enida</v>
      </c>
      <c r="C110" s="40" t="e">
        <f>IF(SUM(Evidencija!C109:F109)=0,"-",SUM(Evidencija!#REF!:Evidencija!#REF!)+MAX(Evidencija!E109:F109)+MAX(Evidencija!#REF!))</f>
        <v>#REF!</v>
      </c>
      <c r="D110" s="41" t="str">
        <f>IF(SUM(Evidencija!G109:H109)=0,"-",MAX(Evidencija!G109:H109))</f>
        <v>-</v>
      </c>
      <c r="E110" s="42" t="str">
        <f>Evidencija!J109</f>
        <v>F</v>
      </c>
    </row>
    <row r="111" spans="1:5" x14ac:dyDescent="0.2">
      <c r="A111" s="38" t="str">
        <f>Evidencija!A110</f>
        <v>348 / 13</v>
      </c>
      <c r="B111" s="39" t="str">
        <f>Evidencija!B110</f>
        <v>Radunović Darko</v>
      </c>
      <c r="C111" s="40" t="e">
        <f>IF(SUM(Evidencija!C110:F110)=0,"-",SUM(Evidencija!#REF!:Evidencija!#REF!)+MAX(Evidencija!E110:F110)+MAX(Evidencija!#REF!))</f>
        <v>#REF!</v>
      </c>
      <c r="D111" s="41">
        <f>IF(SUM(Evidencija!G110:H110)=0,"-",MAX(Evidencija!G110:H110))</f>
        <v>15</v>
      </c>
      <c r="E111" s="42" t="str">
        <f>Evidencija!J110</f>
        <v>F</v>
      </c>
    </row>
    <row r="112" spans="1:5" x14ac:dyDescent="0.2">
      <c r="A112" s="38" t="str">
        <f>Evidencija!A111</f>
        <v>359 / 13</v>
      </c>
      <c r="B112" s="39" t="str">
        <f>Evidencija!B111</f>
        <v>Marković Boško</v>
      </c>
      <c r="C112" s="40" t="e">
        <f>IF(SUM(Evidencija!C111:F111)=0,"-",SUM(Evidencija!#REF!:Evidencija!#REF!)+MAX(Evidencija!E111:F111)+MAX(Evidencija!#REF!))</f>
        <v>#REF!</v>
      </c>
      <c r="D112" s="41">
        <f>IF(SUM(Evidencija!G111:H111)=0,"-",MAX(Evidencija!G111:H111))</f>
        <v>16.5</v>
      </c>
      <c r="E112" s="42" t="str">
        <f>Evidencija!J111</f>
        <v>F</v>
      </c>
    </row>
    <row r="113" spans="1:5" x14ac:dyDescent="0.2">
      <c r="A113" s="38" t="str">
        <f>Evidencija!A112</f>
        <v>381 / 13</v>
      </c>
      <c r="B113" s="39" t="str">
        <f>Evidencija!B112</f>
        <v>Vujović Nikola</v>
      </c>
      <c r="C113" s="40" t="e">
        <f>IF(SUM(Evidencija!C112:F112)=0,"-",SUM(Evidencija!#REF!:Evidencija!#REF!)+MAX(Evidencija!E112:F112)+MAX(Evidencija!#REF!))</f>
        <v>#REF!</v>
      </c>
      <c r="D113" s="41" t="str">
        <f>IF(SUM(Evidencija!G112:H112)=0,"-",MAX(Evidencija!G112:H112))</f>
        <v>-</v>
      </c>
      <c r="E113" s="42" t="str">
        <f>Evidencija!J112</f>
        <v>F</v>
      </c>
    </row>
    <row r="114" spans="1:5" x14ac:dyDescent="0.2">
      <c r="A114" s="38" t="str">
        <f>Evidencija!A113</f>
        <v>394 / 13</v>
      </c>
      <c r="B114" s="39" t="str">
        <f>Evidencija!B113</f>
        <v>Kovačević Snežana</v>
      </c>
      <c r="C114" s="40" t="e">
        <f>IF(SUM(Evidencija!C113:F113)=0,"-",SUM(Evidencija!#REF!:Evidencija!#REF!)+MAX(Evidencija!E113:F113)+MAX(Evidencija!#REF!))</f>
        <v>#REF!</v>
      </c>
      <c r="D114" s="41">
        <f>IF(SUM(Evidencija!G113:H113)=0,"-",MAX(Evidencija!G113:H113))</f>
        <v>19</v>
      </c>
      <c r="E114" s="42" t="str">
        <f>Evidencija!J113</f>
        <v>F</v>
      </c>
    </row>
    <row r="115" spans="1:5" x14ac:dyDescent="0.2">
      <c r="A115" s="38" t="str">
        <f>Evidencija!A114</f>
        <v>404 / 13</v>
      </c>
      <c r="B115" s="39" t="str">
        <f>Evidencija!B114</f>
        <v>Pejović Ivana</v>
      </c>
      <c r="C115" s="40" t="e">
        <f>IF(SUM(Evidencija!C114:F114)=0,"-",SUM(Evidencija!#REF!:Evidencija!#REF!)+MAX(Evidencija!E114:F114)+MAX(Evidencija!#REF!))</f>
        <v>#REF!</v>
      </c>
      <c r="D115" s="41">
        <f>IF(SUM(Evidencija!G114:H114)=0,"-",MAX(Evidencija!G114:H114))</f>
        <v>18.5</v>
      </c>
      <c r="E115" s="42" t="str">
        <f>Evidencija!J114</f>
        <v>F</v>
      </c>
    </row>
    <row r="116" spans="1:5" x14ac:dyDescent="0.2">
      <c r="A116" s="38" t="str">
        <f>Evidencija!A115</f>
        <v>413 / 13</v>
      </c>
      <c r="B116" s="39" t="str">
        <f>Evidencija!B115</f>
        <v>Ojdanić Nikola</v>
      </c>
      <c r="C116" s="40" t="e">
        <f>IF(SUM(Evidencija!C115:F115)=0,"-",SUM(Evidencija!#REF!:Evidencija!#REF!)+MAX(Evidencija!E115:F115)+MAX(Evidencija!#REF!))</f>
        <v>#REF!</v>
      </c>
      <c r="D116" s="41">
        <f>IF(SUM(Evidencija!G115:H115)=0,"-",MAX(Evidencija!G115:H115))</f>
        <v>9.5</v>
      </c>
      <c r="E116" s="42" t="str">
        <f>Evidencija!J115</f>
        <v>F</v>
      </c>
    </row>
    <row r="117" spans="1:5" x14ac:dyDescent="0.2">
      <c r="A117" s="38" t="str">
        <f>Evidencija!A116</f>
        <v>418 / 13</v>
      </c>
      <c r="B117" s="39" t="str">
        <f>Evidencija!B116</f>
        <v>Vujošević Nikola</v>
      </c>
      <c r="C117" s="40" t="str">
        <f>IF(SUM(Evidencija!C116:F116)=0,"-",SUM(Evidencija!#REF!:Evidencija!#REF!)+MAX(Evidencija!E116:F116)+MAX(Evidencija!#REF!))</f>
        <v>-</v>
      </c>
      <c r="D117" s="41" t="str">
        <f>IF(SUM(Evidencija!G116:H116)=0,"-",MAX(Evidencija!G116:H116))</f>
        <v>-</v>
      </c>
      <c r="E117" s="42" t="str">
        <f>Evidencija!J116</f>
        <v>-</v>
      </c>
    </row>
    <row r="118" spans="1:5" x14ac:dyDescent="0.2">
      <c r="A118" s="38" t="str">
        <f>Evidencija!A117</f>
        <v>429 / 13</v>
      </c>
      <c r="B118" s="39" t="str">
        <f>Evidencija!B117</f>
        <v>Bogetić Aleksandar</v>
      </c>
      <c r="C118" s="40" t="e">
        <f>IF(SUM(Evidencija!C117:F117)=0,"-",SUM(Evidencija!#REF!:Evidencija!#REF!)+MAX(Evidencija!E117:F117)+MAX(Evidencija!#REF!))</f>
        <v>#REF!</v>
      </c>
      <c r="D118" s="41" t="str">
        <f>IF(SUM(Evidencija!G117:H117)=0,"-",MAX(Evidencija!G117:H117))</f>
        <v>-</v>
      </c>
      <c r="E118" s="42" t="str">
        <f>Evidencija!J117</f>
        <v>F</v>
      </c>
    </row>
    <row r="119" spans="1:5" x14ac:dyDescent="0.2">
      <c r="A119" s="38" t="str">
        <f>Evidencija!A119</f>
        <v>436 / 13</v>
      </c>
      <c r="B119" s="39" t="str">
        <f>Evidencija!B119</f>
        <v>Ćipović Danilo</v>
      </c>
      <c r="C119" s="40" t="e">
        <f>IF(SUM(Evidencija!C119:F119)=0,"-",SUM(Evidencija!#REF!:Evidencija!#REF!)+MAX(Evidencija!E119:F119)+MAX(Evidencija!#REF!))</f>
        <v>#REF!</v>
      </c>
      <c r="D119" s="41">
        <f>IF(SUM(Evidencija!G119:H119)=0,"-",MAX(Evidencija!G119:H119))</f>
        <v>4</v>
      </c>
      <c r="E119" s="42" t="str">
        <f>Evidencija!J119</f>
        <v>F</v>
      </c>
    </row>
    <row r="120" spans="1:5" x14ac:dyDescent="0.2">
      <c r="A120" s="38" t="str">
        <f>Evidencija!A120</f>
        <v>486 / 13</v>
      </c>
      <c r="B120" s="39" t="str">
        <f>Evidencija!B120</f>
        <v>Kustudić Marko</v>
      </c>
      <c r="C120" s="40" t="e">
        <f>IF(SUM(Evidencija!C120:F120)=0,"-",SUM(Evidencija!#REF!:Evidencija!#REF!)+MAX(Evidencija!E120:F120)+MAX(Evidencija!#REF!))</f>
        <v>#REF!</v>
      </c>
      <c r="D120" s="41" t="str">
        <f>IF(SUM(Evidencija!G120:H120)=0,"-",MAX(Evidencija!G120:H120))</f>
        <v>-</v>
      </c>
      <c r="E120" s="42" t="str">
        <f>Evidencija!J120</f>
        <v>F</v>
      </c>
    </row>
    <row r="121" spans="1:5" x14ac:dyDescent="0.2">
      <c r="A121" s="38" t="str">
        <f>Evidencija!A121</f>
        <v>174 / 12</v>
      </c>
      <c r="B121" s="39" t="str">
        <f>Evidencija!B121</f>
        <v>Radivojević Lucija</v>
      </c>
      <c r="C121" s="40" t="e">
        <f>IF(SUM(Evidencija!C121:F121)=0,"-",SUM(Evidencija!#REF!:Evidencija!#REF!)+MAX(Evidencija!E121:F121)+MAX(Evidencija!#REF!))</f>
        <v>#REF!</v>
      </c>
      <c r="D121" s="41">
        <f>IF(SUM(Evidencija!G121:H121)=0,"-",MAX(Evidencija!G121:H121))</f>
        <v>14.5</v>
      </c>
      <c r="E121" s="42" t="str">
        <f>Evidencija!J121</f>
        <v>F</v>
      </c>
    </row>
    <row r="122" spans="1:5" x14ac:dyDescent="0.2">
      <c r="A122" s="38" t="str">
        <f>Evidencija!A122</f>
        <v>184 / 12</v>
      </c>
      <c r="B122" s="39" t="str">
        <f>Evidencija!B122</f>
        <v>Pejović Ivana</v>
      </c>
      <c r="C122" s="40" t="e">
        <f>IF(SUM(Evidencija!C122:F122)=0,"-",SUM(Evidencija!#REF!:Evidencija!#REF!)+MAX(Evidencija!E122:F122)+MAX(Evidencija!#REF!))</f>
        <v>#REF!</v>
      </c>
      <c r="D122" s="41">
        <f>IF(SUM(Evidencija!G122:H122)=0,"-",MAX(Evidencija!G122:H122))</f>
        <v>4</v>
      </c>
      <c r="E122" s="42" t="str">
        <f>Evidencija!J122</f>
        <v>F</v>
      </c>
    </row>
    <row r="123" spans="1:5" x14ac:dyDescent="0.2">
      <c r="A123" s="38" t="str">
        <f>Evidencija!A123</f>
        <v>208 / 12</v>
      </c>
      <c r="B123" s="39" t="str">
        <f>Evidencija!B123</f>
        <v>Kostić Ivana</v>
      </c>
      <c r="C123" s="40" t="str">
        <f>IF(SUM(Evidencija!C123:F123)=0,"-",SUM(Evidencija!#REF!:Evidencija!#REF!)+MAX(Evidencija!E123:F123)+MAX(Evidencija!#REF!))</f>
        <v>-</v>
      </c>
      <c r="D123" s="41" t="str">
        <f>IF(SUM(Evidencija!G123:H123)=0,"-",MAX(Evidencija!G123:H123))</f>
        <v>-</v>
      </c>
      <c r="E123" s="42" t="str">
        <f>Evidencija!J123</f>
        <v>-</v>
      </c>
    </row>
    <row r="124" spans="1:5" x14ac:dyDescent="0.2">
      <c r="A124" s="38" t="str">
        <f>Evidencija!A124</f>
        <v>228 / 12</v>
      </c>
      <c r="B124" s="39" t="str">
        <f>Evidencija!B124</f>
        <v>Pejović Ana</v>
      </c>
      <c r="C124" s="40" t="e">
        <f>IF(SUM(Evidencija!C124:F124)=0,"-",SUM(Evidencija!#REF!:Evidencija!#REF!)+MAX(Evidencija!E124:F124)+MAX(Evidencija!#REF!))</f>
        <v>#REF!</v>
      </c>
      <c r="D124" s="41" t="str">
        <f>IF(SUM(Evidencija!G124:H124)=0,"-",MAX(Evidencija!G124:H124))</f>
        <v>-</v>
      </c>
      <c r="E124" s="42" t="str">
        <f>Evidencija!J124</f>
        <v>F</v>
      </c>
    </row>
    <row r="125" spans="1:5" x14ac:dyDescent="0.2">
      <c r="A125" s="38" t="str">
        <f>Evidencija!A126</f>
        <v>406 / 12</v>
      </c>
      <c r="B125" s="39" t="str">
        <f>Evidencija!B126</f>
        <v>Milićević Nikola</v>
      </c>
      <c r="C125" s="40" t="str">
        <f>IF(SUM(Evidencija!C126:F126)=0,"-",SUM(Evidencija!#REF!:Evidencija!#REF!)+MAX(Evidencija!E126:F126)+MAX(Evidencija!#REF!))</f>
        <v>-</v>
      </c>
      <c r="D125" s="41" t="str">
        <f>IF(SUM(Evidencija!G126:H126)=0,"-",MAX(Evidencija!G126:H126))</f>
        <v>-</v>
      </c>
      <c r="E125" s="42" t="str">
        <f>Evidencija!J126</f>
        <v>-</v>
      </c>
    </row>
    <row r="126" spans="1:5" x14ac:dyDescent="0.2">
      <c r="A126" s="38" t="str">
        <f>Evidencija!A127</f>
        <v>412 / 12</v>
      </c>
      <c r="B126" s="39" t="str">
        <f>Evidencija!B127</f>
        <v>Jovanović Janko</v>
      </c>
      <c r="C126" s="40" t="e">
        <f>IF(SUM(Evidencija!C127:F127)=0,"-",SUM(Evidencija!#REF!:Evidencija!#REF!)+MAX(Evidencija!E127:F127)+MAX(Evidencija!#REF!))</f>
        <v>#REF!</v>
      </c>
      <c r="D126" s="41" t="str">
        <f>IF(SUM(Evidencija!G127:H127)=0,"-",MAX(Evidencija!G127:H127))</f>
        <v>-</v>
      </c>
      <c r="E126" s="42" t="str">
        <f>Evidencija!J127</f>
        <v>F</v>
      </c>
    </row>
    <row r="127" spans="1:5" x14ac:dyDescent="0.2">
      <c r="A127" s="38" t="str">
        <f>Evidencija!A128</f>
        <v>416 / 12</v>
      </c>
      <c r="B127" s="39" t="str">
        <f>Evidencija!B128</f>
        <v>Raketić Bojan</v>
      </c>
      <c r="C127" s="40" t="e">
        <f>IF(SUM(Evidencija!C128:F128)=0,"-",SUM(Evidencija!#REF!:Evidencija!#REF!)+MAX(Evidencija!E128:F128)+MAX(Evidencija!#REF!))</f>
        <v>#REF!</v>
      </c>
      <c r="D127" s="41" t="str">
        <f>IF(SUM(Evidencija!G128:H128)=0,"-",MAX(Evidencija!G128:H128))</f>
        <v>-</v>
      </c>
      <c r="E127" s="42" t="str">
        <f>Evidencija!J128</f>
        <v>F</v>
      </c>
    </row>
    <row r="128" spans="1:5" x14ac:dyDescent="0.2">
      <c r="A128" s="38" t="str">
        <f>Evidencija!A129</f>
        <v>453 / 12</v>
      </c>
      <c r="B128" s="39" t="str">
        <f>Evidencija!B129</f>
        <v>Vujović Radovan</v>
      </c>
      <c r="C128" s="40" t="e">
        <f>IF(SUM(Evidencija!C129:F129)=0,"-",SUM(Evidencija!#REF!:Evidencija!#REF!)+MAX(Evidencija!E129:F129)+MAX(Evidencija!#REF!))</f>
        <v>#REF!</v>
      </c>
      <c r="D128" s="41">
        <f>IF(SUM(Evidencija!G129:H129)=0,"-",MAX(Evidencija!G129:H129))</f>
        <v>15.5</v>
      </c>
      <c r="E128" s="42" t="str">
        <f>Evidencija!J129</f>
        <v>F</v>
      </c>
    </row>
    <row r="129" spans="1:5" x14ac:dyDescent="0.2">
      <c r="A129" s="38" t="str">
        <f>Evidencija!A130</f>
        <v>454 / 12</v>
      </c>
      <c r="B129" s="39" t="str">
        <f>Evidencija!B130</f>
        <v>Ljutić Aleksandra</v>
      </c>
      <c r="C129" s="40" t="str">
        <f>IF(SUM(Evidencija!C130:F130)=0,"-",SUM(Evidencija!#REF!:Evidencija!#REF!)+MAX(Evidencija!E130:F130)+MAX(Evidencija!#REF!))</f>
        <v>-</v>
      </c>
      <c r="D129" s="41" t="str">
        <f>IF(SUM(Evidencija!G130:H130)=0,"-",MAX(Evidencija!G130:H130))</f>
        <v>-</v>
      </c>
      <c r="E129" s="42" t="str">
        <f>Evidencija!J130</f>
        <v>-</v>
      </c>
    </row>
    <row r="130" spans="1:5" x14ac:dyDescent="0.2">
      <c r="A130" s="38" t="str">
        <f>Evidencija!A131</f>
        <v>25 / 11</v>
      </c>
      <c r="B130" s="39" t="str">
        <f>Evidencija!B131</f>
        <v>Babović Jovica</v>
      </c>
      <c r="C130" s="40" t="e">
        <f>IF(SUM(Evidencija!C131:F131)=0,"-",SUM(Evidencija!#REF!:Evidencija!#REF!)+MAX(Evidencija!E131:F131)+MAX(Evidencija!#REF!))</f>
        <v>#REF!</v>
      </c>
      <c r="D130" s="41">
        <f>IF(SUM(Evidencija!G131:H131)=0,"-",MAX(Evidencija!G131:H131))</f>
        <v>28</v>
      </c>
      <c r="E130" s="42" t="str">
        <f>Evidencija!J131</f>
        <v>F</v>
      </c>
    </row>
    <row r="131" spans="1:5" x14ac:dyDescent="0.2">
      <c r="A131" s="38" t="str">
        <f>Evidencija!A132</f>
        <v>88 / 11</v>
      </c>
      <c r="B131" s="39" t="str">
        <f>Evidencija!B132</f>
        <v>Miličić Milena</v>
      </c>
      <c r="C131" s="40" t="str">
        <f>IF(SUM(Evidencija!C132:F132)=0,"-",SUM(Evidencija!#REF!:Evidencija!#REF!)+MAX(Evidencija!E132:F132)+MAX(Evidencija!#REF!))</f>
        <v>-</v>
      </c>
      <c r="D131" s="41" t="str">
        <f>IF(SUM(Evidencija!G132:H132)=0,"-",MAX(Evidencija!G132:H132))</f>
        <v>-</v>
      </c>
      <c r="E131" s="42" t="str">
        <f>Evidencija!J132</f>
        <v>-</v>
      </c>
    </row>
    <row r="132" spans="1:5" x14ac:dyDescent="0.2">
      <c r="A132" s="38" t="str">
        <f>Evidencija!A133</f>
        <v>117 / 11</v>
      </c>
      <c r="B132" s="39" t="str">
        <f>Evidencija!B133</f>
        <v>Vuković Andrijana</v>
      </c>
      <c r="C132" s="40" t="e">
        <f>IF(SUM(Evidencija!C133:F133)=0,"-",SUM(Evidencija!#REF!:Evidencija!#REF!)+MAX(Evidencija!E133:F133)+MAX(Evidencija!#REF!))</f>
        <v>#REF!</v>
      </c>
      <c r="D132" s="41" t="str">
        <f>IF(SUM(Evidencija!G133:H133)=0,"-",MAX(Evidencija!G133:H133))</f>
        <v>-</v>
      </c>
      <c r="E132" s="42" t="str">
        <f>Evidencija!J133</f>
        <v>F</v>
      </c>
    </row>
    <row r="133" spans="1:5" x14ac:dyDescent="0.2">
      <c r="A133" s="38" t="str">
        <f>Evidencija!A134</f>
        <v>173 / 11</v>
      </c>
      <c r="B133" s="39" t="str">
        <f>Evidencija!B134</f>
        <v>Šofranac Milica</v>
      </c>
      <c r="C133" s="40" t="e">
        <f>IF(SUM(Evidencija!C134:F134)=0,"-",SUM(Evidencija!#REF!:Evidencija!#REF!)+MAX(Evidencija!E134:F134)+MAX(Evidencija!#REF!))</f>
        <v>#REF!</v>
      </c>
      <c r="D133" s="41">
        <f>IF(SUM(Evidencija!G134:H134)=0,"-",MAX(Evidencija!G134:H134))</f>
        <v>12</v>
      </c>
      <c r="E133" s="42" t="str">
        <f>Evidencija!J134</f>
        <v>F</v>
      </c>
    </row>
    <row r="134" spans="1:5" x14ac:dyDescent="0.2">
      <c r="A134" s="38" t="str">
        <f>Evidencija!A135</f>
        <v>225 / 11</v>
      </c>
      <c r="B134" s="39" t="str">
        <f>Evidencija!B135</f>
        <v>Gjokiq Besnik</v>
      </c>
      <c r="C134" s="40" t="e">
        <f>IF(SUM(Evidencija!C135:F135)=0,"-",SUM(Evidencija!#REF!:Evidencija!#REF!)+MAX(Evidencija!E135:F135)+MAX(Evidencija!#REF!))</f>
        <v>#REF!</v>
      </c>
      <c r="D134" s="41">
        <f>IF(SUM(Evidencija!G135:H135)=0,"-",MAX(Evidencija!G135:H135))</f>
        <v>8.5</v>
      </c>
      <c r="E134" s="42" t="str">
        <f>Evidencija!J135</f>
        <v>F</v>
      </c>
    </row>
    <row r="135" spans="1:5" x14ac:dyDescent="0.2">
      <c r="A135" s="38" t="str">
        <f>Evidencija!A136</f>
        <v>251 / 11</v>
      </c>
      <c r="B135" s="39" t="str">
        <f>Evidencija!B136</f>
        <v>Pavićević Milica</v>
      </c>
      <c r="C135" s="40" t="str">
        <f>IF(SUM(Evidencija!C136:F136)=0,"-",SUM(Evidencija!#REF!:Evidencija!#REF!)+MAX(Evidencija!E136:F136)+MAX(Evidencija!#REF!))</f>
        <v>-</v>
      </c>
      <c r="D135" s="41" t="str">
        <f>IF(SUM(Evidencija!G136:H136)=0,"-",MAX(Evidencija!G136:H136))</f>
        <v>-</v>
      </c>
      <c r="E135" s="42" t="str">
        <f>Evidencija!J136</f>
        <v>-</v>
      </c>
    </row>
    <row r="136" spans="1:5" x14ac:dyDescent="0.2">
      <c r="A136" s="38" t="str">
        <f>Evidencija!A137</f>
        <v>252 / 11</v>
      </c>
      <c r="B136" s="39" t="str">
        <f>Evidencija!B137</f>
        <v>Hadžiburić Edin</v>
      </c>
      <c r="C136" s="40" t="e">
        <f>IF(SUM(Evidencija!C137:F137)=0,"-",SUM(Evidencija!#REF!:Evidencija!#REF!)+MAX(Evidencija!E137:F137)+MAX(Evidencija!#REF!))</f>
        <v>#REF!</v>
      </c>
      <c r="D136" s="41" t="str">
        <f>IF(SUM(Evidencija!G137:H137)=0,"-",MAX(Evidencija!G137:H137))</f>
        <v>-</v>
      </c>
      <c r="E136" s="42" t="str">
        <f>Evidencija!J137</f>
        <v>F</v>
      </c>
    </row>
    <row r="137" spans="1:5" x14ac:dyDescent="0.2">
      <c r="A137" s="38" t="str">
        <f>Evidencija!A138</f>
        <v>294 / 11</v>
      </c>
      <c r="B137" s="39" t="str">
        <f>Evidencija!B138</f>
        <v>Dubljević Jelena</v>
      </c>
      <c r="C137" s="40" t="e">
        <f>IF(SUM(Evidencija!C138:F138)=0,"-",SUM(Evidencija!#REF!:Evidencija!#REF!)+MAX(Evidencija!E138:F138)+MAX(Evidencija!#REF!))</f>
        <v>#REF!</v>
      </c>
      <c r="D137" s="41" t="str">
        <f>IF(SUM(Evidencija!G138:H138)=0,"-",MAX(Evidencija!G138:H138))</f>
        <v>-</v>
      </c>
      <c r="E137" s="42" t="str">
        <f>Evidencija!J138</f>
        <v>F</v>
      </c>
    </row>
    <row r="138" spans="1:5" x14ac:dyDescent="0.2">
      <c r="A138" s="38" t="str">
        <f>Evidencija!A139</f>
        <v>335 / 11</v>
      </c>
      <c r="B138" s="39" t="str">
        <f>Evidencija!B139</f>
        <v>Subotić Marko</v>
      </c>
      <c r="C138" s="40" t="e">
        <f>IF(SUM(Evidencija!C139:F139)=0,"-",SUM(Evidencija!#REF!:Evidencija!#REF!)+MAX(Evidencija!E139:F139)+MAX(Evidencija!#REF!))</f>
        <v>#REF!</v>
      </c>
      <c r="D138" s="41">
        <f>IF(SUM(Evidencija!G139:H139)=0,"-",MAX(Evidencija!G139:H139))</f>
        <v>25.5</v>
      </c>
      <c r="E138" s="42" t="str">
        <f>Evidencija!J139</f>
        <v>F</v>
      </c>
    </row>
    <row r="139" spans="1:5" x14ac:dyDescent="0.2">
      <c r="A139" s="38" t="str">
        <f>Evidencija!A140</f>
        <v>351 / 11</v>
      </c>
      <c r="B139" s="39" t="str">
        <f>Evidencija!B140</f>
        <v>Sekulić Marija</v>
      </c>
      <c r="C139" s="40" t="e">
        <f>IF(SUM(Evidencija!C140:F140)=0,"-",SUM(Evidencija!#REF!:Evidencija!#REF!)+MAX(Evidencija!E140:F140)+MAX(Evidencija!#REF!))</f>
        <v>#REF!</v>
      </c>
      <c r="D139" s="41">
        <f>IF(SUM(Evidencija!G140:H140)=0,"-",MAX(Evidencija!G140:H140))</f>
        <v>9.5</v>
      </c>
      <c r="E139" s="42" t="str">
        <f>Evidencija!J140</f>
        <v>F</v>
      </c>
    </row>
    <row r="140" spans="1:5" x14ac:dyDescent="0.2">
      <c r="A140" s="38" t="str">
        <f>Evidencija!A141</f>
        <v>360 / 11</v>
      </c>
      <c r="B140" s="39" t="str">
        <f>Evidencija!B141</f>
        <v>Đurašević Jovan</v>
      </c>
      <c r="C140" s="40" t="str">
        <f>IF(SUM(Evidencija!C141:F141)=0,"-",SUM(Evidencija!#REF!:Evidencija!#REF!)+MAX(Evidencija!E141:F141)+MAX(Evidencija!#REF!))</f>
        <v>-</v>
      </c>
      <c r="D140" s="41" t="str">
        <f>IF(SUM(Evidencija!G141:H141)=0,"-",MAX(Evidencija!G141:H141))</f>
        <v>-</v>
      </c>
      <c r="E140" s="42" t="str">
        <f>Evidencija!J141</f>
        <v>-</v>
      </c>
    </row>
    <row r="141" spans="1:5" x14ac:dyDescent="0.2">
      <c r="A141" s="38" t="str">
        <f>Evidencija!A142</f>
        <v>366 / 11</v>
      </c>
      <c r="B141" s="39" t="str">
        <f>Evidencija!B142</f>
        <v>Kojičić Nemanja</v>
      </c>
      <c r="C141" s="40" t="e">
        <f>IF(SUM(Evidencija!C142:F142)=0,"-",SUM(Evidencija!#REF!:Evidencija!#REF!)+MAX(Evidencija!E142:F142)+MAX(Evidencija!#REF!))</f>
        <v>#REF!</v>
      </c>
      <c r="D141" s="41" t="str">
        <f>IF(SUM(Evidencija!G142:H142)=0,"-",MAX(Evidencija!G142:H142))</f>
        <v>-</v>
      </c>
      <c r="E141" s="42" t="str">
        <f>Evidencija!J142</f>
        <v>F</v>
      </c>
    </row>
    <row r="142" spans="1:5" x14ac:dyDescent="0.2">
      <c r="A142" s="38" t="str">
        <f>Evidencija!A143</f>
        <v>377 / 11</v>
      </c>
      <c r="B142" s="39" t="str">
        <f>Evidencija!B143</f>
        <v>Karadaglić Miloš</v>
      </c>
      <c r="C142" s="40" t="str">
        <f>IF(SUM(Evidencija!C143:F143)=0,"-",SUM(Evidencija!#REF!:Evidencija!#REF!)+MAX(Evidencija!E143:F143)+MAX(Evidencija!#REF!))</f>
        <v>-</v>
      </c>
      <c r="D142" s="41" t="str">
        <f>IF(SUM(Evidencija!G143:H143)=0,"-",MAX(Evidencija!G143:H143))</f>
        <v>-</v>
      </c>
      <c r="E142" s="42" t="str">
        <f>Evidencija!J143</f>
        <v>-</v>
      </c>
    </row>
    <row r="143" spans="1:5" x14ac:dyDescent="0.2">
      <c r="A143" s="38" t="str">
        <f>Evidencija!A144</f>
        <v>384 / 11</v>
      </c>
      <c r="B143" s="39" t="str">
        <f>Evidencija!B144</f>
        <v>Krivokapić Miloš</v>
      </c>
      <c r="C143" s="40" t="e">
        <f>IF(SUM(Evidencija!C144:F144)=0,"-",SUM(Evidencija!#REF!:Evidencija!#REF!)+MAX(Evidencija!E144:F144)+MAX(Evidencija!#REF!))</f>
        <v>#REF!</v>
      </c>
      <c r="D143" s="41">
        <f>IF(SUM(Evidencija!G144:H144)=0,"-",MAX(Evidencija!G144:H144))</f>
        <v>18</v>
      </c>
      <c r="E143" s="42" t="str">
        <f>Evidencija!J144</f>
        <v>F</v>
      </c>
    </row>
    <row r="144" spans="1:5" x14ac:dyDescent="0.2">
      <c r="A144" s="38" t="str">
        <f>Evidencija!A145</f>
        <v>396 / 11</v>
      </c>
      <c r="B144" s="39" t="str">
        <f>Evidencija!B145</f>
        <v>Žulović Bojana</v>
      </c>
      <c r="C144" s="40" t="e">
        <f>IF(SUM(Evidencija!C145:F145)=0,"-",SUM(Evidencija!#REF!:Evidencija!#REF!)+MAX(Evidencija!E145:F145)+MAX(Evidencija!#REF!))</f>
        <v>#REF!</v>
      </c>
      <c r="D144" s="41" t="str">
        <f>IF(SUM(Evidencija!G145:H145)=0,"-",MAX(Evidencija!G145:H145))</f>
        <v>-</v>
      </c>
      <c r="E144" s="42" t="str">
        <f>Evidencija!J145</f>
        <v>F</v>
      </c>
    </row>
    <row r="145" spans="1:5" x14ac:dyDescent="0.2">
      <c r="A145" s="38" t="str">
        <f>Evidencija!A146</f>
        <v>406 / 11</v>
      </c>
      <c r="B145" s="39" t="str">
        <f>Evidencija!B146</f>
        <v>Nikolić Andrija</v>
      </c>
      <c r="C145" s="40" t="e">
        <f>IF(SUM(Evidencija!C146:F146)=0,"-",SUM(Evidencija!#REF!:Evidencija!#REF!)+MAX(Evidencija!E146:F146)+MAX(Evidencija!#REF!))</f>
        <v>#REF!</v>
      </c>
      <c r="D145" s="41">
        <f>IF(SUM(Evidencija!G146:H146)=0,"-",MAX(Evidencija!G146:H146))</f>
        <v>19</v>
      </c>
      <c r="E145" s="42" t="str">
        <f>Evidencija!J146</f>
        <v>F</v>
      </c>
    </row>
    <row r="146" spans="1:5" x14ac:dyDescent="0.2">
      <c r="A146" s="38" t="str">
        <f>Evidencija!A147</f>
        <v>419 / 11</v>
      </c>
      <c r="B146" s="39" t="str">
        <f>Evidencija!B147</f>
        <v>Ašanin Gordana</v>
      </c>
      <c r="C146" s="40" t="e">
        <f>IF(SUM(Evidencija!C147:F147)=0,"-",SUM(Evidencija!#REF!:Evidencija!#REF!)+MAX(Evidencija!E147:F147)+MAX(Evidencija!#REF!))</f>
        <v>#REF!</v>
      </c>
      <c r="D146" s="41">
        <f>IF(SUM(Evidencija!G147:H147)=0,"-",MAX(Evidencija!G147:H147))</f>
        <v>7.5</v>
      </c>
      <c r="E146" s="42" t="str">
        <f>Evidencija!J147</f>
        <v>F</v>
      </c>
    </row>
    <row r="147" spans="1:5" x14ac:dyDescent="0.2">
      <c r="A147" s="38" t="str">
        <f>Evidencija!A148</f>
        <v>7 / 10</v>
      </c>
      <c r="B147" s="39" t="str">
        <f>Evidencija!B148</f>
        <v>Bišević Alisa</v>
      </c>
      <c r="C147" s="40" t="e">
        <f>IF(SUM(Evidencija!C148:F148)=0,"-",SUM(Evidencija!#REF!:Evidencija!#REF!)+MAX(Evidencija!E148:F148)+MAX(Evidencija!#REF!))</f>
        <v>#REF!</v>
      </c>
      <c r="D147" s="41">
        <f>IF(SUM(Evidencija!G148:H148)=0,"-",MAX(Evidencija!G148:H148))</f>
        <v>16.5</v>
      </c>
      <c r="E147" s="42" t="str">
        <f>Evidencija!J148</f>
        <v>F</v>
      </c>
    </row>
    <row r="148" spans="1:5" x14ac:dyDescent="0.2">
      <c r="A148" s="38" t="str">
        <f>Evidencija!A149</f>
        <v>49 / 10</v>
      </c>
      <c r="B148" s="39" t="str">
        <f>Evidencija!B149</f>
        <v>Gardašević Ivana</v>
      </c>
      <c r="C148" s="40" t="e">
        <f>IF(SUM(Evidencija!C149:F149)=0,"-",SUM(Evidencija!#REF!:Evidencija!#REF!)+MAX(Evidencija!E149:F149)+MAX(Evidencija!#REF!))</f>
        <v>#REF!</v>
      </c>
      <c r="D148" s="41">
        <f>IF(SUM(Evidencija!G149:H149)=0,"-",MAX(Evidencija!G149:H149))</f>
        <v>10</v>
      </c>
      <c r="E148" s="42" t="str">
        <f>Evidencija!J149</f>
        <v>F</v>
      </c>
    </row>
    <row r="149" spans="1:5" x14ac:dyDescent="0.2">
      <c r="A149" s="38" t="str">
        <f>Evidencija!A150</f>
        <v>244 / 10</v>
      </c>
      <c r="B149" s="39" t="str">
        <f>Evidencija!B150</f>
        <v>Kovačević Milica</v>
      </c>
      <c r="C149" s="40" t="e">
        <f>IF(SUM(Evidencija!C150:F150)=0,"-",SUM(Evidencija!#REF!:Evidencija!#REF!)+MAX(Evidencija!E150:F150)+MAX(Evidencija!#REF!))</f>
        <v>#REF!</v>
      </c>
      <c r="D149" s="41">
        <f>IF(SUM(Evidencija!G150:H150)=0,"-",MAX(Evidencija!G150:H150))</f>
        <v>11</v>
      </c>
      <c r="E149" s="42" t="str">
        <f>Evidencija!J150</f>
        <v>F</v>
      </c>
    </row>
    <row r="150" spans="1:5" x14ac:dyDescent="0.2">
      <c r="A150" s="38" t="str">
        <f>Evidencija!A151</f>
        <v>274 / 10</v>
      </c>
      <c r="B150" s="39" t="str">
        <f>Evidencija!B151</f>
        <v>Mišurović Jasna</v>
      </c>
      <c r="C150" s="40" t="str">
        <f>IF(SUM(Evidencija!C151:F151)=0,"-",SUM(Evidencija!#REF!:Evidencija!#REF!)+MAX(Evidencija!E151:F151)+MAX(Evidencija!#REF!))</f>
        <v>-</v>
      </c>
      <c r="D150" s="41" t="str">
        <f>IF(SUM(Evidencija!G151:H151)=0,"-",MAX(Evidencija!G151:H151))</f>
        <v>-</v>
      </c>
      <c r="E150" s="42" t="str">
        <f>Evidencija!J151</f>
        <v>-</v>
      </c>
    </row>
    <row r="151" spans="1:5" x14ac:dyDescent="0.2">
      <c r="A151" s="38" t="str">
        <f>Evidencija!A152</f>
        <v>366 / 10</v>
      </c>
      <c r="B151" s="39" t="str">
        <f>Evidencija!B152</f>
        <v>Džoganović Natalija</v>
      </c>
      <c r="C151" s="40" t="str">
        <f>IF(SUM(Evidencija!C152:F152)=0,"-",SUM(Evidencija!#REF!:Evidencija!#REF!)+MAX(Evidencija!E152:F152)+MAX(Evidencija!#REF!))</f>
        <v>-</v>
      </c>
      <c r="D151" s="41" t="str">
        <f>IF(SUM(Evidencija!G152:H152)=0,"-",MAX(Evidencija!G152:H152))</f>
        <v>-</v>
      </c>
      <c r="E151" s="42" t="str">
        <f>Evidencija!J152</f>
        <v>-</v>
      </c>
    </row>
    <row r="152" spans="1:5" x14ac:dyDescent="0.2">
      <c r="A152" s="38" t="str">
        <f>Evidencija!A153</f>
        <v>416 / 10</v>
      </c>
      <c r="B152" s="39" t="str">
        <f>Evidencija!B153</f>
        <v>Bulatović Radovan</v>
      </c>
      <c r="C152" s="40" t="e">
        <f>IF(SUM(Evidencija!C153:F153)=0,"-",SUM(Evidencija!#REF!:Evidencija!#REF!)+MAX(Evidencija!E153:F153)+MAX(Evidencija!#REF!))</f>
        <v>#REF!</v>
      </c>
      <c r="D152" s="41" t="str">
        <f>IF(SUM(Evidencija!G153:H153)=0,"-",MAX(Evidencija!G153:H153))</f>
        <v>-</v>
      </c>
      <c r="E152" s="42" t="str">
        <f>Evidencija!J153</f>
        <v>F</v>
      </c>
    </row>
    <row r="153" spans="1:5" x14ac:dyDescent="0.2">
      <c r="A153" s="38" t="str">
        <f>Evidencija!A154</f>
        <v>419 / 10</v>
      </c>
      <c r="B153" s="39" t="str">
        <f>Evidencija!B154</f>
        <v>Milikić Darko</v>
      </c>
      <c r="C153" s="40" t="str">
        <f>IF(SUM(Evidencija!C154:F154)=0,"-",SUM(Evidencija!#REF!:Evidencija!#REF!)+MAX(Evidencija!E154:F154)+MAX(Evidencija!#REF!))</f>
        <v>-</v>
      </c>
      <c r="D153" s="41" t="str">
        <f>IF(SUM(Evidencija!G154:H154)=0,"-",MAX(Evidencija!G154:H154))</f>
        <v>-</v>
      </c>
      <c r="E153" s="42" t="str">
        <f>Evidencija!J154</f>
        <v>-</v>
      </c>
    </row>
    <row r="154" spans="1:5" x14ac:dyDescent="0.2">
      <c r="A154" s="38" t="str">
        <f>Evidencija!A155</f>
        <v>456 / 10</v>
      </c>
      <c r="B154" s="39" t="str">
        <f>Evidencija!B155</f>
        <v>Bojić Ana</v>
      </c>
      <c r="C154" s="40" t="e">
        <f>IF(SUM(Evidencija!C155:F155)=0,"-",SUM(Evidencija!#REF!:Evidencija!#REF!)+MAX(Evidencija!E155:F155)+MAX(Evidencija!#REF!))</f>
        <v>#REF!</v>
      </c>
      <c r="D154" s="41">
        <f>IF(SUM(Evidencija!G155:H155)=0,"-",MAX(Evidencija!G155:H155))</f>
        <v>14.5</v>
      </c>
      <c r="E154" s="42" t="str">
        <f>Evidencija!J155</f>
        <v>F</v>
      </c>
    </row>
    <row r="155" spans="1:5" x14ac:dyDescent="0.2">
      <c r="A155" s="38" t="str">
        <f>Evidencija!A156</f>
        <v>485 / 10</v>
      </c>
      <c r="B155" s="39" t="str">
        <f>Evidencija!B156</f>
        <v>Vukčević Milica</v>
      </c>
      <c r="C155" s="40" t="e">
        <f>IF(SUM(Evidencija!C156:F156)=0,"-",SUM(Evidencija!#REF!:Evidencija!#REF!)+MAX(Evidencija!E156:F156)+MAX(Evidencija!#REF!))</f>
        <v>#REF!</v>
      </c>
      <c r="D155" s="41">
        <f>IF(SUM(Evidencija!G156:H156)=0,"-",MAX(Evidencija!G156:H156))</f>
        <v>13</v>
      </c>
      <c r="E155" s="42" t="str">
        <f>Evidencija!J156</f>
        <v>F</v>
      </c>
    </row>
    <row r="156" spans="1:5" x14ac:dyDescent="0.2">
      <c r="A156" s="38" t="str">
        <f>Evidencija!A157</f>
        <v>499 / 10</v>
      </c>
      <c r="B156" s="39" t="str">
        <f>Evidencija!B157</f>
        <v>Purić Marina</v>
      </c>
      <c r="C156" s="40" t="e">
        <f>IF(SUM(Evidencija!C157:F157)=0,"-",SUM(Evidencija!#REF!:Evidencija!#REF!)+MAX(Evidencija!E157:F157)+MAX(Evidencija!#REF!))</f>
        <v>#REF!</v>
      </c>
      <c r="D156" s="41" t="str">
        <f>IF(SUM(Evidencija!G157:H157)=0,"-",MAX(Evidencija!G157:H157))</f>
        <v>-</v>
      </c>
      <c r="E156" s="42" t="str">
        <f>Evidencija!J157</f>
        <v>F</v>
      </c>
    </row>
    <row r="157" spans="1:5" x14ac:dyDescent="0.2">
      <c r="A157" s="38" t="str">
        <f>Evidencija!A158</f>
        <v>234 / 09</v>
      </c>
      <c r="B157" s="39" t="str">
        <f>Evidencija!B158</f>
        <v>Škrijelj Arijeta</v>
      </c>
      <c r="C157" s="40" t="str">
        <f>IF(SUM(Evidencija!C158:F158)=0,"-",SUM(Evidencija!#REF!:Evidencija!#REF!)+MAX(Evidencija!E158:F158)+MAX(Evidencija!#REF!))</f>
        <v>-</v>
      </c>
      <c r="D157" s="41" t="str">
        <f>IF(SUM(Evidencija!G158:H158)=0,"-",MAX(Evidencija!G158:H158))</f>
        <v>-</v>
      </c>
      <c r="E157" s="42" t="str">
        <f>Evidencija!J158</f>
        <v>-</v>
      </c>
    </row>
    <row r="158" spans="1:5" x14ac:dyDescent="0.2">
      <c r="A158" s="38" t="str">
        <f>Evidencija!A159</f>
        <v>267 / 09</v>
      </c>
      <c r="B158" s="39" t="str">
        <f>Evidencija!B159</f>
        <v>Jovićević Marica</v>
      </c>
      <c r="C158" s="40" t="str">
        <f>IF(SUM(Evidencija!C159:F159)=0,"-",SUM(Evidencija!#REF!:Evidencija!#REF!)+MAX(Evidencija!E159:F159)+MAX(Evidencija!#REF!))</f>
        <v>-</v>
      </c>
      <c r="D158" s="41" t="str">
        <f>IF(SUM(Evidencija!G159:H159)=0,"-",MAX(Evidencija!G159:H159))</f>
        <v>-</v>
      </c>
      <c r="E158" s="42" t="str">
        <f>Evidencija!J159</f>
        <v>-</v>
      </c>
    </row>
    <row r="159" spans="1:5" x14ac:dyDescent="0.2">
      <c r="A159" s="38" t="str">
        <f>Evidencija!A160</f>
        <v>389 / 09</v>
      </c>
      <c r="B159" s="39" t="str">
        <f>Evidencija!B160</f>
        <v>Ljucović Ljinda</v>
      </c>
      <c r="C159" s="40" t="e">
        <f>IF(SUM(Evidencija!C160:F160)=0,"-",SUM(Evidencija!#REF!:Evidencija!#REF!)+MAX(Evidencija!E160:F160)+MAX(Evidencija!#REF!))</f>
        <v>#REF!</v>
      </c>
      <c r="D159" s="41">
        <f>IF(SUM(Evidencija!G160:H160)=0,"-",MAX(Evidencija!G160:H160))</f>
        <v>19</v>
      </c>
      <c r="E159" s="42" t="str">
        <f>Evidencija!J160</f>
        <v>F</v>
      </c>
    </row>
    <row r="160" spans="1:5" x14ac:dyDescent="0.2">
      <c r="A160" s="38" t="str">
        <f>Evidencija!A161</f>
        <v>418 / 09</v>
      </c>
      <c r="B160" s="39" t="str">
        <f>Evidencija!B161</f>
        <v>Vujović Dušica</v>
      </c>
      <c r="C160" s="40" t="str">
        <f>IF(SUM(Evidencija!C161:F161)=0,"-",SUM(Evidencija!#REF!:Evidencija!#REF!)+MAX(Evidencija!E161:F161)+MAX(Evidencija!#REF!))</f>
        <v>-</v>
      </c>
      <c r="D160" s="41" t="str">
        <f>IF(SUM(Evidencija!G161:H161)=0,"-",MAX(Evidencija!G161:H161))</f>
        <v>-</v>
      </c>
      <c r="E160" s="42" t="str">
        <f>Evidencija!J161</f>
        <v>-</v>
      </c>
    </row>
    <row r="161" spans="1:5" x14ac:dyDescent="0.2">
      <c r="A161" s="38" t="str">
        <f>Evidencija!A162</f>
        <v>459 / 09</v>
      </c>
      <c r="B161" s="39" t="str">
        <f>Evidencija!B162</f>
        <v>Radević Željko</v>
      </c>
      <c r="C161" s="40" t="e">
        <f>IF(SUM(Evidencija!C162:F162)=0,"-",SUM(Evidencija!#REF!:Evidencija!#REF!)+MAX(Evidencija!E162:F162)+MAX(Evidencija!#REF!))</f>
        <v>#REF!</v>
      </c>
      <c r="D161" s="41" t="str">
        <f>IF(SUM(Evidencija!G162:H162)=0,"-",MAX(Evidencija!G162:H162))</f>
        <v>-</v>
      </c>
      <c r="E161" s="42" t="str">
        <f>Evidencija!J162</f>
        <v>F</v>
      </c>
    </row>
    <row r="162" spans="1:5" x14ac:dyDescent="0.2">
      <c r="A162" s="38" t="str">
        <f>Evidencija!A163</f>
        <v>201 / 08</v>
      </c>
      <c r="B162" s="39" t="str">
        <f>Evidencija!B163</f>
        <v>Minić Slađana</v>
      </c>
      <c r="C162" s="40" t="str">
        <f>IF(SUM(Evidencija!C163:F163)=0,"-",SUM(Evidencija!#REF!:Evidencija!#REF!)+MAX(Evidencija!E163:F163)+MAX(Evidencija!#REF!))</f>
        <v>-</v>
      </c>
      <c r="D162" s="41" t="str">
        <f>IF(SUM(Evidencija!G163:H163)=0,"-",MAX(Evidencija!G163:H163))</f>
        <v>-</v>
      </c>
      <c r="E162" s="42" t="str">
        <f>Evidencija!J163</f>
        <v>-</v>
      </c>
    </row>
    <row r="163" spans="1:5" x14ac:dyDescent="0.2">
      <c r="A163" s="38" t="str">
        <f>Evidencija!A164</f>
        <v>287 / 08</v>
      </c>
      <c r="B163" s="39" t="str">
        <f>Evidencija!B164</f>
        <v>Krtolica Dragan</v>
      </c>
      <c r="C163" s="40" t="e">
        <f>IF(SUM(Evidencija!C164:F164)=0,"-",SUM(Evidencija!#REF!:Evidencija!#REF!)+MAX(Evidencija!E164:F164)+MAX(Evidencija!#REF!))</f>
        <v>#REF!</v>
      </c>
      <c r="D163" s="41">
        <f>IF(SUM(Evidencija!G164:H164)=0,"-",MAX(Evidencija!G164:H164))</f>
        <v>13</v>
      </c>
      <c r="E163" s="42" t="str">
        <f>Evidencija!J164</f>
        <v>F</v>
      </c>
    </row>
    <row r="164" spans="1:5" x14ac:dyDescent="0.2">
      <c r="A164" s="38" t="str">
        <f>Evidencija!A165</f>
        <v>426 / 08</v>
      </c>
      <c r="B164" s="39" t="str">
        <f>Evidencija!B165</f>
        <v>Čabarkapa Milena</v>
      </c>
      <c r="C164" s="40" t="str">
        <f>IF(SUM(Evidencija!C165:F165)=0,"-",SUM(Evidencija!#REF!:Evidencija!#REF!)+MAX(Evidencija!E165:F165)+MAX(Evidencija!#REF!))</f>
        <v>-</v>
      </c>
      <c r="D164" s="41" t="str">
        <f>IF(SUM(Evidencija!G165:H165)=0,"-",MAX(Evidencija!G165:H165))</f>
        <v>-</v>
      </c>
      <c r="E164" s="42" t="str">
        <f>Evidencija!J165</f>
        <v>-</v>
      </c>
    </row>
    <row r="165" spans="1:5" x14ac:dyDescent="0.2">
      <c r="A165" s="38" t="str">
        <f>Evidencija!A166</f>
        <v>444 / 08</v>
      </c>
      <c r="B165" s="39" t="str">
        <f>Evidencija!B166</f>
        <v>Miličić Goran</v>
      </c>
      <c r="C165" s="40" t="e">
        <f>IF(SUM(Evidencija!C166:F166)=0,"-",SUM(Evidencija!#REF!:Evidencija!#REF!)+MAX(Evidencija!E166:F166)+MAX(Evidencija!#REF!))</f>
        <v>#REF!</v>
      </c>
      <c r="D165" s="41">
        <f>IF(SUM(Evidencija!G166:H166)=0,"-",MAX(Evidencija!G166:H166))</f>
        <v>10</v>
      </c>
      <c r="E165" s="42" t="str">
        <f>Evidencija!J166</f>
        <v>F</v>
      </c>
    </row>
    <row r="166" spans="1:5" x14ac:dyDescent="0.2">
      <c r="A166" s="38" t="str">
        <f>Evidencija!A167</f>
        <v>223 / 07</v>
      </c>
      <c r="B166" s="39" t="str">
        <f>Evidencija!B167</f>
        <v>Šćekić Željka</v>
      </c>
      <c r="C166" s="40" t="str">
        <f>IF(SUM(Evidencija!C167:F167)=0,"-",SUM(Evidencija!#REF!:Evidencija!#REF!)+MAX(Evidencija!E167:F167)+MAX(Evidencija!#REF!))</f>
        <v>-</v>
      </c>
      <c r="D166" s="41" t="str">
        <f>IF(SUM(Evidencija!G167:H167)=0,"-",MAX(Evidencija!G167:H167))</f>
        <v>-</v>
      </c>
      <c r="E166" s="42" t="str">
        <f>Evidencija!J167</f>
        <v>-</v>
      </c>
    </row>
    <row r="167" spans="1:5" x14ac:dyDescent="0.2">
      <c r="A167" s="38" t="str">
        <f>Evidencija!A168</f>
        <v>249 / 07</v>
      </c>
      <c r="B167" s="39" t="str">
        <f>Evidencija!B168</f>
        <v>Ledinić Mevljuda</v>
      </c>
      <c r="C167" s="40" t="e">
        <f>IF(SUM(Evidencija!C168:F168)=0,"-",SUM(Evidencija!#REF!:Evidencija!#REF!)+MAX(Evidencija!E168:F168)+MAX(Evidencija!#REF!))</f>
        <v>#REF!</v>
      </c>
      <c r="D167" s="41">
        <f>IF(SUM(Evidencija!G168:H168)=0,"-",MAX(Evidencija!G168:H168))</f>
        <v>20</v>
      </c>
      <c r="E167" s="42" t="str">
        <f>Evidencija!J168</f>
        <v>F</v>
      </c>
    </row>
    <row r="168" spans="1:5" x14ac:dyDescent="0.2">
      <c r="A168" s="38" t="str">
        <f>Evidencija!A169</f>
        <v>433 / 07</v>
      </c>
      <c r="B168" s="39" t="str">
        <f>Evidencija!B169</f>
        <v>Jelenić Ivan</v>
      </c>
      <c r="C168" s="40" t="str">
        <f>IF(SUM(Evidencija!C169:F169)=0,"-",SUM(Evidencija!#REF!:Evidencija!#REF!)+MAX(Evidencija!E169:F169)+MAX(Evidencija!#REF!))</f>
        <v>-</v>
      </c>
      <c r="D168" s="41" t="str">
        <f>IF(SUM(Evidencija!G169:H169)=0,"-",MAX(Evidencija!G169:H169))</f>
        <v>-</v>
      </c>
      <c r="E168" s="42" t="str">
        <f>Evidencija!J169</f>
        <v>-</v>
      </c>
    </row>
    <row r="169" spans="1:5" x14ac:dyDescent="0.2">
      <c r="A169" s="38" t="str">
        <f>Evidencija!A170</f>
        <v>473 / 07</v>
      </c>
      <c r="B169" s="39" t="str">
        <f>Evidencija!B170</f>
        <v>Stanović Ivan</v>
      </c>
      <c r="C169" s="40" t="str">
        <f>IF(SUM(Evidencija!C170:F170)=0,"-",SUM(Evidencija!#REF!:Evidencija!#REF!)+MAX(Evidencija!E170:F170)+MAX(Evidencija!#REF!))</f>
        <v>-</v>
      </c>
      <c r="D169" s="41" t="str">
        <f>IF(SUM(Evidencija!G170:H170)=0,"-",MAX(Evidencija!G170:H170))</f>
        <v>-</v>
      </c>
      <c r="E169" s="42" t="str">
        <f>Evidencija!J170</f>
        <v>-</v>
      </c>
    </row>
    <row r="170" spans="1:5" x14ac:dyDescent="0.2">
      <c r="A170" s="38" t="str">
        <f>Evidencija!A171</f>
        <v>112 / 06</v>
      </c>
      <c r="B170" s="39" t="str">
        <f>Evidencija!B171</f>
        <v>Numanović Admir</v>
      </c>
      <c r="C170" s="40" t="e">
        <f>IF(SUM(Evidencija!C171:F171)=0,"-",SUM(Evidencija!#REF!:Evidencija!#REF!)+MAX(Evidencija!E171:F171)+MAX(Evidencija!#REF!))</f>
        <v>#REF!</v>
      </c>
      <c r="D170" s="41">
        <f>IF(SUM(Evidencija!G171:H171)=0,"-",MAX(Evidencija!G171:H171))</f>
        <v>21.5</v>
      </c>
      <c r="E170" s="42" t="str">
        <f>Evidencija!J171</f>
        <v>F</v>
      </c>
    </row>
    <row r="171" spans="1:5" x14ac:dyDescent="0.2">
      <c r="A171" s="38" t="str">
        <f>Evidencija!A172</f>
        <v>236 / 06</v>
      </c>
      <c r="B171" s="39" t="str">
        <f>Evidencija!B172</f>
        <v>Šćekić Maja</v>
      </c>
      <c r="C171" s="40" t="e">
        <f>IF(SUM(Evidencija!C172:F172)=0,"-",SUM(Evidencija!#REF!:Evidencija!#REF!)+MAX(Evidencija!E172:F172)+MAX(Evidencija!#REF!))</f>
        <v>#REF!</v>
      </c>
      <c r="D171" s="41" t="str">
        <f>IF(SUM(Evidencija!G172:H172)=0,"-",MAX(Evidencija!G172:H172))</f>
        <v>-</v>
      </c>
      <c r="E171" s="42" t="str">
        <f>Evidencija!J172</f>
        <v>F</v>
      </c>
    </row>
    <row r="172" spans="1:5" x14ac:dyDescent="0.2">
      <c r="A172" s="38" t="str">
        <f>Evidencija!A173</f>
        <v>1347 / 98</v>
      </c>
      <c r="B172" s="39" t="str">
        <f>Evidencija!B173</f>
        <v>Stojković-Pešić Biserka</v>
      </c>
      <c r="C172" s="40" t="str">
        <f>IF(SUM(Evidencija!C173:F173)=0,"-",SUM(Evidencija!#REF!:Evidencija!#REF!)+MAX(Evidencija!E173:F173)+MAX(Evidencija!#REF!))</f>
        <v>-</v>
      </c>
      <c r="D172" s="41" t="str">
        <f>IF(SUM(Evidencija!G173:H173)=0,"-",MAX(Evidencija!G173:H173))</f>
        <v>-</v>
      </c>
      <c r="E172" s="42" t="str">
        <f>Evidencija!J173</f>
        <v>-</v>
      </c>
    </row>
    <row r="173" spans="1:5" x14ac:dyDescent="0.2">
      <c r="A173" s="38" t="e">
        <f>Evidencija!#REF!</f>
        <v>#REF!</v>
      </c>
      <c r="B173" s="39" t="e">
        <f>Evidencija!#REF!</f>
        <v>#REF!</v>
      </c>
      <c r="C173" s="40" t="e">
        <f>IF(SUM(Evidencija!#REF!)=0,"-",SUM(Evidencija!#REF!:Evidencija!#REF!)+MAX(Evidencija!#REF!)+MAX(Evidencija!#REF!))</f>
        <v>#REF!</v>
      </c>
      <c r="D173" s="41" t="e">
        <f>IF(SUM(Evidencija!#REF!)=0,"-",MAX(Evidencija!#REF!))</f>
        <v>#REF!</v>
      </c>
      <c r="E173" s="42" t="e">
        <f>Evidencija!#REF!</f>
        <v>#REF!</v>
      </c>
    </row>
    <row r="174" spans="1:5" x14ac:dyDescent="0.2">
      <c r="A174" s="38" t="e">
        <f>Evidencija!#REF!</f>
        <v>#REF!</v>
      </c>
      <c r="B174" s="39" t="e">
        <f>Evidencija!#REF!</f>
        <v>#REF!</v>
      </c>
      <c r="C174" s="40" t="e">
        <f>IF(SUM(Evidencija!#REF!)=0,"-",SUM(Evidencija!#REF!:Evidencija!#REF!)+MAX(Evidencija!#REF!)+MAX(Evidencija!#REF!))</f>
        <v>#REF!</v>
      </c>
      <c r="D174" s="41" t="e">
        <f>IF(SUM(Evidencija!#REF!)=0,"-",MAX(Evidencija!#REF!))</f>
        <v>#REF!</v>
      </c>
      <c r="E174" s="42" t="e">
        <f>Evidencija!#REF!</f>
        <v>#REF!</v>
      </c>
    </row>
    <row r="175" spans="1:5" x14ac:dyDescent="0.2">
      <c r="A175" s="38" t="e">
        <f>Evidencija!#REF!</f>
        <v>#REF!</v>
      </c>
      <c r="B175" s="39" t="e">
        <f>Evidencija!#REF!</f>
        <v>#REF!</v>
      </c>
      <c r="C175" s="40" t="e">
        <f>IF(SUM(Evidencija!#REF!)=0,"-",SUM(Evidencija!#REF!:Evidencija!#REF!)+MAX(Evidencija!#REF!)+MAX(Evidencija!#REF!))</f>
        <v>#REF!</v>
      </c>
      <c r="D175" s="41" t="e">
        <f>IF(SUM(Evidencija!#REF!)=0,"-",MAX(Evidencija!#REF!))</f>
        <v>#REF!</v>
      </c>
      <c r="E175" s="42" t="e">
        <f>Evidencija!#REF!</f>
        <v>#REF!</v>
      </c>
    </row>
    <row r="176" spans="1:5" x14ac:dyDescent="0.2">
      <c r="A176" s="38" t="e">
        <f>Evidencija!#REF!</f>
        <v>#REF!</v>
      </c>
      <c r="B176" s="39" t="e">
        <f>Evidencija!#REF!</f>
        <v>#REF!</v>
      </c>
      <c r="C176" s="40" t="e">
        <f>IF(SUM(Evidencija!#REF!)=0,"-",SUM(Evidencija!#REF!:Evidencija!#REF!)+MAX(Evidencija!#REF!)+MAX(Evidencija!#REF!))</f>
        <v>#REF!</v>
      </c>
      <c r="D176" s="41" t="e">
        <f>IF(SUM(Evidencija!#REF!)=0,"-",MAX(Evidencija!#REF!))</f>
        <v>#REF!</v>
      </c>
      <c r="E176" s="42" t="e">
        <f>Evidencija!#REF!</f>
        <v>#REF!</v>
      </c>
    </row>
    <row r="177" spans="1:6" x14ac:dyDescent="0.2">
      <c r="A177" s="38" t="e">
        <f>Evidencija!#REF!</f>
        <v>#REF!</v>
      </c>
      <c r="B177" s="39" t="e">
        <f>Evidencija!#REF!</f>
        <v>#REF!</v>
      </c>
      <c r="C177" s="40" t="e">
        <f>IF(SUM(Evidencija!#REF!)=0,"-",SUM(Evidencija!#REF!:Evidencija!#REF!)+MAX(Evidencija!#REF!)+MAX(Evidencija!#REF!))</f>
        <v>#REF!</v>
      </c>
      <c r="D177" s="41" t="e">
        <f>IF(SUM(Evidencija!#REF!)=0,"-",MAX(Evidencija!#REF!))</f>
        <v>#REF!</v>
      </c>
      <c r="E177" s="42" t="e">
        <f>Evidencija!#REF!</f>
        <v>#REF!</v>
      </c>
    </row>
    <row r="178" spans="1:6" x14ac:dyDescent="0.2">
      <c r="A178" s="38" t="e">
        <f>Evidencija!#REF!</f>
        <v>#REF!</v>
      </c>
      <c r="B178" s="39" t="e">
        <f>Evidencija!#REF!</f>
        <v>#REF!</v>
      </c>
      <c r="C178" s="40" t="e">
        <f>IF(SUM(Evidencija!#REF!)=0,"-",SUM(Evidencija!#REF!:Evidencija!#REF!)+MAX(Evidencija!#REF!)+MAX(Evidencija!#REF!))</f>
        <v>#REF!</v>
      </c>
      <c r="D178" s="41" t="e">
        <f>IF(SUM(Evidencija!#REF!)=0,"-",MAX(Evidencija!#REF!))</f>
        <v>#REF!</v>
      </c>
      <c r="E178" s="42" t="e">
        <f>Evidencija!#REF!</f>
        <v>#REF!</v>
      </c>
    </row>
    <row r="179" spans="1:6" x14ac:dyDescent="0.2">
      <c r="A179" s="38" t="e">
        <f>Evidencija!#REF!</f>
        <v>#REF!</v>
      </c>
      <c r="B179" s="39" t="e">
        <f>Evidencija!#REF!</f>
        <v>#REF!</v>
      </c>
      <c r="C179" s="40" t="e">
        <f>IF(SUM(Evidencija!#REF!)=0,"-",SUM(Evidencija!#REF!:Evidencija!#REF!)+MAX(Evidencija!#REF!)+MAX(Evidencija!#REF!))</f>
        <v>#REF!</v>
      </c>
      <c r="D179" s="41" t="e">
        <f>IF(SUM(Evidencija!#REF!)=0,"-",MAX(Evidencija!#REF!))</f>
        <v>#REF!</v>
      </c>
      <c r="E179" s="42" t="e">
        <f>Evidencija!#REF!</f>
        <v>#REF!</v>
      </c>
    </row>
    <row r="180" spans="1:6" x14ac:dyDescent="0.2">
      <c r="A180" s="38" t="e">
        <f>Evidencija!#REF!</f>
        <v>#REF!</v>
      </c>
      <c r="B180" s="39" t="e">
        <f>Evidencija!#REF!</f>
        <v>#REF!</v>
      </c>
      <c r="C180" s="40" t="e">
        <f>IF(SUM(Evidencija!#REF!)=0,"-",SUM(Evidencija!#REF!:Evidencija!#REF!)+MAX(Evidencija!#REF!)+MAX(Evidencija!#REF!))</f>
        <v>#REF!</v>
      </c>
      <c r="D180" s="41" t="e">
        <f>IF(SUM(Evidencija!#REF!)=0,"-",MAX(Evidencija!#REF!))</f>
        <v>#REF!</v>
      </c>
      <c r="E180" s="42" t="e">
        <f>Evidencija!#REF!</f>
        <v>#REF!</v>
      </c>
    </row>
    <row r="181" spans="1:6" x14ac:dyDescent="0.2">
      <c r="A181" s="38" t="e">
        <f>Evidencija!#REF!</f>
        <v>#REF!</v>
      </c>
      <c r="B181" s="39" t="e">
        <f>Evidencija!#REF!</f>
        <v>#REF!</v>
      </c>
      <c r="C181" s="40" t="e">
        <f>IF(SUM(Evidencija!#REF!)=0,"-",SUM(Evidencija!#REF!:Evidencija!#REF!)+MAX(Evidencija!#REF!)+MAX(Evidencija!#REF!))</f>
        <v>#REF!</v>
      </c>
      <c r="D181" s="41" t="e">
        <f>IF(SUM(Evidencija!#REF!)=0,"-",MAX(Evidencija!#REF!))</f>
        <v>#REF!</v>
      </c>
      <c r="E181" s="42" t="e">
        <f>Evidencija!#REF!</f>
        <v>#REF!</v>
      </c>
    </row>
    <row r="182" spans="1:6" x14ac:dyDescent="0.2">
      <c r="A182" s="38" t="e">
        <f>Evidencija!#REF!</f>
        <v>#REF!</v>
      </c>
      <c r="B182" s="39" t="e">
        <f>Evidencija!#REF!</f>
        <v>#REF!</v>
      </c>
      <c r="C182" s="40" t="e">
        <f>IF(SUM(Evidencija!#REF!)=0,"-",SUM(Evidencija!#REF!:Evidencija!#REF!)+MAX(Evidencija!#REF!)+MAX(Evidencija!#REF!))</f>
        <v>#REF!</v>
      </c>
      <c r="D182" s="41" t="e">
        <f>IF(SUM(Evidencija!#REF!)=0,"-",MAX(Evidencija!#REF!))</f>
        <v>#REF!</v>
      </c>
      <c r="E182" s="42" t="e">
        <f>Evidencija!#REF!</f>
        <v>#REF!</v>
      </c>
    </row>
    <row r="183" spans="1:6" x14ac:dyDescent="0.2">
      <c r="A183" s="38" t="e">
        <f>Evidencija!#REF!</f>
        <v>#REF!</v>
      </c>
      <c r="B183" s="39" t="e">
        <f>Evidencija!#REF!</f>
        <v>#REF!</v>
      </c>
      <c r="C183" s="40" t="e">
        <f>IF(SUM(Evidencija!#REF!)=0,"-",SUM(Evidencija!#REF!:Evidencija!#REF!)+MAX(Evidencija!#REF!)+MAX(Evidencija!#REF!))</f>
        <v>#REF!</v>
      </c>
      <c r="D183" s="41" t="e">
        <f>IF(SUM(Evidencija!#REF!)=0,"-",MAX(Evidencija!#REF!))</f>
        <v>#REF!</v>
      </c>
      <c r="E183" s="42" t="e">
        <f>Evidencija!#REF!</f>
        <v>#REF!</v>
      </c>
    </row>
    <row r="184" spans="1:6" x14ac:dyDescent="0.2">
      <c r="A184" s="38" t="e">
        <f>Evidencija!#REF!</f>
        <v>#REF!</v>
      </c>
      <c r="B184" s="39" t="e">
        <f>Evidencija!#REF!</f>
        <v>#REF!</v>
      </c>
      <c r="C184" s="40" t="e">
        <f>IF(SUM(Evidencija!#REF!)=0,"-",SUM(Evidencija!#REF!:Evidencija!#REF!)+MAX(Evidencija!#REF!)+MAX(Evidencija!#REF!))</f>
        <v>#REF!</v>
      </c>
      <c r="D184" s="41" t="e">
        <f>IF(SUM(Evidencija!#REF!)=0,"-",MAX(Evidencija!#REF!))</f>
        <v>#REF!</v>
      </c>
      <c r="E184" s="42" t="e">
        <f>Evidencija!#REF!</f>
        <v>#REF!</v>
      </c>
    </row>
    <row r="185" spans="1:6" x14ac:dyDescent="0.2">
      <c r="A185" s="38" t="e">
        <f>Evidencija!#REF!</f>
        <v>#REF!</v>
      </c>
      <c r="B185" s="39" t="e">
        <f>Evidencija!#REF!</f>
        <v>#REF!</v>
      </c>
      <c r="C185" s="40" t="e">
        <f>IF(SUM(Evidencija!#REF!)=0,"-",SUM(Evidencija!#REF!:Evidencija!#REF!)+MAX(Evidencija!#REF!)+MAX(Evidencija!#REF!))</f>
        <v>#REF!</v>
      </c>
      <c r="D185" s="41" t="e">
        <f>IF(SUM(Evidencija!#REF!)=0,"-",MAX(Evidencija!#REF!))</f>
        <v>#REF!</v>
      </c>
      <c r="E185" s="42" t="e">
        <f>Evidencija!#REF!</f>
        <v>#REF!</v>
      </c>
    </row>
    <row r="186" spans="1:6" x14ac:dyDescent="0.2">
      <c r="A186" s="38" t="e">
        <f>Evidencija!#REF!</f>
        <v>#REF!</v>
      </c>
      <c r="B186" s="39" t="e">
        <f>Evidencija!#REF!</f>
        <v>#REF!</v>
      </c>
      <c r="C186" s="40" t="e">
        <f>IF(SUM(Evidencija!#REF!)=0,"-",SUM(Evidencija!#REF!:Evidencija!#REF!)+MAX(Evidencija!#REF!)+MAX(Evidencija!#REF!))</f>
        <v>#REF!</v>
      </c>
      <c r="D186" s="41" t="e">
        <f>IF(SUM(Evidencija!#REF!)=0,"-",MAX(Evidencija!#REF!))</f>
        <v>#REF!</v>
      </c>
      <c r="E186" s="42" t="e">
        <f>Evidencija!#REF!</f>
        <v>#REF!</v>
      </c>
    </row>
    <row r="187" spans="1:6" x14ac:dyDescent="0.2">
      <c r="A187" s="38" t="e">
        <f>Evidencija!#REF!</f>
        <v>#REF!</v>
      </c>
      <c r="B187" s="39" t="e">
        <f>Evidencija!#REF!</f>
        <v>#REF!</v>
      </c>
      <c r="C187" s="40" t="e">
        <f>IF(SUM(Evidencija!#REF!)=0,"-",SUM(Evidencija!#REF!:Evidencija!#REF!)+MAX(Evidencija!#REF!)+MAX(Evidencija!#REF!))</f>
        <v>#REF!</v>
      </c>
      <c r="D187" s="41" t="e">
        <f>IF(SUM(Evidencija!#REF!)=0,"-",MAX(Evidencija!#REF!))</f>
        <v>#REF!</v>
      </c>
      <c r="E187" s="42" t="e">
        <f>Evidencija!#REF!</f>
        <v>#REF!</v>
      </c>
    </row>
    <row r="188" spans="1:6" x14ac:dyDescent="0.2">
      <c r="A188" s="38" t="e">
        <f>Evidencija!#REF!</f>
        <v>#REF!</v>
      </c>
      <c r="B188" s="39" t="e">
        <f>Evidencija!#REF!</f>
        <v>#REF!</v>
      </c>
      <c r="C188" s="40" t="e">
        <f>IF(SUM(Evidencija!#REF!)=0,"-",SUM(Evidencija!#REF!:Evidencija!#REF!)+MAX(Evidencija!#REF!)+MAX(Evidencija!#REF!))</f>
        <v>#REF!</v>
      </c>
      <c r="D188" s="41" t="e">
        <f>IF(SUM(Evidencija!#REF!)=0,"-",MAX(Evidencija!#REF!))</f>
        <v>#REF!</v>
      </c>
      <c r="E188" s="42" t="e">
        <f>Evidencija!#REF!</f>
        <v>#REF!</v>
      </c>
      <c r="F188" s="64"/>
    </row>
    <row r="189" spans="1:6" x14ac:dyDescent="0.2">
      <c r="A189" s="38" t="e">
        <f>Evidencija!#REF!</f>
        <v>#REF!</v>
      </c>
      <c r="B189" s="39" t="e">
        <f>Evidencija!#REF!</f>
        <v>#REF!</v>
      </c>
      <c r="C189" s="40" t="e">
        <f>IF(SUM(Evidencija!#REF!)=0,"-",SUM(Evidencija!#REF!:Evidencija!#REF!)+MAX(Evidencija!#REF!)+MAX(Evidencija!#REF!))</f>
        <v>#REF!</v>
      </c>
      <c r="D189" s="41" t="e">
        <f>IF(SUM(Evidencija!#REF!)=0,"-",MAX(Evidencija!#REF!))</f>
        <v>#REF!</v>
      </c>
      <c r="E189" s="42" t="e">
        <f>Evidencija!#REF!</f>
        <v>#REF!</v>
      </c>
      <c r="F189" s="64"/>
    </row>
    <row r="190" spans="1:6" x14ac:dyDescent="0.2">
      <c r="A190" s="38" t="e">
        <f>Evidencija!#REF!</f>
        <v>#REF!</v>
      </c>
      <c r="B190" s="39" t="e">
        <f>Evidencija!#REF!</f>
        <v>#REF!</v>
      </c>
      <c r="C190" s="40" t="e">
        <f>IF(SUM(Evidencija!#REF!)=0,"-",SUM(Evidencija!#REF!:Evidencija!#REF!)+MAX(Evidencija!#REF!)+MAX(Evidencija!#REF!))</f>
        <v>#REF!</v>
      </c>
      <c r="D190" s="41" t="e">
        <f>IF(SUM(Evidencija!#REF!)=0,"-",MAX(Evidencija!#REF!))</f>
        <v>#REF!</v>
      </c>
      <c r="E190" s="42" t="e">
        <f>Evidencija!#REF!</f>
        <v>#REF!</v>
      </c>
      <c r="F190" s="64"/>
    </row>
    <row r="191" spans="1:6" x14ac:dyDescent="0.2">
      <c r="A191" s="38" t="e">
        <f>Evidencija!#REF!</f>
        <v>#REF!</v>
      </c>
      <c r="B191" s="39" t="e">
        <f>Evidencija!#REF!</f>
        <v>#REF!</v>
      </c>
      <c r="C191" s="40" t="e">
        <f>IF(SUM(Evidencija!#REF!)=0,"-",SUM(Evidencija!#REF!:Evidencija!#REF!)+MAX(Evidencija!#REF!)+MAX(Evidencija!#REF!))</f>
        <v>#REF!</v>
      </c>
      <c r="D191" s="41" t="e">
        <f>IF(SUM(Evidencija!#REF!)=0,"-",MAX(Evidencija!#REF!))</f>
        <v>#REF!</v>
      </c>
      <c r="E191" s="42" t="e">
        <f>Evidencija!#REF!</f>
        <v>#REF!</v>
      </c>
      <c r="F191" s="64"/>
    </row>
    <row r="192" spans="1:6" x14ac:dyDescent="0.2">
      <c r="A192" s="38" t="e">
        <f>Evidencija!#REF!</f>
        <v>#REF!</v>
      </c>
      <c r="B192" s="39" t="e">
        <f>Evidencija!#REF!</f>
        <v>#REF!</v>
      </c>
      <c r="C192" s="40" t="e">
        <f>IF(SUM(Evidencija!#REF!)=0,"-",SUM(Evidencija!#REF!:Evidencija!#REF!)+MAX(Evidencija!#REF!)+MAX(Evidencija!#REF!))</f>
        <v>#REF!</v>
      </c>
      <c r="D192" s="41" t="e">
        <f>IF(SUM(Evidencija!#REF!)=0,"-",MAX(Evidencija!#REF!))</f>
        <v>#REF!</v>
      </c>
      <c r="E192" s="42" t="e">
        <f>Evidencija!#REF!</f>
        <v>#REF!</v>
      </c>
      <c r="F192" s="64"/>
    </row>
    <row r="193" spans="1:6" x14ac:dyDescent="0.2">
      <c r="A193" s="38" t="e">
        <f>Evidencija!#REF!</f>
        <v>#REF!</v>
      </c>
      <c r="B193" s="39" t="e">
        <f>Evidencija!#REF!</f>
        <v>#REF!</v>
      </c>
      <c r="C193" s="40" t="e">
        <f>IF(SUM(Evidencija!#REF!)=0,"-",SUM(Evidencija!#REF!:Evidencija!#REF!)+MAX(Evidencija!#REF!)+MAX(Evidencija!#REF!))</f>
        <v>#REF!</v>
      </c>
      <c r="D193" s="41" t="e">
        <f>IF(SUM(Evidencija!#REF!)=0,"-",MAX(Evidencija!#REF!))</f>
        <v>#REF!</v>
      </c>
      <c r="E193" s="42" t="e">
        <f>Evidencija!#REF!</f>
        <v>#REF!</v>
      </c>
      <c r="F193" s="64"/>
    </row>
    <row r="194" spans="1:6" x14ac:dyDescent="0.2">
      <c r="A194" s="38" t="e">
        <f>Evidencija!#REF!</f>
        <v>#REF!</v>
      </c>
      <c r="B194" s="39" t="e">
        <f>Evidencija!#REF!</f>
        <v>#REF!</v>
      </c>
      <c r="C194" s="40" t="e">
        <f>IF(SUM(Evidencija!#REF!)=0,"-",SUM(Evidencija!#REF!:Evidencija!#REF!)+MAX(Evidencija!#REF!)+MAX(Evidencija!#REF!))</f>
        <v>#REF!</v>
      </c>
      <c r="D194" s="41" t="e">
        <f>IF(SUM(Evidencija!#REF!)=0,"-",MAX(Evidencija!#REF!))</f>
        <v>#REF!</v>
      </c>
      <c r="E194" s="42" t="e">
        <f>Evidencija!#REF!</f>
        <v>#REF!</v>
      </c>
      <c r="F194" s="64"/>
    </row>
    <row r="195" spans="1:6" x14ac:dyDescent="0.2">
      <c r="A195" s="38" t="e">
        <f>Evidencija!#REF!</f>
        <v>#REF!</v>
      </c>
      <c r="B195" s="39" t="e">
        <f>Evidencija!#REF!</f>
        <v>#REF!</v>
      </c>
      <c r="C195" s="40" t="e">
        <f>IF(SUM(Evidencija!#REF!)=0,"-",SUM(Evidencija!#REF!:Evidencija!#REF!)+MAX(Evidencija!#REF!)+MAX(Evidencija!#REF!))</f>
        <v>#REF!</v>
      </c>
      <c r="D195" s="41" t="e">
        <f>IF(SUM(Evidencija!#REF!)=0,"-",MAX(Evidencija!#REF!))</f>
        <v>#REF!</v>
      </c>
      <c r="E195" s="42" t="e">
        <f>Evidencija!#REF!</f>
        <v>#REF!</v>
      </c>
      <c r="F195" s="64"/>
    </row>
    <row r="196" spans="1:6" x14ac:dyDescent="0.2">
      <c r="A196" s="38" t="e">
        <f>Evidencija!#REF!</f>
        <v>#REF!</v>
      </c>
      <c r="B196" s="39" t="e">
        <f>Evidencija!#REF!</f>
        <v>#REF!</v>
      </c>
      <c r="C196" s="40" t="e">
        <f>IF(SUM(Evidencija!#REF!)=0,"-",SUM(Evidencija!#REF!:Evidencija!#REF!)+MAX(Evidencija!#REF!)+MAX(Evidencija!#REF!))</f>
        <v>#REF!</v>
      </c>
      <c r="D196" s="41" t="e">
        <f>IF(SUM(Evidencija!#REF!)=0,"-",MAX(Evidencija!#REF!))</f>
        <v>#REF!</v>
      </c>
      <c r="E196" s="42" t="e">
        <f>Evidencija!#REF!</f>
        <v>#REF!</v>
      </c>
      <c r="F196" s="64"/>
    </row>
    <row r="197" spans="1:6" x14ac:dyDescent="0.2">
      <c r="A197" s="38" t="e">
        <f>Evidencija!#REF!</f>
        <v>#REF!</v>
      </c>
      <c r="B197" s="39" t="e">
        <f>Evidencija!#REF!</f>
        <v>#REF!</v>
      </c>
      <c r="C197" s="40" t="e">
        <f>IF(SUM(Evidencija!#REF!)=0,"-",SUM(Evidencija!#REF!:Evidencija!#REF!)+MAX(Evidencija!#REF!)+MAX(Evidencija!#REF!))</f>
        <v>#REF!</v>
      </c>
      <c r="D197" s="41" t="e">
        <f>IF(SUM(Evidencija!#REF!)=0,"-",MAX(Evidencija!#REF!))</f>
        <v>#REF!</v>
      </c>
      <c r="E197" s="42" t="e">
        <f>Evidencija!#REF!</f>
        <v>#REF!</v>
      </c>
      <c r="F197" s="64"/>
    </row>
    <row r="198" spans="1:6" x14ac:dyDescent="0.2">
      <c r="A198" s="38" t="e">
        <f>Evidencija!#REF!</f>
        <v>#REF!</v>
      </c>
      <c r="B198" s="39" t="e">
        <f>Evidencija!#REF!</f>
        <v>#REF!</v>
      </c>
      <c r="C198" s="40" t="e">
        <f>IF(SUM(Evidencija!#REF!)=0,"-",SUM(Evidencija!#REF!:Evidencija!#REF!)+MAX(Evidencija!#REF!)+MAX(Evidencija!#REF!))</f>
        <v>#REF!</v>
      </c>
      <c r="D198" s="41" t="e">
        <f>IF(SUM(Evidencija!#REF!)=0,"-",MAX(Evidencija!#REF!))</f>
        <v>#REF!</v>
      </c>
      <c r="E198" s="42" t="e">
        <f>Evidencija!#REF!</f>
        <v>#REF!</v>
      </c>
      <c r="F198" s="64"/>
    </row>
    <row r="199" spans="1:6" x14ac:dyDescent="0.2">
      <c r="A199" s="38" t="e">
        <f>Evidencija!#REF!</f>
        <v>#REF!</v>
      </c>
      <c r="B199" s="39" t="e">
        <f>Evidencija!#REF!</f>
        <v>#REF!</v>
      </c>
      <c r="C199" s="40" t="e">
        <f>IF(SUM(Evidencija!#REF!)=0,"-",SUM(Evidencija!#REF!:Evidencija!#REF!)+MAX(Evidencija!#REF!)+MAX(Evidencija!#REF!))</f>
        <v>#REF!</v>
      </c>
      <c r="D199" s="41" t="e">
        <f>IF(SUM(Evidencija!#REF!)=0,"-",MAX(Evidencija!#REF!))</f>
        <v>#REF!</v>
      </c>
      <c r="E199" s="42" t="e">
        <f>Evidencija!#REF!</f>
        <v>#REF!</v>
      </c>
      <c r="F199" s="64"/>
    </row>
    <row r="200" spans="1:6" x14ac:dyDescent="0.2">
      <c r="A200" s="38" t="e">
        <f>Evidencija!#REF!</f>
        <v>#REF!</v>
      </c>
      <c r="B200" s="39" t="e">
        <f>Evidencija!#REF!</f>
        <v>#REF!</v>
      </c>
      <c r="C200" s="40" t="e">
        <f>IF(SUM(Evidencija!#REF!)=0,"-",SUM(Evidencija!#REF!:Evidencija!#REF!)+MAX(Evidencija!#REF!)+MAX(Evidencija!#REF!))</f>
        <v>#REF!</v>
      </c>
      <c r="D200" s="41" t="e">
        <f>IF(SUM(Evidencija!#REF!)=0,"-",MAX(Evidencija!#REF!))</f>
        <v>#REF!</v>
      </c>
      <c r="E200" s="42" t="e">
        <f>Evidencija!#REF!</f>
        <v>#REF!</v>
      </c>
      <c r="F200" s="64"/>
    </row>
    <row r="201" spans="1:6" x14ac:dyDescent="0.2">
      <c r="A201" s="38" t="e">
        <f>Evidencija!#REF!</f>
        <v>#REF!</v>
      </c>
      <c r="B201" s="39" t="e">
        <f>Evidencija!#REF!</f>
        <v>#REF!</v>
      </c>
      <c r="C201" s="40" t="e">
        <f>IF(SUM(Evidencija!#REF!)=0,"-",SUM(Evidencija!#REF!:Evidencija!#REF!)+MAX(Evidencija!#REF!)+MAX(Evidencija!#REF!))</f>
        <v>#REF!</v>
      </c>
      <c r="D201" s="41" t="e">
        <f>IF(SUM(Evidencija!#REF!)=0,"-",MAX(Evidencija!#REF!))</f>
        <v>#REF!</v>
      </c>
      <c r="E201" s="42" t="e">
        <f>Evidencija!#REF!</f>
        <v>#REF!</v>
      </c>
      <c r="F201" s="64"/>
    </row>
    <row r="202" spans="1:6" x14ac:dyDescent="0.2">
      <c r="A202" s="38" t="e">
        <f>Evidencija!#REF!</f>
        <v>#REF!</v>
      </c>
      <c r="B202" s="39" t="e">
        <f>Evidencija!#REF!</f>
        <v>#REF!</v>
      </c>
      <c r="C202" s="40" t="e">
        <f>IF(SUM(Evidencija!#REF!)=0,"-",SUM(Evidencija!#REF!:Evidencija!#REF!)+MAX(Evidencija!#REF!)+MAX(Evidencija!#REF!))</f>
        <v>#REF!</v>
      </c>
      <c r="D202" s="41" t="e">
        <f>IF(SUM(Evidencija!#REF!)=0,"-",MAX(Evidencija!#REF!))</f>
        <v>#REF!</v>
      </c>
      <c r="E202" s="42" t="e">
        <f>Evidencija!#REF!</f>
        <v>#REF!</v>
      </c>
      <c r="F202" s="64"/>
    </row>
    <row r="203" spans="1:6" x14ac:dyDescent="0.2">
      <c r="A203" s="38" t="e">
        <f>Evidencija!#REF!</f>
        <v>#REF!</v>
      </c>
      <c r="B203" s="39" t="e">
        <f>Evidencija!#REF!</f>
        <v>#REF!</v>
      </c>
      <c r="C203" s="40" t="e">
        <f>IF(SUM(Evidencija!#REF!)=0,"-",SUM(Evidencija!#REF!:Evidencija!#REF!)+MAX(Evidencija!#REF!)+MAX(Evidencija!#REF!))</f>
        <v>#REF!</v>
      </c>
      <c r="D203" s="41" t="e">
        <f>IF(SUM(Evidencija!#REF!)=0,"-",MAX(Evidencija!#REF!))</f>
        <v>#REF!</v>
      </c>
      <c r="E203" s="42" t="e">
        <f>Evidencija!#REF!</f>
        <v>#REF!</v>
      </c>
      <c r="F203" s="64"/>
    </row>
    <row r="204" spans="1:6" x14ac:dyDescent="0.2">
      <c r="A204" s="38" t="e">
        <f>Evidencija!#REF!</f>
        <v>#REF!</v>
      </c>
      <c r="B204" s="39" t="e">
        <f>Evidencija!#REF!</f>
        <v>#REF!</v>
      </c>
      <c r="C204" s="40" t="e">
        <f>IF(SUM(Evidencija!#REF!)=0,"-",SUM(Evidencija!#REF!:Evidencija!#REF!)+MAX(Evidencija!#REF!)+MAX(Evidencija!#REF!))</f>
        <v>#REF!</v>
      </c>
      <c r="D204" s="41" t="e">
        <f>IF(SUM(Evidencija!#REF!)=0,"-",MAX(Evidencija!#REF!))</f>
        <v>#REF!</v>
      </c>
      <c r="E204" s="42" t="e">
        <f>Evidencija!#REF!</f>
        <v>#REF!</v>
      </c>
      <c r="F204" s="64"/>
    </row>
    <row r="205" spans="1:6" x14ac:dyDescent="0.2">
      <c r="A205" s="38" t="e">
        <f>Evidencija!#REF!</f>
        <v>#REF!</v>
      </c>
      <c r="B205" s="39" t="e">
        <f>Evidencija!#REF!</f>
        <v>#REF!</v>
      </c>
      <c r="C205" s="40" t="e">
        <f>IF(SUM(Evidencija!#REF!)=0,"-",SUM(Evidencija!#REF!:Evidencija!#REF!)+MAX(Evidencija!#REF!)+MAX(Evidencija!#REF!))</f>
        <v>#REF!</v>
      </c>
      <c r="D205" s="41" t="e">
        <f>IF(SUM(Evidencija!#REF!)=0,"-",MAX(Evidencija!#REF!))</f>
        <v>#REF!</v>
      </c>
      <c r="E205" s="42" t="e">
        <f>Evidencija!#REF!</f>
        <v>#REF!</v>
      </c>
      <c r="F205" s="64"/>
    </row>
    <row r="206" spans="1:6" x14ac:dyDescent="0.2">
      <c r="A206" s="38" t="e">
        <f>Evidencija!#REF!</f>
        <v>#REF!</v>
      </c>
      <c r="B206" s="39" t="e">
        <f>Evidencija!#REF!</f>
        <v>#REF!</v>
      </c>
      <c r="C206" s="40" t="e">
        <f>IF(SUM(Evidencija!#REF!)=0,"-",SUM(Evidencija!#REF!:Evidencija!#REF!)+MAX(Evidencija!#REF!)+MAX(Evidencija!#REF!))</f>
        <v>#REF!</v>
      </c>
      <c r="D206" s="41" t="e">
        <f>IF(SUM(Evidencija!#REF!)=0,"-",MAX(Evidencija!#REF!))</f>
        <v>#REF!</v>
      </c>
      <c r="E206" s="42" t="e">
        <f>Evidencija!#REF!</f>
        <v>#REF!</v>
      </c>
      <c r="F206" s="64"/>
    </row>
    <row r="207" spans="1:6" x14ac:dyDescent="0.2">
      <c r="A207" s="38" t="e">
        <f>Evidencija!#REF!</f>
        <v>#REF!</v>
      </c>
      <c r="B207" s="39" t="e">
        <f>Evidencija!#REF!</f>
        <v>#REF!</v>
      </c>
      <c r="C207" s="40" t="e">
        <f>IF(SUM(Evidencija!#REF!)=0,"-",SUM(Evidencija!#REF!:Evidencija!#REF!)+MAX(Evidencija!#REF!)+MAX(Evidencija!#REF!))</f>
        <v>#REF!</v>
      </c>
      <c r="D207" s="41" t="e">
        <f>IF(SUM(Evidencija!#REF!)=0,"-",MAX(Evidencija!#REF!))</f>
        <v>#REF!</v>
      </c>
      <c r="E207" s="42" t="e">
        <f>Evidencija!#REF!</f>
        <v>#REF!</v>
      </c>
      <c r="F207" s="64"/>
    </row>
    <row r="208" spans="1:6" x14ac:dyDescent="0.2">
      <c r="A208" s="38" t="e">
        <f>Evidencija!#REF!</f>
        <v>#REF!</v>
      </c>
      <c r="B208" s="39" t="e">
        <f>Evidencija!#REF!</f>
        <v>#REF!</v>
      </c>
      <c r="C208" s="40" t="e">
        <f>IF(SUM(Evidencija!#REF!)=0,"-",SUM(Evidencija!#REF!:Evidencija!#REF!)+MAX(Evidencija!#REF!)+MAX(Evidencija!#REF!))</f>
        <v>#REF!</v>
      </c>
      <c r="D208" s="41" t="e">
        <f>IF(SUM(Evidencija!#REF!)=0,"-",MAX(Evidencija!#REF!))</f>
        <v>#REF!</v>
      </c>
      <c r="E208" s="42" t="e">
        <f>Evidencija!#REF!</f>
        <v>#REF!</v>
      </c>
      <c r="F208" s="64"/>
    </row>
    <row r="209" spans="1:6" x14ac:dyDescent="0.2">
      <c r="A209" s="38" t="e">
        <f>Evidencija!#REF!</f>
        <v>#REF!</v>
      </c>
      <c r="B209" s="39" t="e">
        <f>Evidencija!#REF!</f>
        <v>#REF!</v>
      </c>
      <c r="C209" s="40" t="e">
        <f>IF(SUM(Evidencija!#REF!)=0,"-",SUM(Evidencija!#REF!:Evidencija!#REF!)+MAX(Evidencija!#REF!)+MAX(Evidencija!#REF!))</f>
        <v>#REF!</v>
      </c>
      <c r="D209" s="41" t="e">
        <f>IF(SUM(Evidencija!#REF!)=0,"-",MAX(Evidencija!#REF!))</f>
        <v>#REF!</v>
      </c>
      <c r="E209" s="42" t="e">
        <f>Evidencija!#REF!</f>
        <v>#REF!</v>
      </c>
      <c r="F209" s="64"/>
    </row>
    <row r="210" spans="1:6" x14ac:dyDescent="0.2">
      <c r="A210" s="38" t="e">
        <f>Evidencija!#REF!</f>
        <v>#REF!</v>
      </c>
      <c r="B210" s="39" t="e">
        <f>Evidencija!#REF!</f>
        <v>#REF!</v>
      </c>
      <c r="C210" s="40" t="e">
        <f>IF(SUM(Evidencija!#REF!)=0,"-",SUM(Evidencija!#REF!:Evidencija!#REF!)+MAX(Evidencija!#REF!)+MAX(Evidencija!#REF!))</f>
        <v>#REF!</v>
      </c>
      <c r="D210" s="41" t="e">
        <f>IF(SUM(Evidencija!#REF!)=0,"-",MAX(Evidencija!#REF!))</f>
        <v>#REF!</v>
      </c>
      <c r="E210" s="42" t="e">
        <f>Evidencija!#REF!</f>
        <v>#REF!</v>
      </c>
      <c r="F210" s="64"/>
    </row>
    <row r="211" spans="1:6" x14ac:dyDescent="0.2">
      <c r="A211" s="38" t="e">
        <f>Evidencija!#REF!</f>
        <v>#REF!</v>
      </c>
      <c r="B211" s="39" t="e">
        <f>Evidencija!#REF!</f>
        <v>#REF!</v>
      </c>
      <c r="C211" s="40" t="e">
        <f>IF(SUM(Evidencija!#REF!)=0,"-",SUM(Evidencija!#REF!:Evidencija!#REF!)+MAX(Evidencija!#REF!)+MAX(Evidencija!#REF!))</f>
        <v>#REF!</v>
      </c>
      <c r="D211" s="41" t="e">
        <f>IF(SUM(Evidencija!#REF!)=0,"-",MAX(Evidencija!#REF!))</f>
        <v>#REF!</v>
      </c>
      <c r="E211" s="42" t="e">
        <f>Evidencija!#REF!</f>
        <v>#REF!</v>
      </c>
      <c r="F211" s="64"/>
    </row>
    <row r="212" spans="1:6" x14ac:dyDescent="0.2">
      <c r="A212" s="38" t="e">
        <f>Evidencija!#REF!</f>
        <v>#REF!</v>
      </c>
      <c r="B212" s="39" t="e">
        <f>Evidencija!#REF!</f>
        <v>#REF!</v>
      </c>
      <c r="C212" s="40" t="e">
        <f>IF(SUM(Evidencija!#REF!)=0,"-",SUM(Evidencija!#REF!:Evidencija!#REF!)+MAX(Evidencija!#REF!)+MAX(Evidencija!#REF!))</f>
        <v>#REF!</v>
      </c>
      <c r="D212" s="41" t="e">
        <f>IF(SUM(Evidencija!#REF!)=0,"-",MAX(Evidencija!#REF!))</f>
        <v>#REF!</v>
      </c>
      <c r="E212" s="42" t="e">
        <f>Evidencija!#REF!</f>
        <v>#REF!</v>
      </c>
      <c r="F212" s="64"/>
    </row>
    <row r="213" spans="1:6" x14ac:dyDescent="0.2">
      <c r="A213" s="38" t="e">
        <f>Evidencija!#REF!</f>
        <v>#REF!</v>
      </c>
      <c r="B213" s="39" t="e">
        <f>Evidencija!#REF!</f>
        <v>#REF!</v>
      </c>
      <c r="C213" s="40" t="e">
        <f>IF(SUM(Evidencija!#REF!)=0,"-",SUM(Evidencija!#REF!:Evidencija!#REF!)+MAX(Evidencija!#REF!)+MAX(Evidencija!#REF!))</f>
        <v>#REF!</v>
      </c>
      <c r="D213" s="41" t="e">
        <f>IF(SUM(Evidencija!#REF!)=0,"-",MAX(Evidencija!#REF!))</f>
        <v>#REF!</v>
      </c>
      <c r="E213" s="42" t="e">
        <f>Evidencija!#REF!</f>
        <v>#REF!</v>
      </c>
      <c r="F213" s="64"/>
    </row>
    <row r="214" spans="1:6" x14ac:dyDescent="0.2">
      <c r="A214" s="38" t="e">
        <f>Evidencija!#REF!</f>
        <v>#REF!</v>
      </c>
      <c r="B214" s="39" t="e">
        <f>Evidencija!#REF!</f>
        <v>#REF!</v>
      </c>
      <c r="C214" s="40" t="e">
        <f>IF(SUM(Evidencija!#REF!)=0,"-",SUM(Evidencija!#REF!:Evidencija!#REF!)+MAX(Evidencija!#REF!)+MAX(Evidencija!#REF!))</f>
        <v>#REF!</v>
      </c>
      <c r="D214" s="41" t="e">
        <f>IF(SUM(Evidencija!#REF!)=0,"-",MAX(Evidencija!#REF!))</f>
        <v>#REF!</v>
      </c>
      <c r="E214" s="42" t="e">
        <f>Evidencija!#REF!</f>
        <v>#REF!</v>
      </c>
      <c r="F214" s="64"/>
    </row>
    <row r="215" spans="1:6" x14ac:dyDescent="0.2">
      <c r="A215" s="38" t="e">
        <f>Evidencija!#REF!</f>
        <v>#REF!</v>
      </c>
      <c r="B215" s="39" t="e">
        <f>Evidencija!#REF!</f>
        <v>#REF!</v>
      </c>
      <c r="C215" s="40" t="e">
        <f>IF(SUM(Evidencija!#REF!)=0,"-",SUM(Evidencija!#REF!:Evidencija!#REF!)+MAX(Evidencija!#REF!)+MAX(Evidencija!#REF!))</f>
        <v>#REF!</v>
      </c>
      <c r="D215" s="41" t="e">
        <f>IF(SUM(Evidencija!#REF!)=0,"-",MAX(Evidencija!#REF!))</f>
        <v>#REF!</v>
      </c>
      <c r="E215" s="42" t="e">
        <f>Evidencija!#REF!</f>
        <v>#REF!</v>
      </c>
      <c r="F215" s="64"/>
    </row>
    <row r="216" spans="1:6" x14ac:dyDescent="0.2">
      <c r="A216" s="38" t="e">
        <f>Evidencija!#REF!</f>
        <v>#REF!</v>
      </c>
      <c r="B216" s="39" t="e">
        <f>Evidencija!#REF!</f>
        <v>#REF!</v>
      </c>
      <c r="C216" s="40" t="e">
        <f>IF(SUM(Evidencija!#REF!)=0,"-",SUM(Evidencija!#REF!:Evidencija!#REF!)+MAX(Evidencija!#REF!)+MAX(Evidencija!#REF!))</f>
        <v>#REF!</v>
      </c>
      <c r="D216" s="41" t="e">
        <f>IF(SUM(Evidencija!#REF!)=0,"-",MAX(Evidencija!#REF!))</f>
        <v>#REF!</v>
      </c>
      <c r="E216" s="42" t="e">
        <f>Evidencija!#REF!</f>
        <v>#REF!</v>
      </c>
      <c r="F216" s="64"/>
    </row>
    <row r="217" spans="1:6" x14ac:dyDescent="0.2">
      <c r="A217" s="38" t="e">
        <f>Evidencija!#REF!</f>
        <v>#REF!</v>
      </c>
      <c r="B217" s="39" t="e">
        <f>Evidencija!#REF!</f>
        <v>#REF!</v>
      </c>
      <c r="C217" s="40" t="e">
        <f>IF(SUM(Evidencija!#REF!)=0,"-",SUM(Evidencija!#REF!:Evidencija!#REF!)+MAX(Evidencija!#REF!)+MAX(Evidencija!#REF!))</f>
        <v>#REF!</v>
      </c>
      <c r="D217" s="41" t="e">
        <f>IF(SUM(Evidencija!#REF!)=0,"-",MAX(Evidencija!#REF!))</f>
        <v>#REF!</v>
      </c>
      <c r="E217" s="42" t="e">
        <f>Evidencija!#REF!</f>
        <v>#REF!</v>
      </c>
      <c r="F217" s="64"/>
    </row>
    <row r="218" spans="1:6" x14ac:dyDescent="0.2">
      <c r="A218" s="38" t="e">
        <f>Evidencija!#REF!</f>
        <v>#REF!</v>
      </c>
      <c r="B218" s="39" t="e">
        <f>Evidencija!#REF!</f>
        <v>#REF!</v>
      </c>
      <c r="C218" s="40" t="e">
        <f>IF(SUM(Evidencija!#REF!)=0,"-",SUM(Evidencija!#REF!:Evidencija!#REF!)+MAX(Evidencija!#REF!)+MAX(Evidencija!#REF!))</f>
        <v>#REF!</v>
      </c>
      <c r="D218" s="41" t="e">
        <f>IF(SUM(Evidencija!#REF!)=0,"-",MAX(Evidencija!#REF!))</f>
        <v>#REF!</v>
      </c>
      <c r="E218" s="42" t="e">
        <f>Evidencija!#REF!</f>
        <v>#REF!</v>
      </c>
      <c r="F218" s="64"/>
    </row>
    <row r="219" spans="1:6" x14ac:dyDescent="0.2">
      <c r="A219" s="38" t="e">
        <f>Evidencija!#REF!</f>
        <v>#REF!</v>
      </c>
      <c r="B219" s="39" t="e">
        <f>Evidencija!#REF!</f>
        <v>#REF!</v>
      </c>
      <c r="C219" s="40" t="e">
        <f>IF(SUM(Evidencija!#REF!)=0,"-",SUM(Evidencija!#REF!:Evidencija!#REF!)+MAX(Evidencija!#REF!)+MAX(Evidencija!#REF!))</f>
        <v>#REF!</v>
      </c>
      <c r="D219" s="41" t="e">
        <f>IF(SUM(Evidencija!#REF!)=0,"-",MAX(Evidencija!#REF!))</f>
        <v>#REF!</v>
      </c>
      <c r="E219" s="42" t="e">
        <f>Evidencija!#REF!</f>
        <v>#REF!</v>
      </c>
      <c r="F219" s="64"/>
    </row>
    <row r="220" spans="1:6" x14ac:dyDescent="0.2">
      <c r="A220" s="38" t="e">
        <f>Evidencija!#REF!</f>
        <v>#REF!</v>
      </c>
      <c r="B220" s="39" t="e">
        <f>Evidencija!#REF!</f>
        <v>#REF!</v>
      </c>
      <c r="C220" s="40" t="e">
        <f>IF(SUM(Evidencija!#REF!)=0,"-",SUM(Evidencija!#REF!:Evidencija!#REF!)+MAX(Evidencija!#REF!)+MAX(Evidencija!#REF!))</f>
        <v>#REF!</v>
      </c>
      <c r="D220" s="41" t="e">
        <f>IF(SUM(Evidencija!#REF!)=0,"-",MAX(Evidencija!#REF!))</f>
        <v>#REF!</v>
      </c>
      <c r="E220" s="42" t="e">
        <f>Evidencija!#REF!</f>
        <v>#REF!</v>
      </c>
      <c r="F220" s="64"/>
    </row>
    <row r="221" spans="1:6" x14ac:dyDescent="0.2">
      <c r="A221" s="38" t="e">
        <f>Evidencija!#REF!</f>
        <v>#REF!</v>
      </c>
      <c r="B221" s="39" t="e">
        <f>Evidencija!#REF!</f>
        <v>#REF!</v>
      </c>
      <c r="C221" s="40" t="e">
        <f>IF(SUM(Evidencija!#REF!)=0,"-",SUM(Evidencija!#REF!:Evidencija!#REF!)+MAX(Evidencija!#REF!)+MAX(Evidencija!#REF!))</f>
        <v>#REF!</v>
      </c>
      <c r="D221" s="41" t="e">
        <f>IF(SUM(Evidencija!#REF!)=0,"-",MAX(Evidencija!#REF!))</f>
        <v>#REF!</v>
      </c>
      <c r="E221" s="42" t="e">
        <f>Evidencija!#REF!</f>
        <v>#REF!</v>
      </c>
      <c r="F221" s="64"/>
    </row>
    <row r="222" spans="1:6" x14ac:dyDescent="0.2">
      <c r="A222" s="38" t="e">
        <f>Evidencija!#REF!</f>
        <v>#REF!</v>
      </c>
      <c r="B222" s="39" t="e">
        <f>Evidencija!#REF!</f>
        <v>#REF!</v>
      </c>
      <c r="C222" s="40" t="e">
        <f>IF(SUM(Evidencija!#REF!)=0,"-",SUM(Evidencija!#REF!:Evidencija!#REF!)+MAX(Evidencija!#REF!)+MAX(Evidencija!#REF!))</f>
        <v>#REF!</v>
      </c>
      <c r="D222" s="41" t="e">
        <f>IF(SUM(Evidencija!#REF!)=0,"-",MAX(Evidencija!#REF!))</f>
        <v>#REF!</v>
      </c>
      <c r="E222" s="42" t="e">
        <f>Evidencija!#REF!</f>
        <v>#REF!</v>
      </c>
      <c r="F222" s="64"/>
    </row>
    <row r="223" spans="1:6" x14ac:dyDescent="0.2">
      <c r="A223" s="38" t="e">
        <f>Evidencija!#REF!</f>
        <v>#REF!</v>
      </c>
      <c r="B223" s="39" t="e">
        <f>Evidencija!#REF!</f>
        <v>#REF!</v>
      </c>
      <c r="C223" s="40" t="e">
        <f>IF(SUM(Evidencija!#REF!)=0,"-",SUM(Evidencija!#REF!:Evidencija!#REF!)+MAX(Evidencija!#REF!)+MAX(Evidencija!#REF!))</f>
        <v>#REF!</v>
      </c>
      <c r="D223" s="41" t="e">
        <f>IF(SUM(Evidencija!#REF!)=0,"-",MAX(Evidencija!#REF!))</f>
        <v>#REF!</v>
      </c>
      <c r="E223" s="42" t="e">
        <f>Evidencija!#REF!</f>
        <v>#REF!</v>
      </c>
      <c r="F223" s="64"/>
    </row>
    <row r="224" spans="1:6" x14ac:dyDescent="0.2">
      <c r="A224" s="38" t="e">
        <f>Evidencija!#REF!</f>
        <v>#REF!</v>
      </c>
      <c r="B224" s="39" t="e">
        <f>Evidencija!#REF!</f>
        <v>#REF!</v>
      </c>
      <c r="C224" s="40" t="e">
        <f>IF(SUM(Evidencija!#REF!)=0,"-",SUM(Evidencija!#REF!:Evidencija!#REF!)+MAX(Evidencija!#REF!)+MAX(Evidencija!#REF!))</f>
        <v>#REF!</v>
      </c>
      <c r="D224" s="41" t="e">
        <f>IF(SUM(Evidencija!#REF!)=0,"-",MAX(Evidencija!#REF!))</f>
        <v>#REF!</v>
      </c>
      <c r="E224" s="42" t="e">
        <f>Evidencija!#REF!</f>
        <v>#REF!</v>
      </c>
      <c r="F224" s="64"/>
    </row>
    <row r="225" spans="1:6" x14ac:dyDescent="0.2">
      <c r="A225" s="38" t="e">
        <f>Evidencija!#REF!</f>
        <v>#REF!</v>
      </c>
      <c r="B225" s="39" t="e">
        <f>Evidencija!#REF!</f>
        <v>#REF!</v>
      </c>
      <c r="C225" s="40" t="e">
        <f>IF(SUM(Evidencija!#REF!)=0,"-",SUM(Evidencija!#REF!:Evidencija!#REF!)+MAX(Evidencija!#REF!)+MAX(Evidencija!#REF!))</f>
        <v>#REF!</v>
      </c>
      <c r="D225" s="41" t="e">
        <f>IF(SUM(Evidencija!#REF!)=0,"-",MAX(Evidencija!#REF!))</f>
        <v>#REF!</v>
      </c>
      <c r="E225" s="42" t="e">
        <f>Evidencija!#REF!</f>
        <v>#REF!</v>
      </c>
      <c r="F225" s="64"/>
    </row>
    <row r="226" spans="1:6" x14ac:dyDescent="0.2">
      <c r="A226" s="38" t="e">
        <f>Evidencija!#REF!</f>
        <v>#REF!</v>
      </c>
      <c r="B226" s="39" t="e">
        <f>Evidencija!#REF!</f>
        <v>#REF!</v>
      </c>
      <c r="C226" s="40" t="e">
        <f>IF(SUM(Evidencija!#REF!)=0,"-",SUM(Evidencija!#REF!:Evidencija!#REF!)+MAX(Evidencija!#REF!)+MAX(Evidencija!#REF!))</f>
        <v>#REF!</v>
      </c>
      <c r="D226" s="41" t="e">
        <f>IF(SUM(Evidencija!#REF!)=0,"-",MAX(Evidencija!#REF!))</f>
        <v>#REF!</v>
      </c>
      <c r="E226" s="42" t="e">
        <f>Evidencija!#REF!</f>
        <v>#REF!</v>
      </c>
      <c r="F226" s="64"/>
    </row>
    <row r="227" spans="1:6" x14ac:dyDescent="0.2">
      <c r="A227" s="38" t="e">
        <f>Evidencija!#REF!</f>
        <v>#REF!</v>
      </c>
      <c r="B227" s="39" t="e">
        <f>Evidencija!#REF!</f>
        <v>#REF!</v>
      </c>
      <c r="C227" s="40" t="e">
        <f>IF(SUM(Evidencija!#REF!)=0,"-",SUM(Evidencija!#REF!:Evidencija!#REF!)+MAX(Evidencija!#REF!)+MAX(Evidencija!#REF!))</f>
        <v>#REF!</v>
      </c>
      <c r="D227" s="41" t="e">
        <f>IF(SUM(Evidencija!#REF!)=0,"-",MAX(Evidencija!#REF!))</f>
        <v>#REF!</v>
      </c>
      <c r="E227" s="42" t="e">
        <f>Evidencija!#REF!</f>
        <v>#REF!</v>
      </c>
      <c r="F227" s="64"/>
    </row>
    <row r="228" spans="1:6" x14ac:dyDescent="0.2">
      <c r="A228" s="38" t="e">
        <f>Evidencija!#REF!</f>
        <v>#REF!</v>
      </c>
      <c r="B228" s="39" t="e">
        <f>Evidencija!#REF!</f>
        <v>#REF!</v>
      </c>
      <c r="C228" s="40" t="e">
        <f>IF(SUM(Evidencija!#REF!)=0,"-",SUM(Evidencija!#REF!:Evidencija!#REF!)+MAX(Evidencija!#REF!)+MAX(Evidencija!#REF!))</f>
        <v>#REF!</v>
      </c>
      <c r="D228" s="41" t="e">
        <f>IF(SUM(Evidencija!#REF!)=0,"-",MAX(Evidencija!#REF!))</f>
        <v>#REF!</v>
      </c>
      <c r="E228" s="42" t="e">
        <f>Evidencija!#REF!</f>
        <v>#REF!</v>
      </c>
      <c r="F228" s="64"/>
    </row>
    <row r="229" spans="1:6" x14ac:dyDescent="0.2">
      <c r="A229" s="38" t="e">
        <f>Evidencija!#REF!</f>
        <v>#REF!</v>
      </c>
      <c r="B229" s="39" t="e">
        <f>Evidencija!#REF!</f>
        <v>#REF!</v>
      </c>
      <c r="C229" s="40" t="e">
        <f>IF(SUM(Evidencija!#REF!)=0,"-",SUM(Evidencija!#REF!:Evidencija!#REF!)+MAX(Evidencija!#REF!)+MAX(Evidencija!#REF!))</f>
        <v>#REF!</v>
      </c>
      <c r="D229" s="41" t="e">
        <f>IF(SUM(Evidencija!#REF!)=0,"-",MAX(Evidencija!#REF!))</f>
        <v>#REF!</v>
      </c>
      <c r="E229" s="42" t="e">
        <f>Evidencija!#REF!</f>
        <v>#REF!</v>
      </c>
      <c r="F229" s="64"/>
    </row>
    <row r="230" spans="1:6" x14ac:dyDescent="0.2">
      <c r="A230" s="38" t="e">
        <f>Evidencija!#REF!</f>
        <v>#REF!</v>
      </c>
      <c r="B230" s="39" t="e">
        <f>Evidencija!#REF!</f>
        <v>#REF!</v>
      </c>
      <c r="C230" s="40" t="e">
        <f>IF(SUM(Evidencija!#REF!)=0,"-",SUM(Evidencija!#REF!:Evidencija!#REF!)+MAX(Evidencija!#REF!)+MAX(Evidencija!#REF!))</f>
        <v>#REF!</v>
      </c>
      <c r="D230" s="41" t="e">
        <f>IF(SUM(Evidencija!#REF!)=0,"-",MAX(Evidencija!#REF!))</f>
        <v>#REF!</v>
      </c>
      <c r="E230" s="42" t="e">
        <f>Evidencija!#REF!</f>
        <v>#REF!</v>
      </c>
      <c r="F230" s="64"/>
    </row>
    <row r="231" spans="1:6" x14ac:dyDescent="0.2">
      <c r="A231" s="38" t="e">
        <f>Evidencija!#REF!</f>
        <v>#REF!</v>
      </c>
      <c r="B231" s="39" t="e">
        <f>Evidencija!#REF!</f>
        <v>#REF!</v>
      </c>
      <c r="C231" s="40" t="e">
        <f>IF(SUM(Evidencija!#REF!)=0,"-",SUM(Evidencija!#REF!:Evidencija!#REF!)+MAX(Evidencija!#REF!)+MAX(Evidencija!#REF!))</f>
        <v>#REF!</v>
      </c>
      <c r="D231" s="41" t="e">
        <f>IF(SUM(Evidencija!#REF!)=0,"-",MAX(Evidencija!#REF!))</f>
        <v>#REF!</v>
      </c>
      <c r="E231" s="42" t="e">
        <f>Evidencija!#REF!</f>
        <v>#REF!</v>
      </c>
      <c r="F231" s="64"/>
    </row>
    <row r="232" spans="1:6" x14ac:dyDescent="0.2">
      <c r="A232" s="38" t="e">
        <f>Evidencija!#REF!</f>
        <v>#REF!</v>
      </c>
      <c r="B232" s="39" t="e">
        <f>Evidencija!#REF!</f>
        <v>#REF!</v>
      </c>
      <c r="C232" s="40" t="e">
        <f>IF(SUM(Evidencija!#REF!)=0,"-",SUM(Evidencija!#REF!:Evidencija!#REF!)+MAX(Evidencija!#REF!)+MAX(Evidencija!#REF!))</f>
        <v>#REF!</v>
      </c>
      <c r="D232" s="41" t="e">
        <f>IF(SUM(Evidencija!#REF!)=0,"-",MAX(Evidencija!#REF!))</f>
        <v>#REF!</v>
      </c>
      <c r="E232" s="42" t="e">
        <f>Evidencija!#REF!</f>
        <v>#REF!</v>
      </c>
      <c r="F232" s="64"/>
    </row>
    <row r="233" spans="1:6" x14ac:dyDescent="0.2">
      <c r="A233" s="38" t="e">
        <f>Evidencija!#REF!</f>
        <v>#REF!</v>
      </c>
      <c r="B233" s="39" t="e">
        <f>Evidencija!#REF!</f>
        <v>#REF!</v>
      </c>
      <c r="C233" s="40" t="e">
        <f>IF(SUM(Evidencija!#REF!)=0,"-",SUM(Evidencija!#REF!:Evidencija!#REF!)+MAX(Evidencija!#REF!)+MAX(Evidencija!#REF!))</f>
        <v>#REF!</v>
      </c>
      <c r="D233" s="41" t="e">
        <f>IF(SUM(Evidencija!#REF!)=0,"-",MAX(Evidencija!#REF!))</f>
        <v>#REF!</v>
      </c>
      <c r="E233" s="42" t="e">
        <f>Evidencija!#REF!</f>
        <v>#REF!</v>
      </c>
      <c r="F233" s="64"/>
    </row>
    <row r="234" spans="1:6" x14ac:dyDescent="0.2">
      <c r="A234" s="38" t="e">
        <f>Evidencija!#REF!</f>
        <v>#REF!</v>
      </c>
      <c r="B234" s="39" t="e">
        <f>Evidencija!#REF!</f>
        <v>#REF!</v>
      </c>
      <c r="C234" s="40" t="e">
        <f>IF(SUM(Evidencija!#REF!)=0,"-",SUM(Evidencija!#REF!:Evidencija!#REF!)+MAX(Evidencija!#REF!)+MAX(Evidencija!#REF!))</f>
        <v>#REF!</v>
      </c>
      <c r="D234" s="41" t="e">
        <f>IF(SUM(Evidencija!#REF!)=0,"-",MAX(Evidencija!#REF!))</f>
        <v>#REF!</v>
      </c>
      <c r="E234" s="42" t="e">
        <f>Evidencija!#REF!</f>
        <v>#REF!</v>
      </c>
      <c r="F234" s="64"/>
    </row>
    <row r="235" spans="1:6" x14ac:dyDescent="0.2">
      <c r="A235" s="38" t="e">
        <f>Evidencija!#REF!</f>
        <v>#REF!</v>
      </c>
      <c r="B235" s="39" t="e">
        <f>Evidencija!#REF!</f>
        <v>#REF!</v>
      </c>
      <c r="C235" s="40" t="e">
        <f>IF(SUM(Evidencija!#REF!)=0,"-",SUM(Evidencija!#REF!:Evidencija!#REF!)+MAX(Evidencija!#REF!)+MAX(Evidencija!#REF!))</f>
        <v>#REF!</v>
      </c>
      <c r="D235" s="41" t="e">
        <f>IF(SUM(Evidencija!#REF!)=0,"-",MAX(Evidencija!#REF!))</f>
        <v>#REF!</v>
      </c>
      <c r="E235" s="42" t="e">
        <f>Evidencija!#REF!</f>
        <v>#REF!</v>
      </c>
      <c r="F235" s="64"/>
    </row>
    <row r="236" spans="1:6" x14ac:dyDescent="0.2">
      <c r="A236" s="38" t="e">
        <f>Evidencija!#REF!</f>
        <v>#REF!</v>
      </c>
      <c r="B236" s="39" t="e">
        <f>Evidencija!#REF!</f>
        <v>#REF!</v>
      </c>
      <c r="C236" s="40" t="e">
        <f>IF(SUM(Evidencija!#REF!)=0,"-",SUM(Evidencija!#REF!:Evidencija!#REF!)+MAX(Evidencija!#REF!)+MAX(Evidencija!#REF!))</f>
        <v>#REF!</v>
      </c>
      <c r="D236" s="41" t="e">
        <f>IF(SUM(Evidencija!#REF!)=0,"-",MAX(Evidencija!#REF!))</f>
        <v>#REF!</v>
      </c>
      <c r="E236" s="42" t="e">
        <f>Evidencija!#REF!</f>
        <v>#REF!</v>
      </c>
      <c r="F236" s="64"/>
    </row>
    <row r="237" spans="1:6" x14ac:dyDescent="0.2">
      <c r="A237" s="38" t="e">
        <f>Evidencija!#REF!</f>
        <v>#REF!</v>
      </c>
      <c r="B237" s="39" t="e">
        <f>Evidencija!#REF!</f>
        <v>#REF!</v>
      </c>
      <c r="C237" s="40" t="e">
        <f>IF(SUM(Evidencija!#REF!)=0,"-",SUM(Evidencija!#REF!:Evidencija!#REF!)+MAX(Evidencija!#REF!)+MAX(Evidencija!#REF!))</f>
        <v>#REF!</v>
      </c>
      <c r="D237" s="41" t="e">
        <f>IF(SUM(Evidencija!#REF!)=0,"-",MAX(Evidencija!#REF!))</f>
        <v>#REF!</v>
      </c>
      <c r="E237" s="42" t="e">
        <f>Evidencija!#REF!</f>
        <v>#REF!</v>
      </c>
      <c r="F237" s="64"/>
    </row>
    <row r="238" spans="1:6" x14ac:dyDescent="0.2">
      <c r="A238" s="38" t="e">
        <f>Evidencija!#REF!</f>
        <v>#REF!</v>
      </c>
      <c r="B238" s="39" t="e">
        <f>Evidencija!#REF!</f>
        <v>#REF!</v>
      </c>
      <c r="C238" s="40" t="e">
        <f>IF(SUM(Evidencija!#REF!)=0,"-",SUM(Evidencija!#REF!:Evidencija!#REF!)+MAX(Evidencija!#REF!)+MAX(Evidencija!#REF!))</f>
        <v>#REF!</v>
      </c>
      <c r="D238" s="41" t="e">
        <f>IF(SUM(Evidencija!#REF!)=0,"-",MAX(Evidencija!#REF!))</f>
        <v>#REF!</v>
      </c>
      <c r="E238" s="42" t="e">
        <f>Evidencija!#REF!</f>
        <v>#REF!</v>
      </c>
      <c r="F238" s="64"/>
    </row>
    <row r="239" spans="1:6" x14ac:dyDescent="0.2">
      <c r="A239" s="38" t="e">
        <f>Evidencija!#REF!</f>
        <v>#REF!</v>
      </c>
      <c r="B239" s="39" t="e">
        <f>Evidencija!#REF!</f>
        <v>#REF!</v>
      </c>
      <c r="C239" s="40" t="e">
        <f>IF(SUM(Evidencija!#REF!)=0,"-",SUM(Evidencija!#REF!:Evidencija!#REF!)+MAX(Evidencija!#REF!)+MAX(Evidencija!#REF!))</f>
        <v>#REF!</v>
      </c>
      <c r="D239" s="41" t="e">
        <f>IF(SUM(Evidencija!#REF!)=0,"-",MAX(Evidencija!#REF!))</f>
        <v>#REF!</v>
      </c>
      <c r="E239" s="42" t="e">
        <f>Evidencija!#REF!</f>
        <v>#REF!</v>
      </c>
      <c r="F239" s="64"/>
    </row>
    <row r="240" spans="1:6" x14ac:dyDescent="0.2">
      <c r="A240" s="38" t="e">
        <f>Evidencija!#REF!</f>
        <v>#REF!</v>
      </c>
      <c r="B240" s="39" t="e">
        <f>Evidencija!#REF!</f>
        <v>#REF!</v>
      </c>
      <c r="C240" s="40" t="e">
        <f>IF(SUM(Evidencija!#REF!)=0,"-",SUM(Evidencija!#REF!:Evidencija!#REF!)+MAX(Evidencija!#REF!)+MAX(Evidencija!#REF!))</f>
        <v>#REF!</v>
      </c>
      <c r="D240" s="41" t="e">
        <f>IF(SUM(Evidencija!#REF!)=0,"-",MAX(Evidencija!#REF!))</f>
        <v>#REF!</v>
      </c>
      <c r="E240" s="42" t="e">
        <f>Evidencija!#REF!</f>
        <v>#REF!</v>
      </c>
      <c r="F240" s="64"/>
    </row>
    <row r="241" spans="1:6" x14ac:dyDescent="0.2">
      <c r="A241" s="38" t="e">
        <f>Evidencija!#REF!</f>
        <v>#REF!</v>
      </c>
      <c r="B241" s="39" t="e">
        <f>Evidencija!#REF!</f>
        <v>#REF!</v>
      </c>
      <c r="C241" s="40" t="e">
        <f>IF(SUM(Evidencija!#REF!)=0,"-",SUM(Evidencija!#REF!:Evidencija!#REF!)+MAX(Evidencija!#REF!)+MAX(Evidencija!#REF!))</f>
        <v>#REF!</v>
      </c>
      <c r="D241" s="41" t="e">
        <f>IF(SUM(Evidencija!#REF!)=0,"-",MAX(Evidencija!#REF!))</f>
        <v>#REF!</v>
      </c>
      <c r="E241" s="42" t="e">
        <f>Evidencija!#REF!</f>
        <v>#REF!</v>
      </c>
      <c r="F241" s="64"/>
    </row>
    <row r="242" spans="1:6" x14ac:dyDescent="0.2">
      <c r="A242" s="38" t="e">
        <f>Evidencija!#REF!</f>
        <v>#REF!</v>
      </c>
      <c r="B242" s="39" t="e">
        <f>Evidencija!#REF!</f>
        <v>#REF!</v>
      </c>
      <c r="C242" s="40" t="e">
        <f>IF(SUM(Evidencija!#REF!)=0,"-",SUM(Evidencija!#REF!:Evidencija!#REF!)+MAX(Evidencija!#REF!)+MAX(Evidencija!#REF!))</f>
        <v>#REF!</v>
      </c>
      <c r="D242" s="41" t="e">
        <f>IF(SUM(Evidencija!#REF!)=0,"-",MAX(Evidencija!#REF!))</f>
        <v>#REF!</v>
      </c>
      <c r="E242" s="42" t="e">
        <f>Evidencija!#REF!</f>
        <v>#REF!</v>
      </c>
      <c r="F242" s="64"/>
    </row>
    <row r="243" spans="1:6" x14ac:dyDescent="0.2">
      <c r="A243" s="38" t="e">
        <f>Evidencija!#REF!</f>
        <v>#REF!</v>
      </c>
      <c r="B243" s="39" t="e">
        <f>Evidencija!#REF!</f>
        <v>#REF!</v>
      </c>
      <c r="C243" s="40" t="e">
        <f>IF(SUM(Evidencija!#REF!)=0,"-",SUM(Evidencija!#REF!:Evidencija!#REF!)+MAX(Evidencija!#REF!)+MAX(Evidencija!#REF!))</f>
        <v>#REF!</v>
      </c>
      <c r="D243" s="41" t="e">
        <f>IF(SUM(Evidencija!#REF!)=0,"-",MAX(Evidencija!#REF!))</f>
        <v>#REF!</v>
      </c>
      <c r="E243" s="42" t="e">
        <f>Evidencija!#REF!</f>
        <v>#REF!</v>
      </c>
      <c r="F243" s="64"/>
    </row>
    <row r="244" spans="1:6" x14ac:dyDescent="0.2">
      <c r="A244" s="38" t="e">
        <f>Evidencija!#REF!</f>
        <v>#REF!</v>
      </c>
      <c r="B244" s="39" t="e">
        <f>Evidencija!#REF!</f>
        <v>#REF!</v>
      </c>
      <c r="C244" s="40" t="e">
        <f>IF(SUM(Evidencija!#REF!)=0,"-",SUM(Evidencija!#REF!:Evidencija!#REF!)+MAX(Evidencija!#REF!)+MAX(Evidencija!#REF!))</f>
        <v>#REF!</v>
      </c>
      <c r="D244" s="41" t="e">
        <f>IF(SUM(Evidencija!#REF!)=0,"-",MAX(Evidencija!#REF!))</f>
        <v>#REF!</v>
      </c>
      <c r="E244" s="42" t="e">
        <f>Evidencija!#REF!</f>
        <v>#REF!</v>
      </c>
      <c r="F244" s="64"/>
    </row>
    <row r="245" spans="1:6" x14ac:dyDescent="0.2">
      <c r="A245" s="38" t="e">
        <f>Evidencija!#REF!</f>
        <v>#REF!</v>
      </c>
      <c r="B245" s="39" t="e">
        <f>Evidencija!#REF!</f>
        <v>#REF!</v>
      </c>
      <c r="C245" s="40" t="e">
        <f>IF(SUM(Evidencija!#REF!)=0,"-",SUM(Evidencija!#REF!:Evidencija!#REF!)+MAX(Evidencija!#REF!)+MAX(Evidencija!#REF!))</f>
        <v>#REF!</v>
      </c>
      <c r="D245" s="41" t="e">
        <f>IF(SUM(Evidencija!#REF!)=0,"-",MAX(Evidencija!#REF!))</f>
        <v>#REF!</v>
      </c>
      <c r="E245" s="42" t="e">
        <f>Evidencija!#REF!</f>
        <v>#REF!</v>
      </c>
      <c r="F245" s="64"/>
    </row>
    <row r="246" spans="1:6" x14ac:dyDescent="0.2">
      <c r="A246" s="38" t="e">
        <f>Evidencija!#REF!</f>
        <v>#REF!</v>
      </c>
      <c r="B246" s="39" t="e">
        <f>Evidencija!#REF!</f>
        <v>#REF!</v>
      </c>
      <c r="C246" s="40" t="e">
        <f>IF(SUM(Evidencija!#REF!)=0,"-",SUM(Evidencija!#REF!:Evidencija!#REF!)+MAX(Evidencija!#REF!)+MAX(Evidencija!#REF!))</f>
        <v>#REF!</v>
      </c>
      <c r="D246" s="41" t="e">
        <f>IF(SUM(Evidencija!#REF!)=0,"-",MAX(Evidencija!#REF!))</f>
        <v>#REF!</v>
      </c>
      <c r="E246" s="42" t="e">
        <f>Evidencija!#REF!</f>
        <v>#REF!</v>
      </c>
      <c r="F246" s="64"/>
    </row>
    <row r="247" spans="1:6" x14ac:dyDescent="0.2">
      <c r="A247" s="38" t="e">
        <f>Evidencija!#REF!</f>
        <v>#REF!</v>
      </c>
      <c r="B247" s="39" t="e">
        <f>Evidencija!#REF!</f>
        <v>#REF!</v>
      </c>
      <c r="C247" s="40" t="e">
        <f>IF(SUM(Evidencija!#REF!)=0,"-",SUM(Evidencija!#REF!:Evidencija!#REF!)+MAX(Evidencija!#REF!)+MAX(Evidencija!#REF!))</f>
        <v>#REF!</v>
      </c>
      <c r="D247" s="41" t="e">
        <f>IF(SUM(Evidencija!#REF!)=0,"-",MAX(Evidencija!#REF!))</f>
        <v>#REF!</v>
      </c>
      <c r="E247" s="42" t="e">
        <f>Evidencija!#REF!</f>
        <v>#REF!</v>
      </c>
      <c r="F247" s="64"/>
    </row>
    <row r="248" spans="1:6" x14ac:dyDescent="0.2">
      <c r="A248" s="38" t="e">
        <f>Evidencija!#REF!</f>
        <v>#REF!</v>
      </c>
      <c r="B248" s="39" t="e">
        <f>Evidencija!#REF!</f>
        <v>#REF!</v>
      </c>
      <c r="C248" s="40" t="e">
        <f>IF(SUM(Evidencija!#REF!)=0,"-",SUM(Evidencija!#REF!:Evidencija!#REF!)+MAX(Evidencija!#REF!)+MAX(Evidencija!#REF!))</f>
        <v>#REF!</v>
      </c>
      <c r="D248" s="41" t="e">
        <f>IF(SUM(Evidencija!#REF!)=0,"-",MAX(Evidencija!#REF!))</f>
        <v>#REF!</v>
      </c>
      <c r="E248" s="42" t="e">
        <f>Evidencija!#REF!</f>
        <v>#REF!</v>
      </c>
      <c r="F248" s="64"/>
    </row>
    <row r="249" spans="1:6" x14ac:dyDescent="0.2">
      <c r="A249" s="38" t="e">
        <f>Evidencija!#REF!</f>
        <v>#REF!</v>
      </c>
      <c r="B249" s="39" t="e">
        <f>Evidencija!#REF!</f>
        <v>#REF!</v>
      </c>
      <c r="C249" s="40" t="e">
        <f>IF(SUM(Evidencija!#REF!)=0,"-",SUM(Evidencija!#REF!:Evidencija!#REF!)+MAX(Evidencija!#REF!)+MAX(Evidencija!#REF!))</f>
        <v>#REF!</v>
      </c>
      <c r="D249" s="41" t="e">
        <f>IF(SUM(Evidencija!#REF!)=0,"-",MAX(Evidencija!#REF!))</f>
        <v>#REF!</v>
      </c>
      <c r="E249" s="42" t="e">
        <f>Evidencija!#REF!</f>
        <v>#REF!</v>
      </c>
      <c r="F249" s="64"/>
    </row>
    <row r="250" spans="1:6" x14ac:dyDescent="0.2">
      <c r="A250" s="38" t="e">
        <f>Evidencija!#REF!</f>
        <v>#REF!</v>
      </c>
      <c r="B250" s="39" t="e">
        <f>Evidencija!#REF!</f>
        <v>#REF!</v>
      </c>
      <c r="C250" s="40" t="e">
        <f>IF(SUM(Evidencija!#REF!)=0,"-",SUM(Evidencija!#REF!:Evidencija!#REF!)+MAX(Evidencija!#REF!)+MAX(Evidencija!#REF!))</f>
        <v>#REF!</v>
      </c>
      <c r="D250" s="41" t="e">
        <f>IF(SUM(Evidencija!#REF!)=0,"-",MAX(Evidencija!#REF!))</f>
        <v>#REF!</v>
      </c>
      <c r="E250" s="42" t="e">
        <f>Evidencija!#REF!</f>
        <v>#REF!</v>
      </c>
      <c r="F250" s="64"/>
    </row>
    <row r="251" spans="1:6" x14ac:dyDescent="0.2">
      <c r="A251" s="38" t="e">
        <f>Evidencija!#REF!</f>
        <v>#REF!</v>
      </c>
      <c r="B251" s="39" t="e">
        <f>Evidencija!#REF!</f>
        <v>#REF!</v>
      </c>
      <c r="C251" s="40" t="e">
        <f>IF(SUM(Evidencija!#REF!)=0,"-",SUM(Evidencija!#REF!:Evidencija!#REF!)+MAX(Evidencija!#REF!)+MAX(Evidencija!#REF!))</f>
        <v>#REF!</v>
      </c>
      <c r="D251" s="41" t="e">
        <f>IF(SUM(Evidencija!#REF!)=0,"-",MAX(Evidencija!#REF!))</f>
        <v>#REF!</v>
      </c>
      <c r="E251" s="42" t="e">
        <f>Evidencija!#REF!</f>
        <v>#REF!</v>
      </c>
      <c r="F251" s="64"/>
    </row>
    <row r="252" spans="1:6" x14ac:dyDescent="0.2">
      <c r="A252" s="38" t="e">
        <f>Evidencija!#REF!</f>
        <v>#REF!</v>
      </c>
      <c r="B252" s="39" t="e">
        <f>Evidencija!#REF!</f>
        <v>#REF!</v>
      </c>
      <c r="C252" s="40" t="e">
        <f>IF(SUM(Evidencija!#REF!)=0,"-",SUM(Evidencija!#REF!:Evidencija!#REF!)+MAX(Evidencija!#REF!)+MAX(Evidencija!#REF!))</f>
        <v>#REF!</v>
      </c>
      <c r="D252" s="41" t="e">
        <f>IF(SUM(Evidencija!#REF!)=0,"-",MAX(Evidencija!#REF!))</f>
        <v>#REF!</v>
      </c>
      <c r="E252" s="42" t="e">
        <f>Evidencija!#REF!</f>
        <v>#REF!</v>
      </c>
      <c r="F252" s="64"/>
    </row>
    <row r="253" spans="1:6" x14ac:dyDescent="0.2">
      <c r="A253" s="38" t="e">
        <f>Evidencija!#REF!</f>
        <v>#REF!</v>
      </c>
      <c r="B253" s="39" t="e">
        <f>Evidencija!#REF!</f>
        <v>#REF!</v>
      </c>
      <c r="C253" s="40" t="e">
        <f>IF(SUM(Evidencija!#REF!)=0,"-",SUM(Evidencija!#REF!:Evidencija!#REF!)+MAX(Evidencija!#REF!)+MAX(Evidencija!#REF!))</f>
        <v>#REF!</v>
      </c>
      <c r="D253" s="41" t="e">
        <f>IF(SUM(Evidencija!#REF!)=0,"-",MAX(Evidencija!#REF!))</f>
        <v>#REF!</v>
      </c>
      <c r="E253" s="42" t="e">
        <f>Evidencija!#REF!</f>
        <v>#REF!</v>
      </c>
      <c r="F253" s="64"/>
    </row>
    <row r="254" spans="1:6" x14ac:dyDescent="0.2">
      <c r="A254" s="38" t="e">
        <f>Evidencija!#REF!</f>
        <v>#REF!</v>
      </c>
      <c r="B254" s="39" t="e">
        <f>Evidencija!#REF!</f>
        <v>#REF!</v>
      </c>
      <c r="C254" s="40" t="e">
        <f>IF(SUM(Evidencija!#REF!)=0,"-",SUM(Evidencija!#REF!:Evidencija!#REF!)+MAX(Evidencija!#REF!)+MAX(Evidencija!#REF!))</f>
        <v>#REF!</v>
      </c>
      <c r="D254" s="41" t="e">
        <f>IF(SUM(Evidencija!#REF!)=0,"-",MAX(Evidencija!#REF!))</f>
        <v>#REF!</v>
      </c>
      <c r="E254" s="42" t="e">
        <f>Evidencija!#REF!</f>
        <v>#REF!</v>
      </c>
      <c r="F254" s="64"/>
    </row>
    <row r="255" spans="1:6" x14ac:dyDescent="0.2">
      <c r="A255" s="38" t="e">
        <f>Evidencija!#REF!</f>
        <v>#REF!</v>
      </c>
      <c r="B255" s="39" t="e">
        <f>Evidencija!#REF!</f>
        <v>#REF!</v>
      </c>
      <c r="C255" s="40" t="e">
        <f>IF(SUM(Evidencija!#REF!)=0,"-",SUM(Evidencija!#REF!:Evidencija!#REF!)+MAX(Evidencija!#REF!)+MAX(Evidencija!#REF!))</f>
        <v>#REF!</v>
      </c>
      <c r="D255" s="41" t="e">
        <f>IF(SUM(Evidencija!#REF!)=0,"-",MAX(Evidencija!#REF!))</f>
        <v>#REF!</v>
      </c>
      <c r="E255" s="42" t="e">
        <f>Evidencija!#REF!</f>
        <v>#REF!</v>
      </c>
      <c r="F255" s="64"/>
    </row>
    <row r="256" spans="1:6" x14ac:dyDescent="0.2">
      <c r="A256" s="38" t="e">
        <f>Evidencija!#REF!</f>
        <v>#REF!</v>
      </c>
      <c r="B256" s="39" t="e">
        <f>Evidencija!#REF!</f>
        <v>#REF!</v>
      </c>
      <c r="C256" s="40" t="e">
        <f>IF(SUM(Evidencija!#REF!)=0,"-",SUM(Evidencija!#REF!:Evidencija!#REF!)+MAX(Evidencija!#REF!)+MAX(Evidencija!#REF!))</f>
        <v>#REF!</v>
      </c>
      <c r="D256" s="41" t="e">
        <f>IF(SUM(Evidencija!#REF!)=0,"-",MAX(Evidencija!#REF!))</f>
        <v>#REF!</v>
      </c>
      <c r="E256" s="42" t="e">
        <f>Evidencija!#REF!</f>
        <v>#REF!</v>
      </c>
      <c r="F256" s="64"/>
    </row>
    <row r="257" spans="1:6" x14ac:dyDescent="0.2">
      <c r="A257" s="38" t="e">
        <f>Evidencija!#REF!</f>
        <v>#REF!</v>
      </c>
      <c r="B257" s="39" t="e">
        <f>Evidencija!#REF!</f>
        <v>#REF!</v>
      </c>
      <c r="C257" s="40" t="e">
        <f>IF(SUM(Evidencija!#REF!)=0,"-",SUM(Evidencija!#REF!:Evidencija!#REF!)+MAX(Evidencija!#REF!)+MAX(Evidencija!#REF!))</f>
        <v>#REF!</v>
      </c>
      <c r="D257" s="41" t="e">
        <f>IF(SUM(Evidencija!#REF!)=0,"-",MAX(Evidencija!#REF!))</f>
        <v>#REF!</v>
      </c>
      <c r="E257" s="42" t="e">
        <f>Evidencija!#REF!</f>
        <v>#REF!</v>
      </c>
      <c r="F257" s="64"/>
    </row>
    <row r="258" spans="1:6" x14ac:dyDescent="0.2">
      <c r="A258" s="38" t="e">
        <f>Evidencija!#REF!</f>
        <v>#REF!</v>
      </c>
      <c r="B258" s="39" t="e">
        <f>Evidencija!#REF!</f>
        <v>#REF!</v>
      </c>
      <c r="C258" s="40" t="e">
        <f>IF(SUM(Evidencija!#REF!)=0,"-",SUM(Evidencija!#REF!:Evidencija!#REF!)+MAX(Evidencija!#REF!)+MAX(Evidencija!#REF!))</f>
        <v>#REF!</v>
      </c>
      <c r="D258" s="41" t="e">
        <f>IF(SUM(Evidencija!#REF!)=0,"-",MAX(Evidencija!#REF!))</f>
        <v>#REF!</v>
      </c>
      <c r="E258" s="42" t="e">
        <f>Evidencija!#REF!</f>
        <v>#REF!</v>
      </c>
      <c r="F258" s="64"/>
    </row>
    <row r="259" spans="1:6" x14ac:dyDescent="0.2">
      <c r="A259" s="38" t="e">
        <f>Evidencija!#REF!</f>
        <v>#REF!</v>
      </c>
      <c r="B259" s="39" t="e">
        <f>Evidencija!#REF!</f>
        <v>#REF!</v>
      </c>
      <c r="C259" s="40" t="e">
        <f>IF(SUM(Evidencija!#REF!)=0,"-",SUM(Evidencija!#REF!:Evidencija!#REF!)+MAX(Evidencija!#REF!)+MAX(Evidencija!#REF!))</f>
        <v>#REF!</v>
      </c>
      <c r="D259" s="41" t="e">
        <f>IF(SUM(Evidencija!#REF!)=0,"-",MAX(Evidencija!#REF!))</f>
        <v>#REF!</v>
      </c>
      <c r="E259" s="42" t="e">
        <f>Evidencija!#REF!</f>
        <v>#REF!</v>
      </c>
      <c r="F259" s="64"/>
    </row>
    <row r="260" spans="1:6" x14ac:dyDescent="0.2">
      <c r="A260" s="38" t="e">
        <f>Evidencija!#REF!</f>
        <v>#REF!</v>
      </c>
      <c r="B260" s="39" t="e">
        <f>Evidencija!#REF!</f>
        <v>#REF!</v>
      </c>
      <c r="C260" s="40" t="e">
        <f>IF(SUM(Evidencija!#REF!)=0,"-",SUM(Evidencija!#REF!:Evidencija!#REF!)+MAX(Evidencija!#REF!)+MAX(Evidencija!#REF!))</f>
        <v>#REF!</v>
      </c>
      <c r="D260" s="41" t="e">
        <f>IF(SUM(Evidencija!#REF!)=0,"-",MAX(Evidencija!#REF!))</f>
        <v>#REF!</v>
      </c>
      <c r="E260" s="42" t="e">
        <f>Evidencija!#REF!</f>
        <v>#REF!</v>
      </c>
      <c r="F260" s="64"/>
    </row>
    <row r="261" spans="1:6" x14ac:dyDescent="0.2">
      <c r="A261" s="38" t="e">
        <f>Evidencija!#REF!</f>
        <v>#REF!</v>
      </c>
      <c r="B261" s="39" t="e">
        <f>Evidencija!#REF!</f>
        <v>#REF!</v>
      </c>
      <c r="C261" s="40" t="e">
        <f>IF(SUM(Evidencija!#REF!)=0,"-",SUM(Evidencija!#REF!:Evidencija!#REF!)+MAX(Evidencija!#REF!)+MAX(Evidencija!#REF!))</f>
        <v>#REF!</v>
      </c>
      <c r="D261" s="41" t="e">
        <f>IF(SUM(Evidencija!#REF!)=0,"-",MAX(Evidencija!#REF!))</f>
        <v>#REF!</v>
      </c>
      <c r="E261" s="42" t="e">
        <f>Evidencija!#REF!</f>
        <v>#REF!</v>
      </c>
      <c r="F261" s="64"/>
    </row>
    <row r="262" spans="1:6" x14ac:dyDescent="0.2">
      <c r="A262" s="38" t="e">
        <f>Evidencija!#REF!</f>
        <v>#REF!</v>
      </c>
      <c r="B262" s="39" t="e">
        <f>Evidencija!#REF!</f>
        <v>#REF!</v>
      </c>
      <c r="C262" s="40" t="e">
        <f>IF(SUM(Evidencija!#REF!)=0,"-",SUM(Evidencija!#REF!:Evidencija!#REF!)+MAX(Evidencija!#REF!)+MAX(Evidencija!#REF!))</f>
        <v>#REF!</v>
      </c>
      <c r="D262" s="41" t="e">
        <f>IF(SUM(Evidencija!#REF!)=0,"-",MAX(Evidencija!#REF!))</f>
        <v>#REF!</v>
      </c>
      <c r="E262" s="42" t="e">
        <f>Evidencija!#REF!</f>
        <v>#REF!</v>
      </c>
      <c r="F262" s="64"/>
    </row>
    <row r="263" spans="1:6" x14ac:dyDescent="0.2">
      <c r="A263" s="38" t="e">
        <f>Evidencija!#REF!</f>
        <v>#REF!</v>
      </c>
      <c r="B263" s="39" t="e">
        <f>Evidencija!#REF!</f>
        <v>#REF!</v>
      </c>
      <c r="C263" s="40" t="e">
        <f>IF(SUM(Evidencija!#REF!)=0,"-",SUM(Evidencija!#REF!:Evidencija!#REF!)+MAX(Evidencija!#REF!)+MAX(Evidencija!#REF!))</f>
        <v>#REF!</v>
      </c>
      <c r="D263" s="41" t="e">
        <f>IF(SUM(Evidencija!#REF!)=0,"-",MAX(Evidencija!#REF!))</f>
        <v>#REF!</v>
      </c>
      <c r="E263" s="42" t="e">
        <f>Evidencija!#REF!</f>
        <v>#REF!</v>
      </c>
      <c r="F263" s="64"/>
    </row>
    <row r="264" spans="1:6" x14ac:dyDescent="0.2">
      <c r="A264" s="38" t="e">
        <f>Evidencija!#REF!</f>
        <v>#REF!</v>
      </c>
      <c r="B264" s="39" t="e">
        <f>Evidencija!#REF!</f>
        <v>#REF!</v>
      </c>
      <c r="C264" s="40" t="e">
        <f>IF(SUM(Evidencija!#REF!)=0,"-",SUM(Evidencija!#REF!:Evidencija!#REF!)+MAX(Evidencija!#REF!)+MAX(Evidencija!#REF!))</f>
        <v>#REF!</v>
      </c>
      <c r="D264" s="41" t="e">
        <f>IF(SUM(Evidencija!#REF!)=0,"-",MAX(Evidencija!#REF!))</f>
        <v>#REF!</v>
      </c>
      <c r="E264" s="42" t="e">
        <f>Evidencija!#REF!</f>
        <v>#REF!</v>
      </c>
      <c r="F264" s="64"/>
    </row>
    <row r="265" spans="1:6" x14ac:dyDescent="0.2">
      <c r="A265" s="38" t="e">
        <f>Evidencija!#REF!</f>
        <v>#REF!</v>
      </c>
      <c r="B265" s="39" t="e">
        <f>Evidencija!#REF!</f>
        <v>#REF!</v>
      </c>
      <c r="C265" s="40" t="e">
        <f>IF(SUM(Evidencija!#REF!)=0,"-",SUM(Evidencija!#REF!:Evidencija!#REF!)+MAX(Evidencija!#REF!)+MAX(Evidencija!#REF!))</f>
        <v>#REF!</v>
      </c>
      <c r="D265" s="41" t="e">
        <f>IF(SUM(Evidencija!#REF!)=0,"-",MAX(Evidencija!#REF!))</f>
        <v>#REF!</v>
      </c>
      <c r="E265" s="42" t="e">
        <f>Evidencija!#REF!</f>
        <v>#REF!</v>
      </c>
      <c r="F265" s="64"/>
    </row>
    <row r="266" spans="1:6" x14ac:dyDescent="0.2">
      <c r="A266" s="38" t="e">
        <f>Evidencija!#REF!</f>
        <v>#REF!</v>
      </c>
      <c r="B266" s="39" t="e">
        <f>Evidencija!#REF!</f>
        <v>#REF!</v>
      </c>
      <c r="C266" s="40" t="e">
        <f>IF(SUM(Evidencija!#REF!)=0,"-",SUM(Evidencija!#REF!:Evidencija!#REF!)+MAX(Evidencija!#REF!)+MAX(Evidencija!#REF!))</f>
        <v>#REF!</v>
      </c>
      <c r="D266" s="41" t="e">
        <f>IF(SUM(Evidencija!#REF!)=0,"-",MAX(Evidencija!#REF!))</f>
        <v>#REF!</v>
      </c>
      <c r="E266" s="42" t="e">
        <f>Evidencija!#REF!</f>
        <v>#REF!</v>
      </c>
      <c r="F266" s="64"/>
    </row>
    <row r="267" spans="1:6" x14ac:dyDescent="0.2">
      <c r="A267" s="38" t="e">
        <f>Evidencija!#REF!</f>
        <v>#REF!</v>
      </c>
      <c r="B267" s="39" t="e">
        <f>Evidencija!#REF!</f>
        <v>#REF!</v>
      </c>
      <c r="C267" s="40" t="e">
        <f>IF(SUM(Evidencija!#REF!)=0,"-",SUM(Evidencija!#REF!:Evidencija!#REF!)+MAX(Evidencija!#REF!)+MAX(Evidencija!#REF!))</f>
        <v>#REF!</v>
      </c>
      <c r="D267" s="41" t="e">
        <f>IF(SUM(Evidencija!#REF!)=0,"-",MAX(Evidencija!#REF!))</f>
        <v>#REF!</v>
      </c>
      <c r="E267" s="42" t="e">
        <f>Evidencija!#REF!</f>
        <v>#REF!</v>
      </c>
      <c r="F267" s="64"/>
    </row>
    <row r="268" spans="1:6" x14ac:dyDescent="0.2">
      <c r="A268" s="38" t="e">
        <f>Evidencija!#REF!</f>
        <v>#REF!</v>
      </c>
      <c r="B268" s="39" t="e">
        <f>Evidencija!#REF!</f>
        <v>#REF!</v>
      </c>
      <c r="C268" s="40" t="e">
        <f>IF(SUM(Evidencija!#REF!)=0,"-",SUM(Evidencija!#REF!:Evidencija!#REF!)+MAX(Evidencija!#REF!)+MAX(Evidencija!#REF!))</f>
        <v>#REF!</v>
      </c>
      <c r="D268" s="41" t="e">
        <f>IF(SUM(Evidencija!#REF!)=0,"-",MAX(Evidencija!#REF!))</f>
        <v>#REF!</v>
      </c>
      <c r="E268" s="42" t="e">
        <f>Evidencija!#REF!</f>
        <v>#REF!</v>
      </c>
      <c r="F268" s="64"/>
    </row>
    <row r="269" spans="1:6" x14ac:dyDescent="0.2">
      <c r="A269" s="38" t="e">
        <f>Evidencija!#REF!</f>
        <v>#REF!</v>
      </c>
      <c r="B269" s="39" t="e">
        <f>Evidencija!#REF!</f>
        <v>#REF!</v>
      </c>
      <c r="C269" s="40" t="e">
        <f>IF(SUM(Evidencija!#REF!)=0,"-",SUM(Evidencija!#REF!:Evidencija!#REF!)+MAX(Evidencija!#REF!)+MAX(Evidencija!#REF!))</f>
        <v>#REF!</v>
      </c>
      <c r="D269" s="41" t="e">
        <f>IF(SUM(Evidencija!#REF!)=0,"-",MAX(Evidencija!#REF!))</f>
        <v>#REF!</v>
      </c>
      <c r="E269" s="42" t="e">
        <f>Evidencija!#REF!</f>
        <v>#REF!</v>
      </c>
      <c r="F269" s="64"/>
    </row>
    <row r="270" spans="1:6" x14ac:dyDescent="0.2">
      <c r="A270" s="38" t="e">
        <f>Evidencija!#REF!</f>
        <v>#REF!</v>
      </c>
      <c r="B270" s="39" t="e">
        <f>Evidencija!#REF!</f>
        <v>#REF!</v>
      </c>
      <c r="C270" s="40" t="e">
        <f>IF(SUM(Evidencija!#REF!)=0,"-",SUM(Evidencija!#REF!:Evidencija!#REF!)+MAX(Evidencija!#REF!)+MAX(Evidencija!#REF!))</f>
        <v>#REF!</v>
      </c>
      <c r="D270" s="41" t="e">
        <f>IF(SUM(Evidencija!#REF!)=0,"-",MAX(Evidencija!#REF!))</f>
        <v>#REF!</v>
      </c>
      <c r="E270" s="42" t="e">
        <f>Evidencija!#REF!</f>
        <v>#REF!</v>
      </c>
      <c r="F270" s="64"/>
    </row>
    <row r="271" spans="1:6" x14ac:dyDescent="0.2">
      <c r="A271" s="38" t="e">
        <f>Evidencija!#REF!</f>
        <v>#REF!</v>
      </c>
      <c r="B271" s="39" t="e">
        <f>Evidencija!#REF!</f>
        <v>#REF!</v>
      </c>
      <c r="C271" s="40" t="e">
        <f>IF(SUM(Evidencija!#REF!)=0,"-",SUM(Evidencija!#REF!:Evidencija!#REF!)+MAX(Evidencija!#REF!)+MAX(Evidencija!#REF!))</f>
        <v>#REF!</v>
      </c>
      <c r="D271" s="41" t="e">
        <f>IF(SUM(Evidencija!#REF!)=0,"-",MAX(Evidencija!#REF!))</f>
        <v>#REF!</v>
      </c>
      <c r="E271" s="42" t="e">
        <f>Evidencija!#REF!</f>
        <v>#REF!</v>
      </c>
      <c r="F271" s="64"/>
    </row>
    <row r="272" spans="1:6" x14ac:dyDescent="0.2">
      <c r="A272" s="38" t="e">
        <f>Evidencija!#REF!</f>
        <v>#REF!</v>
      </c>
      <c r="B272" s="39" t="e">
        <f>Evidencija!#REF!</f>
        <v>#REF!</v>
      </c>
      <c r="C272" s="40" t="e">
        <f>IF(SUM(Evidencija!#REF!)=0,"-",SUM(Evidencija!#REF!:Evidencija!#REF!)+MAX(Evidencija!#REF!)+MAX(Evidencija!#REF!))</f>
        <v>#REF!</v>
      </c>
      <c r="D272" s="41" t="e">
        <f>IF(SUM(Evidencija!#REF!)=0,"-",MAX(Evidencija!#REF!))</f>
        <v>#REF!</v>
      </c>
      <c r="E272" s="42" t="e">
        <f>Evidencija!#REF!</f>
        <v>#REF!</v>
      </c>
      <c r="F272" s="64"/>
    </row>
    <row r="273" spans="1:6" x14ac:dyDescent="0.2">
      <c r="A273" s="38" t="e">
        <f>Evidencija!#REF!</f>
        <v>#REF!</v>
      </c>
      <c r="B273" s="39" t="e">
        <f>Evidencija!#REF!</f>
        <v>#REF!</v>
      </c>
      <c r="C273" s="40" t="e">
        <f>IF(SUM(Evidencija!#REF!)=0,"-",SUM(Evidencija!#REF!:Evidencija!#REF!)+MAX(Evidencija!#REF!)+MAX(Evidencija!#REF!))</f>
        <v>#REF!</v>
      </c>
      <c r="D273" s="41" t="e">
        <f>IF(SUM(Evidencija!#REF!)=0,"-",MAX(Evidencija!#REF!))</f>
        <v>#REF!</v>
      </c>
      <c r="E273" s="42" t="e">
        <f>Evidencija!#REF!</f>
        <v>#REF!</v>
      </c>
      <c r="F273" s="64"/>
    </row>
    <row r="274" spans="1:6" x14ac:dyDescent="0.2">
      <c r="A274" s="38" t="e">
        <f>Evidencija!#REF!</f>
        <v>#REF!</v>
      </c>
      <c r="B274" s="39" t="e">
        <f>Evidencija!#REF!</f>
        <v>#REF!</v>
      </c>
      <c r="C274" s="40" t="e">
        <f>IF(SUM(Evidencija!#REF!)=0,"-",SUM(Evidencija!#REF!:Evidencija!#REF!)+MAX(Evidencija!#REF!)+MAX(Evidencija!#REF!))</f>
        <v>#REF!</v>
      </c>
      <c r="D274" s="41" t="e">
        <f>IF(SUM(Evidencija!#REF!)=0,"-",MAX(Evidencija!#REF!))</f>
        <v>#REF!</v>
      </c>
      <c r="E274" s="42" t="e">
        <f>Evidencija!#REF!</f>
        <v>#REF!</v>
      </c>
      <c r="F274" s="64"/>
    </row>
    <row r="275" spans="1:6" x14ac:dyDescent="0.2">
      <c r="A275" s="38" t="e">
        <f>Evidencija!#REF!</f>
        <v>#REF!</v>
      </c>
      <c r="B275" s="39" t="e">
        <f>Evidencija!#REF!</f>
        <v>#REF!</v>
      </c>
      <c r="C275" s="40" t="e">
        <f>IF(SUM(Evidencija!#REF!)=0,"-",SUM(Evidencija!#REF!:Evidencija!#REF!)+MAX(Evidencija!#REF!)+MAX(Evidencija!#REF!))</f>
        <v>#REF!</v>
      </c>
      <c r="D275" s="41" t="e">
        <f>IF(SUM(Evidencija!#REF!)=0,"-",MAX(Evidencija!#REF!))</f>
        <v>#REF!</v>
      </c>
      <c r="E275" s="42" t="e">
        <f>Evidencija!#REF!</f>
        <v>#REF!</v>
      </c>
      <c r="F275" s="64"/>
    </row>
    <row r="276" spans="1:6" x14ac:dyDescent="0.2">
      <c r="A276" s="38" t="e">
        <f>Evidencija!#REF!</f>
        <v>#REF!</v>
      </c>
      <c r="B276" s="39" t="e">
        <f>Evidencija!#REF!</f>
        <v>#REF!</v>
      </c>
      <c r="C276" s="40" t="e">
        <f>IF(SUM(Evidencija!#REF!)=0,"-",SUM(Evidencija!#REF!:Evidencija!#REF!)+MAX(Evidencija!#REF!)+MAX(Evidencija!#REF!))</f>
        <v>#REF!</v>
      </c>
      <c r="D276" s="41" t="e">
        <f>IF(SUM(Evidencija!#REF!)=0,"-",MAX(Evidencija!#REF!))</f>
        <v>#REF!</v>
      </c>
      <c r="E276" s="42" t="e">
        <f>Evidencija!#REF!</f>
        <v>#REF!</v>
      </c>
      <c r="F276" s="64"/>
    </row>
    <row r="277" spans="1:6" x14ac:dyDescent="0.2">
      <c r="A277" s="38" t="e">
        <f>Evidencija!#REF!</f>
        <v>#REF!</v>
      </c>
      <c r="B277" s="39" t="e">
        <f>Evidencija!#REF!</f>
        <v>#REF!</v>
      </c>
      <c r="C277" s="40" t="e">
        <f>IF(SUM(Evidencija!#REF!)=0,"-",SUM(Evidencija!#REF!:Evidencija!#REF!)+MAX(Evidencija!#REF!)+MAX(Evidencija!#REF!))</f>
        <v>#REF!</v>
      </c>
      <c r="D277" s="41" t="e">
        <f>IF(SUM(Evidencija!#REF!)=0,"-",MAX(Evidencija!#REF!))</f>
        <v>#REF!</v>
      </c>
      <c r="E277" s="42" t="e">
        <f>Evidencija!#REF!</f>
        <v>#REF!</v>
      </c>
      <c r="F277" s="64"/>
    </row>
    <row r="278" spans="1:6" x14ac:dyDescent="0.2">
      <c r="A278" s="38" t="e">
        <f>Evidencija!#REF!</f>
        <v>#REF!</v>
      </c>
      <c r="B278" s="39" t="e">
        <f>Evidencija!#REF!</f>
        <v>#REF!</v>
      </c>
      <c r="C278" s="40" t="e">
        <f>IF(SUM(Evidencija!#REF!)=0,"-",SUM(Evidencija!#REF!:Evidencija!#REF!)+MAX(Evidencija!#REF!)+MAX(Evidencija!#REF!))</f>
        <v>#REF!</v>
      </c>
      <c r="D278" s="41" t="e">
        <f>IF(SUM(Evidencija!#REF!)=0,"-",MAX(Evidencija!#REF!))</f>
        <v>#REF!</v>
      </c>
      <c r="E278" s="42" t="e">
        <f>Evidencija!#REF!</f>
        <v>#REF!</v>
      </c>
      <c r="F278" s="64"/>
    </row>
    <row r="279" spans="1:6" x14ac:dyDescent="0.2">
      <c r="A279" s="38" t="e">
        <f>Evidencija!#REF!</f>
        <v>#REF!</v>
      </c>
      <c r="B279" s="39" t="e">
        <f>Evidencija!#REF!</f>
        <v>#REF!</v>
      </c>
      <c r="C279" s="40" t="e">
        <f>IF(SUM(Evidencija!#REF!)=0,"-",SUM(Evidencija!#REF!:Evidencija!#REF!)+MAX(Evidencija!#REF!)+MAX(Evidencija!#REF!))</f>
        <v>#REF!</v>
      </c>
      <c r="D279" s="41" t="e">
        <f>IF(SUM(Evidencija!#REF!)=0,"-",MAX(Evidencija!#REF!))</f>
        <v>#REF!</v>
      </c>
      <c r="E279" s="42" t="e">
        <f>Evidencija!#REF!</f>
        <v>#REF!</v>
      </c>
      <c r="F279" s="64"/>
    </row>
    <row r="280" spans="1:6" x14ac:dyDescent="0.2">
      <c r="A280" s="38" t="e">
        <f>Evidencija!#REF!</f>
        <v>#REF!</v>
      </c>
      <c r="B280" s="39" t="e">
        <f>Evidencija!#REF!</f>
        <v>#REF!</v>
      </c>
      <c r="C280" s="40" t="e">
        <f>IF(SUM(Evidencija!#REF!)=0,"-",SUM(Evidencija!#REF!:Evidencija!#REF!)+MAX(Evidencija!#REF!)+MAX(Evidencija!#REF!))</f>
        <v>#REF!</v>
      </c>
      <c r="D280" s="41" t="e">
        <f>IF(SUM(Evidencija!#REF!)=0,"-",MAX(Evidencija!#REF!))</f>
        <v>#REF!</v>
      </c>
      <c r="E280" s="42" t="e">
        <f>Evidencija!#REF!</f>
        <v>#REF!</v>
      </c>
      <c r="F280" s="64"/>
    </row>
    <row r="281" spans="1:6" x14ac:dyDescent="0.2">
      <c r="A281" s="38" t="e">
        <f>Evidencija!#REF!</f>
        <v>#REF!</v>
      </c>
      <c r="B281" s="39" t="e">
        <f>Evidencija!#REF!</f>
        <v>#REF!</v>
      </c>
      <c r="C281" s="40" t="e">
        <f>IF(SUM(Evidencija!#REF!)=0,"-",SUM(Evidencija!#REF!:Evidencija!#REF!)+MAX(Evidencija!#REF!)+MAX(Evidencija!#REF!))</f>
        <v>#REF!</v>
      </c>
      <c r="D281" s="41" t="e">
        <f>IF(SUM(Evidencija!#REF!)=0,"-",MAX(Evidencija!#REF!))</f>
        <v>#REF!</v>
      </c>
      <c r="E281" s="42" t="e">
        <f>Evidencija!#REF!</f>
        <v>#REF!</v>
      </c>
    </row>
    <row r="282" spans="1:6" x14ac:dyDescent="0.2">
      <c r="A282" s="38" t="e">
        <f>Evidencija!#REF!</f>
        <v>#REF!</v>
      </c>
      <c r="B282" s="39" t="e">
        <f>Evidencija!#REF!</f>
        <v>#REF!</v>
      </c>
      <c r="C282" s="40" t="e">
        <f>IF(SUM(Evidencija!#REF!)=0,"-",SUM(Evidencija!#REF!:Evidencija!#REF!)+MAX(Evidencija!#REF!)+MAX(Evidencija!#REF!))</f>
        <v>#REF!</v>
      </c>
      <c r="D282" s="41" t="e">
        <f>IF(SUM(Evidencija!#REF!)=0,"-",MAX(Evidencija!#REF!))</f>
        <v>#REF!</v>
      </c>
      <c r="E282" s="42" t="e">
        <f>Evidencija!#REF!</f>
        <v>#REF!</v>
      </c>
    </row>
    <row r="283" spans="1:6" x14ac:dyDescent="0.2">
      <c r="A283" s="38" t="e">
        <f>Evidencija!#REF!</f>
        <v>#REF!</v>
      </c>
      <c r="B283" s="39" t="e">
        <f>Evidencija!#REF!</f>
        <v>#REF!</v>
      </c>
      <c r="C283" s="40" t="e">
        <f>IF(SUM(Evidencija!#REF!)=0,"-",SUM(Evidencija!#REF!:Evidencija!#REF!)+MAX(Evidencija!#REF!)+MAX(Evidencija!#REF!))</f>
        <v>#REF!</v>
      </c>
      <c r="D283" s="41" t="e">
        <f>IF(SUM(Evidencija!#REF!)=0,"-",MAX(Evidencija!#REF!))</f>
        <v>#REF!</v>
      </c>
      <c r="E283" s="42" t="e">
        <f>Evidencija!#REF!</f>
        <v>#REF!</v>
      </c>
    </row>
    <row r="284" spans="1:6" x14ac:dyDescent="0.2">
      <c r="A284" s="38" t="e">
        <f>Evidencija!#REF!</f>
        <v>#REF!</v>
      </c>
      <c r="B284" s="39" t="e">
        <f>Evidencija!#REF!</f>
        <v>#REF!</v>
      </c>
      <c r="C284" s="40" t="e">
        <f>IF(SUM(Evidencija!#REF!)=0,"-",SUM(Evidencija!#REF!:Evidencija!#REF!)+MAX(Evidencija!#REF!)+MAX(Evidencija!#REF!))</f>
        <v>#REF!</v>
      </c>
      <c r="D284" s="41" t="e">
        <f>IF(SUM(Evidencija!#REF!)=0,"-",MAX(Evidencija!#REF!))</f>
        <v>#REF!</v>
      </c>
      <c r="E284" s="42" t="e">
        <f>Evidencija!#REF!</f>
        <v>#REF!</v>
      </c>
    </row>
    <row r="285" spans="1:6" x14ac:dyDescent="0.2">
      <c r="A285" s="38" t="e">
        <f>Evidencija!#REF!</f>
        <v>#REF!</v>
      </c>
      <c r="B285" s="39" t="e">
        <f>Evidencija!#REF!</f>
        <v>#REF!</v>
      </c>
      <c r="C285" s="40" t="e">
        <f>IF(SUM(Evidencija!#REF!)=0,"-",SUM(Evidencija!#REF!:Evidencija!#REF!)+MAX(Evidencija!#REF!)+MAX(Evidencija!#REF!))</f>
        <v>#REF!</v>
      </c>
      <c r="D285" s="41" t="e">
        <f>IF(SUM(Evidencija!#REF!)=0,"-",MAX(Evidencija!#REF!))</f>
        <v>#REF!</v>
      </c>
      <c r="E285" s="42" t="e">
        <f>Evidencija!#REF!</f>
        <v>#REF!</v>
      </c>
    </row>
    <row r="286" spans="1:6" x14ac:dyDescent="0.2">
      <c r="A286" s="38" t="e">
        <f>Evidencija!#REF!</f>
        <v>#REF!</v>
      </c>
      <c r="B286" s="39" t="e">
        <f>Evidencija!#REF!</f>
        <v>#REF!</v>
      </c>
      <c r="C286" s="40" t="e">
        <f>IF(SUM(Evidencija!#REF!)=0,"-",SUM(Evidencija!#REF!:Evidencija!#REF!)+MAX(Evidencija!#REF!)+MAX(Evidencija!#REF!))</f>
        <v>#REF!</v>
      </c>
      <c r="D286" s="41" t="e">
        <f>IF(SUM(Evidencija!#REF!)=0,"-",MAX(Evidencija!#REF!))</f>
        <v>#REF!</v>
      </c>
      <c r="E286" s="42" t="e">
        <f>Evidencija!#REF!</f>
        <v>#REF!</v>
      </c>
    </row>
    <row r="287" spans="1:6" x14ac:dyDescent="0.2">
      <c r="A287" s="38" t="e">
        <f>Evidencija!#REF!</f>
        <v>#REF!</v>
      </c>
      <c r="B287" s="39" t="e">
        <f>Evidencija!#REF!</f>
        <v>#REF!</v>
      </c>
      <c r="C287" s="40" t="e">
        <f>IF(SUM(Evidencija!#REF!)=0,"-",SUM(Evidencija!#REF!:Evidencija!#REF!)+MAX(Evidencija!#REF!)+MAX(Evidencija!#REF!))</f>
        <v>#REF!</v>
      </c>
      <c r="D287" s="41" t="e">
        <f>IF(SUM(Evidencija!#REF!)=0,"-",MAX(Evidencija!#REF!))</f>
        <v>#REF!</v>
      </c>
      <c r="E287" s="42" t="e">
        <f>Evidencija!#REF!</f>
        <v>#REF!</v>
      </c>
    </row>
    <row r="288" spans="1:6" x14ac:dyDescent="0.2">
      <c r="A288" s="38" t="e">
        <f>Evidencija!#REF!</f>
        <v>#REF!</v>
      </c>
      <c r="B288" s="39" t="e">
        <f>Evidencija!#REF!</f>
        <v>#REF!</v>
      </c>
      <c r="C288" s="40" t="e">
        <f>IF(SUM(Evidencija!#REF!)=0,"-",SUM(Evidencija!#REF!:Evidencija!#REF!)+MAX(Evidencija!#REF!)+MAX(Evidencija!#REF!))</f>
        <v>#REF!</v>
      </c>
      <c r="D288" s="41" t="e">
        <f>IF(SUM(Evidencija!#REF!)=0,"-",MAX(Evidencija!#REF!))</f>
        <v>#REF!</v>
      </c>
      <c r="E288" s="42" t="e">
        <f>Evidencija!#REF!</f>
        <v>#REF!</v>
      </c>
    </row>
    <row r="289" spans="1:5" x14ac:dyDescent="0.2">
      <c r="A289" s="38" t="e">
        <f>Evidencija!#REF!</f>
        <v>#REF!</v>
      </c>
      <c r="B289" s="39" t="e">
        <f>Evidencija!#REF!</f>
        <v>#REF!</v>
      </c>
      <c r="C289" s="40" t="e">
        <f>IF(SUM(Evidencija!#REF!)=0,"-",SUM(Evidencija!#REF!:Evidencija!#REF!)+MAX(Evidencija!#REF!)+MAX(Evidencija!#REF!))</f>
        <v>#REF!</v>
      </c>
      <c r="D289" s="41" t="e">
        <f>IF(SUM(Evidencija!#REF!)=0,"-",MAX(Evidencija!#REF!))</f>
        <v>#REF!</v>
      </c>
      <c r="E289" s="42" t="e">
        <f>Evidencija!#REF!</f>
        <v>#REF!</v>
      </c>
    </row>
    <row r="290" spans="1:5" x14ac:dyDescent="0.2">
      <c r="A290" s="38" t="e">
        <f>Evidencija!#REF!</f>
        <v>#REF!</v>
      </c>
      <c r="B290" s="39" t="e">
        <f>Evidencija!#REF!</f>
        <v>#REF!</v>
      </c>
      <c r="C290" s="40" t="e">
        <f>IF(SUM(Evidencija!#REF!)=0,"-",SUM(Evidencija!#REF!:Evidencija!#REF!)+MAX(Evidencija!#REF!)+MAX(Evidencija!#REF!))</f>
        <v>#REF!</v>
      </c>
      <c r="D290" s="41" t="e">
        <f>IF(SUM(Evidencija!#REF!)=0,"-",MAX(Evidencija!#REF!))</f>
        <v>#REF!</v>
      </c>
      <c r="E290" s="42" t="e">
        <f>Evidencija!#REF!</f>
        <v>#REF!</v>
      </c>
    </row>
    <row r="291" spans="1:5" x14ac:dyDescent="0.2">
      <c r="A291" s="38" t="e">
        <f>Evidencija!#REF!</f>
        <v>#REF!</v>
      </c>
      <c r="B291" s="39" t="e">
        <f>Evidencija!#REF!</f>
        <v>#REF!</v>
      </c>
      <c r="C291" s="40" t="e">
        <f>IF(SUM(Evidencija!#REF!)=0,"-",SUM(Evidencija!#REF!:Evidencija!#REF!)+MAX(Evidencija!#REF!)+MAX(Evidencija!#REF!))</f>
        <v>#REF!</v>
      </c>
      <c r="D291" s="41" t="e">
        <f>IF(SUM(Evidencija!#REF!)=0,"-",MAX(Evidencija!#REF!))</f>
        <v>#REF!</v>
      </c>
      <c r="E291" s="42" t="e">
        <f>Evidencija!#REF!</f>
        <v>#REF!</v>
      </c>
    </row>
    <row r="292" spans="1:5" x14ac:dyDescent="0.2">
      <c r="A292" s="38" t="e">
        <f>Evidencija!#REF!</f>
        <v>#REF!</v>
      </c>
      <c r="B292" s="39" t="e">
        <f>Evidencija!#REF!</f>
        <v>#REF!</v>
      </c>
      <c r="C292" s="40" t="e">
        <f>IF(SUM(Evidencija!#REF!)=0,"-",SUM(Evidencija!#REF!:Evidencija!#REF!)+MAX(Evidencija!#REF!)+MAX(Evidencija!#REF!))</f>
        <v>#REF!</v>
      </c>
      <c r="D292" s="41" t="e">
        <f>IF(SUM(Evidencija!#REF!)=0,"-",MAX(Evidencija!#REF!))</f>
        <v>#REF!</v>
      </c>
      <c r="E292" s="42" t="e">
        <f>Evidencija!#REF!</f>
        <v>#REF!</v>
      </c>
    </row>
    <row r="293" spans="1:5" x14ac:dyDescent="0.2">
      <c r="A293" s="38" t="e">
        <f>Evidencija!#REF!</f>
        <v>#REF!</v>
      </c>
      <c r="B293" s="39" t="e">
        <f>Evidencija!#REF!</f>
        <v>#REF!</v>
      </c>
      <c r="C293" s="40" t="e">
        <f>IF(SUM(Evidencija!#REF!)=0,"-",SUM(Evidencija!#REF!:Evidencija!#REF!)+MAX(Evidencija!#REF!)+MAX(Evidencija!#REF!))</f>
        <v>#REF!</v>
      </c>
      <c r="D293" s="41" t="e">
        <f>IF(SUM(Evidencija!#REF!)=0,"-",MAX(Evidencija!#REF!))</f>
        <v>#REF!</v>
      </c>
      <c r="E293" s="42" t="e">
        <f>Evidencija!#REF!</f>
        <v>#REF!</v>
      </c>
    </row>
    <row r="294" spans="1:5" x14ac:dyDescent="0.2">
      <c r="A294" s="38" t="e">
        <f>Evidencija!#REF!</f>
        <v>#REF!</v>
      </c>
      <c r="B294" s="39" t="e">
        <f>Evidencija!#REF!</f>
        <v>#REF!</v>
      </c>
      <c r="C294" s="40" t="e">
        <f>IF(SUM(Evidencija!#REF!)=0,"-",SUM(Evidencija!#REF!:Evidencija!#REF!)+MAX(Evidencija!#REF!)+MAX(Evidencija!#REF!))</f>
        <v>#REF!</v>
      </c>
      <c r="D294" s="41" t="e">
        <f>IF(SUM(Evidencija!#REF!)=0,"-",MAX(Evidencija!#REF!))</f>
        <v>#REF!</v>
      </c>
      <c r="E294" s="42" t="e">
        <f>Evidencija!#REF!</f>
        <v>#REF!</v>
      </c>
    </row>
    <row r="295" spans="1:5" x14ac:dyDescent="0.2">
      <c r="A295" s="38" t="e">
        <f>Evidencija!#REF!</f>
        <v>#REF!</v>
      </c>
      <c r="B295" s="39" t="e">
        <f>Evidencija!#REF!</f>
        <v>#REF!</v>
      </c>
      <c r="C295" s="40" t="e">
        <f>IF(SUM(Evidencija!#REF!)=0,"-",SUM(Evidencija!#REF!:Evidencija!#REF!)+MAX(Evidencija!#REF!)+MAX(Evidencija!#REF!))</f>
        <v>#REF!</v>
      </c>
      <c r="D295" s="41" t="e">
        <f>IF(SUM(Evidencija!#REF!)=0,"-",MAX(Evidencija!#REF!))</f>
        <v>#REF!</v>
      </c>
      <c r="E295" s="42" t="e">
        <f>Evidencija!#REF!</f>
        <v>#REF!</v>
      </c>
    </row>
    <row r="296" spans="1:5" x14ac:dyDescent="0.2">
      <c r="A296" s="38" t="e">
        <f>Evidencija!#REF!</f>
        <v>#REF!</v>
      </c>
      <c r="B296" s="39" t="e">
        <f>Evidencija!#REF!</f>
        <v>#REF!</v>
      </c>
      <c r="C296" s="40" t="e">
        <f>IF(SUM(Evidencija!#REF!)=0,"-",SUM(Evidencija!#REF!:Evidencija!#REF!)+MAX(Evidencija!#REF!)+MAX(Evidencija!#REF!))</f>
        <v>#REF!</v>
      </c>
      <c r="D296" s="41" t="e">
        <f>IF(SUM(Evidencija!#REF!)=0,"-",MAX(Evidencija!#REF!))</f>
        <v>#REF!</v>
      </c>
      <c r="E296" s="42" t="e">
        <f>Evidencija!#REF!</f>
        <v>#REF!</v>
      </c>
    </row>
    <row r="297" spans="1:5" x14ac:dyDescent="0.2">
      <c r="A297" s="38" t="e">
        <f>Evidencija!#REF!</f>
        <v>#REF!</v>
      </c>
      <c r="B297" s="39" t="e">
        <f>Evidencija!#REF!</f>
        <v>#REF!</v>
      </c>
      <c r="C297" s="40" t="e">
        <f>IF(SUM(Evidencija!#REF!)=0,"-",SUM(Evidencija!#REF!:Evidencija!#REF!)+MAX(Evidencija!#REF!)+MAX(Evidencija!#REF!))</f>
        <v>#REF!</v>
      </c>
      <c r="D297" s="41" t="e">
        <f>IF(SUM(Evidencija!#REF!)=0,"-",MAX(Evidencija!#REF!))</f>
        <v>#REF!</v>
      </c>
      <c r="E297" s="42" t="e">
        <f>Evidencija!#REF!</f>
        <v>#REF!</v>
      </c>
    </row>
    <row r="298" spans="1:5" x14ac:dyDescent="0.2">
      <c r="A298" s="38" t="e">
        <f>Evidencija!#REF!</f>
        <v>#REF!</v>
      </c>
      <c r="B298" s="39" t="e">
        <f>Evidencija!#REF!</f>
        <v>#REF!</v>
      </c>
      <c r="C298" s="40" t="e">
        <f>IF(SUM(Evidencija!#REF!)=0,"-",SUM(Evidencija!#REF!:Evidencija!#REF!)+MAX(Evidencija!#REF!)+MAX(Evidencija!#REF!))</f>
        <v>#REF!</v>
      </c>
      <c r="D298" s="41" t="e">
        <f>IF(SUM(Evidencija!#REF!)=0,"-",MAX(Evidencija!#REF!))</f>
        <v>#REF!</v>
      </c>
      <c r="E298" s="42" t="e">
        <f>Evidencija!#REF!</f>
        <v>#REF!</v>
      </c>
    </row>
    <row r="299" spans="1:5" x14ac:dyDescent="0.2">
      <c r="A299" s="38" t="e">
        <f>Evidencija!#REF!</f>
        <v>#REF!</v>
      </c>
      <c r="B299" s="39" t="e">
        <f>Evidencija!#REF!</f>
        <v>#REF!</v>
      </c>
      <c r="C299" s="40" t="e">
        <f>IF(SUM(Evidencija!#REF!)=0,"-",SUM(Evidencija!#REF!:Evidencija!#REF!)+MAX(Evidencija!#REF!)+MAX(Evidencija!#REF!))</f>
        <v>#REF!</v>
      </c>
      <c r="D299" s="41" t="e">
        <f>IF(SUM(Evidencija!#REF!)=0,"-",MAX(Evidencija!#REF!))</f>
        <v>#REF!</v>
      </c>
      <c r="E299" s="42" t="e">
        <f>Evidencija!#REF!</f>
        <v>#REF!</v>
      </c>
    </row>
    <row r="300" spans="1:5" x14ac:dyDescent="0.2">
      <c r="A300" s="38" t="e">
        <f>Evidencija!#REF!</f>
        <v>#REF!</v>
      </c>
      <c r="B300" s="39" t="e">
        <f>Evidencija!#REF!</f>
        <v>#REF!</v>
      </c>
      <c r="C300" s="40" t="e">
        <f>IF(SUM(Evidencija!#REF!)=0,"-",SUM(Evidencija!#REF!:Evidencija!#REF!)+MAX(Evidencija!#REF!)+MAX(Evidencija!#REF!))</f>
        <v>#REF!</v>
      </c>
      <c r="D300" s="41" t="e">
        <f>IF(SUM(Evidencija!#REF!)=0,"-",MAX(Evidencija!#REF!))</f>
        <v>#REF!</v>
      </c>
      <c r="E300" s="42" t="e">
        <f>Evidencija!#REF!</f>
        <v>#REF!</v>
      </c>
    </row>
    <row r="301" spans="1:5" x14ac:dyDescent="0.2">
      <c r="A301" s="38" t="e">
        <f>Evidencija!#REF!</f>
        <v>#REF!</v>
      </c>
      <c r="B301" s="39" t="e">
        <f>Evidencija!#REF!</f>
        <v>#REF!</v>
      </c>
      <c r="C301" s="40" t="e">
        <f>IF(SUM(Evidencija!#REF!)=0,"-",SUM(Evidencija!#REF!:Evidencija!#REF!)+MAX(Evidencija!#REF!)+MAX(Evidencija!#REF!))</f>
        <v>#REF!</v>
      </c>
      <c r="D301" s="41" t="e">
        <f>IF(SUM(Evidencija!#REF!)=0,"-",MAX(Evidencija!#REF!))</f>
        <v>#REF!</v>
      </c>
      <c r="E301" s="42" t="e">
        <f>Evidencija!#REF!</f>
        <v>#REF!</v>
      </c>
    </row>
    <row r="302" spans="1:5" x14ac:dyDescent="0.2">
      <c r="A302" s="38" t="e">
        <f>Evidencija!#REF!</f>
        <v>#REF!</v>
      </c>
      <c r="B302" s="39" t="e">
        <f>Evidencija!#REF!</f>
        <v>#REF!</v>
      </c>
      <c r="C302" s="40" t="e">
        <f>IF(SUM(Evidencija!#REF!)=0,"-",SUM(Evidencija!#REF!:Evidencija!#REF!)+MAX(Evidencija!#REF!)+MAX(Evidencija!#REF!))</f>
        <v>#REF!</v>
      </c>
      <c r="D302" s="41" t="e">
        <f>IF(SUM(Evidencija!#REF!)=0,"-",MAX(Evidencija!#REF!))</f>
        <v>#REF!</v>
      </c>
      <c r="E302" s="42" t="e">
        <f>Evidencija!#REF!</f>
        <v>#REF!</v>
      </c>
    </row>
    <row r="303" spans="1:5" x14ac:dyDescent="0.2">
      <c r="A303" s="38" t="e">
        <f>Evidencija!#REF!</f>
        <v>#REF!</v>
      </c>
      <c r="B303" s="39" t="e">
        <f>Evidencija!#REF!</f>
        <v>#REF!</v>
      </c>
      <c r="C303" s="40" t="e">
        <f>IF(SUM(Evidencija!#REF!)=0,"-",SUM(Evidencija!#REF!:Evidencija!#REF!)+MAX(Evidencija!#REF!)+MAX(Evidencija!#REF!))</f>
        <v>#REF!</v>
      </c>
      <c r="D303" s="41" t="e">
        <f>IF(SUM(Evidencija!#REF!)=0,"-",MAX(Evidencija!#REF!))</f>
        <v>#REF!</v>
      </c>
      <c r="E303" s="42" t="e">
        <f>Evidencija!#REF!</f>
        <v>#REF!</v>
      </c>
    </row>
    <row r="304" spans="1:5" x14ac:dyDescent="0.2">
      <c r="A304" s="38" t="e">
        <f>Evidencija!#REF!</f>
        <v>#REF!</v>
      </c>
      <c r="B304" s="39" t="e">
        <f>Evidencija!#REF!</f>
        <v>#REF!</v>
      </c>
      <c r="C304" s="40" t="e">
        <f>IF(SUM(Evidencija!#REF!)=0,"-",SUM(Evidencija!#REF!:Evidencija!#REF!)+MAX(Evidencija!#REF!)+MAX(Evidencija!#REF!))</f>
        <v>#REF!</v>
      </c>
      <c r="D304" s="41" t="e">
        <f>IF(SUM(Evidencija!#REF!)=0,"-",MAX(Evidencija!#REF!))</f>
        <v>#REF!</v>
      </c>
      <c r="E304" s="42" t="e">
        <f>Evidencija!#REF!</f>
        <v>#REF!</v>
      </c>
    </row>
    <row r="305" spans="1:5" x14ac:dyDescent="0.2">
      <c r="A305" s="38" t="e">
        <f>Evidencija!#REF!</f>
        <v>#REF!</v>
      </c>
      <c r="B305" s="39" t="e">
        <f>Evidencija!#REF!</f>
        <v>#REF!</v>
      </c>
      <c r="C305" s="40" t="e">
        <f>IF(SUM(Evidencija!#REF!)=0,"-",SUM(Evidencija!#REF!:Evidencija!#REF!)+MAX(Evidencija!#REF!)+MAX(Evidencija!#REF!))</f>
        <v>#REF!</v>
      </c>
      <c r="D305" s="41" t="e">
        <f>IF(SUM(Evidencija!#REF!)=0,"-",MAX(Evidencija!#REF!))</f>
        <v>#REF!</v>
      </c>
      <c r="E305" s="42" t="e">
        <f>Evidencija!#REF!</f>
        <v>#REF!</v>
      </c>
    </row>
    <row r="306" spans="1:5" x14ac:dyDescent="0.2">
      <c r="A306" s="38" t="e">
        <f>Evidencija!#REF!</f>
        <v>#REF!</v>
      </c>
      <c r="B306" s="39" t="e">
        <f>Evidencija!#REF!</f>
        <v>#REF!</v>
      </c>
      <c r="C306" s="40" t="e">
        <f>IF(SUM(Evidencija!#REF!)=0,"-",SUM(Evidencija!#REF!:Evidencija!#REF!)+MAX(Evidencija!#REF!)+MAX(Evidencija!#REF!))</f>
        <v>#REF!</v>
      </c>
      <c r="D306" s="41" t="e">
        <f>IF(SUM(Evidencija!#REF!)=0,"-",MAX(Evidencija!#REF!))</f>
        <v>#REF!</v>
      </c>
      <c r="E306" s="42" t="e">
        <f>Evidencija!#REF!</f>
        <v>#REF!</v>
      </c>
    </row>
    <row r="307" spans="1:5" x14ac:dyDescent="0.2">
      <c r="A307" s="38" t="e">
        <f>Evidencija!#REF!</f>
        <v>#REF!</v>
      </c>
      <c r="B307" s="39" t="e">
        <f>Evidencija!#REF!</f>
        <v>#REF!</v>
      </c>
      <c r="C307" s="40" t="e">
        <f>IF(SUM(Evidencija!#REF!)=0,"-",SUM(Evidencija!#REF!:Evidencija!#REF!)+MAX(Evidencija!#REF!)+MAX(Evidencija!#REF!))</f>
        <v>#REF!</v>
      </c>
      <c r="D307" s="41" t="e">
        <f>IF(SUM(Evidencija!#REF!)=0,"-",MAX(Evidencija!#REF!))</f>
        <v>#REF!</v>
      </c>
      <c r="E307" s="42" t="e">
        <f>Evidencija!#REF!</f>
        <v>#REF!</v>
      </c>
    </row>
    <row r="308" spans="1:5" x14ac:dyDescent="0.2">
      <c r="A308" s="38" t="e">
        <f>Evidencija!#REF!</f>
        <v>#REF!</v>
      </c>
      <c r="B308" s="39" t="e">
        <f>Evidencija!#REF!</f>
        <v>#REF!</v>
      </c>
      <c r="C308" s="40" t="e">
        <f>IF(SUM(Evidencija!#REF!)=0,"-",SUM(Evidencija!#REF!:Evidencija!#REF!)+MAX(Evidencija!#REF!)+MAX(Evidencija!#REF!))</f>
        <v>#REF!</v>
      </c>
      <c r="D308" s="41" t="e">
        <f>IF(SUM(Evidencija!#REF!)=0,"-",MAX(Evidencija!#REF!))</f>
        <v>#REF!</v>
      </c>
      <c r="E308" s="42" t="e">
        <f>Evidencija!#REF!</f>
        <v>#REF!</v>
      </c>
    </row>
    <row r="309" spans="1:5" x14ac:dyDescent="0.2">
      <c r="A309" s="38" t="e">
        <f>Evidencija!#REF!</f>
        <v>#REF!</v>
      </c>
      <c r="B309" s="39" t="e">
        <f>Evidencija!#REF!</f>
        <v>#REF!</v>
      </c>
      <c r="C309" s="40" t="e">
        <f>IF(SUM(Evidencija!#REF!)=0,"-",SUM(Evidencija!#REF!:Evidencija!#REF!)+MAX(Evidencija!#REF!)+MAX(Evidencija!#REF!))</f>
        <v>#REF!</v>
      </c>
      <c r="D309" s="41" t="e">
        <f>IF(SUM(Evidencija!#REF!)=0,"-",MAX(Evidencija!#REF!))</f>
        <v>#REF!</v>
      </c>
      <c r="E309" s="42" t="e">
        <f>Evidencija!#REF!</f>
        <v>#REF!</v>
      </c>
    </row>
    <row r="310" spans="1:5" x14ac:dyDescent="0.2">
      <c r="A310" s="38" t="e">
        <f>Evidencija!#REF!</f>
        <v>#REF!</v>
      </c>
      <c r="B310" s="39" t="e">
        <f>Evidencija!#REF!</f>
        <v>#REF!</v>
      </c>
      <c r="C310" s="40" t="e">
        <f>IF(SUM(Evidencija!#REF!)=0,"-",SUM(Evidencija!#REF!:Evidencija!#REF!)+MAX(Evidencija!#REF!)+MAX(Evidencija!#REF!))</f>
        <v>#REF!</v>
      </c>
      <c r="D310" s="41" t="e">
        <f>IF(SUM(Evidencija!#REF!)=0,"-",MAX(Evidencija!#REF!))</f>
        <v>#REF!</v>
      </c>
      <c r="E310" s="42" t="e">
        <f>Evidencija!#REF!</f>
        <v>#REF!</v>
      </c>
    </row>
    <row r="311" spans="1:5" x14ac:dyDescent="0.2">
      <c r="A311" s="38" t="e">
        <f>Evidencija!#REF!</f>
        <v>#REF!</v>
      </c>
      <c r="B311" s="39" t="e">
        <f>Evidencija!#REF!</f>
        <v>#REF!</v>
      </c>
      <c r="C311" s="40" t="e">
        <f>IF(SUM(Evidencija!#REF!)=0,"-",SUM(Evidencija!#REF!:Evidencija!#REF!)+MAX(Evidencija!#REF!)+MAX(Evidencija!#REF!))</f>
        <v>#REF!</v>
      </c>
      <c r="D311" s="41" t="e">
        <f>IF(SUM(Evidencija!#REF!)=0,"-",MAX(Evidencija!#REF!))</f>
        <v>#REF!</v>
      </c>
      <c r="E311" s="42" t="e">
        <f>Evidencija!#REF!</f>
        <v>#REF!</v>
      </c>
    </row>
    <row r="312" spans="1:5" x14ac:dyDescent="0.2">
      <c r="A312" s="38" t="e">
        <f>Evidencija!#REF!</f>
        <v>#REF!</v>
      </c>
      <c r="B312" s="39" t="e">
        <f>Evidencija!#REF!</f>
        <v>#REF!</v>
      </c>
      <c r="C312" s="40" t="e">
        <f>IF(SUM(Evidencija!#REF!)=0,"-",SUM(Evidencija!#REF!:Evidencija!#REF!)+MAX(Evidencija!#REF!)+MAX(Evidencija!#REF!))</f>
        <v>#REF!</v>
      </c>
      <c r="D312" s="41" t="e">
        <f>IF(SUM(Evidencija!#REF!)=0,"-",MAX(Evidencija!#REF!))</f>
        <v>#REF!</v>
      </c>
      <c r="E312" s="42" t="e">
        <f>Evidencija!#REF!</f>
        <v>#REF!</v>
      </c>
    </row>
    <row r="313" spans="1:5" x14ac:dyDescent="0.2">
      <c r="A313" s="38" t="e">
        <f>Evidencija!#REF!</f>
        <v>#REF!</v>
      </c>
      <c r="B313" s="39" t="e">
        <f>Evidencija!#REF!</f>
        <v>#REF!</v>
      </c>
      <c r="C313" s="40" t="e">
        <f>IF(SUM(Evidencija!#REF!)=0,"-",SUM(Evidencija!#REF!:Evidencija!#REF!)+MAX(Evidencija!#REF!)+MAX(Evidencija!#REF!))</f>
        <v>#REF!</v>
      </c>
      <c r="D313" s="41" t="e">
        <f>IF(SUM(Evidencija!#REF!)=0,"-",MAX(Evidencija!#REF!))</f>
        <v>#REF!</v>
      </c>
      <c r="E313" s="42" t="e">
        <f>Evidencija!#REF!</f>
        <v>#REF!</v>
      </c>
    </row>
    <row r="314" spans="1:5" x14ac:dyDescent="0.2">
      <c r="A314" s="38" t="e">
        <f>Evidencija!#REF!</f>
        <v>#REF!</v>
      </c>
      <c r="B314" s="39" t="e">
        <f>Evidencija!#REF!</f>
        <v>#REF!</v>
      </c>
      <c r="C314" s="40" t="e">
        <f>IF(SUM(Evidencija!#REF!)=0,"-",SUM(Evidencija!#REF!:Evidencija!#REF!)+MAX(Evidencija!#REF!)+MAX(Evidencija!#REF!))</f>
        <v>#REF!</v>
      </c>
      <c r="D314" s="41" t="e">
        <f>IF(SUM(Evidencija!#REF!)=0,"-",MAX(Evidencija!#REF!))</f>
        <v>#REF!</v>
      </c>
      <c r="E314" s="42" t="e">
        <f>Evidencija!#REF!</f>
        <v>#REF!</v>
      </c>
    </row>
    <row r="315" spans="1:5" x14ac:dyDescent="0.2">
      <c r="A315" s="38" t="e">
        <f>Evidencija!#REF!</f>
        <v>#REF!</v>
      </c>
      <c r="B315" s="39" t="e">
        <f>Evidencija!#REF!</f>
        <v>#REF!</v>
      </c>
      <c r="C315" s="40" t="e">
        <f>IF(SUM(Evidencija!#REF!)=0,"-",SUM(Evidencija!#REF!:Evidencija!#REF!)+MAX(Evidencija!#REF!)+MAX(Evidencija!#REF!))</f>
        <v>#REF!</v>
      </c>
      <c r="D315" s="41" t="e">
        <f>IF(SUM(Evidencija!#REF!)=0,"-",MAX(Evidencija!#REF!))</f>
        <v>#REF!</v>
      </c>
      <c r="E315" s="42" t="e">
        <f>Evidencija!#REF!</f>
        <v>#REF!</v>
      </c>
    </row>
    <row r="316" spans="1:5" x14ac:dyDescent="0.2">
      <c r="A316" s="38" t="e">
        <f>Evidencija!#REF!</f>
        <v>#REF!</v>
      </c>
      <c r="B316" s="39" t="e">
        <f>Evidencija!#REF!</f>
        <v>#REF!</v>
      </c>
      <c r="C316" s="40" t="e">
        <f>IF(SUM(Evidencija!#REF!)=0,"-",SUM(Evidencija!#REF!:Evidencija!#REF!)+MAX(Evidencija!#REF!)+MAX(Evidencija!#REF!))</f>
        <v>#REF!</v>
      </c>
      <c r="D316" s="41" t="e">
        <f>IF(SUM(Evidencija!#REF!)=0,"-",MAX(Evidencija!#REF!))</f>
        <v>#REF!</v>
      </c>
      <c r="E316" s="42" t="e">
        <f>Evidencija!#REF!</f>
        <v>#REF!</v>
      </c>
    </row>
    <row r="317" spans="1:5" x14ac:dyDescent="0.2">
      <c r="A317" s="38" t="e">
        <f>Evidencija!#REF!</f>
        <v>#REF!</v>
      </c>
      <c r="B317" s="39" t="e">
        <f>Evidencija!#REF!</f>
        <v>#REF!</v>
      </c>
      <c r="C317" s="40" t="e">
        <f>IF(SUM(Evidencija!#REF!)=0,"-",SUM(Evidencija!#REF!:Evidencija!#REF!)+MAX(Evidencija!#REF!)+MAX(Evidencija!#REF!))</f>
        <v>#REF!</v>
      </c>
      <c r="D317" s="41" t="e">
        <f>IF(SUM(Evidencija!#REF!)=0,"-",MAX(Evidencija!#REF!))</f>
        <v>#REF!</v>
      </c>
      <c r="E317" s="42" t="e">
        <f>Evidencija!#REF!</f>
        <v>#REF!</v>
      </c>
    </row>
    <row r="318" spans="1:5" x14ac:dyDescent="0.2">
      <c r="A318" s="38" t="e">
        <f>Evidencija!#REF!</f>
        <v>#REF!</v>
      </c>
      <c r="B318" s="39" t="e">
        <f>Evidencija!#REF!</f>
        <v>#REF!</v>
      </c>
      <c r="C318" s="40" t="e">
        <f>IF(SUM(Evidencija!#REF!)=0,"-",SUM(Evidencija!#REF!:Evidencija!#REF!)+MAX(Evidencija!#REF!)+MAX(Evidencija!#REF!))</f>
        <v>#REF!</v>
      </c>
      <c r="D318" s="41" t="e">
        <f>IF(SUM(Evidencija!#REF!)=0,"-",MAX(Evidencija!#REF!))</f>
        <v>#REF!</v>
      </c>
      <c r="E318" s="42" t="e">
        <f>Evidencija!#REF!</f>
        <v>#REF!</v>
      </c>
    </row>
    <row r="319" spans="1:5" x14ac:dyDescent="0.2">
      <c r="A319" s="38" t="e">
        <f>Evidencija!#REF!</f>
        <v>#REF!</v>
      </c>
      <c r="B319" s="39" t="e">
        <f>Evidencija!#REF!</f>
        <v>#REF!</v>
      </c>
      <c r="C319" s="40" t="e">
        <f>IF(SUM(Evidencija!#REF!)=0,"-",SUM(Evidencija!#REF!:Evidencija!#REF!)+MAX(Evidencija!#REF!)+MAX(Evidencija!#REF!))</f>
        <v>#REF!</v>
      </c>
      <c r="D319" s="41" t="e">
        <f>IF(SUM(Evidencija!#REF!)=0,"-",MAX(Evidencija!#REF!))</f>
        <v>#REF!</v>
      </c>
      <c r="E319" s="42" t="e">
        <f>Evidencija!#REF!</f>
        <v>#REF!</v>
      </c>
    </row>
    <row r="320" spans="1:5" x14ac:dyDescent="0.2">
      <c r="A320" s="38" t="e">
        <f>Evidencija!#REF!</f>
        <v>#REF!</v>
      </c>
      <c r="B320" s="39" t="e">
        <f>Evidencija!#REF!</f>
        <v>#REF!</v>
      </c>
      <c r="C320" s="40" t="e">
        <f>IF(SUM(Evidencija!#REF!)=0,"-",SUM(Evidencija!#REF!:Evidencija!#REF!)+MAX(Evidencija!#REF!)+MAX(Evidencija!#REF!))</f>
        <v>#REF!</v>
      </c>
      <c r="D320" s="41" t="e">
        <f>IF(SUM(Evidencija!#REF!)=0,"-",MAX(Evidencija!#REF!))</f>
        <v>#REF!</v>
      </c>
      <c r="E320" s="42" t="e">
        <f>Evidencija!#REF!</f>
        <v>#REF!</v>
      </c>
    </row>
    <row r="321" spans="1:5" x14ac:dyDescent="0.2">
      <c r="A321" s="38" t="e">
        <f>Evidencija!#REF!</f>
        <v>#REF!</v>
      </c>
      <c r="B321" s="39" t="e">
        <f>Evidencija!#REF!</f>
        <v>#REF!</v>
      </c>
      <c r="C321" s="40" t="e">
        <f>IF(SUM(Evidencija!#REF!)=0,"-",SUM(Evidencija!#REF!:Evidencija!#REF!)+MAX(Evidencija!#REF!)+MAX(Evidencija!#REF!))</f>
        <v>#REF!</v>
      </c>
      <c r="D321" s="41" t="e">
        <f>IF(SUM(Evidencija!#REF!)=0,"-",MAX(Evidencija!#REF!))</f>
        <v>#REF!</v>
      </c>
      <c r="E321" s="42" t="e">
        <f>Evidencija!#REF!</f>
        <v>#REF!</v>
      </c>
    </row>
    <row r="322" spans="1:5" x14ac:dyDescent="0.2">
      <c r="A322" s="38" t="e">
        <f>Evidencija!#REF!</f>
        <v>#REF!</v>
      </c>
      <c r="B322" s="39" t="e">
        <f>Evidencija!#REF!</f>
        <v>#REF!</v>
      </c>
      <c r="C322" s="40" t="e">
        <f>IF(SUM(Evidencija!#REF!)=0,"-",SUM(Evidencija!#REF!:Evidencija!#REF!)+MAX(Evidencija!#REF!)+MAX(Evidencija!#REF!))</f>
        <v>#REF!</v>
      </c>
      <c r="D322" s="41" t="e">
        <f>IF(SUM(Evidencija!#REF!)=0,"-",MAX(Evidencija!#REF!))</f>
        <v>#REF!</v>
      </c>
      <c r="E322" s="42" t="e">
        <f>Evidencija!#REF!</f>
        <v>#REF!</v>
      </c>
    </row>
    <row r="323" spans="1:5" x14ac:dyDescent="0.2">
      <c r="A323" s="38" t="e">
        <f>Evidencija!#REF!</f>
        <v>#REF!</v>
      </c>
      <c r="B323" s="39" t="e">
        <f>Evidencija!#REF!</f>
        <v>#REF!</v>
      </c>
      <c r="C323" s="40" t="e">
        <f>IF(SUM(Evidencija!#REF!)=0,"-",SUM(Evidencija!#REF!:Evidencija!#REF!)+MAX(Evidencija!#REF!)+MAX(Evidencija!#REF!))</f>
        <v>#REF!</v>
      </c>
      <c r="D323" s="41" t="e">
        <f>IF(SUM(Evidencija!#REF!)=0,"-",MAX(Evidencija!#REF!))</f>
        <v>#REF!</v>
      </c>
      <c r="E323" s="42" t="e">
        <f>Evidencija!#REF!</f>
        <v>#REF!</v>
      </c>
    </row>
    <row r="324" spans="1:5" x14ac:dyDescent="0.2">
      <c r="A324" s="38" t="e">
        <f>Evidencija!#REF!</f>
        <v>#REF!</v>
      </c>
      <c r="B324" s="39" t="e">
        <f>Evidencija!#REF!</f>
        <v>#REF!</v>
      </c>
      <c r="C324" s="40" t="e">
        <f>IF(SUM(Evidencija!#REF!)=0,"-",SUM(Evidencija!#REF!:Evidencija!#REF!)+MAX(Evidencija!#REF!)+MAX(Evidencija!#REF!))</f>
        <v>#REF!</v>
      </c>
      <c r="D324" s="41" t="e">
        <f>IF(SUM(Evidencija!#REF!)=0,"-",MAX(Evidencija!#REF!))</f>
        <v>#REF!</v>
      </c>
      <c r="E324" s="42" t="e">
        <f>Evidencija!#REF!</f>
        <v>#REF!</v>
      </c>
    </row>
    <row r="325" spans="1:5" x14ac:dyDescent="0.2">
      <c r="A325" s="38" t="e">
        <f>Evidencija!#REF!</f>
        <v>#REF!</v>
      </c>
      <c r="B325" s="39" t="e">
        <f>Evidencija!#REF!</f>
        <v>#REF!</v>
      </c>
      <c r="C325" s="40" t="e">
        <f>IF(SUM(Evidencija!#REF!)=0,"-",SUM(Evidencija!#REF!:Evidencija!#REF!)+MAX(Evidencija!#REF!)+MAX(Evidencija!#REF!))</f>
        <v>#REF!</v>
      </c>
      <c r="D325" s="41" t="e">
        <f>IF(SUM(Evidencija!#REF!)=0,"-",MAX(Evidencija!#REF!))</f>
        <v>#REF!</v>
      </c>
      <c r="E325" s="42" t="e">
        <f>Evidencija!#REF!</f>
        <v>#REF!</v>
      </c>
    </row>
    <row r="326" spans="1:5" x14ac:dyDescent="0.2">
      <c r="A326" s="38" t="e">
        <f>Evidencija!#REF!</f>
        <v>#REF!</v>
      </c>
      <c r="B326" s="39" t="e">
        <f>Evidencija!#REF!</f>
        <v>#REF!</v>
      </c>
      <c r="C326" s="40" t="e">
        <f>IF(SUM(Evidencija!#REF!)=0,"-",SUM(Evidencija!#REF!:Evidencija!#REF!)+MAX(Evidencija!#REF!)+MAX(Evidencija!#REF!))</f>
        <v>#REF!</v>
      </c>
      <c r="D326" s="41" t="e">
        <f>IF(SUM(Evidencija!#REF!)=0,"-",MAX(Evidencija!#REF!))</f>
        <v>#REF!</v>
      </c>
      <c r="E326" s="42" t="e">
        <f>Evidencija!#REF!</f>
        <v>#REF!</v>
      </c>
    </row>
    <row r="327" spans="1:5" x14ac:dyDescent="0.2">
      <c r="A327" s="38" t="e">
        <f>Evidencija!#REF!</f>
        <v>#REF!</v>
      </c>
      <c r="B327" s="39" t="e">
        <f>Evidencija!#REF!</f>
        <v>#REF!</v>
      </c>
      <c r="C327" s="40" t="e">
        <f>IF(SUM(Evidencija!#REF!)=0,"-",SUM(Evidencija!#REF!:Evidencija!#REF!)+MAX(Evidencija!#REF!)+MAX(Evidencija!#REF!))</f>
        <v>#REF!</v>
      </c>
      <c r="D327" s="41" t="e">
        <f>IF(SUM(Evidencija!#REF!)=0,"-",MAX(Evidencija!#REF!))</f>
        <v>#REF!</v>
      </c>
      <c r="E327" s="42" t="e">
        <f>Evidencija!#REF!</f>
        <v>#REF!</v>
      </c>
    </row>
    <row r="328" spans="1:5" x14ac:dyDescent="0.2">
      <c r="A328" s="38" t="e">
        <f>Evidencija!#REF!</f>
        <v>#REF!</v>
      </c>
      <c r="B328" s="39" t="e">
        <f>Evidencija!#REF!</f>
        <v>#REF!</v>
      </c>
      <c r="C328" s="40" t="e">
        <f>IF(SUM(Evidencija!#REF!)=0,"-",SUM(Evidencija!#REF!:Evidencija!#REF!)+MAX(Evidencija!#REF!)+MAX(Evidencija!#REF!))</f>
        <v>#REF!</v>
      </c>
      <c r="D328" s="41" t="e">
        <f>IF(SUM(Evidencija!#REF!)=0,"-",MAX(Evidencija!#REF!))</f>
        <v>#REF!</v>
      </c>
      <c r="E328" s="42" t="e">
        <f>Evidencija!#REF!</f>
        <v>#REF!</v>
      </c>
    </row>
    <row r="329" spans="1:5" x14ac:dyDescent="0.2">
      <c r="A329" s="38" t="e">
        <f>Evidencija!#REF!</f>
        <v>#REF!</v>
      </c>
      <c r="B329" s="39" t="e">
        <f>Evidencija!#REF!</f>
        <v>#REF!</v>
      </c>
      <c r="C329" s="40" t="e">
        <f>IF(SUM(Evidencija!#REF!)=0,"-",SUM(Evidencija!#REF!:Evidencija!#REF!)+MAX(Evidencija!#REF!)+MAX(Evidencija!#REF!))</f>
        <v>#REF!</v>
      </c>
      <c r="D329" s="41" t="e">
        <f>IF(SUM(Evidencija!#REF!)=0,"-",MAX(Evidencija!#REF!))</f>
        <v>#REF!</v>
      </c>
      <c r="E329" s="42" t="e">
        <f>Evidencija!#REF!</f>
        <v>#REF!</v>
      </c>
    </row>
    <row r="330" spans="1:5" x14ac:dyDescent="0.2">
      <c r="A330" s="38" t="e">
        <f>Evidencija!#REF!</f>
        <v>#REF!</v>
      </c>
      <c r="B330" s="39" t="e">
        <f>Evidencija!#REF!</f>
        <v>#REF!</v>
      </c>
      <c r="C330" s="40" t="e">
        <f>IF(SUM(Evidencija!#REF!)=0,"-",SUM(Evidencija!#REF!:Evidencija!#REF!)+MAX(Evidencija!#REF!)+MAX(Evidencija!#REF!))</f>
        <v>#REF!</v>
      </c>
      <c r="D330" s="41" t="e">
        <f>IF(SUM(Evidencija!#REF!)=0,"-",MAX(Evidencija!#REF!))</f>
        <v>#REF!</v>
      </c>
      <c r="E330" s="42" t="e">
        <f>Evidencija!#REF!</f>
        <v>#REF!</v>
      </c>
    </row>
    <row r="331" spans="1:5" x14ac:dyDescent="0.2">
      <c r="A331" s="38" t="e">
        <f>Evidencija!#REF!</f>
        <v>#REF!</v>
      </c>
      <c r="B331" s="39" t="e">
        <f>Evidencija!#REF!</f>
        <v>#REF!</v>
      </c>
      <c r="C331" s="40" t="e">
        <f>IF(SUM(Evidencija!#REF!)=0,"-",SUM(Evidencija!#REF!:Evidencija!#REF!)+MAX(Evidencija!#REF!)+MAX(Evidencija!#REF!))</f>
        <v>#REF!</v>
      </c>
      <c r="D331" s="41" t="e">
        <f>IF(SUM(Evidencija!#REF!)=0,"-",MAX(Evidencija!#REF!))</f>
        <v>#REF!</v>
      </c>
      <c r="E331" s="42" t="e">
        <f>Evidencija!#REF!</f>
        <v>#REF!</v>
      </c>
    </row>
    <row r="332" spans="1:5" x14ac:dyDescent="0.2">
      <c r="A332" s="38" t="e">
        <f>Evidencija!#REF!</f>
        <v>#REF!</v>
      </c>
      <c r="B332" s="39" t="e">
        <f>Evidencija!#REF!</f>
        <v>#REF!</v>
      </c>
      <c r="C332" s="40" t="e">
        <f>IF(SUM(Evidencija!#REF!)=0,"-",SUM(Evidencija!#REF!:Evidencija!#REF!)+MAX(Evidencija!#REF!)+MAX(Evidencija!#REF!))</f>
        <v>#REF!</v>
      </c>
      <c r="D332" s="41" t="e">
        <f>IF(SUM(Evidencija!#REF!)=0,"-",MAX(Evidencija!#REF!))</f>
        <v>#REF!</v>
      </c>
      <c r="E332" s="42" t="e">
        <f>Evidencija!#REF!</f>
        <v>#REF!</v>
      </c>
    </row>
    <row r="333" spans="1:5" x14ac:dyDescent="0.2">
      <c r="A333" s="38" t="e">
        <f>Evidencija!#REF!</f>
        <v>#REF!</v>
      </c>
      <c r="B333" s="39" t="e">
        <f>Evidencija!#REF!</f>
        <v>#REF!</v>
      </c>
      <c r="C333" s="40" t="e">
        <f>IF(SUM(Evidencija!#REF!)=0,"-",SUM(Evidencija!#REF!:Evidencija!#REF!)+MAX(Evidencija!#REF!)+MAX(Evidencija!#REF!))</f>
        <v>#REF!</v>
      </c>
      <c r="D333" s="41" t="e">
        <f>IF(SUM(Evidencija!#REF!)=0,"-",MAX(Evidencija!#REF!))</f>
        <v>#REF!</v>
      </c>
      <c r="E333" s="42" t="e">
        <f>Evidencija!#REF!</f>
        <v>#REF!</v>
      </c>
    </row>
    <row r="334" spans="1:5" x14ac:dyDescent="0.2">
      <c r="A334" s="38" t="e">
        <f>Evidencija!#REF!</f>
        <v>#REF!</v>
      </c>
      <c r="B334" s="39" t="e">
        <f>Evidencija!#REF!</f>
        <v>#REF!</v>
      </c>
      <c r="C334" s="40" t="e">
        <f>IF(SUM(Evidencija!#REF!)=0,"-",SUM(Evidencija!#REF!:Evidencija!#REF!)+MAX(Evidencija!#REF!)+MAX(Evidencija!#REF!))</f>
        <v>#REF!</v>
      </c>
      <c r="D334" s="41" t="e">
        <f>IF(SUM(Evidencija!#REF!)=0,"-",MAX(Evidencija!#REF!))</f>
        <v>#REF!</v>
      </c>
      <c r="E334" s="42" t="e">
        <f>Evidencija!#REF!</f>
        <v>#REF!</v>
      </c>
    </row>
    <row r="335" spans="1:5" x14ac:dyDescent="0.2">
      <c r="A335" s="38" t="e">
        <f>Evidencija!#REF!</f>
        <v>#REF!</v>
      </c>
      <c r="B335" s="39" t="e">
        <f>Evidencija!#REF!</f>
        <v>#REF!</v>
      </c>
      <c r="C335" s="40" t="e">
        <f>IF(SUM(Evidencija!#REF!)=0,"-",SUM(Evidencija!#REF!:Evidencija!#REF!)+MAX(Evidencija!#REF!)+MAX(Evidencija!#REF!))</f>
        <v>#REF!</v>
      </c>
      <c r="D335" s="41" t="e">
        <f>IF(SUM(Evidencija!#REF!)=0,"-",MAX(Evidencija!#REF!))</f>
        <v>#REF!</v>
      </c>
      <c r="E335" s="42" t="e">
        <f>Evidencija!#REF!</f>
        <v>#REF!</v>
      </c>
    </row>
    <row r="336" spans="1:5" x14ac:dyDescent="0.2">
      <c r="A336" s="38" t="e">
        <f>Evidencija!#REF!</f>
        <v>#REF!</v>
      </c>
      <c r="B336" s="39" t="e">
        <f>Evidencija!#REF!</f>
        <v>#REF!</v>
      </c>
      <c r="C336" s="40" t="e">
        <f>IF(SUM(Evidencija!#REF!)=0,"-",SUM(Evidencija!#REF!:Evidencija!#REF!)+MAX(Evidencija!#REF!)+MAX(Evidencija!#REF!))</f>
        <v>#REF!</v>
      </c>
      <c r="D336" s="41" t="e">
        <f>IF(SUM(Evidencija!#REF!)=0,"-",MAX(Evidencija!#REF!))</f>
        <v>#REF!</v>
      </c>
      <c r="E336" s="42" t="e">
        <f>Evidencija!#REF!</f>
        <v>#REF!</v>
      </c>
    </row>
    <row r="337" spans="1:5" x14ac:dyDescent="0.2">
      <c r="A337" s="38" t="e">
        <f>Evidencija!#REF!</f>
        <v>#REF!</v>
      </c>
      <c r="B337" s="39" t="e">
        <f>Evidencija!#REF!</f>
        <v>#REF!</v>
      </c>
      <c r="C337" s="40" t="e">
        <f>IF(SUM(Evidencija!#REF!)=0,"-",SUM(Evidencija!#REF!:Evidencija!#REF!)+MAX(Evidencija!#REF!)+MAX(Evidencija!#REF!))</f>
        <v>#REF!</v>
      </c>
      <c r="D337" s="41" t="e">
        <f>IF(SUM(Evidencija!#REF!)=0,"-",MAX(Evidencija!#REF!))</f>
        <v>#REF!</v>
      </c>
      <c r="E337" s="42" t="e">
        <f>Evidencija!#REF!</f>
        <v>#REF!</v>
      </c>
    </row>
    <row r="338" spans="1:5" x14ac:dyDescent="0.2">
      <c r="A338" s="38" t="e">
        <f>Evidencija!#REF!</f>
        <v>#REF!</v>
      </c>
      <c r="B338" s="39" t="e">
        <f>Evidencija!#REF!</f>
        <v>#REF!</v>
      </c>
      <c r="C338" s="40" t="e">
        <f>IF(SUM(Evidencija!#REF!)=0,"-",SUM(Evidencija!#REF!:Evidencija!#REF!)+MAX(Evidencija!#REF!)+MAX(Evidencija!#REF!))</f>
        <v>#REF!</v>
      </c>
      <c r="D338" s="41" t="e">
        <f>IF(SUM(Evidencija!#REF!)=0,"-",MAX(Evidencija!#REF!))</f>
        <v>#REF!</v>
      </c>
      <c r="E338" s="42" t="e">
        <f>Evidencija!#REF!</f>
        <v>#REF!</v>
      </c>
    </row>
    <row r="339" spans="1:5" x14ac:dyDescent="0.2">
      <c r="A339" s="38" t="e">
        <f>Evidencija!#REF!</f>
        <v>#REF!</v>
      </c>
      <c r="B339" s="39" t="e">
        <f>Evidencija!#REF!</f>
        <v>#REF!</v>
      </c>
      <c r="C339" s="40" t="e">
        <f>IF(SUM(Evidencija!#REF!)=0,"-",SUM(Evidencija!#REF!:Evidencija!#REF!)+MAX(Evidencija!#REF!)+MAX(Evidencija!#REF!))</f>
        <v>#REF!</v>
      </c>
      <c r="D339" s="41" t="e">
        <f>IF(SUM(Evidencija!#REF!)=0,"-",MAX(Evidencija!#REF!))</f>
        <v>#REF!</v>
      </c>
      <c r="E339" s="42" t="e">
        <f>Evidencija!#REF!</f>
        <v>#REF!</v>
      </c>
    </row>
    <row r="340" spans="1:5" x14ac:dyDescent="0.2">
      <c r="A340" s="38" t="e">
        <f>Evidencija!#REF!</f>
        <v>#REF!</v>
      </c>
      <c r="B340" s="39" t="e">
        <f>Evidencija!#REF!</f>
        <v>#REF!</v>
      </c>
      <c r="C340" s="40" t="e">
        <f>IF(SUM(Evidencija!#REF!)=0,"-",SUM(Evidencija!#REF!:Evidencija!#REF!)+MAX(Evidencija!#REF!)+MAX(Evidencija!#REF!))</f>
        <v>#REF!</v>
      </c>
      <c r="D340" s="41" t="e">
        <f>IF(SUM(Evidencija!#REF!)=0,"-",MAX(Evidencija!#REF!))</f>
        <v>#REF!</v>
      </c>
      <c r="E340" s="42" t="e">
        <f>Evidencija!#REF!</f>
        <v>#REF!</v>
      </c>
    </row>
    <row r="341" spans="1:5" x14ac:dyDescent="0.2">
      <c r="A341" s="38" t="e">
        <f>Evidencija!#REF!</f>
        <v>#REF!</v>
      </c>
      <c r="B341" s="39" t="e">
        <f>Evidencija!#REF!</f>
        <v>#REF!</v>
      </c>
      <c r="C341" s="40" t="e">
        <f>IF(SUM(Evidencija!#REF!)=0,"-",SUM(Evidencija!#REF!:Evidencija!#REF!)+MAX(Evidencija!#REF!)+MAX(Evidencija!#REF!))</f>
        <v>#REF!</v>
      </c>
      <c r="D341" s="41" t="e">
        <f>IF(SUM(Evidencija!#REF!)=0,"-",MAX(Evidencija!#REF!))</f>
        <v>#REF!</v>
      </c>
      <c r="E341" s="42" t="e">
        <f>Evidencija!#REF!</f>
        <v>#REF!</v>
      </c>
    </row>
    <row r="342" spans="1:5" x14ac:dyDescent="0.2">
      <c r="A342" s="38" t="e">
        <f>Evidencija!#REF!</f>
        <v>#REF!</v>
      </c>
      <c r="B342" s="39" t="e">
        <f>Evidencija!#REF!</f>
        <v>#REF!</v>
      </c>
      <c r="C342" s="40" t="e">
        <f>IF(SUM(Evidencija!#REF!)=0,"-",SUM(Evidencija!#REF!:Evidencija!#REF!)+MAX(Evidencija!#REF!)+MAX(Evidencija!#REF!))</f>
        <v>#REF!</v>
      </c>
      <c r="D342" s="41" t="e">
        <f>IF(SUM(Evidencija!#REF!)=0,"-",MAX(Evidencija!#REF!))</f>
        <v>#REF!</v>
      </c>
      <c r="E342" s="42" t="e">
        <f>Evidencija!#REF!</f>
        <v>#REF!</v>
      </c>
    </row>
    <row r="343" spans="1:5" x14ac:dyDescent="0.2">
      <c r="A343" s="38" t="e">
        <f>Evidencija!#REF!</f>
        <v>#REF!</v>
      </c>
      <c r="B343" s="39" t="e">
        <f>Evidencija!#REF!</f>
        <v>#REF!</v>
      </c>
      <c r="C343" s="40" t="e">
        <f>IF(SUM(Evidencija!#REF!)=0,"-",SUM(Evidencija!#REF!:Evidencija!#REF!)+MAX(Evidencija!#REF!)+MAX(Evidencija!#REF!))</f>
        <v>#REF!</v>
      </c>
      <c r="D343" s="41" t="e">
        <f>IF(SUM(Evidencija!#REF!)=0,"-",MAX(Evidencija!#REF!))</f>
        <v>#REF!</v>
      </c>
      <c r="E343" s="42" t="e">
        <f>Evidencija!#REF!</f>
        <v>#REF!</v>
      </c>
    </row>
    <row r="344" spans="1:5" x14ac:dyDescent="0.2">
      <c r="A344" s="38" t="e">
        <f>Evidencija!#REF!</f>
        <v>#REF!</v>
      </c>
      <c r="B344" s="39" t="e">
        <f>Evidencija!#REF!</f>
        <v>#REF!</v>
      </c>
      <c r="C344" s="40" t="e">
        <f>IF(SUM(Evidencija!#REF!)=0,"-",SUM(Evidencija!#REF!:Evidencija!#REF!)+MAX(Evidencija!#REF!)+MAX(Evidencija!#REF!))</f>
        <v>#REF!</v>
      </c>
      <c r="D344" s="41" t="e">
        <f>IF(SUM(Evidencija!#REF!)=0,"-",MAX(Evidencija!#REF!))</f>
        <v>#REF!</v>
      </c>
      <c r="E344" s="42" t="e">
        <f>Evidencija!#REF!</f>
        <v>#REF!</v>
      </c>
    </row>
    <row r="345" spans="1:5" x14ac:dyDescent="0.2">
      <c r="A345" s="38" t="e">
        <f>Evidencija!#REF!</f>
        <v>#REF!</v>
      </c>
      <c r="B345" s="39" t="e">
        <f>Evidencija!#REF!</f>
        <v>#REF!</v>
      </c>
      <c r="C345" s="40" t="e">
        <f>IF(SUM(Evidencija!#REF!)=0,"-",SUM(Evidencija!#REF!:Evidencija!#REF!)+MAX(Evidencija!#REF!)+MAX(Evidencija!#REF!))</f>
        <v>#REF!</v>
      </c>
      <c r="D345" s="41" t="e">
        <f>IF(SUM(Evidencija!#REF!)=0,"-",MAX(Evidencija!#REF!))</f>
        <v>#REF!</v>
      </c>
      <c r="E345" s="42" t="e">
        <f>Evidencija!#REF!</f>
        <v>#REF!</v>
      </c>
    </row>
    <row r="346" spans="1:5" x14ac:dyDescent="0.2">
      <c r="A346" s="38" t="e">
        <f>Evidencija!#REF!</f>
        <v>#REF!</v>
      </c>
      <c r="B346" s="39" t="e">
        <f>Evidencija!#REF!</f>
        <v>#REF!</v>
      </c>
      <c r="C346" s="40" t="e">
        <f>IF(SUM(Evidencija!#REF!)=0,"-",SUM(Evidencija!#REF!:Evidencija!#REF!)+MAX(Evidencija!#REF!)+MAX(Evidencija!#REF!))</f>
        <v>#REF!</v>
      </c>
      <c r="D346" s="41" t="e">
        <f>IF(SUM(Evidencija!#REF!)=0,"-",MAX(Evidencija!#REF!))</f>
        <v>#REF!</v>
      </c>
      <c r="E346" s="42" t="e">
        <f>Evidencija!#REF!</f>
        <v>#REF!</v>
      </c>
    </row>
    <row r="347" spans="1:5" x14ac:dyDescent="0.2">
      <c r="A347" s="38" t="e">
        <f>Evidencija!#REF!</f>
        <v>#REF!</v>
      </c>
      <c r="B347" s="39" t="e">
        <f>Evidencija!#REF!</f>
        <v>#REF!</v>
      </c>
      <c r="C347" s="40" t="e">
        <f>IF(SUM(Evidencija!#REF!)=0,"-",SUM(Evidencija!#REF!:Evidencija!#REF!)+MAX(Evidencija!#REF!)+MAX(Evidencija!#REF!))</f>
        <v>#REF!</v>
      </c>
      <c r="D347" s="41" t="e">
        <f>IF(SUM(Evidencija!#REF!)=0,"-",MAX(Evidencija!#REF!))</f>
        <v>#REF!</v>
      </c>
      <c r="E347" s="42" t="e">
        <f>Evidencija!#REF!</f>
        <v>#REF!</v>
      </c>
    </row>
    <row r="348" spans="1:5" x14ac:dyDescent="0.2">
      <c r="A348" s="38" t="e">
        <f>Evidencija!#REF!</f>
        <v>#REF!</v>
      </c>
      <c r="B348" s="39" t="e">
        <f>Evidencija!#REF!</f>
        <v>#REF!</v>
      </c>
      <c r="C348" s="40" t="e">
        <f>IF(SUM(Evidencija!#REF!)=0,"-",SUM(Evidencija!#REF!:Evidencija!#REF!)+MAX(Evidencija!#REF!)+MAX(Evidencija!#REF!))</f>
        <v>#REF!</v>
      </c>
      <c r="D348" s="41" t="e">
        <f>IF(SUM(Evidencija!#REF!)=0,"-",MAX(Evidencija!#REF!))</f>
        <v>#REF!</v>
      </c>
      <c r="E348" s="42" t="e">
        <f>Evidencija!#REF!</f>
        <v>#REF!</v>
      </c>
    </row>
    <row r="349" spans="1:5" x14ac:dyDescent="0.2">
      <c r="A349" s="38" t="e">
        <f>Evidencija!#REF!</f>
        <v>#REF!</v>
      </c>
      <c r="B349" s="39" t="e">
        <f>Evidencija!#REF!</f>
        <v>#REF!</v>
      </c>
      <c r="C349" s="40" t="e">
        <f>IF(SUM(Evidencija!#REF!)=0,"-",SUM(Evidencija!#REF!:Evidencija!#REF!)+MAX(Evidencija!#REF!)+MAX(Evidencija!#REF!))</f>
        <v>#REF!</v>
      </c>
      <c r="D349" s="41" t="e">
        <f>IF(SUM(Evidencija!#REF!)=0,"-",MAX(Evidencija!#REF!))</f>
        <v>#REF!</v>
      </c>
      <c r="E349" s="42" t="e">
        <f>Evidencija!#REF!</f>
        <v>#REF!</v>
      </c>
    </row>
    <row r="350" spans="1:5" x14ac:dyDescent="0.2">
      <c r="A350" s="38" t="e">
        <f>Evidencija!#REF!</f>
        <v>#REF!</v>
      </c>
      <c r="B350" s="39" t="e">
        <f>Evidencija!#REF!</f>
        <v>#REF!</v>
      </c>
      <c r="C350" s="40" t="e">
        <f>IF(SUM(Evidencija!#REF!)=0,"-",SUM(Evidencija!#REF!:Evidencija!#REF!)+MAX(Evidencija!#REF!)+MAX(Evidencija!#REF!))</f>
        <v>#REF!</v>
      </c>
      <c r="D350" s="41" t="e">
        <f>IF(SUM(Evidencija!#REF!)=0,"-",MAX(Evidencija!#REF!))</f>
        <v>#REF!</v>
      </c>
      <c r="E350" s="42" t="e">
        <f>Evidencija!#REF!</f>
        <v>#REF!</v>
      </c>
    </row>
    <row r="351" spans="1:5" x14ac:dyDescent="0.2">
      <c r="A351" s="38" t="e">
        <f>Evidencija!#REF!</f>
        <v>#REF!</v>
      </c>
      <c r="B351" s="39" t="e">
        <f>Evidencija!#REF!</f>
        <v>#REF!</v>
      </c>
      <c r="C351" s="40" t="e">
        <f>IF(SUM(Evidencija!#REF!)=0,"-",SUM(Evidencija!#REF!:Evidencija!#REF!)+MAX(Evidencija!#REF!)+MAX(Evidencija!#REF!))</f>
        <v>#REF!</v>
      </c>
      <c r="D351" s="41" t="e">
        <f>IF(SUM(Evidencija!#REF!)=0,"-",MAX(Evidencija!#REF!))</f>
        <v>#REF!</v>
      </c>
      <c r="E351" s="42" t="e">
        <f>Evidencija!#REF!</f>
        <v>#REF!</v>
      </c>
    </row>
    <row r="352" spans="1:5" x14ac:dyDescent="0.2">
      <c r="A352" s="38" t="e">
        <f>Evidencija!#REF!</f>
        <v>#REF!</v>
      </c>
      <c r="B352" s="39" t="e">
        <f>Evidencija!#REF!</f>
        <v>#REF!</v>
      </c>
      <c r="C352" s="40" t="e">
        <f>IF(SUM(Evidencija!#REF!)=0,"-",SUM(Evidencija!#REF!:Evidencija!#REF!)+MAX(Evidencija!#REF!)+MAX(Evidencija!#REF!))</f>
        <v>#REF!</v>
      </c>
      <c r="D352" s="41" t="e">
        <f>IF(SUM(Evidencija!#REF!)=0,"-",MAX(Evidencija!#REF!))</f>
        <v>#REF!</v>
      </c>
      <c r="E352" s="42" t="e">
        <f>Evidencija!#REF!</f>
        <v>#REF!</v>
      </c>
    </row>
    <row r="353" spans="1:5" x14ac:dyDescent="0.2">
      <c r="A353" s="38" t="e">
        <f>Evidencija!#REF!</f>
        <v>#REF!</v>
      </c>
      <c r="B353" s="39" t="e">
        <f>Evidencija!#REF!</f>
        <v>#REF!</v>
      </c>
      <c r="C353" s="40" t="e">
        <f>IF(SUM(Evidencija!#REF!)=0,"-",SUM(Evidencija!#REF!:Evidencija!#REF!)+MAX(Evidencija!#REF!)+MAX(Evidencija!#REF!))</f>
        <v>#REF!</v>
      </c>
      <c r="D353" s="41" t="e">
        <f>IF(SUM(Evidencija!#REF!)=0,"-",MAX(Evidencija!#REF!))</f>
        <v>#REF!</v>
      </c>
      <c r="E353" s="42" t="e">
        <f>Evidencija!#REF!</f>
        <v>#REF!</v>
      </c>
    </row>
    <row r="354" spans="1:5" x14ac:dyDescent="0.2">
      <c r="A354" s="38" t="e">
        <f>Evidencija!#REF!</f>
        <v>#REF!</v>
      </c>
      <c r="B354" s="39" t="e">
        <f>Evidencija!#REF!</f>
        <v>#REF!</v>
      </c>
      <c r="C354" s="40" t="e">
        <f>IF(SUM(Evidencija!#REF!)=0,"-",SUM(Evidencija!#REF!:Evidencija!#REF!)+MAX(Evidencija!#REF!)+MAX(Evidencija!#REF!))</f>
        <v>#REF!</v>
      </c>
      <c r="D354" s="41" t="e">
        <f>IF(SUM(Evidencija!#REF!)=0,"-",MAX(Evidencija!#REF!))</f>
        <v>#REF!</v>
      </c>
      <c r="E354" s="42" t="e">
        <f>Evidencija!#REF!</f>
        <v>#REF!</v>
      </c>
    </row>
    <row r="355" spans="1:5" x14ac:dyDescent="0.2">
      <c r="A355" s="38" t="e">
        <f>Evidencija!#REF!</f>
        <v>#REF!</v>
      </c>
      <c r="B355" s="39" t="e">
        <f>Evidencija!#REF!</f>
        <v>#REF!</v>
      </c>
      <c r="C355" s="40" t="e">
        <f>IF(SUM(Evidencija!#REF!)=0,"-",SUM(Evidencija!#REF!:Evidencija!#REF!)+MAX(Evidencija!#REF!)+MAX(Evidencija!#REF!))</f>
        <v>#REF!</v>
      </c>
      <c r="D355" s="41" t="e">
        <f>IF(SUM(Evidencija!#REF!)=0,"-",MAX(Evidencija!#REF!))</f>
        <v>#REF!</v>
      </c>
      <c r="E355" s="42" t="e">
        <f>Evidencija!#REF!</f>
        <v>#REF!</v>
      </c>
    </row>
    <row r="356" spans="1:5" x14ac:dyDescent="0.2">
      <c r="A356" s="38" t="e">
        <f>Evidencija!#REF!</f>
        <v>#REF!</v>
      </c>
      <c r="B356" s="39" t="e">
        <f>Evidencija!#REF!</f>
        <v>#REF!</v>
      </c>
      <c r="C356" s="40" t="e">
        <f>IF(SUM(Evidencija!#REF!)=0,"-",SUM(Evidencija!#REF!:Evidencija!#REF!)+MAX(Evidencija!#REF!)+MAX(Evidencija!#REF!))</f>
        <v>#REF!</v>
      </c>
      <c r="D356" s="41" t="e">
        <f>IF(SUM(Evidencija!#REF!)=0,"-",MAX(Evidencija!#REF!))</f>
        <v>#REF!</v>
      </c>
      <c r="E356" s="42" t="e">
        <f>Evidencija!#REF!</f>
        <v>#REF!</v>
      </c>
    </row>
    <row r="357" spans="1:5" x14ac:dyDescent="0.2">
      <c r="A357" s="38" t="e">
        <f>Evidencija!#REF!</f>
        <v>#REF!</v>
      </c>
      <c r="B357" s="39" t="e">
        <f>Evidencija!#REF!</f>
        <v>#REF!</v>
      </c>
      <c r="C357" s="40" t="e">
        <f>IF(SUM(Evidencija!#REF!)=0,"-",SUM(Evidencija!#REF!:Evidencija!#REF!)+MAX(Evidencija!#REF!)+MAX(Evidencija!#REF!))</f>
        <v>#REF!</v>
      </c>
      <c r="D357" s="41" t="e">
        <f>IF(SUM(Evidencija!#REF!)=0,"-",MAX(Evidencija!#REF!))</f>
        <v>#REF!</v>
      </c>
      <c r="E357" s="42" t="e">
        <f>Evidencija!#REF!</f>
        <v>#REF!</v>
      </c>
    </row>
    <row r="358" spans="1:5" x14ac:dyDescent="0.2">
      <c r="A358" s="38" t="e">
        <f>Evidencija!#REF!</f>
        <v>#REF!</v>
      </c>
      <c r="B358" s="39" t="e">
        <f>Evidencija!#REF!</f>
        <v>#REF!</v>
      </c>
      <c r="C358" s="40" t="e">
        <f>IF(SUM(Evidencija!#REF!)=0,"-",SUM(Evidencija!#REF!:Evidencija!#REF!)+MAX(Evidencija!#REF!)+MAX(Evidencija!#REF!))</f>
        <v>#REF!</v>
      </c>
      <c r="D358" s="41" t="e">
        <f>IF(SUM(Evidencija!#REF!)=0,"-",MAX(Evidencija!#REF!))</f>
        <v>#REF!</v>
      </c>
      <c r="E358" s="42" t="e">
        <f>Evidencija!#REF!</f>
        <v>#REF!</v>
      </c>
    </row>
    <row r="359" spans="1:5" x14ac:dyDescent="0.2">
      <c r="A359" s="38" t="e">
        <f>Evidencija!#REF!</f>
        <v>#REF!</v>
      </c>
      <c r="B359" s="39" t="e">
        <f>Evidencija!#REF!</f>
        <v>#REF!</v>
      </c>
      <c r="C359" s="40" t="e">
        <f>IF(SUM(Evidencija!#REF!)=0,"-",SUM(Evidencija!#REF!:Evidencija!#REF!)+MAX(Evidencija!#REF!)+MAX(Evidencija!#REF!))</f>
        <v>#REF!</v>
      </c>
      <c r="D359" s="41" t="e">
        <f>IF(SUM(Evidencija!#REF!)=0,"-",MAX(Evidencija!#REF!))</f>
        <v>#REF!</v>
      </c>
      <c r="E359" s="42" t="e">
        <f>Evidencija!#REF!</f>
        <v>#REF!</v>
      </c>
    </row>
    <row r="360" spans="1:5" x14ac:dyDescent="0.2">
      <c r="A360" s="38" t="e">
        <f>Evidencija!#REF!</f>
        <v>#REF!</v>
      </c>
      <c r="B360" s="39" t="e">
        <f>Evidencija!#REF!</f>
        <v>#REF!</v>
      </c>
      <c r="C360" s="40" t="e">
        <f>IF(SUM(Evidencija!#REF!)=0,"-",SUM(Evidencija!#REF!:Evidencija!#REF!)+MAX(Evidencija!#REF!)+MAX(Evidencija!#REF!))</f>
        <v>#REF!</v>
      </c>
      <c r="D360" s="41" t="e">
        <f>IF(SUM(Evidencija!#REF!)=0,"-",MAX(Evidencija!#REF!))</f>
        <v>#REF!</v>
      </c>
      <c r="E360" s="42" t="e">
        <f>Evidencija!#REF!</f>
        <v>#REF!</v>
      </c>
    </row>
    <row r="361" spans="1:5" x14ac:dyDescent="0.2">
      <c r="A361" s="38" t="e">
        <f>Evidencija!#REF!</f>
        <v>#REF!</v>
      </c>
      <c r="B361" s="39" t="e">
        <f>Evidencija!#REF!</f>
        <v>#REF!</v>
      </c>
      <c r="C361" s="40" t="e">
        <f>IF(SUM(Evidencija!#REF!)=0,"-",SUM(Evidencija!#REF!:Evidencija!#REF!)+MAX(Evidencija!#REF!)+MAX(Evidencija!#REF!))</f>
        <v>#REF!</v>
      </c>
      <c r="D361" s="41" t="e">
        <f>IF(SUM(Evidencija!#REF!)=0,"-",MAX(Evidencija!#REF!))</f>
        <v>#REF!</v>
      </c>
      <c r="E361" s="42" t="e">
        <f>Evidencija!#REF!</f>
        <v>#REF!</v>
      </c>
    </row>
    <row r="362" spans="1:5" x14ac:dyDescent="0.2">
      <c r="A362" s="38" t="e">
        <f>Evidencija!#REF!</f>
        <v>#REF!</v>
      </c>
      <c r="B362" s="39" t="e">
        <f>Evidencija!#REF!</f>
        <v>#REF!</v>
      </c>
      <c r="C362" s="40" t="e">
        <f>IF(SUM(Evidencija!#REF!)=0,"-",SUM(Evidencija!#REF!:Evidencija!#REF!)+MAX(Evidencija!#REF!)+MAX(Evidencija!#REF!))</f>
        <v>#REF!</v>
      </c>
      <c r="D362" s="41" t="e">
        <f>IF(SUM(Evidencija!#REF!)=0,"-",MAX(Evidencija!#REF!))</f>
        <v>#REF!</v>
      </c>
      <c r="E362" s="42" t="e">
        <f>Evidencija!#REF!</f>
        <v>#REF!</v>
      </c>
    </row>
    <row r="363" spans="1:5" x14ac:dyDescent="0.2">
      <c r="A363" s="38" t="e">
        <f>Evidencija!#REF!</f>
        <v>#REF!</v>
      </c>
      <c r="B363" s="39" t="e">
        <f>Evidencija!#REF!</f>
        <v>#REF!</v>
      </c>
      <c r="C363" s="40" t="e">
        <f>IF(SUM(Evidencija!#REF!)=0,"-",SUM(Evidencija!#REF!:Evidencija!#REF!)+MAX(Evidencija!#REF!)+MAX(Evidencija!#REF!))</f>
        <v>#REF!</v>
      </c>
      <c r="D363" s="41" t="e">
        <f>IF(SUM(Evidencija!#REF!)=0,"-",MAX(Evidencija!#REF!))</f>
        <v>#REF!</v>
      </c>
      <c r="E363" s="42" t="e">
        <f>Evidencija!#REF!</f>
        <v>#REF!</v>
      </c>
    </row>
    <row r="364" spans="1:5" x14ac:dyDescent="0.2">
      <c r="A364" s="38" t="e">
        <f>Evidencija!#REF!</f>
        <v>#REF!</v>
      </c>
      <c r="B364" s="39" t="e">
        <f>Evidencija!#REF!</f>
        <v>#REF!</v>
      </c>
      <c r="C364" s="40" t="e">
        <f>IF(SUM(Evidencija!#REF!)=0,"-",SUM(Evidencija!#REF!:Evidencija!#REF!)+MAX(Evidencija!#REF!)+MAX(Evidencija!#REF!))</f>
        <v>#REF!</v>
      </c>
      <c r="D364" s="41" t="e">
        <f>IF(SUM(Evidencija!#REF!)=0,"-",MAX(Evidencija!#REF!))</f>
        <v>#REF!</v>
      </c>
      <c r="E364" s="42" t="e">
        <f>Evidencija!#REF!</f>
        <v>#REF!</v>
      </c>
    </row>
    <row r="365" spans="1:5" x14ac:dyDescent="0.2">
      <c r="A365" s="38" t="e">
        <f>Evidencija!#REF!</f>
        <v>#REF!</v>
      </c>
      <c r="B365" s="39" t="e">
        <f>Evidencija!#REF!</f>
        <v>#REF!</v>
      </c>
      <c r="C365" s="40" t="e">
        <f>IF(SUM(Evidencija!#REF!)=0,"-",SUM(Evidencija!#REF!:Evidencija!#REF!)+MAX(Evidencija!#REF!)+MAX(Evidencija!#REF!))</f>
        <v>#REF!</v>
      </c>
      <c r="D365" s="41" t="e">
        <f>IF(SUM(Evidencija!#REF!)=0,"-",MAX(Evidencija!#REF!))</f>
        <v>#REF!</v>
      </c>
      <c r="E365" s="42" t="e">
        <f>Evidencija!#REF!</f>
        <v>#REF!</v>
      </c>
    </row>
    <row r="366" spans="1:5" x14ac:dyDescent="0.2">
      <c r="A366" s="38" t="e">
        <f>Evidencija!#REF!</f>
        <v>#REF!</v>
      </c>
      <c r="B366" s="39" t="e">
        <f>Evidencija!#REF!</f>
        <v>#REF!</v>
      </c>
      <c r="C366" s="40" t="e">
        <f>IF(SUM(Evidencija!#REF!)=0,"-",SUM(Evidencija!#REF!:Evidencija!#REF!)+MAX(Evidencija!#REF!)+MAX(Evidencija!#REF!))</f>
        <v>#REF!</v>
      </c>
      <c r="D366" s="41" t="e">
        <f>IF(SUM(Evidencija!#REF!)=0,"-",MAX(Evidencija!#REF!))</f>
        <v>#REF!</v>
      </c>
      <c r="E366" s="42" t="e">
        <f>Evidencija!#REF!</f>
        <v>#REF!</v>
      </c>
    </row>
    <row r="367" spans="1:5" x14ac:dyDescent="0.2">
      <c r="A367" s="38" t="e">
        <f>Evidencija!#REF!</f>
        <v>#REF!</v>
      </c>
      <c r="B367" s="39" t="e">
        <f>Evidencija!#REF!</f>
        <v>#REF!</v>
      </c>
      <c r="C367" s="40" t="e">
        <f>IF(SUM(Evidencija!#REF!)=0,"-",SUM(Evidencija!#REF!:Evidencija!#REF!)+MAX(Evidencija!#REF!)+MAX(Evidencija!#REF!))</f>
        <v>#REF!</v>
      </c>
      <c r="D367" s="41" t="e">
        <f>IF(SUM(Evidencija!#REF!)=0,"-",MAX(Evidencija!#REF!))</f>
        <v>#REF!</v>
      </c>
      <c r="E367" s="42" t="e">
        <f>Evidencija!#REF!</f>
        <v>#REF!</v>
      </c>
    </row>
    <row r="368" spans="1:5" x14ac:dyDescent="0.2">
      <c r="A368" s="38" t="e">
        <f>Evidencija!#REF!</f>
        <v>#REF!</v>
      </c>
      <c r="B368" s="39" t="e">
        <f>Evidencija!#REF!</f>
        <v>#REF!</v>
      </c>
      <c r="C368" s="40" t="e">
        <f>IF(SUM(Evidencija!#REF!)=0,"-",SUM(Evidencija!#REF!:Evidencija!#REF!)+MAX(Evidencija!#REF!)+MAX(Evidencija!#REF!))</f>
        <v>#REF!</v>
      </c>
      <c r="D368" s="41" t="e">
        <f>IF(SUM(Evidencija!#REF!)=0,"-",MAX(Evidencija!#REF!))</f>
        <v>#REF!</v>
      </c>
      <c r="E368" s="42" t="e">
        <f>Evidencija!#REF!</f>
        <v>#REF!</v>
      </c>
    </row>
    <row r="369" spans="1:5" x14ac:dyDescent="0.2">
      <c r="A369" s="38" t="e">
        <f>Evidencija!#REF!</f>
        <v>#REF!</v>
      </c>
      <c r="B369" s="39" t="e">
        <f>Evidencija!#REF!</f>
        <v>#REF!</v>
      </c>
      <c r="C369" s="40" t="e">
        <f>IF(SUM(Evidencija!#REF!)=0,"-",SUM(Evidencija!#REF!:Evidencija!#REF!)+MAX(Evidencija!#REF!)+MAX(Evidencija!#REF!))</f>
        <v>#REF!</v>
      </c>
      <c r="D369" s="41" t="e">
        <f>IF(SUM(Evidencija!#REF!)=0,"-",MAX(Evidencija!#REF!))</f>
        <v>#REF!</v>
      </c>
      <c r="E369" s="42" t="e">
        <f>Evidencija!#REF!</f>
        <v>#REF!</v>
      </c>
    </row>
    <row r="370" spans="1:5" x14ac:dyDescent="0.2">
      <c r="A370" s="38" t="e">
        <f>Evidencija!#REF!</f>
        <v>#REF!</v>
      </c>
      <c r="B370" s="39" t="e">
        <f>Evidencija!#REF!</f>
        <v>#REF!</v>
      </c>
      <c r="C370" s="40" t="e">
        <f>IF(SUM(Evidencija!#REF!)=0,"-",SUM(Evidencija!#REF!:Evidencija!#REF!)+MAX(Evidencija!#REF!)+MAX(Evidencija!#REF!))</f>
        <v>#REF!</v>
      </c>
      <c r="D370" s="41" t="e">
        <f>IF(SUM(Evidencija!#REF!)=0,"-",MAX(Evidencija!#REF!))</f>
        <v>#REF!</v>
      </c>
      <c r="E370" s="42" t="e">
        <f>Evidencija!#REF!</f>
        <v>#REF!</v>
      </c>
    </row>
    <row r="371" spans="1:5" x14ac:dyDescent="0.2">
      <c r="A371" s="38" t="e">
        <f>Evidencija!#REF!</f>
        <v>#REF!</v>
      </c>
      <c r="B371" s="39" t="e">
        <f>Evidencija!#REF!</f>
        <v>#REF!</v>
      </c>
      <c r="C371" s="40" t="e">
        <f>IF(SUM(Evidencija!#REF!)=0,"-",SUM(Evidencija!#REF!:Evidencija!#REF!)+MAX(Evidencija!#REF!)+MAX(Evidencija!#REF!))</f>
        <v>#REF!</v>
      </c>
      <c r="D371" s="41" t="e">
        <f>IF(SUM(Evidencija!#REF!)=0,"-",MAX(Evidencija!#REF!))</f>
        <v>#REF!</v>
      </c>
      <c r="E371" s="42" t="e">
        <f>Evidencija!#REF!</f>
        <v>#REF!</v>
      </c>
    </row>
    <row r="372" spans="1:5" x14ac:dyDescent="0.2">
      <c r="A372" s="38" t="e">
        <f>Evidencija!#REF!</f>
        <v>#REF!</v>
      </c>
      <c r="B372" s="39" t="e">
        <f>Evidencija!#REF!</f>
        <v>#REF!</v>
      </c>
      <c r="C372" s="40" t="e">
        <f>IF(SUM(Evidencija!#REF!)=0,"-",SUM(Evidencija!#REF!:Evidencija!#REF!)+MAX(Evidencija!#REF!)+MAX(Evidencija!#REF!))</f>
        <v>#REF!</v>
      </c>
      <c r="D372" s="41" t="e">
        <f>IF(SUM(Evidencija!#REF!)=0,"-",MAX(Evidencija!#REF!))</f>
        <v>#REF!</v>
      </c>
      <c r="E372" s="42" t="e">
        <f>Evidencija!#REF!</f>
        <v>#REF!</v>
      </c>
    </row>
    <row r="373" spans="1:5" x14ac:dyDescent="0.2">
      <c r="A373" s="38" t="e">
        <f>Evidencija!#REF!</f>
        <v>#REF!</v>
      </c>
      <c r="B373" s="39" t="e">
        <f>Evidencija!#REF!</f>
        <v>#REF!</v>
      </c>
      <c r="C373" s="40" t="e">
        <f>IF(SUM(Evidencija!#REF!)=0,"-",SUM(Evidencija!#REF!:Evidencija!#REF!)+MAX(Evidencija!#REF!)+MAX(Evidencija!#REF!))</f>
        <v>#REF!</v>
      </c>
      <c r="D373" s="41" t="e">
        <f>IF(SUM(Evidencija!#REF!)=0,"-",MAX(Evidencija!#REF!))</f>
        <v>#REF!</v>
      </c>
      <c r="E373" s="42" t="e">
        <f>Evidencija!#REF!</f>
        <v>#REF!</v>
      </c>
    </row>
    <row r="374" spans="1:5" x14ac:dyDescent="0.2">
      <c r="A374" s="38" t="e">
        <f>Evidencija!#REF!</f>
        <v>#REF!</v>
      </c>
      <c r="B374" s="39" t="e">
        <f>Evidencija!#REF!</f>
        <v>#REF!</v>
      </c>
      <c r="C374" s="40" t="e">
        <f>IF(SUM(Evidencija!#REF!)=0,"-",SUM(Evidencija!#REF!:Evidencija!#REF!)+MAX(Evidencija!#REF!)+MAX(Evidencija!#REF!))</f>
        <v>#REF!</v>
      </c>
      <c r="D374" s="41" t="e">
        <f>IF(SUM(Evidencija!#REF!)=0,"-",MAX(Evidencija!#REF!))</f>
        <v>#REF!</v>
      </c>
      <c r="E374" s="42" t="e">
        <f>Evidencija!#REF!</f>
        <v>#REF!</v>
      </c>
    </row>
    <row r="375" spans="1:5" x14ac:dyDescent="0.2">
      <c r="A375" s="38" t="e">
        <f>Evidencija!#REF!</f>
        <v>#REF!</v>
      </c>
      <c r="B375" s="39" t="e">
        <f>Evidencija!#REF!</f>
        <v>#REF!</v>
      </c>
      <c r="C375" s="40" t="e">
        <f>IF(SUM(Evidencija!#REF!)=0,"-",SUM(Evidencija!#REF!:Evidencija!#REF!)+MAX(Evidencija!#REF!)+MAX(Evidencija!#REF!))</f>
        <v>#REF!</v>
      </c>
      <c r="D375" s="41" t="e">
        <f>IF(SUM(Evidencija!#REF!)=0,"-",MAX(Evidencija!#REF!))</f>
        <v>#REF!</v>
      </c>
      <c r="E375" s="42" t="e">
        <f>Evidencija!#REF!</f>
        <v>#REF!</v>
      </c>
    </row>
    <row r="376" spans="1:5" x14ac:dyDescent="0.2">
      <c r="A376" s="38" t="e">
        <f>Evidencija!#REF!</f>
        <v>#REF!</v>
      </c>
      <c r="B376" s="39" t="e">
        <f>Evidencija!#REF!</f>
        <v>#REF!</v>
      </c>
      <c r="C376" s="40" t="e">
        <f>IF(SUM(Evidencija!#REF!)=0,"-",SUM(Evidencija!#REF!:Evidencija!#REF!)+MAX(Evidencija!#REF!)+MAX(Evidencija!#REF!))</f>
        <v>#REF!</v>
      </c>
      <c r="D376" s="41" t="e">
        <f>IF(SUM(Evidencija!#REF!)=0,"-",MAX(Evidencija!#REF!))</f>
        <v>#REF!</v>
      </c>
      <c r="E376" s="42" t="e">
        <f>Evidencija!#REF!</f>
        <v>#REF!</v>
      </c>
    </row>
    <row r="377" spans="1:5" x14ac:dyDescent="0.2">
      <c r="A377" s="38" t="e">
        <f>Evidencija!#REF!</f>
        <v>#REF!</v>
      </c>
      <c r="B377" s="39" t="e">
        <f>Evidencija!#REF!</f>
        <v>#REF!</v>
      </c>
      <c r="C377" s="40" t="e">
        <f>IF(SUM(Evidencija!#REF!)=0,"-",SUM(Evidencija!#REF!:Evidencija!#REF!)+MAX(Evidencija!#REF!)+MAX(Evidencija!#REF!))</f>
        <v>#REF!</v>
      </c>
      <c r="D377" s="41" t="e">
        <f>IF(SUM(Evidencija!#REF!)=0,"-",MAX(Evidencija!#REF!))</f>
        <v>#REF!</v>
      </c>
      <c r="E377" s="42" t="e">
        <f>Evidencija!#REF!</f>
        <v>#REF!</v>
      </c>
    </row>
    <row r="378" spans="1:5" x14ac:dyDescent="0.2">
      <c r="A378" s="38" t="e">
        <f>Evidencija!#REF!</f>
        <v>#REF!</v>
      </c>
      <c r="B378" s="39" t="e">
        <f>Evidencija!#REF!</f>
        <v>#REF!</v>
      </c>
      <c r="C378" s="40" t="e">
        <f>IF(SUM(Evidencija!#REF!)=0,"-",SUM(Evidencija!#REF!:Evidencija!#REF!)+MAX(Evidencija!#REF!)+MAX(Evidencija!#REF!))</f>
        <v>#REF!</v>
      </c>
      <c r="D378" s="41" t="e">
        <f>IF(SUM(Evidencija!#REF!)=0,"-",MAX(Evidencija!#REF!))</f>
        <v>#REF!</v>
      </c>
      <c r="E378" s="42" t="e">
        <f>Evidencija!#REF!</f>
        <v>#REF!</v>
      </c>
    </row>
    <row r="379" spans="1:5" x14ac:dyDescent="0.2">
      <c r="A379" s="38" t="e">
        <f>Evidencija!#REF!</f>
        <v>#REF!</v>
      </c>
      <c r="B379" s="39" t="e">
        <f>Evidencija!#REF!</f>
        <v>#REF!</v>
      </c>
      <c r="C379" s="40" t="e">
        <f>IF(SUM(Evidencija!#REF!)=0,"-",SUM(Evidencija!#REF!:Evidencija!#REF!)+MAX(Evidencija!#REF!)+MAX(Evidencija!#REF!))</f>
        <v>#REF!</v>
      </c>
      <c r="D379" s="41" t="e">
        <f>IF(SUM(Evidencija!#REF!)=0,"-",MAX(Evidencija!#REF!))</f>
        <v>#REF!</v>
      </c>
      <c r="E379" s="42" t="e">
        <f>Evidencija!#REF!</f>
        <v>#REF!</v>
      </c>
    </row>
    <row r="380" spans="1:5" x14ac:dyDescent="0.2">
      <c r="A380" s="38" t="e">
        <f>Evidencija!#REF!</f>
        <v>#REF!</v>
      </c>
      <c r="B380" s="39" t="e">
        <f>Evidencija!#REF!</f>
        <v>#REF!</v>
      </c>
      <c r="C380" s="40" t="e">
        <f>IF(SUM(Evidencija!#REF!)=0,"-",SUM(Evidencija!#REF!:Evidencija!#REF!)+MAX(Evidencija!#REF!)+MAX(Evidencija!#REF!))</f>
        <v>#REF!</v>
      </c>
      <c r="D380" s="41" t="e">
        <f>IF(SUM(Evidencija!#REF!)=0,"-",MAX(Evidencija!#REF!))</f>
        <v>#REF!</v>
      </c>
      <c r="E380" s="42" t="e">
        <f>Evidencija!#REF!</f>
        <v>#REF!</v>
      </c>
    </row>
    <row r="381" spans="1:5" x14ac:dyDescent="0.2">
      <c r="A381" s="38" t="e">
        <f>Evidencija!#REF!</f>
        <v>#REF!</v>
      </c>
      <c r="B381" s="39" t="e">
        <f>Evidencija!#REF!</f>
        <v>#REF!</v>
      </c>
      <c r="C381" s="40" t="e">
        <f>IF(SUM(Evidencija!#REF!)=0,"-",SUM(Evidencija!#REF!:Evidencija!#REF!)+MAX(Evidencija!#REF!)+MAX(Evidencija!#REF!))</f>
        <v>#REF!</v>
      </c>
      <c r="D381" s="41" t="e">
        <f>IF(SUM(Evidencija!#REF!)=0,"-",MAX(Evidencija!#REF!))</f>
        <v>#REF!</v>
      </c>
      <c r="E381" s="42" t="e">
        <f>Evidencija!#REF!</f>
        <v>#REF!</v>
      </c>
    </row>
    <row r="382" spans="1:5" x14ac:dyDescent="0.2">
      <c r="A382" s="38" t="e">
        <f>Evidencija!#REF!</f>
        <v>#REF!</v>
      </c>
      <c r="B382" s="39" t="e">
        <f>Evidencija!#REF!</f>
        <v>#REF!</v>
      </c>
      <c r="C382" s="40" t="e">
        <f>IF(SUM(Evidencija!#REF!)=0,"-",SUM(Evidencija!#REF!:Evidencija!#REF!)+MAX(Evidencija!#REF!)+MAX(Evidencija!#REF!))</f>
        <v>#REF!</v>
      </c>
      <c r="D382" s="41" t="e">
        <f>IF(SUM(Evidencija!#REF!)=0,"-",MAX(Evidencija!#REF!))</f>
        <v>#REF!</v>
      </c>
      <c r="E382" s="42" t="e">
        <f>Evidencija!#REF!</f>
        <v>#REF!</v>
      </c>
    </row>
    <row r="383" spans="1:5" x14ac:dyDescent="0.2">
      <c r="A383" s="38" t="e">
        <f>Evidencija!#REF!</f>
        <v>#REF!</v>
      </c>
      <c r="B383" s="39" t="e">
        <f>Evidencija!#REF!</f>
        <v>#REF!</v>
      </c>
      <c r="C383" s="40" t="e">
        <f>IF(SUM(Evidencija!#REF!)=0,"-",SUM(Evidencija!#REF!:Evidencija!#REF!)+MAX(Evidencija!#REF!)+MAX(Evidencija!#REF!))</f>
        <v>#REF!</v>
      </c>
      <c r="D383" s="41" t="e">
        <f>IF(SUM(Evidencija!#REF!)=0,"-",MAX(Evidencija!#REF!))</f>
        <v>#REF!</v>
      </c>
      <c r="E383" s="42" t="e">
        <f>Evidencija!#REF!</f>
        <v>#REF!</v>
      </c>
    </row>
    <row r="384" spans="1:5" x14ac:dyDescent="0.2">
      <c r="A384" s="38" t="e">
        <f>Evidencija!#REF!</f>
        <v>#REF!</v>
      </c>
      <c r="B384" s="39" t="e">
        <f>Evidencija!#REF!</f>
        <v>#REF!</v>
      </c>
      <c r="C384" s="40" t="e">
        <f>IF(SUM(Evidencija!#REF!)=0,"-",SUM(Evidencija!#REF!:Evidencija!#REF!)+MAX(Evidencija!#REF!)+MAX(Evidencija!#REF!))</f>
        <v>#REF!</v>
      </c>
      <c r="D384" s="41" t="e">
        <f>IF(SUM(Evidencija!#REF!)=0,"-",MAX(Evidencija!#REF!))</f>
        <v>#REF!</v>
      </c>
      <c r="E384" s="42" t="e">
        <f>Evidencija!#REF!</f>
        <v>#REF!</v>
      </c>
    </row>
    <row r="385" spans="1:5" x14ac:dyDescent="0.2">
      <c r="A385" s="38" t="e">
        <f>Evidencija!#REF!</f>
        <v>#REF!</v>
      </c>
      <c r="B385" s="39" t="e">
        <f>Evidencija!#REF!</f>
        <v>#REF!</v>
      </c>
      <c r="C385" s="40" t="e">
        <f>IF(SUM(Evidencija!#REF!)=0,"-",SUM(Evidencija!#REF!:Evidencija!#REF!)+MAX(Evidencija!#REF!)+MAX(Evidencija!#REF!))</f>
        <v>#REF!</v>
      </c>
      <c r="D385" s="41" t="e">
        <f>IF(SUM(Evidencija!#REF!)=0,"-",MAX(Evidencija!#REF!))</f>
        <v>#REF!</v>
      </c>
      <c r="E385" s="42" t="e">
        <f>Evidencija!#REF!</f>
        <v>#REF!</v>
      </c>
    </row>
    <row r="386" spans="1:5" x14ac:dyDescent="0.2">
      <c r="A386" s="38" t="e">
        <f>Evidencija!#REF!</f>
        <v>#REF!</v>
      </c>
      <c r="B386" s="39" t="e">
        <f>Evidencija!#REF!</f>
        <v>#REF!</v>
      </c>
      <c r="C386" s="40" t="e">
        <f>IF(SUM(Evidencija!#REF!)=0,"-",SUM(Evidencija!#REF!:Evidencija!#REF!)+MAX(Evidencija!#REF!)+MAX(Evidencija!#REF!))</f>
        <v>#REF!</v>
      </c>
      <c r="D386" s="41" t="e">
        <f>IF(SUM(Evidencija!#REF!)=0,"-",MAX(Evidencija!#REF!))</f>
        <v>#REF!</v>
      </c>
      <c r="E386" s="42" t="e">
        <f>Evidencija!#REF!</f>
        <v>#REF!</v>
      </c>
    </row>
    <row r="387" spans="1:5" x14ac:dyDescent="0.2">
      <c r="A387" s="38" t="e">
        <f>Evidencija!#REF!</f>
        <v>#REF!</v>
      </c>
      <c r="B387" s="39" t="e">
        <f>Evidencija!#REF!</f>
        <v>#REF!</v>
      </c>
      <c r="C387" s="40" t="e">
        <f>IF(SUM(Evidencija!#REF!)=0,"-",SUM(Evidencija!#REF!:Evidencija!#REF!)+MAX(Evidencija!#REF!)+MAX(Evidencija!#REF!))</f>
        <v>#REF!</v>
      </c>
      <c r="D387" s="41" t="e">
        <f>IF(SUM(Evidencija!#REF!)=0,"-",MAX(Evidencija!#REF!))</f>
        <v>#REF!</v>
      </c>
      <c r="E387" s="42" t="e">
        <f>Evidencija!#REF!</f>
        <v>#REF!</v>
      </c>
    </row>
    <row r="388" spans="1:5" x14ac:dyDescent="0.2">
      <c r="A388" s="38" t="e">
        <f>Evidencija!#REF!</f>
        <v>#REF!</v>
      </c>
      <c r="B388" s="39" t="e">
        <f>Evidencija!#REF!</f>
        <v>#REF!</v>
      </c>
      <c r="C388" s="40" t="e">
        <f>IF(SUM(Evidencija!#REF!)=0,"-",SUM(Evidencija!#REF!:Evidencija!#REF!)+MAX(Evidencija!#REF!)+MAX(Evidencija!#REF!))</f>
        <v>#REF!</v>
      </c>
      <c r="D388" s="41" t="e">
        <f>IF(SUM(Evidencija!#REF!)=0,"-",MAX(Evidencija!#REF!))</f>
        <v>#REF!</v>
      </c>
      <c r="E388" s="42" t="e">
        <f>Evidencija!#REF!</f>
        <v>#REF!</v>
      </c>
    </row>
    <row r="389" spans="1:5" x14ac:dyDescent="0.2">
      <c r="A389" s="38" t="e">
        <f>Evidencija!#REF!</f>
        <v>#REF!</v>
      </c>
      <c r="B389" s="39" t="e">
        <f>Evidencija!#REF!</f>
        <v>#REF!</v>
      </c>
      <c r="C389" s="40" t="e">
        <f>IF(SUM(Evidencija!#REF!)=0,"-",SUM(Evidencija!#REF!:Evidencija!#REF!)+MAX(Evidencija!#REF!)+MAX(Evidencija!#REF!))</f>
        <v>#REF!</v>
      </c>
      <c r="D389" s="41" t="e">
        <f>IF(SUM(Evidencija!#REF!)=0,"-",MAX(Evidencija!#REF!))</f>
        <v>#REF!</v>
      </c>
      <c r="E389" s="42" t="e">
        <f>Evidencija!#REF!</f>
        <v>#REF!</v>
      </c>
    </row>
    <row r="390" spans="1:5" x14ac:dyDescent="0.2">
      <c r="A390" s="38" t="e">
        <f>Evidencija!#REF!</f>
        <v>#REF!</v>
      </c>
      <c r="B390" s="39" t="e">
        <f>Evidencija!#REF!</f>
        <v>#REF!</v>
      </c>
      <c r="C390" s="40" t="e">
        <f>IF(SUM(Evidencija!#REF!)=0,"-",SUM(Evidencija!#REF!:Evidencija!#REF!)+MAX(Evidencija!#REF!)+MAX(Evidencija!#REF!))</f>
        <v>#REF!</v>
      </c>
      <c r="D390" s="41" t="e">
        <f>IF(SUM(Evidencija!#REF!)=0,"-",MAX(Evidencija!#REF!))</f>
        <v>#REF!</v>
      </c>
      <c r="E390" s="42" t="e">
        <f>Evidencija!#REF!</f>
        <v>#REF!</v>
      </c>
    </row>
    <row r="391" spans="1:5" x14ac:dyDescent="0.2">
      <c r="A391" s="38" t="e">
        <f>Evidencija!#REF!</f>
        <v>#REF!</v>
      </c>
      <c r="B391" s="39" t="e">
        <f>Evidencija!#REF!</f>
        <v>#REF!</v>
      </c>
      <c r="C391" s="40" t="e">
        <f>IF(SUM(Evidencija!#REF!)=0,"-",SUM(Evidencija!#REF!:Evidencija!#REF!)+MAX(Evidencija!#REF!)+MAX(Evidencija!#REF!))</f>
        <v>#REF!</v>
      </c>
      <c r="D391" s="41" t="e">
        <f>IF(SUM(Evidencija!#REF!)=0,"-",MAX(Evidencija!#REF!))</f>
        <v>#REF!</v>
      </c>
      <c r="E391" s="42" t="e">
        <f>Evidencija!#REF!</f>
        <v>#REF!</v>
      </c>
    </row>
    <row r="392" spans="1:5" x14ac:dyDescent="0.2">
      <c r="A392" s="38" t="e">
        <f>Evidencija!#REF!</f>
        <v>#REF!</v>
      </c>
      <c r="B392" s="39" t="e">
        <f>Evidencija!#REF!</f>
        <v>#REF!</v>
      </c>
      <c r="C392" s="40" t="e">
        <f>IF(SUM(Evidencija!#REF!)=0,"-",SUM(Evidencija!#REF!:Evidencija!#REF!)+MAX(Evidencija!#REF!)+MAX(Evidencija!#REF!))</f>
        <v>#REF!</v>
      </c>
      <c r="D392" s="41" t="e">
        <f>IF(SUM(Evidencija!#REF!)=0,"-",MAX(Evidencija!#REF!))</f>
        <v>#REF!</v>
      </c>
      <c r="E392" s="42" t="e">
        <f>Evidencija!#REF!</f>
        <v>#REF!</v>
      </c>
    </row>
    <row r="393" spans="1:5" x14ac:dyDescent="0.2">
      <c r="A393" s="38" t="e">
        <f>Evidencija!#REF!</f>
        <v>#REF!</v>
      </c>
      <c r="B393" s="39" t="e">
        <f>Evidencija!#REF!</f>
        <v>#REF!</v>
      </c>
      <c r="C393" s="40" t="e">
        <f>IF(SUM(Evidencija!#REF!)=0,"-",SUM(Evidencija!#REF!:Evidencija!#REF!)+MAX(Evidencija!#REF!)+MAX(Evidencija!#REF!))</f>
        <v>#REF!</v>
      </c>
      <c r="D393" s="41" t="e">
        <f>IF(SUM(Evidencija!#REF!)=0,"-",MAX(Evidencija!#REF!))</f>
        <v>#REF!</v>
      </c>
      <c r="E393" s="42" t="e">
        <f>Evidencija!#REF!</f>
        <v>#REF!</v>
      </c>
    </row>
    <row r="394" spans="1:5" x14ac:dyDescent="0.2">
      <c r="A394" s="38" t="e">
        <f>Evidencija!#REF!</f>
        <v>#REF!</v>
      </c>
      <c r="B394" s="39" t="e">
        <f>Evidencija!#REF!</f>
        <v>#REF!</v>
      </c>
      <c r="C394" s="40" t="e">
        <f>IF(SUM(Evidencija!#REF!)=0,"-",SUM(Evidencija!#REF!:Evidencija!#REF!)+MAX(Evidencija!#REF!)+MAX(Evidencija!#REF!))</f>
        <v>#REF!</v>
      </c>
      <c r="D394" s="41" t="e">
        <f>IF(SUM(Evidencija!#REF!)=0,"-",MAX(Evidencija!#REF!))</f>
        <v>#REF!</v>
      </c>
      <c r="E394" s="42" t="e">
        <f>Evidencija!#REF!</f>
        <v>#REF!</v>
      </c>
    </row>
    <row r="395" spans="1:5" x14ac:dyDescent="0.2">
      <c r="A395" s="38" t="e">
        <f>Evidencija!#REF!</f>
        <v>#REF!</v>
      </c>
      <c r="B395" s="39" t="e">
        <f>Evidencija!#REF!</f>
        <v>#REF!</v>
      </c>
      <c r="C395" s="40" t="e">
        <f>IF(SUM(Evidencija!#REF!)=0,"-",SUM(Evidencija!#REF!:Evidencija!#REF!)+MAX(Evidencija!#REF!)+MAX(Evidencija!#REF!))</f>
        <v>#REF!</v>
      </c>
      <c r="D395" s="41" t="e">
        <f>IF(SUM(Evidencija!#REF!)=0,"-",MAX(Evidencija!#REF!))</f>
        <v>#REF!</v>
      </c>
      <c r="E395" s="42" t="e">
        <f>Evidencija!#REF!</f>
        <v>#REF!</v>
      </c>
    </row>
    <row r="396" spans="1:5" x14ac:dyDescent="0.2">
      <c r="A396" s="38" t="e">
        <f>Evidencija!#REF!</f>
        <v>#REF!</v>
      </c>
      <c r="B396" s="39" t="e">
        <f>Evidencija!#REF!</f>
        <v>#REF!</v>
      </c>
      <c r="C396" s="40" t="e">
        <f>IF(SUM(Evidencija!#REF!)=0,"-",SUM(Evidencija!#REF!:Evidencija!#REF!)+MAX(Evidencija!#REF!)+MAX(Evidencija!#REF!))</f>
        <v>#REF!</v>
      </c>
      <c r="D396" s="41" t="e">
        <f>IF(SUM(Evidencija!#REF!)=0,"-",MAX(Evidencija!#REF!))</f>
        <v>#REF!</v>
      </c>
      <c r="E396" s="42" t="e">
        <f>Evidencija!#REF!</f>
        <v>#REF!</v>
      </c>
    </row>
    <row r="397" spans="1:5" x14ac:dyDescent="0.2">
      <c r="A397" s="38" t="e">
        <f>Evidencija!#REF!</f>
        <v>#REF!</v>
      </c>
      <c r="B397" s="39" t="e">
        <f>Evidencija!#REF!</f>
        <v>#REF!</v>
      </c>
      <c r="C397" s="40" t="e">
        <f>IF(SUM(Evidencija!#REF!)=0,"-",SUM(Evidencija!#REF!:Evidencija!#REF!)+MAX(Evidencija!#REF!)+MAX(Evidencija!#REF!))</f>
        <v>#REF!</v>
      </c>
      <c r="D397" s="41" t="e">
        <f>IF(SUM(Evidencija!#REF!)=0,"-",MAX(Evidencija!#REF!))</f>
        <v>#REF!</v>
      </c>
      <c r="E397" s="42" t="e">
        <f>Evidencija!#REF!</f>
        <v>#REF!</v>
      </c>
    </row>
    <row r="398" spans="1:5" x14ac:dyDescent="0.2">
      <c r="A398" s="38" t="e">
        <f>Evidencija!#REF!</f>
        <v>#REF!</v>
      </c>
      <c r="B398" s="39" t="e">
        <f>Evidencija!#REF!</f>
        <v>#REF!</v>
      </c>
      <c r="C398" s="40" t="e">
        <f>IF(SUM(Evidencija!#REF!)=0,"-",SUM(Evidencija!#REF!:Evidencija!#REF!)+MAX(Evidencija!#REF!)+MAX(Evidencija!#REF!))</f>
        <v>#REF!</v>
      </c>
      <c r="D398" s="41" t="e">
        <f>IF(SUM(Evidencija!#REF!)=0,"-",MAX(Evidencija!#REF!))</f>
        <v>#REF!</v>
      </c>
      <c r="E398" s="42" t="e">
        <f>Evidencija!#REF!</f>
        <v>#REF!</v>
      </c>
    </row>
    <row r="399" spans="1:5" x14ac:dyDescent="0.2">
      <c r="A399" s="38" t="e">
        <f>Evidencija!#REF!</f>
        <v>#REF!</v>
      </c>
      <c r="B399" s="39" t="e">
        <f>Evidencija!#REF!</f>
        <v>#REF!</v>
      </c>
      <c r="C399" s="40" t="e">
        <f>IF(SUM(Evidencija!#REF!)=0,"-",SUM(Evidencija!#REF!:Evidencija!#REF!)+MAX(Evidencija!#REF!)+MAX(Evidencija!#REF!))</f>
        <v>#REF!</v>
      </c>
      <c r="D399" s="41" t="e">
        <f>IF(SUM(Evidencija!#REF!)=0,"-",MAX(Evidencija!#REF!))</f>
        <v>#REF!</v>
      </c>
      <c r="E399" s="42" t="e">
        <f>Evidencija!#REF!</f>
        <v>#REF!</v>
      </c>
    </row>
    <row r="400" spans="1:5" x14ac:dyDescent="0.2">
      <c r="A400" s="38" t="e">
        <f>Evidencija!#REF!</f>
        <v>#REF!</v>
      </c>
      <c r="B400" s="39" t="e">
        <f>Evidencija!#REF!</f>
        <v>#REF!</v>
      </c>
      <c r="C400" s="40" t="e">
        <f>IF(SUM(Evidencija!#REF!)=0,"-",SUM(Evidencija!#REF!:Evidencija!#REF!)+MAX(Evidencija!#REF!)+MAX(Evidencija!#REF!))</f>
        <v>#REF!</v>
      </c>
      <c r="D400" s="41" t="e">
        <f>IF(SUM(Evidencija!#REF!)=0,"-",MAX(Evidencija!#REF!))</f>
        <v>#REF!</v>
      </c>
      <c r="E400" s="42" t="e">
        <f>Evidencija!#REF!</f>
        <v>#REF!</v>
      </c>
    </row>
    <row r="401" spans="1:5" x14ac:dyDescent="0.2">
      <c r="A401" s="38" t="e">
        <f>Evidencija!#REF!</f>
        <v>#REF!</v>
      </c>
      <c r="B401" s="39" t="e">
        <f>Evidencija!#REF!</f>
        <v>#REF!</v>
      </c>
      <c r="C401" s="40" t="e">
        <f>IF(SUM(Evidencija!#REF!)=0,"-",SUM(Evidencija!#REF!:Evidencija!#REF!)+MAX(Evidencija!#REF!)+MAX(Evidencija!#REF!))</f>
        <v>#REF!</v>
      </c>
      <c r="D401" s="41" t="e">
        <f>IF(SUM(Evidencija!#REF!)=0,"-",MAX(Evidencija!#REF!))</f>
        <v>#REF!</v>
      </c>
      <c r="E401" s="42" t="e">
        <f>Evidencija!#REF!</f>
        <v>#REF!</v>
      </c>
    </row>
    <row r="402" spans="1:5" x14ac:dyDescent="0.2">
      <c r="A402" s="38" t="e">
        <f>Evidencija!#REF!</f>
        <v>#REF!</v>
      </c>
      <c r="B402" s="39" t="e">
        <f>Evidencija!#REF!</f>
        <v>#REF!</v>
      </c>
      <c r="C402" s="40" t="e">
        <f>IF(SUM(Evidencija!#REF!)=0,"-",SUM(Evidencija!#REF!:Evidencija!#REF!)+MAX(Evidencija!#REF!)+MAX(Evidencija!#REF!))</f>
        <v>#REF!</v>
      </c>
      <c r="D402" s="41" t="e">
        <f>IF(SUM(Evidencija!#REF!)=0,"-",MAX(Evidencija!#REF!))</f>
        <v>#REF!</v>
      </c>
      <c r="E402" s="42" t="e">
        <f>Evidencija!#REF!</f>
        <v>#REF!</v>
      </c>
    </row>
    <row r="403" spans="1:5" x14ac:dyDescent="0.2">
      <c r="A403" s="38" t="e">
        <f>Evidencija!#REF!</f>
        <v>#REF!</v>
      </c>
      <c r="B403" s="39" t="e">
        <f>Evidencija!#REF!</f>
        <v>#REF!</v>
      </c>
      <c r="C403" s="40" t="e">
        <f>IF(SUM(Evidencija!#REF!)=0,"-",SUM(Evidencija!#REF!:Evidencija!#REF!)+MAX(Evidencija!#REF!)+MAX(Evidencija!#REF!))</f>
        <v>#REF!</v>
      </c>
      <c r="D403" s="41" t="e">
        <f>IF(SUM(Evidencija!#REF!)=0,"-",MAX(Evidencija!#REF!))</f>
        <v>#REF!</v>
      </c>
      <c r="E403" s="42" t="e">
        <f>Evidencija!#REF!</f>
        <v>#REF!</v>
      </c>
    </row>
    <row r="404" spans="1:5" x14ac:dyDescent="0.2">
      <c r="A404" s="38" t="e">
        <f>Evidencija!#REF!</f>
        <v>#REF!</v>
      </c>
      <c r="B404" s="39" t="e">
        <f>Evidencija!#REF!</f>
        <v>#REF!</v>
      </c>
      <c r="C404" s="40" t="e">
        <f>IF(SUM(Evidencija!#REF!)=0,"-",SUM(Evidencija!#REF!:Evidencija!#REF!)+MAX(Evidencija!#REF!)+MAX(Evidencija!#REF!))</f>
        <v>#REF!</v>
      </c>
      <c r="D404" s="41" t="e">
        <f>IF(SUM(Evidencija!#REF!)=0,"-",MAX(Evidencija!#REF!))</f>
        <v>#REF!</v>
      </c>
      <c r="E404" s="42" t="e">
        <f>Evidencija!#REF!</f>
        <v>#REF!</v>
      </c>
    </row>
    <row r="405" spans="1:5" x14ac:dyDescent="0.2">
      <c r="A405" s="38" t="e">
        <f>Evidencija!#REF!</f>
        <v>#REF!</v>
      </c>
      <c r="B405" s="39" t="e">
        <f>Evidencija!#REF!</f>
        <v>#REF!</v>
      </c>
      <c r="C405" s="40" t="e">
        <f>IF(SUM(Evidencija!#REF!)=0,"-",SUM(Evidencija!#REF!:Evidencija!#REF!)+MAX(Evidencija!#REF!)+MAX(Evidencija!#REF!))</f>
        <v>#REF!</v>
      </c>
      <c r="D405" s="41" t="e">
        <f>IF(SUM(Evidencija!#REF!)=0,"-",MAX(Evidencija!#REF!))</f>
        <v>#REF!</v>
      </c>
      <c r="E405" s="42" t="e">
        <f>Evidencija!#REF!</f>
        <v>#REF!</v>
      </c>
    </row>
    <row r="406" spans="1:5" x14ac:dyDescent="0.2">
      <c r="A406" s="38" t="e">
        <f>Evidencija!#REF!</f>
        <v>#REF!</v>
      </c>
      <c r="B406" s="39" t="e">
        <f>Evidencija!#REF!</f>
        <v>#REF!</v>
      </c>
      <c r="C406" s="40" t="e">
        <f>IF(SUM(Evidencija!#REF!)=0,"-",SUM(Evidencija!#REF!:Evidencija!#REF!)+MAX(Evidencija!#REF!)+MAX(Evidencija!#REF!))</f>
        <v>#REF!</v>
      </c>
      <c r="D406" s="41" t="e">
        <f>IF(SUM(Evidencija!#REF!)=0,"-",MAX(Evidencija!#REF!))</f>
        <v>#REF!</v>
      </c>
      <c r="E406" s="42" t="e">
        <f>Evidencija!#REF!</f>
        <v>#REF!</v>
      </c>
    </row>
    <row r="407" spans="1:5" x14ac:dyDescent="0.2">
      <c r="A407" s="38" t="e">
        <f>Evidencija!#REF!</f>
        <v>#REF!</v>
      </c>
      <c r="B407" s="39" t="e">
        <f>Evidencija!#REF!</f>
        <v>#REF!</v>
      </c>
      <c r="C407" s="40" t="e">
        <f>IF(SUM(Evidencija!#REF!)=0,"-",SUM(Evidencija!#REF!:Evidencija!#REF!)+MAX(Evidencija!#REF!)+MAX(Evidencija!#REF!))</f>
        <v>#REF!</v>
      </c>
      <c r="D407" s="41" t="e">
        <f>IF(SUM(Evidencija!#REF!)=0,"-",MAX(Evidencija!#REF!))</f>
        <v>#REF!</v>
      </c>
      <c r="E407" s="42" t="e">
        <f>Evidencija!#REF!</f>
        <v>#REF!</v>
      </c>
    </row>
    <row r="408" spans="1:5" x14ac:dyDescent="0.2">
      <c r="A408" s="38" t="e">
        <f>Evidencija!#REF!</f>
        <v>#REF!</v>
      </c>
      <c r="B408" s="39" t="e">
        <f>Evidencija!#REF!</f>
        <v>#REF!</v>
      </c>
      <c r="C408" s="40" t="e">
        <f>IF(SUM(Evidencija!#REF!)=0,"-",SUM(Evidencija!#REF!:Evidencija!#REF!)+MAX(Evidencija!#REF!)+MAX(Evidencija!#REF!))</f>
        <v>#REF!</v>
      </c>
      <c r="D408" s="41" t="e">
        <f>IF(SUM(Evidencija!#REF!)=0,"-",MAX(Evidencija!#REF!))</f>
        <v>#REF!</v>
      </c>
      <c r="E408" s="42" t="e">
        <f>Evidencija!#REF!</f>
        <v>#REF!</v>
      </c>
    </row>
    <row r="409" spans="1:5" x14ac:dyDescent="0.2">
      <c r="A409" s="38" t="e">
        <f>Evidencija!#REF!</f>
        <v>#REF!</v>
      </c>
      <c r="B409" s="39" t="e">
        <f>Evidencija!#REF!</f>
        <v>#REF!</v>
      </c>
      <c r="C409" s="40" t="e">
        <f>IF(SUM(Evidencija!#REF!)=0,"-",SUM(Evidencija!#REF!:Evidencija!#REF!)+MAX(Evidencija!#REF!)+MAX(Evidencija!#REF!))</f>
        <v>#REF!</v>
      </c>
      <c r="D409" s="41" t="e">
        <f>IF(SUM(Evidencija!#REF!)=0,"-",MAX(Evidencija!#REF!))</f>
        <v>#REF!</v>
      </c>
      <c r="E409" s="42" t="e">
        <f>Evidencija!#REF!</f>
        <v>#REF!</v>
      </c>
    </row>
    <row r="410" spans="1:5" x14ac:dyDescent="0.2">
      <c r="A410" s="38" t="e">
        <f>Evidencija!#REF!</f>
        <v>#REF!</v>
      </c>
      <c r="B410" s="39" t="e">
        <f>Evidencija!#REF!</f>
        <v>#REF!</v>
      </c>
      <c r="C410" s="40" t="e">
        <f>IF(SUM(Evidencija!#REF!)=0,"-",SUM(Evidencija!#REF!:Evidencija!#REF!)+MAX(Evidencija!#REF!)+MAX(Evidencija!#REF!))</f>
        <v>#REF!</v>
      </c>
      <c r="D410" s="41" t="e">
        <f>IF(SUM(Evidencija!#REF!)=0,"-",MAX(Evidencija!#REF!))</f>
        <v>#REF!</v>
      </c>
      <c r="E410" s="42" t="e">
        <f>Evidencija!#REF!</f>
        <v>#REF!</v>
      </c>
    </row>
    <row r="411" spans="1:5" x14ac:dyDescent="0.2">
      <c r="A411" s="38" t="e">
        <f>Evidencija!#REF!</f>
        <v>#REF!</v>
      </c>
      <c r="B411" s="39" t="e">
        <f>Evidencija!#REF!</f>
        <v>#REF!</v>
      </c>
      <c r="C411" s="40" t="e">
        <f>IF(SUM(Evidencija!#REF!)=0,"-",SUM(Evidencija!#REF!:Evidencija!#REF!)+MAX(Evidencija!#REF!)+MAX(Evidencija!#REF!))</f>
        <v>#REF!</v>
      </c>
      <c r="D411" s="41" t="e">
        <f>IF(SUM(Evidencija!#REF!)=0,"-",MAX(Evidencija!#REF!))</f>
        <v>#REF!</v>
      </c>
      <c r="E411" s="42" t="e">
        <f>Evidencija!#REF!</f>
        <v>#REF!</v>
      </c>
    </row>
    <row r="412" spans="1:5" x14ac:dyDescent="0.2">
      <c r="A412" s="38" t="e">
        <f>Evidencija!#REF!</f>
        <v>#REF!</v>
      </c>
      <c r="B412" s="39" t="e">
        <f>Evidencija!#REF!</f>
        <v>#REF!</v>
      </c>
      <c r="C412" s="40" t="e">
        <f>IF(SUM(Evidencija!#REF!)=0,"-",SUM(Evidencija!#REF!:Evidencija!#REF!)+MAX(Evidencija!#REF!)+MAX(Evidencija!#REF!))</f>
        <v>#REF!</v>
      </c>
      <c r="D412" s="41" t="e">
        <f>IF(SUM(Evidencija!#REF!)=0,"-",MAX(Evidencija!#REF!))</f>
        <v>#REF!</v>
      </c>
      <c r="E412" s="42" t="e">
        <f>Evidencija!#REF!</f>
        <v>#REF!</v>
      </c>
    </row>
    <row r="413" spans="1:5" x14ac:dyDescent="0.2">
      <c r="A413" s="38" t="e">
        <f>Evidencija!#REF!</f>
        <v>#REF!</v>
      </c>
      <c r="B413" s="39" t="e">
        <f>Evidencija!#REF!</f>
        <v>#REF!</v>
      </c>
      <c r="C413" s="40" t="e">
        <f>IF(SUM(Evidencija!#REF!)=0,"-",SUM(Evidencija!#REF!:Evidencija!#REF!)+MAX(Evidencija!#REF!)+MAX(Evidencija!#REF!))</f>
        <v>#REF!</v>
      </c>
      <c r="D413" s="41" t="e">
        <f>IF(SUM(Evidencija!#REF!)=0,"-",MAX(Evidencija!#REF!))</f>
        <v>#REF!</v>
      </c>
      <c r="E413" s="42" t="e">
        <f>Evidencija!#REF!</f>
        <v>#REF!</v>
      </c>
    </row>
    <row r="414" spans="1:5" x14ac:dyDescent="0.2">
      <c r="A414" s="38" t="e">
        <f>Evidencija!#REF!</f>
        <v>#REF!</v>
      </c>
      <c r="B414" s="39" t="e">
        <f>Evidencija!#REF!</f>
        <v>#REF!</v>
      </c>
      <c r="C414" s="40" t="e">
        <f>IF(SUM(Evidencija!#REF!)=0,"-",SUM(Evidencija!#REF!:Evidencija!#REF!)+MAX(Evidencija!#REF!)+MAX(Evidencija!#REF!))</f>
        <v>#REF!</v>
      </c>
      <c r="D414" s="41" t="e">
        <f>IF(SUM(Evidencija!#REF!)=0,"-",MAX(Evidencija!#REF!))</f>
        <v>#REF!</v>
      </c>
      <c r="E414" s="42" t="e">
        <f>Evidencija!#REF!</f>
        <v>#REF!</v>
      </c>
    </row>
    <row r="415" spans="1:5" x14ac:dyDescent="0.2">
      <c r="A415" s="38" t="e">
        <f>Evidencija!#REF!</f>
        <v>#REF!</v>
      </c>
      <c r="B415" s="39" t="e">
        <f>Evidencija!#REF!</f>
        <v>#REF!</v>
      </c>
      <c r="C415" s="40" t="e">
        <f>IF(SUM(Evidencija!#REF!)=0,"-",SUM(Evidencija!#REF!:Evidencija!#REF!)+MAX(Evidencija!#REF!)+MAX(Evidencija!#REF!))</f>
        <v>#REF!</v>
      </c>
      <c r="D415" s="41" t="e">
        <f>IF(SUM(Evidencija!#REF!)=0,"-",MAX(Evidencija!#REF!))</f>
        <v>#REF!</v>
      </c>
      <c r="E415" s="42" t="e">
        <f>Evidencija!#REF!</f>
        <v>#REF!</v>
      </c>
    </row>
    <row r="416" spans="1:5" x14ac:dyDescent="0.2">
      <c r="A416" s="38" t="e">
        <f>Evidencija!#REF!</f>
        <v>#REF!</v>
      </c>
      <c r="B416" s="39" t="e">
        <f>Evidencija!#REF!</f>
        <v>#REF!</v>
      </c>
      <c r="C416" s="40" t="e">
        <f>IF(SUM(Evidencija!#REF!)=0,"-",SUM(Evidencija!#REF!:Evidencija!#REF!)+MAX(Evidencija!#REF!)+MAX(Evidencija!#REF!))</f>
        <v>#REF!</v>
      </c>
      <c r="D416" s="41" t="e">
        <f>IF(SUM(Evidencija!#REF!)=0,"-",MAX(Evidencija!#REF!))</f>
        <v>#REF!</v>
      </c>
      <c r="E416" s="42" t="e">
        <f>Evidencija!#REF!</f>
        <v>#REF!</v>
      </c>
    </row>
    <row r="417" spans="1:5" x14ac:dyDescent="0.2">
      <c r="A417" s="38" t="e">
        <f>Evidencija!#REF!</f>
        <v>#REF!</v>
      </c>
      <c r="B417" s="39" t="e">
        <f>Evidencija!#REF!</f>
        <v>#REF!</v>
      </c>
      <c r="C417" s="40" t="e">
        <f>IF(SUM(Evidencija!#REF!)=0,"-",SUM(Evidencija!#REF!:Evidencija!#REF!)+MAX(Evidencija!#REF!)+MAX(Evidencija!#REF!))</f>
        <v>#REF!</v>
      </c>
      <c r="D417" s="41" t="e">
        <f>IF(SUM(Evidencija!#REF!)=0,"-",MAX(Evidencija!#REF!))</f>
        <v>#REF!</v>
      </c>
      <c r="E417" s="42" t="e">
        <f>Evidencija!#REF!</f>
        <v>#REF!</v>
      </c>
    </row>
    <row r="418" spans="1:5" x14ac:dyDescent="0.2">
      <c r="A418" s="38" t="e">
        <f>Evidencija!#REF!</f>
        <v>#REF!</v>
      </c>
      <c r="B418" s="39" t="e">
        <f>Evidencija!#REF!</f>
        <v>#REF!</v>
      </c>
      <c r="C418" s="40" t="e">
        <f>IF(SUM(Evidencija!#REF!)=0,"-",SUM(Evidencija!#REF!:Evidencija!#REF!)+MAX(Evidencija!#REF!)+MAX(Evidencija!#REF!))</f>
        <v>#REF!</v>
      </c>
      <c r="D418" s="41" t="e">
        <f>IF(SUM(Evidencija!#REF!)=0,"-",MAX(Evidencija!#REF!))</f>
        <v>#REF!</v>
      </c>
      <c r="E418" s="42" t="e">
        <f>Evidencija!#REF!</f>
        <v>#REF!</v>
      </c>
    </row>
    <row r="419" spans="1:5" x14ac:dyDescent="0.2">
      <c r="A419" s="38" t="e">
        <f>Evidencija!#REF!</f>
        <v>#REF!</v>
      </c>
      <c r="B419" s="39" t="e">
        <f>Evidencija!#REF!</f>
        <v>#REF!</v>
      </c>
      <c r="C419" s="40" t="e">
        <f>IF(SUM(Evidencija!#REF!)=0,"-",SUM(Evidencija!#REF!:Evidencija!#REF!)+MAX(Evidencija!#REF!)+MAX(Evidencija!#REF!))</f>
        <v>#REF!</v>
      </c>
      <c r="D419" s="41" t="e">
        <f>IF(SUM(Evidencija!#REF!)=0,"-",MAX(Evidencija!#REF!))</f>
        <v>#REF!</v>
      </c>
      <c r="E419" s="42" t="e">
        <f>Evidencija!#REF!</f>
        <v>#REF!</v>
      </c>
    </row>
    <row r="420" spans="1:5" x14ac:dyDescent="0.2">
      <c r="A420" s="38" t="e">
        <f>Evidencija!#REF!</f>
        <v>#REF!</v>
      </c>
      <c r="B420" s="39" t="e">
        <f>Evidencija!#REF!</f>
        <v>#REF!</v>
      </c>
      <c r="C420" s="40" t="e">
        <f>IF(SUM(Evidencija!#REF!)=0,"-",SUM(Evidencija!#REF!:Evidencija!#REF!)+MAX(Evidencija!#REF!)+MAX(Evidencija!#REF!))</f>
        <v>#REF!</v>
      </c>
      <c r="D420" s="41" t="e">
        <f>IF(SUM(Evidencija!#REF!)=0,"-",MAX(Evidencija!#REF!))</f>
        <v>#REF!</v>
      </c>
      <c r="E420" s="42" t="e">
        <f>Evidencija!#REF!</f>
        <v>#REF!</v>
      </c>
    </row>
    <row r="421" spans="1:5" x14ac:dyDescent="0.2">
      <c r="A421" s="38" t="e">
        <f>Evidencija!#REF!</f>
        <v>#REF!</v>
      </c>
      <c r="B421" s="39" t="e">
        <f>Evidencija!#REF!</f>
        <v>#REF!</v>
      </c>
      <c r="C421" s="40" t="e">
        <f>IF(SUM(Evidencija!#REF!)=0,"-",SUM(Evidencija!#REF!:Evidencija!#REF!)+MAX(Evidencija!#REF!)+MAX(Evidencija!#REF!))</f>
        <v>#REF!</v>
      </c>
      <c r="D421" s="41" t="e">
        <f>IF(SUM(Evidencija!#REF!)=0,"-",MAX(Evidencija!#REF!))</f>
        <v>#REF!</v>
      </c>
      <c r="E421" s="42" t="e">
        <f>Evidencija!#REF!</f>
        <v>#REF!</v>
      </c>
    </row>
    <row r="422" spans="1:5" x14ac:dyDescent="0.2">
      <c r="A422" s="38" t="e">
        <f>Evidencija!#REF!</f>
        <v>#REF!</v>
      </c>
      <c r="B422" s="39" t="e">
        <f>Evidencija!#REF!</f>
        <v>#REF!</v>
      </c>
      <c r="C422" s="40" t="e">
        <f>IF(SUM(Evidencija!#REF!)=0,"-",SUM(Evidencija!#REF!:Evidencija!#REF!)+MAX(Evidencija!#REF!)+MAX(Evidencija!#REF!))</f>
        <v>#REF!</v>
      </c>
      <c r="D422" s="41" t="e">
        <f>IF(SUM(Evidencija!#REF!)=0,"-",MAX(Evidencija!#REF!))</f>
        <v>#REF!</v>
      </c>
      <c r="E422" s="42" t="e">
        <f>Evidencija!#REF!</f>
        <v>#REF!</v>
      </c>
    </row>
    <row r="423" spans="1:5" x14ac:dyDescent="0.2">
      <c r="A423" s="38" t="e">
        <f>Evidencija!#REF!</f>
        <v>#REF!</v>
      </c>
      <c r="B423" s="39" t="e">
        <f>Evidencija!#REF!</f>
        <v>#REF!</v>
      </c>
      <c r="C423" s="40" t="e">
        <f>IF(SUM(Evidencija!#REF!)=0,"-",SUM(Evidencija!#REF!:Evidencija!#REF!)+MAX(Evidencija!#REF!)+MAX(Evidencija!#REF!))</f>
        <v>#REF!</v>
      </c>
      <c r="D423" s="41" t="e">
        <f>IF(SUM(Evidencija!#REF!)=0,"-",MAX(Evidencija!#REF!))</f>
        <v>#REF!</v>
      </c>
      <c r="E423" s="42" t="e">
        <f>Evidencija!#REF!</f>
        <v>#REF!</v>
      </c>
    </row>
    <row r="424" spans="1:5" x14ac:dyDescent="0.2">
      <c r="A424" s="38" t="e">
        <f>Evidencija!#REF!</f>
        <v>#REF!</v>
      </c>
      <c r="B424" s="39" t="e">
        <f>Evidencija!#REF!</f>
        <v>#REF!</v>
      </c>
      <c r="C424" s="40" t="e">
        <f>IF(SUM(Evidencija!#REF!)=0,"-",SUM(Evidencija!#REF!:Evidencija!#REF!)+MAX(Evidencija!#REF!)+MAX(Evidencija!#REF!))</f>
        <v>#REF!</v>
      </c>
      <c r="D424" s="41" t="e">
        <f>IF(SUM(Evidencija!#REF!)=0,"-",MAX(Evidencija!#REF!))</f>
        <v>#REF!</v>
      </c>
      <c r="E424" s="42" t="e">
        <f>Evidencija!#REF!</f>
        <v>#REF!</v>
      </c>
    </row>
    <row r="425" spans="1:5" x14ac:dyDescent="0.2">
      <c r="A425" s="38" t="e">
        <f>Evidencija!#REF!</f>
        <v>#REF!</v>
      </c>
      <c r="B425" s="39" t="e">
        <f>Evidencija!#REF!</f>
        <v>#REF!</v>
      </c>
      <c r="C425" s="40" t="e">
        <f>IF(SUM(Evidencija!#REF!)=0,"-",SUM(Evidencija!#REF!:Evidencija!#REF!)+MAX(Evidencija!#REF!)+MAX(Evidencija!#REF!))</f>
        <v>#REF!</v>
      </c>
      <c r="D425" s="41" t="e">
        <f>IF(SUM(Evidencija!#REF!)=0,"-",MAX(Evidencija!#REF!))</f>
        <v>#REF!</v>
      </c>
      <c r="E425" s="42" t="e">
        <f>Evidencija!#REF!</f>
        <v>#REF!</v>
      </c>
    </row>
    <row r="426" spans="1:5" x14ac:dyDescent="0.2">
      <c r="A426" s="38" t="e">
        <f>Evidencija!#REF!</f>
        <v>#REF!</v>
      </c>
      <c r="B426" s="39" t="e">
        <f>Evidencija!#REF!</f>
        <v>#REF!</v>
      </c>
      <c r="C426" s="40" t="e">
        <f>IF(SUM(Evidencija!#REF!)=0,"-",SUM(Evidencija!#REF!:Evidencija!#REF!)+MAX(Evidencija!#REF!)+MAX(Evidencija!#REF!))</f>
        <v>#REF!</v>
      </c>
      <c r="D426" s="41" t="e">
        <f>IF(SUM(Evidencija!#REF!)=0,"-",MAX(Evidencija!#REF!))</f>
        <v>#REF!</v>
      </c>
      <c r="E426" s="42" t="e">
        <f>Evidencija!#REF!</f>
        <v>#REF!</v>
      </c>
    </row>
    <row r="427" spans="1:5" x14ac:dyDescent="0.2">
      <c r="A427" s="38" t="e">
        <f>Evidencija!#REF!</f>
        <v>#REF!</v>
      </c>
      <c r="B427" s="39" t="e">
        <f>Evidencija!#REF!</f>
        <v>#REF!</v>
      </c>
      <c r="C427" s="40" t="e">
        <f>IF(SUM(Evidencija!#REF!)=0,"-",SUM(Evidencija!#REF!:Evidencija!#REF!)+MAX(Evidencija!#REF!)+MAX(Evidencija!#REF!))</f>
        <v>#REF!</v>
      </c>
      <c r="D427" s="41" t="e">
        <f>IF(SUM(Evidencija!#REF!)=0,"-",MAX(Evidencija!#REF!))</f>
        <v>#REF!</v>
      </c>
      <c r="E427" s="42" t="e">
        <f>Evidencija!#REF!</f>
        <v>#REF!</v>
      </c>
    </row>
    <row r="428" spans="1:5" x14ac:dyDescent="0.2">
      <c r="A428" s="38" t="e">
        <f>Evidencija!#REF!</f>
        <v>#REF!</v>
      </c>
      <c r="B428" s="39" t="e">
        <f>Evidencija!#REF!</f>
        <v>#REF!</v>
      </c>
      <c r="C428" s="40" t="e">
        <f>IF(SUM(Evidencija!#REF!)=0,"-",SUM(Evidencija!#REF!:Evidencija!#REF!)+MAX(Evidencija!#REF!)+MAX(Evidencija!#REF!))</f>
        <v>#REF!</v>
      </c>
      <c r="D428" s="41" t="e">
        <f>IF(SUM(Evidencija!#REF!)=0,"-",MAX(Evidencija!#REF!))</f>
        <v>#REF!</v>
      </c>
      <c r="E428" s="42" t="e">
        <f>Evidencija!#REF!</f>
        <v>#REF!</v>
      </c>
    </row>
    <row r="429" spans="1:5" x14ac:dyDescent="0.2">
      <c r="A429" s="38" t="e">
        <f>Evidencija!#REF!</f>
        <v>#REF!</v>
      </c>
      <c r="B429" s="39" t="e">
        <f>Evidencija!#REF!</f>
        <v>#REF!</v>
      </c>
      <c r="C429" s="40" t="e">
        <f>IF(SUM(Evidencija!#REF!)=0,"-",SUM(Evidencija!#REF!:Evidencija!#REF!)+MAX(Evidencija!#REF!)+MAX(Evidencija!#REF!))</f>
        <v>#REF!</v>
      </c>
      <c r="D429" s="41" t="e">
        <f>IF(SUM(Evidencija!#REF!)=0,"-",MAX(Evidencija!#REF!))</f>
        <v>#REF!</v>
      </c>
      <c r="E429" s="42" t="e">
        <f>Evidencija!#REF!</f>
        <v>#REF!</v>
      </c>
    </row>
    <row r="430" spans="1:5" x14ac:dyDescent="0.2">
      <c r="A430" s="38" t="e">
        <f>Evidencija!#REF!</f>
        <v>#REF!</v>
      </c>
      <c r="B430" s="39" t="e">
        <f>Evidencija!#REF!</f>
        <v>#REF!</v>
      </c>
      <c r="C430" s="40" t="e">
        <f>IF(SUM(Evidencija!#REF!)=0,"-",SUM(Evidencija!#REF!:Evidencija!#REF!)+MAX(Evidencija!#REF!)+MAX(Evidencija!#REF!))</f>
        <v>#REF!</v>
      </c>
      <c r="D430" s="41" t="e">
        <f>IF(SUM(Evidencija!#REF!)=0,"-",MAX(Evidencija!#REF!))</f>
        <v>#REF!</v>
      </c>
      <c r="E430" s="42" t="e">
        <f>Evidencija!#REF!</f>
        <v>#REF!</v>
      </c>
    </row>
    <row r="431" spans="1:5" x14ac:dyDescent="0.2">
      <c r="A431" s="38" t="e">
        <f>Evidencija!#REF!</f>
        <v>#REF!</v>
      </c>
      <c r="B431" s="39" t="e">
        <f>Evidencija!#REF!</f>
        <v>#REF!</v>
      </c>
      <c r="C431" s="40" t="e">
        <f>IF(SUM(Evidencija!#REF!)=0,"-",SUM(Evidencija!#REF!:Evidencija!#REF!)+MAX(Evidencija!#REF!)+MAX(Evidencija!#REF!))</f>
        <v>#REF!</v>
      </c>
      <c r="D431" s="41" t="e">
        <f>IF(SUM(Evidencija!#REF!)=0,"-",MAX(Evidencija!#REF!))</f>
        <v>#REF!</v>
      </c>
      <c r="E431" s="42" t="e">
        <f>Evidencija!#REF!</f>
        <v>#REF!</v>
      </c>
    </row>
    <row r="432" spans="1:5" x14ac:dyDescent="0.2">
      <c r="A432" s="38" t="e">
        <f>Evidencija!#REF!</f>
        <v>#REF!</v>
      </c>
      <c r="B432" s="39" t="e">
        <f>Evidencija!#REF!</f>
        <v>#REF!</v>
      </c>
      <c r="C432" s="40" t="e">
        <f>IF(SUM(Evidencija!#REF!)=0,"-",SUM(Evidencija!#REF!:Evidencija!#REF!)+MAX(Evidencija!#REF!)+MAX(Evidencija!#REF!))</f>
        <v>#REF!</v>
      </c>
      <c r="D432" s="41" t="e">
        <f>IF(SUM(Evidencija!#REF!)=0,"-",MAX(Evidencija!#REF!))</f>
        <v>#REF!</v>
      </c>
      <c r="E432" s="42" t="e">
        <f>Evidencija!#REF!</f>
        <v>#REF!</v>
      </c>
    </row>
    <row r="433" spans="1:5" x14ac:dyDescent="0.2">
      <c r="A433" s="38" t="e">
        <f>Evidencija!#REF!</f>
        <v>#REF!</v>
      </c>
      <c r="B433" s="39" t="e">
        <f>Evidencija!#REF!</f>
        <v>#REF!</v>
      </c>
      <c r="C433" s="40" t="e">
        <f>IF(SUM(Evidencija!#REF!)=0,"-",SUM(Evidencija!#REF!:Evidencija!#REF!)+MAX(Evidencija!#REF!)+MAX(Evidencija!#REF!))</f>
        <v>#REF!</v>
      </c>
      <c r="D433" s="41" t="e">
        <f>IF(SUM(Evidencija!#REF!)=0,"-",MAX(Evidencija!#REF!))</f>
        <v>#REF!</v>
      </c>
      <c r="E433" s="42" t="e">
        <f>Evidencija!#REF!</f>
        <v>#REF!</v>
      </c>
    </row>
    <row r="434" spans="1:5" x14ac:dyDescent="0.2">
      <c r="A434" s="38" t="e">
        <f>Evidencija!#REF!</f>
        <v>#REF!</v>
      </c>
      <c r="B434" s="39" t="e">
        <f>Evidencija!#REF!</f>
        <v>#REF!</v>
      </c>
      <c r="C434" s="40" t="e">
        <f>IF(SUM(Evidencija!#REF!)=0,"-",SUM(Evidencija!#REF!:Evidencija!#REF!)+MAX(Evidencija!#REF!)+MAX(Evidencija!#REF!))</f>
        <v>#REF!</v>
      </c>
      <c r="D434" s="41" t="e">
        <f>IF(SUM(Evidencija!#REF!)=0,"-",MAX(Evidencija!#REF!))</f>
        <v>#REF!</v>
      </c>
      <c r="E434" s="42" t="e">
        <f>Evidencija!#REF!</f>
        <v>#REF!</v>
      </c>
    </row>
    <row r="435" spans="1:5" x14ac:dyDescent="0.2">
      <c r="A435" s="38" t="e">
        <f>Evidencija!#REF!</f>
        <v>#REF!</v>
      </c>
      <c r="B435" s="39" t="e">
        <f>Evidencija!#REF!</f>
        <v>#REF!</v>
      </c>
      <c r="C435" s="40" t="e">
        <f>IF(SUM(Evidencija!#REF!)=0,"-",SUM(Evidencija!#REF!:Evidencija!#REF!)+MAX(Evidencija!#REF!)+MAX(Evidencija!#REF!))</f>
        <v>#REF!</v>
      </c>
      <c r="D435" s="41" t="e">
        <f>IF(SUM(Evidencija!#REF!)=0,"-",MAX(Evidencija!#REF!))</f>
        <v>#REF!</v>
      </c>
      <c r="E435" s="42" t="e">
        <f>Evidencija!#REF!</f>
        <v>#REF!</v>
      </c>
    </row>
    <row r="436" spans="1:5" x14ac:dyDescent="0.2">
      <c r="A436" s="38" t="e">
        <f>Evidencija!#REF!</f>
        <v>#REF!</v>
      </c>
      <c r="B436" s="39" t="e">
        <f>Evidencija!#REF!</f>
        <v>#REF!</v>
      </c>
      <c r="C436" s="40" t="e">
        <f>IF(SUM(Evidencija!#REF!)=0,"-",SUM(Evidencija!#REF!:Evidencija!#REF!)+MAX(Evidencija!#REF!)+MAX(Evidencija!#REF!))</f>
        <v>#REF!</v>
      </c>
      <c r="D436" s="41" t="e">
        <f>IF(SUM(Evidencija!#REF!)=0,"-",MAX(Evidencija!#REF!))</f>
        <v>#REF!</v>
      </c>
      <c r="E436" s="42" t="e">
        <f>Evidencija!#REF!</f>
        <v>#REF!</v>
      </c>
    </row>
    <row r="437" spans="1:5" x14ac:dyDescent="0.2">
      <c r="A437" s="38" t="e">
        <f>Evidencija!#REF!</f>
        <v>#REF!</v>
      </c>
      <c r="B437" s="39" t="e">
        <f>Evidencija!#REF!</f>
        <v>#REF!</v>
      </c>
      <c r="C437" s="40" t="e">
        <f>IF(SUM(Evidencija!#REF!)=0,"-",SUM(Evidencija!#REF!:Evidencija!#REF!)+MAX(Evidencija!#REF!)+MAX(Evidencija!#REF!))</f>
        <v>#REF!</v>
      </c>
      <c r="D437" s="41" t="e">
        <f>IF(SUM(Evidencija!#REF!)=0,"-",MAX(Evidencija!#REF!))</f>
        <v>#REF!</v>
      </c>
      <c r="E437" s="42" t="e">
        <f>Evidencija!#REF!</f>
        <v>#REF!</v>
      </c>
    </row>
    <row r="438" spans="1:5" x14ac:dyDescent="0.2">
      <c r="A438" s="38" t="e">
        <f>Evidencija!#REF!</f>
        <v>#REF!</v>
      </c>
      <c r="B438" s="39" t="e">
        <f>Evidencija!#REF!</f>
        <v>#REF!</v>
      </c>
      <c r="C438" s="40" t="e">
        <f>IF(SUM(Evidencija!#REF!)=0,"-",SUM(Evidencija!#REF!:Evidencija!#REF!)+MAX(Evidencija!#REF!)+MAX(Evidencija!#REF!))</f>
        <v>#REF!</v>
      </c>
      <c r="D438" s="41" t="e">
        <f>IF(SUM(Evidencija!#REF!)=0,"-",MAX(Evidencija!#REF!))</f>
        <v>#REF!</v>
      </c>
      <c r="E438" s="42" t="e">
        <f>Evidencija!#REF!</f>
        <v>#REF!</v>
      </c>
    </row>
    <row r="439" spans="1:5" x14ac:dyDescent="0.2">
      <c r="A439" s="38" t="e">
        <f>Evidencija!#REF!</f>
        <v>#REF!</v>
      </c>
      <c r="B439" s="39" t="e">
        <f>Evidencija!#REF!</f>
        <v>#REF!</v>
      </c>
      <c r="C439" s="40" t="e">
        <f>IF(SUM(Evidencija!#REF!)=0,"-",SUM(Evidencija!#REF!:Evidencija!#REF!)+MAX(Evidencija!#REF!)+MAX(Evidencija!#REF!))</f>
        <v>#REF!</v>
      </c>
      <c r="D439" s="41" t="e">
        <f>IF(SUM(Evidencija!#REF!)=0,"-",MAX(Evidencija!#REF!))</f>
        <v>#REF!</v>
      </c>
      <c r="E439" s="42" t="e">
        <f>Evidencija!#REF!</f>
        <v>#REF!</v>
      </c>
    </row>
    <row r="440" spans="1:5" x14ac:dyDescent="0.2">
      <c r="A440" s="38" t="e">
        <f>Evidencija!#REF!</f>
        <v>#REF!</v>
      </c>
      <c r="B440" s="39" t="e">
        <f>Evidencija!#REF!</f>
        <v>#REF!</v>
      </c>
      <c r="C440" s="40" t="e">
        <f>IF(SUM(Evidencija!#REF!)=0,"-",SUM(Evidencija!#REF!:Evidencija!#REF!)+MAX(Evidencija!#REF!)+MAX(Evidencija!#REF!))</f>
        <v>#REF!</v>
      </c>
      <c r="D440" s="41" t="e">
        <f>IF(SUM(Evidencija!#REF!)=0,"-",MAX(Evidencija!#REF!))</f>
        <v>#REF!</v>
      </c>
      <c r="E440" s="42" t="e">
        <f>Evidencija!#REF!</f>
        <v>#REF!</v>
      </c>
    </row>
    <row r="441" spans="1:5" x14ac:dyDescent="0.2">
      <c r="A441" s="38" t="e">
        <f>Evidencija!#REF!</f>
        <v>#REF!</v>
      </c>
      <c r="B441" s="39" t="e">
        <f>Evidencija!#REF!</f>
        <v>#REF!</v>
      </c>
      <c r="C441" s="40" t="e">
        <f>IF(SUM(Evidencija!#REF!)=0,"-",SUM(Evidencija!#REF!:Evidencija!#REF!)+MAX(Evidencija!#REF!)+MAX(Evidencija!#REF!))</f>
        <v>#REF!</v>
      </c>
      <c r="D441" s="41" t="e">
        <f>IF(SUM(Evidencija!#REF!)=0,"-",MAX(Evidencija!#REF!))</f>
        <v>#REF!</v>
      </c>
      <c r="E441" s="42" t="e">
        <f>Evidencija!#REF!</f>
        <v>#REF!</v>
      </c>
    </row>
    <row r="442" spans="1:5" x14ac:dyDescent="0.2">
      <c r="A442" s="38" t="e">
        <f>Evidencija!#REF!</f>
        <v>#REF!</v>
      </c>
      <c r="B442" s="39" t="e">
        <f>Evidencija!#REF!</f>
        <v>#REF!</v>
      </c>
      <c r="C442" s="40" t="e">
        <f>IF(SUM(Evidencija!#REF!)=0,"-",SUM(Evidencija!#REF!:Evidencija!#REF!)+MAX(Evidencija!#REF!)+MAX(Evidencija!#REF!))</f>
        <v>#REF!</v>
      </c>
      <c r="D442" s="41" t="e">
        <f>IF(SUM(Evidencija!#REF!)=0,"-",MAX(Evidencija!#REF!))</f>
        <v>#REF!</v>
      </c>
      <c r="E442" s="42" t="e">
        <f>Evidencija!#REF!</f>
        <v>#REF!</v>
      </c>
    </row>
    <row r="443" spans="1:5" x14ac:dyDescent="0.2">
      <c r="A443" s="38" t="e">
        <f>Evidencija!#REF!</f>
        <v>#REF!</v>
      </c>
      <c r="B443" s="39" t="e">
        <f>Evidencija!#REF!</f>
        <v>#REF!</v>
      </c>
      <c r="C443" s="40" t="e">
        <f>IF(SUM(Evidencija!#REF!)=0,"-",SUM(Evidencija!#REF!:Evidencija!#REF!)+MAX(Evidencija!#REF!)+MAX(Evidencija!#REF!))</f>
        <v>#REF!</v>
      </c>
      <c r="D443" s="41" t="e">
        <f>IF(SUM(Evidencija!#REF!)=0,"-",MAX(Evidencija!#REF!))</f>
        <v>#REF!</v>
      </c>
      <c r="E443" s="42" t="e">
        <f>Evidencija!#REF!</f>
        <v>#REF!</v>
      </c>
    </row>
    <row r="444" spans="1:5" x14ac:dyDescent="0.2">
      <c r="A444" s="38" t="e">
        <f>Evidencija!#REF!</f>
        <v>#REF!</v>
      </c>
      <c r="B444" s="39" t="e">
        <f>Evidencija!#REF!</f>
        <v>#REF!</v>
      </c>
      <c r="C444" s="40" t="e">
        <f>IF(SUM(Evidencija!#REF!)=0,"-",SUM(Evidencija!#REF!:Evidencija!#REF!)+MAX(Evidencija!#REF!)+MAX(Evidencija!#REF!))</f>
        <v>#REF!</v>
      </c>
      <c r="D444" s="41" t="e">
        <f>IF(SUM(Evidencija!#REF!)=0,"-",MAX(Evidencija!#REF!))</f>
        <v>#REF!</v>
      </c>
      <c r="E444" s="42" t="e">
        <f>Evidencija!#REF!</f>
        <v>#REF!</v>
      </c>
    </row>
    <row r="445" spans="1:5" x14ac:dyDescent="0.2">
      <c r="A445" s="38" t="e">
        <f>Evidencija!#REF!</f>
        <v>#REF!</v>
      </c>
      <c r="B445" s="39" t="e">
        <f>Evidencija!#REF!</f>
        <v>#REF!</v>
      </c>
      <c r="C445" s="40" t="e">
        <f>IF(SUM(Evidencija!#REF!)=0,"-",SUM(Evidencija!#REF!:Evidencija!#REF!)+MAX(Evidencija!#REF!)+MAX(Evidencija!#REF!))</f>
        <v>#REF!</v>
      </c>
      <c r="D445" s="41" t="e">
        <f>IF(SUM(Evidencija!#REF!)=0,"-",MAX(Evidencija!#REF!))</f>
        <v>#REF!</v>
      </c>
      <c r="E445" s="42" t="e">
        <f>Evidencija!#REF!</f>
        <v>#REF!</v>
      </c>
    </row>
    <row r="446" spans="1:5" x14ac:dyDescent="0.2">
      <c r="A446" s="38" t="e">
        <f>Evidencija!#REF!</f>
        <v>#REF!</v>
      </c>
      <c r="B446" s="39" t="e">
        <f>Evidencija!#REF!</f>
        <v>#REF!</v>
      </c>
      <c r="C446" s="40" t="e">
        <f>IF(SUM(Evidencija!#REF!)=0,"-",SUM(Evidencija!#REF!:Evidencija!#REF!)+MAX(Evidencija!#REF!)+MAX(Evidencija!#REF!))</f>
        <v>#REF!</v>
      </c>
      <c r="D446" s="41" t="e">
        <f>IF(SUM(Evidencija!#REF!)=0,"-",MAX(Evidencija!#REF!))</f>
        <v>#REF!</v>
      </c>
      <c r="E446" s="42" t="e">
        <f>Evidencija!#REF!</f>
        <v>#REF!</v>
      </c>
    </row>
    <row r="447" spans="1:5" x14ac:dyDescent="0.2">
      <c r="A447" s="38" t="e">
        <f>Evidencija!#REF!</f>
        <v>#REF!</v>
      </c>
      <c r="B447" s="39" t="e">
        <f>Evidencija!#REF!</f>
        <v>#REF!</v>
      </c>
      <c r="C447" s="40" t="e">
        <f>IF(SUM(Evidencija!#REF!)=0,"-",SUM(Evidencija!#REF!:Evidencija!#REF!)+MAX(Evidencija!#REF!)+MAX(Evidencija!#REF!))</f>
        <v>#REF!</v>
      </c>
      <c r="D447" s="41" t="e">
        <f>IF(SUM(Evidencija!#REF!)=0,"-",MAX(Evidencija!#REF!))</f>
        <v>#REF!</v>
      </c>
      <c r="E447" s="42" t="e">
        <f>Evidencija!#REF!</f>
        <v>#REF!</v>
      </c>
    </row>
    <row r="448" spans="1:5" x14ac:dyDescent="0.2">
      <c r="A448" s="38" t="e">
        <f>Evidencija!#REF!</f>
        <v>#REF!</v>
      </c>
      <c r="B448" s="39" t="e">
        <f>Evidencija!#REF!</f>
        <v>#REF!</v>
      </c>
      <c r="C448" s="40" t="e">
        <f>IF(SUM(Evidencija!#REF!)=0,"-",SUM(Evidencija!#REF!:Evidencija!#REF!)+MAX(Evidencija!#REF!)+MAX(Evidencija!#REF!))</f>
        <v>#REF!</v>
      </c>
      <c r="D448" s="41" t="e">
        <f>IF(SUM(Evidencija!#REF!)=0,"-",MAX(Evidencija!#REF!))</f>
        <v>#REF!</v>
      </c>
      <c r="E448" s="42" t="e">
        <f>Evidencija!#REF!</f>
        <v>#REF!</v>
      </c>
    </row>
    <row r="449" spans="1:5" x14ac:dyDescent="0.2">
      <c r="A449" s="38" t="e">
        <f>Evidencija!#REF!</f>
        <v>#REF!</v>
      </c>
      <c r="B449" s="39" t="e">
        <f>Evidencija!#REF!</f>
        <v>#REF!</v>
      </c>
      <c r="C449" s="40" t="e">
        <f>IF(SUM(Evidencija!#REF!)=0,"-",SUM(Evidencija!#REF!:Evidencija!#REF!)+MAX(Evidencija!#REF!)+MAX(Evidencija!#REF!))</f>
        <v>#REF!</v>
      </c>
      <c r="D449" s="41" t="e">
        <f>IF(SUM(Evidencija!#REF!)=0,"-",MAX(Evidencija!#REF!))</f>
        <v>#REF!</v>
      </c>
      <c r="E449" s="42" t="e">
        <f>Evidencija!#REF!</f>
        <v>#REF!</v>
      </c>
    </row>
    <row r="450" spans="1:5" x14ac:dyDescent="0.2">
      <c r="A450" s="38">
        <f>Evidencija!A174</f>
        <v>0</v>
      </c>
      <c r="B450" s="39">
        <f>Evidencija!B174</f>
        <v>0</v>
      </c>
      <c r="C450" s="40" t="str">
        <f>IF(SUM(Evidencija!C174:F174)=0,"-",SUM(Evidencija!#REF!:Evidencija!#REF!)+MAX(Evidencija!E174:F174)+MAX(Evidencija!#REF!))</f>
        <v>-</v>
      </c>
      <c r="D450" s="41" t="str">
        <f>IF(SUM(Evidencija!G174:H174)=0,"-",MAX(Evidencija!G174:H174))</f>
        <v>-</v>
      </c>
      <c r="E450" s="42">
        <f>Evidencija!J174</f>
        <v>0</v>
      </c>
    </row>
    <row r="451" spans="1:5" x14ac:dyDescent="0.2">
      <c r="A451" s="38">
        <f>Evidencija!A175</f>
        <v>0</v>
      </c>
      <c r="B451" s="39">
        <f>Evidencija!B175</f>
        <v>0</v>
      </c>
      <c r="C451" s="40" t="str">
        <f>IF(SUM(Evidencija!C175:F175)=0,"-",SUM(Evidencija!#REF!:Evidencija!#REF!)+MAX(Evidencija!E175:F175)+MAX(Evidencija!#REF!))</f>
        <v>-</v>
      </c>
      <c r="D451" s="41" t="str">
        <f>IF(SUM(Evidencija!G175:H175)=0,"-",MAX(Evidencija!G175:H175))</f>
        <v>-</v>
      </c>
      <c r="E451" s="42">
        <f>Evidencija!J175</f>
        <v>0</v>
      </c>
    </row>
    <row r="452" spans="1:5" x14ac:dyDescent="0.2">
      <c r="A452" s="38">
        <f>Evidencija!A176</f>
        <v>0</v>
      </c>
      <c r="B452" s="39">
        <f>Evidencija!B176</f>
        <v>0</v>
      </c>
      <c r="C452" s="40" t="str">
        <f>IF(SUM(Evidencija!C176:F176)=0,"-",SUM(Evidencija!#REF!:Evidencija!#REF!)+MAX(Evidencija!E176:F176)+MAX(Evidencija!#REF!))</f>
        <v>-</v>
      </c>
      <c r="D452" s="41" t="str">
        <f>IF(SUM(Evidencija!G176:H176)=0,"-",MAX(Evidencija!G176:H176))</f>
        <v>-</v>
      </c>
      <c r="E452" s="42">
        <f>Evidencija!J176</f>
        <v>0</v>
      </c>
    </row>
    <row r="453" spans="1:5" x14ac:dyDescent="0.2">
      <c r="A453" s="38">
        <f>Evidencija!A177</f>
        <v>0</v>
      </c>
      <c r="B453" s="39">
        <f>Evidencija!B177</f>
        <v>0</v>
      </c>
      <c r="C453" s="40" t="str">
        <f>IF(SUM(Evidencija!C177:F177)=0,"-",SUM(Evidencija!#REF!:Evidencija!#REF!)+MAX(Evidencija!E177:F177)+MAX(Evidencija!#REF!))</f>
        <v>-</v>
      </c>
      <c r="D453" s="41" t="str">
        <f>IF(SUM(Evidencija!G177:H177)=0,"-",MAX(Evidencija!G177:H177))</f>
        <v>-</v>
      </c>
      <c r="E453" s="42">
        <f>Evidencija!J177</f>
        <v>0</v>
      </c>
    </row>
    <row r="454" spans="1:5" x14ac:dyDescent="0.2">
      <c r="A454" s="38">
        <f>Evidencija!A178</f>
        <v>0</v>
      </c>
      <c r="B454" s="39">
        <f>Evidencija!B178</f>
        <v>0</v>
      </c>
      <c r="C454" s="40" t="str">
        <f>IF(SUM(Evidencija!C178:F178)=0,"-",SUM(Evidencija!#REF!:Evidencija!#REF!)+MAX(Evidencija!E178:F178)+MAX(Evidencija!#REF!))</f>
        <v>-</v>
      </c>
      <c r="D454" s="41" t="str">
        <f>IF(SUM(Evidencija!G178:H178)=0,"-",MAX(Evidencija!G178:H178))</f>
        <v>-</v>
      </c>
      <c r="E454" s="42">
        <f>Evidencija!J178</f>
        <v>0</v>
      </c>
    </row>
    <row r="455" spans="1:5" x14ac:dyDescent="0.2">
      <c r="A455" s="38">
        <f>Evidencija!A179</f>
        <v>0</v>
      </c>
      <c r="B455" s="39">
        <f>Evidencija!B179</f>
        <v>0</v>
      </c>
      <c r="C455" s="40" t="str">
        <f>IF(SUM(Evidencija!C179:F179)=0,"-",SUM(Evidencija!#REF!:Evidencija!#REF!)+MAX(Evidencija!E179:F179)+MAX(Evidencija!#REF!))</f>
        <v>-</v>
      </c>
      <c r="D455" s="41" t="str">
        <f>IF(SUM(Evidencija!G179:H179)=0,"-",MAX(Evidencija!G179:H179))</f>
        <v>-</v>
      </c>
      <c r="E455" s="42">
        <f>Evidencija!J179</f>
        <v>0</v>
      </c>
    </row>
    <row r="456" spans="1:5" x14ac:dyDescent="0.2">
      <c r="A456" s="38">
        <f>Evidencija!A180</f>
        <v>0</v>
      </c>
      <c r="B456" s="39">
        <f>Evidencija!B180</f>
        <v>0</v>
      </c>
      <c r="C456" s="40" t="str">
        <f>IF(SUM(Evidencija!C180:F180)=0,"-",SUM(Evidencija!#REF!:Evidencija!#REF!)+MAX(Evidencija!E180:F180)+MAX(Evidencija!#REF!))</f>
        <v>-</v>
      </c>
      <c r="D456" s="41" t="str">
        <f>IF(SUM(Evidencija!G180:H180)=0,"-",MAX(Evidencija!G180:H180))</f>
        <v>-</v>
      </c>
      <c r="E456" s="42">
        <f>Evidencija!J180</f>
        <v>0</v>
      </c>
    </row>
    <row r="457" spans="1:5" x14ac:dyDescent="0.2">
      <c r="A457" s="38">
        <f>Evidencija!A181</f>
        <v>0</v>
      </c>
      <c r="B457" s="39">
        <f>Evidencija!B181</f>
        <v>0</v>
      </c>
      <c r="C457" s="40" t="str">
        <f>IF(SUM(Evidencija!C181:F181)=0,"-",SUM(Evidencija!#REF!:Evidencija!#REF!)+MAX(Evidencija!E181:F181)+MAX(Evidencija!#REF!))</f>
        <v>-</v>
      </c>
      <c r="D457" s="41" t="str">
        <f>IF(SUM(Evidencija!G181:H181)=0,"-",MAX(Evidencija!G181:H181))</f>
        <v>-</v>
      </c>
      <c r="E457" s="42">
        <f>Evidencija!J181</f>
        <v>0</v>
      </c>
    </row>
    <row r="458" spans="1:5" x14ac:dyDescent="0.2">
      <c r="A458" s="38">
        <f>Evidencija!A182</f>
        <v>0</v>
      </c>
      <c r="B458" s="39">
        <f>Evidencija!B182</f>
        <v>0</v>
      </c>
      <c r="C458" s="40" t="str">
        <f>IF(SUM(Evidencija!C182:F182)=0,"-",SUM(Evidencija!#REF!:Evidencija!#REF!)+MAX(Evidencija!E182:F182)+MAX(Evidencija!#REF!))</f>
        <v>-</v>
      </c>
      <c r="D458" s="41" t="str">
        <f>IF(SUM(Evidencija!G182:H182)=0,"-",MAX(Evidencija!G182:H182))</f>
        <v>-</v>
      </c>
      <c r="E458" s="42">
        <f>Evidencija!J182</f>
        <v>0</v>
      </c>
    </row>
    <row r="459" spans="1:5" x14ac:dyDescent="0.2">
      <c r="A459" s="38">
        <f>Evidencija!A183</f>
        <v>0</v>
      </c>
      <c r="B459" s="39">
        <f>Evidencija!B183</f>
        <v>0</v>
      </c>
      <c r="C459" s="40" t="str">
        <f>IF(SUM(Evidencija!C183:F183)=0,"-",SUM(Evidencija!#REF!:Evidencija!#REF!)+MAX(Evidencija!E183:F183)+MAX(Evidencija!#REF!))</f>
        <v>-</v>
      </c>
      <c r="D459" s="41" t="str">
        <f>IF(SUM(Evidencija!G183:H183)=0,"-",MAX(Evidencija!G183:H183))</f>
        <v>-</v>
      </c>
      <c r="E459" s="42">
        <f>Evidencija!J183</f>
        <v>0</v>
      </c>
    </row>
    <row r="460" spans="1:5" x14ac:dyDescent="0.2">
      <c r="A460" s="38">
        <f>Evidencija!A184</f>
        <v>0</v>
      </c>
      <c r="B460" s="39">
        <f>Evidencija!B184</f>
        <v>0</v>
      </c>
      <c r="C460" s="40" t="str">
        <f>IF(SUM(Evidencija!C184:F184)=0,"-",SUM(Evidencija!#REF!:Evidencija!#REF!)+MAX(Evidencija!E184:F184)+MAX(Evidencija!#REF!))</f>
        <v>-</v>
      </c>
      <c r="D460" s="41" t="str">
        <f>IF(SUM(Evidencija!G184:H184)=0,"-",MAX(Evidencija!G184:H184))</f>
        <v>-</v>
      </c>
      <c r="E460" s="42">
        <f>Evidencija!J184</f>
        <v>0</v>
      </c>
    </row>
    <row r="461" spans="1:5" x14ac:dyDescent="0.2">
      <c r="A461" s="38">
        <f>Evidencija!A185</f>
        <v>0</v>
      </c>
      <c r="B461" s="39">
        <f>Evidencija!B185</f>
        <v>0</v>
      </c>
      <c r="C461" s="40" t="str">
        <f>IF(SUM(Evidencija!C185:F185)=0,"-",SUM(Evidencija!#REF!:Evidencija!#REF!)+MAX(Evidencija!E185:F185)+MAX(Evidencija!#REF!))</f>
        <v>-</v>
      </c>
      <c r="D461" s="41" t="str">
        <f>IF(SUM(Evidencija!G185:H185)=0,"-",MAX(Evidencija!G185:H185))</f>
        <v>-</v>
      </c>
      <c r="E461" s="42">
        <f>Evidencija!J185</f>
        <v>0</v>
      </c>
    </row>
    <row r="462" spans="1:5" x14ac:dyDescent="0.2">
      <c r="A462" s="38">
        <f>Evidencija!A186</f>
        <v>0</v>
      </c>
      <c r="B462" s="39">
        <f>Evidencija!B186</f>
        <v>0</v>
      </c>
      <c r="C462" s="40" t="str">
        <f>IF(SUM(Evidencija!C186:F186)=0,"-",SUM(Evidencija!#REF!:Evidencija!#REF!)+MAX(Evidencija!E186:F186)+MAX(Evidencija!#REF!))</f>
        <v>-</v>
      </c>
      <c r="D462" s="41" t="str">
        <f>IF(SUM(Evidencija!G186:H186)=0,"-",MAX(Evidencija!G186:H186))</f>
        <v>-</v>
      </c>
      <c r="E462" s="42">
        <f>Evidencija!J186</f>
        <v>0</v>
      </c>
    </row>
    <row r="463" spans="1:5" x14ac:dyDescent="0.2">
      <c r="A463" s="38">
        <f>Evidencija!A187</f>
        <v>0</v>
      </c>
      <c r="B463" s="39">
        <f>Evidencija!B187</f>
        <v>0</v>
      </c>
      <c r="C463" s="40" t="str">
        <f>IF(SUM(Evidencija!C187:F187)=0,"-",SUM(Evidencija!#REF!:Evidencija!#REF!)+MAX(Evidencija!E187:F187)+MAX(Evidencija!#REF!))</f>
        <v>-</v>
      </c>
      <c r="D463" s="41" t="str">
        <f>IF(SUM(Evidencija!G187:H187)=0,"-",MAX(Evidencija!G187:H187))</f>
        <v>-</v>
      </c>
      <c r="E463" s="42">
        <f>Evidencija!J187</f>
        <v>0</v>
      </c>
    </row>
    <row r="464" spans="1:5" x14ac:dyDescent="0.2">
      <c r="A464" s="38">
        <f>Evidencija!A188</f>
        <v>0</v>
      </c>
      <c r="B464" s="39">
        <f>Evidencija!B188</f>
        <v>0</v>
      </c>
      <c r="C464" s="40" t="str">
        <f>IF(SUM(Evidencija!C188:F188)=0,"-",SUM(Evidencija!#REF!:Evidencija!#REF!)+MAX(Evidencija!E188:F188)+MAX(Evidencija!#REF!))</f>
        <v>-</v>
      </c>
      <c r="D464" s="41" t="str">
        <f>IF(SUM(Evidencija!G188:H188)=0,"-",MAX(Evidencija!G188:H188))</f>
        <v>-</v>
      </c>
      <c r="E464" s="42">
        <f>Evidencija!J188</f>
        <v>0</v>
      </c>
    </row>
    <row r="465" spans="1:5" x14ac:dyDescent="0.2">
      <c r="A465" s="38">
        <f>Evidencija!A189</f>
        <v>0</v>
      </c>
      <c r="B465" s="39">
        <f>Evidencija!B189</f>
        <v>0</v>
      </c>
      <c r="C465" s="40" t="str">
        <f>IF(SUM(Evidencija!C189:F189)=0,"-",SUM(Evidencija!#REF!:Evidencija!#REF!)+MAX(Evidencija!E189:F189)+MAX(Evidencija!#REF!))</f>
        <v>-</v>
      </c>
      <c r="D465" s="41" t="str">
        <f>IF(SUM(Evidencija!G189:H189)=0,"-",MAX(Evidencija!G189:H189))</f>
        <v>-</v>
      </c>
      <c r="E465" s="42">
        <f>Evidencija!J189</f>
        <v>0</v>
      </c>
    </row>
    <row r="466" spans="1:5" x14ac:dyDescent="0.2">
      <c r="A466" s="38">
        <f>Evidencija!A190</f>
        <v>0</v>
      </c>
      <c r="B466" s="39">
        <f>Evidencija!B190</f>
        <v>0</v>
      </c>
      <c r="C466" s="40" t="str">
        <f>IF(SUM(Evidencija!C190:F190)=0,"-",SUM(Evidencija!#REF!:Evidencija!#REF!)+MAX(Evidencija!E190:F190)+MAX(Evidencija!#REF!))</f>
        <v>-</v>
      </c>
      <c r="D466" s="41" t="str">
        <f>IF(SUM(Evidencija!G190:H190)=0,"-",MAX(Evidencija!G190:H190))</f>
        <v>-</v>
      </c>
      <c r="E466" s="42">
        <f>Evidencija!J190</f>
        <v>0</v>
      </c>
    </row>
    <row r="467" spans="1:5" x14ac:dyDescent="0.2">
      <c r="A467" s="38">
        <f>Evidencija!A191</f>
        <v>0</v>
      </c>
      <c r="B467" s="39">
        <f>Evidencija!B191</f>
        <v>0</v>
      </c>
      <c r="C467" s="40" t="str">
        <f>IF(SUM(Evidencija!C191:F191)=0,"-",SUM(Evidencija!#REF!:Evidencija!#REF!)+MAX(Evidencija!E191:F191)+MAX(Evidencija!#REF!))</f>
        <v>-</v>
      </c>
      <c r="D467" s="41" t="str">
        <f>IF(SUM(Evidencija!G191:H191)=0,"-",MAX(Evidencija!G191:H191))</f>
        <v>-</v>
      </c>
      <c r="E467" s="42">
        <f>Evidencija!J191</f>
        <v>0</v>
      </c>
    </row>
    <row r="468" spans="1:5" x14ac:dyDescent="0.2">
      <c r="A468" s="38">
        <f>Evidencija!A192</f>
        <v>0</v>
      </c>
      <c r="B468" s="39">
        <f>Evidencija!B192</f>
        <v>0</v>
      </c>
      <c r="C468" s="40" t="str">
        <f>IF(SUM(Evidencija!C192:F192)=0,"-",SUM(Evidencija!#REF!:Evidencija!#REF!)+MAX(Evidencija!E192:F192)+MAX(Evidencija!#REF!))</f>
        <v>-</v>
      </c>
      <c r="D468" s="41" t="str">
        <f>IF(SUM(Evidencija!G192:H192)=0,"-",MAX(Evidencija!G192:H192))</f>
        <v>-</v>
      </c>
      <c r="E468" s="42">
        <f>Evidencija!J192</f>
        <v>0</v>
      </c>
    </row>
    <row r="469" spans="1:5" x14ac:dyDescent="0.2">
      <c r="A469" s="38">
        <f>Evidencija!A193</f>
        <v>0</v>
      </c>
      <c r="B469" s="39">
        <f>Evidencija!B193</f>
        <v>0</v>
      </c>
      <c r="C469" s="40" t="str">
        <f>IF(SUM(Evidencija!C193:F193)=0,"-",SUM(Evidencija!#REF!:Evidencija!#REF!)+MAX(Evidencija!E193:F193)+MAX(Evidencija!#REF!))</f>
        <v>-</v>
      </c>
      <c r="D469" s="41" t="str">
        <f>IF(SUM(Evidencija!G193:H193)=0,"-",MAX(Evidencija!G193:H193))</f>
        <v>-</v>
      </c>
      <c r="E469" s="42">
        <f>Evidencija!J193</f>
        <v>0</v>
      </c>
    </row>
    <row r="470" spans="1:5" x14ac:dyDescent="0.2">
      <c r="A470" s="38">
        <f>Evidencija!A194</f>
        <v>0</v>
      </c>
      <c r="B470" s="39">
        <f>Evidencija!B194</f>
        <v>0</v>
      </c>
      <c r="C470" s="40" t="str">
        <f>IF(SUM(Evidencija!C194:F194)=0,"-",SUM(Evidencija!#REF!:Evidencija!#REF!)+MAX(Evidencija!E194:F194)+MAX(Evidencija!#REF!))</f>
        <v>-</v>
      </c>
      <c r="D470" s="41" t="str">
        <f>IF(SUM(Evidencija!G194:H194)=0,"-",MAX(Evidencija!G194:H194))</f>
        <v>-</v>
      </c>
      <c r="E470" s="42">
        <f>Evidencija!J194</f>
        <v>0</v>
      </c>
    </row>
    <row r="471" spans="1:5" x14ac:dyDescent="0.2">
      <c r="A471" s="38">
        <f>Evidencija!A195</f>
        <v>0</v>
      </c>
      <c r="B471" s="39">
        <f>Evidencija!B195</f>
        <v>0</v>
      </c>
      <c r="C471" s="40" t="str">
        <f>IF(SUM(Evidencija!C195:F195)=0,"-",SUM(Evidencija!#REF!:Evidencija!#REF!)+MAX(Evidencija!E195:F195)+MAX(Evidencija!#REF!))</f>
        <v>-</v>
      </c>
      <c r="D471" s="41" t="str">
        <f>IF(SUM(Evidencija!G195:H195)=0,"-",MAX(Evidencija!G195:H195))</f>
        <v>-</v>
      </c>
      <c r="E471" s="42">
        <f>Evidencija!J195</f>
        <v>0</v>
      </c>
    </row>
    <row r="472" spans="1:5" x14ac:dyDescent="0.2">
      <c r="A472" s="38">
        <f>Evidencija!A196</f>
        <v>0</v>
      </c>
      <c r="B472" s="39">
        <f>Evidencija!B196</f>
        <v>0</v>
      </c>
      <c r="C472" s="40" t="str">
        <f>IF(SUM(Evidencija!C196:F196)=0,"-",SUM(Evidencija!#REF!:Evidencija!#REF!)+MAX(Evidencija!E196:F196)+MAX(Evidencija!#REF!))</f>
        <v>-</v>
      </c>
      <c r="D472" s="41" t="str">
        <f>IF(SUM(Evidencija!G196:H196)=0,"-",MAX(Evidencija!G196:H196))</f>
        <v>-</v>
      </c>
      <c r="E472" s="42">
        <f>Evidencija!J196</f>
        <v>0</v>
      </c>
    </row>
    <row r="473" spans="1:5" x14ac:dyDescent="0.2">
      <c r="A473" s="38">
        <f>Evidencija!A197</f>
        <v>0</v>
      </c>
      <c r="B473" s="39">
        <f>Evidencija!B197</f>
        <v>0</v>
      </c>
      <c r="C473" s="40" t="str">
        <f>IF(SUM(Evidencija!C197:F197)=0,"-",SUM(Evidencija!#REF!:Evidencija!#REF!)+MAX(Evidencija!E197:F197)+MAX(Evidencija!#REF!))</f>
        <v>-</v>
      </c>
      <c r="D473" s="41" t="str">
        <f>IF(SUM(Evidencija!G197:H197)=0,"-",MAX(Evidencija!G197:H197))</f>
        <v>-</v>
      </c>
      <c r="E473" s="42">
        <f>Evidencija!J197</f>
        <v>0</v>
      </c>
    </row>
    <row r="474" spans="1:5" x14ac:dyDescent="0.2">
      <c r="A474" s="38">
        <f>Evidencija!A198</f>
        <v>0</v>
      </c>
      <c r="B474" s="39">
        <f>Evidencija!B198</f>
        <v>0</v>
      </c>
      <c r="C474" s="40" t="str">
        <f>IF(SUM(Evidencija!C198:F198)=0,"-",SUM(Evidencija!#REF!:Evidencija!#REF!)+MAX(Evidencija!E198:F198)+MAX(Evidencija!#REF!))</f>
        <v>-</v>
      </c>
      <c r="D474" s="41" t="str">
        <f>IF(SUM(Evidencija!G198:H198)=0,"-",MAX(Evidencija!G198:H198))</f>
        <v>-</v>
      </c>
      <c r="E474" s="42">
        <f>Evidencija!J198</f>
        <v>0</v>
      </c>
    </row>
    <row r="475" spans="1:5" x14ac:dyDescent="0.2">
      <c r="A475" s="38">
        <f>Evidencija!A199</f>
        <v>0</v>
      </c>
      <c r="B475" s="39">
        <f>Evidencija!B199</f>
        <v>0</v>
      </c>
      <c r="C475" s="40" t="str">
        <f>IF(SUM(Evidencija!C199:F199)=0,"-",SUM(Evidencija!#REF!:Evidencija!#REF!)+MAX(Evidencija!E199:F199)+MAX(Evidencija!#REF!))</f>
        <v>-</v>
      </c>
      <c r="D475" s="41" t="str">
        <f>IF(SUM(Evidencija!G199:H199)=0,"-",MAX(Evidencija!G199:H199))</f>
        <v>-</v>
      </c>
      <c r="E475" s="42">
        <f>Evidencija!J199</f>
        <v>0</v>
      </c>
    </row>
    <row r="476" spans="1:5" x14ac:dyDescent="0.2">
      <c r="A476" s="38">
        <f>Evidencija!A200</f>
        <v>0</v>
      </c>
      <c r="B476" s="39">
        <f>Evidencija!B200</f>
        <v>0</v>
      </c>
      <c r="C476" s="40" t="str">
        <f>IF(SUM(Evidencija!C200:F200)=0,"-",SUM(Evidencija!#REF!:Evidencija!#REF!)+MAX(Evidencija!E200:F200)+MAX(Evidencija!#REF!))</f>
        <v>-</v>
      </c>
      <c r="D476" s="41" t="str">
        <f>IF(SUM(Evidencija!G200:H200)=0,"-",MAX(Evidencija!G200:H200))</f>
        <v>-</v>
      </c>
      <c r="E476" s="42">
        <f>Evidencija!J200</f>
        <v>0</v>
      </c>
    </row>
    <row r="477" spans="1:5" x14ac:dyDescent="0.2">
      <c r="A477" s="38">
        <f>Evidencija!A201</f>
        <v>0</v>
      </c>
      <c r="B477" s="39">
        <f>Evidencija!B201</f>
        <v>0</v>
      </c>
      <c r="C477" s="40" t="str">
        <f>IF(SUM(Evidencija!C201:F201)=0,"-",SUM(Evidencija!#REF!:Evidencija!#REF!)+MAX(Evidencija!E201:F201)+MAX(Evidencija!#REF!))</f>
        <v>-</v>
      </c>
      <c r="D477" s="41" t="str">
        <f>IF(SUM(Evidencija!G201:H201)=0,"-",MAX(Evidencija!G201:H201))</f>
        <v>-</v>
      </c>
      <c r="E477" s="42">
        <f>Evidencija!J201</f>
        <v>0</v>
      </c>
    </row>
    <row r="478" spans="1:5" x14ac:dyDescent="0.2">
      <c r="A478" s="38">
        <f>Evidencija!A202</f>
        <v>0</v>
      </c>
      <c r="B478" s="39">
        <f>Evidencija!B202</f>
        <v>0</v>
      </c>
      <c r="C478" s="40" t="str">
        <f>IF(SUM(Evidencija!C202:F202)=0,"-",SUM(Evidencija!#REF!:Evidencija!#REF!)+MAX(Evidencija!E202:F202)+MAX(Evidencija!#REF!))</f>
        <v>-</v>
      </c>
      <c r="D478" s="41" t="str">
        <f>IF(SUM(Evidencija!G202:H202)=0,"-",MAX(Evidencija!G202:H202))</f>
        <v>-</v>
      </c>
      <c r="E478" s="42">
        <f>Evidencija!J202</f>
        <v>0</v>
      </c>
    </row>
    <row r="479" spans="1:5" x14ac:dyDescent="0.2">
      <c r="A479" s="38">
        <f>Evidencija!A203</f>
        <v>0</v>
      </c>
      <c r="B479" s="39">
        <f>Evidencija!B203</f>
        <v>0</v>
      </c>
      <c r="C479" s="40" t="str">
        <f>IF(SUM(Evidencija!C203:F203)=0,"-",SUM(Evidencija!#REF!:Evidencija!#REF!)+MAX(Evidencija!E203:F203)+MAX(Evidencija!#REF!))</f>
        <v>-</v>
      </c>
      <c r="D479" s="41" t="str">
        <f>IF(SUM(Evidencija!G203:H203)=0,"-",MAX(Evidencija!G203:H203))</f>
        <v>-</v>
      </c>
      <c r="E479" s="42">
        <f>Evidencija!J203</f>
        <v>0</v>
      </c>
    </row>
    <row r="480" spans="1:5" x14ac:dyDescent="0.2">
      <c r="A480" s="38">
        <f>Evidencija!A204</f>
        <v>0</v>
      </c>
      <c r="B480" s="39">
        <f>Evidencija!B204</f>
        <v>0</v>
      </c>
      <c r="C480" s="40" t="str">
        <f>IF(SUM(Evidencija!C204:F204)=0,"-",SUM(Evidencija!#REF!:Evidencija!#REF!)+MAX(Evidencija!E204:F204)+MAX(Evidencija!#REF!))</f>
        <v>-</v>
      </c>
      <c r="D480" s="41" t="str">
        <f>IF(SUM(Evidencija!G204:H204)=0,"-",MAX(Evidencija!G204:H204))</f>
        <v>-</v>
      </c>
      <c r="E480" s="42">
        <f>Evidencija!J204</f>
        <v>0</v>
      </c>
    </row>
    <row r="481" spans="1:5" x14ac:dyDescent="0.2">
      <c r="A481" s="38">
        <f>Evidencija!A205</f>
        <v>0</v>
      </c>
      <c r="B481" s="39">
        <f>Evidencija!B205</f>
        <v>0</v>
      </c>
      <c r="C481" s="40" t="str">
        <f>IF(SUM(Evidencija!C205:F205)=0,"-",SUM(Evidencija!#REF!:Evidencija!#REF!)+MAX(Evidencija!E205:F205)+MAX(Evidencija!#REF!))</f>
        <v>-</v>
      </c>
      <c r="D481" s="41" t="str">
        <f>IF(SUM(Evidencija!G205:H205)=0,"-",MAX(Evidencija!G205:H205))</f>
        <v>-</v>
      </c>
      <c r="E481" s="42">
        <f>Evidencija!J205</f>
        <v>0</v>
      </c>
    </row>
    <row r="482" spans="1:5" x14ac:dyDescent="0.2">
      <c r="A482" s="38">
        <f>Evidencija!A206</f>
        <v>0</v>
      </c>
      <c r="B482" s="39">
        <f>Evidencija!B206</f>
        <v>0</v>
      </c>
      <c r="C482" s="40" t="str">
        <f>IF(SUM(Evidencija!C206:F206)=0,"-",SUM(Evidencija!#REF!:Evidencija!#REF!)+MAX(Evidencija!E206:F206)+MAX(Evidencija!#REF!))</f>
        <v>-</v>
      </c>
      <c r="D482" s="41" t="str">
        <f>IF(SUM(Evidencija!G206:H206)=0,"-",MAX(Evidencija!G206:H206))</f>
        <v>-</v>
      </c>
      <c r="E482" s="42">
        <f>Evidencija!J206</f>
        <v>0</v>
      </c>
    </row>
    <row r="483" spans="1:5" x14ac:dyDescent="0.2">
      <c r="A483" s="38">
        <f>Evidencija!A207</f>
        <v>0</v>
      </c>
      <c r="B483" s="39">
        <f>Evidencija!B207</f>
        <v>0</v>
      </c>
      <c r="C483" s="40" t="str">
        <f>IF(SUM(Evidencija!C207:F207)=0,"-",SUM(Evidencija!#REF!:Evidencija!#REF!)+MAX(Evidencija!E207:F207)+MAX(Evidencija!#REF!))</f>
        <v>-</v>
      </c>
      <c r="D483" s="41" t="str">
        <f>IF(SUM(Evidencija!G207:H207)=0,"-",MAX(Evidencija!G207:H207))</f>
        <v>-</v>
      </c>
      <c r="E483" s="42">
        <f>Evidencija!J207</f>
        <v>0</v>
      </c>
    </row>
    <row r="484" spans="1:5" x14ac:dyDescent="0.2">
      <c r="A484" s="38">
        <f>Evidencija!A208</f>
        <v>0</v>
      </c>
      <c r="B484" s="39">
        <f>Evidencija!B208</f>
        <v>0</v>
      </c>
      <c r="C484" s="40" t="str">
        <f>IF(SUM(Evidencija!C208:F208)=0,"-",SUM(Evidencija!#REF!:Evidencija!#REF!)+MAX(Evidencija!E208:F208)+MAX(Evidencija!#REF!))</f>
        <v>-</v>
      </c>
      <c r="D484" s="41" t="str">
        <f>IF(SUM(Evidencija!G208:H208)=0,"-",MAX(Evidencija!G208:H208))</f>
        <v>-</v>
      </c>
      <c r="E484" s="42">
        <f>Evidencija!J208</f>
        <v>0</v>
      </c>
    </row>
    <row r="485" spans="1:5" x14ac:dyDescent="0.2">
      <c r="A485" s="38">
        <f>Evidencija!A209</f>
        <v>0</v>
      </c>
      <c r="B485" s="39">
        <f>Evidencija!B209</f>
        <v>0</v>
      </c>
      <c r="C485" s="40" t="str">
        <f>IF(SUM(Evidencija!C209:F209)=0,"-",SUM(Evidencija!#REF!:Evidencija!#REF!)+MAX(Evidencija!E209:F209)+MAX(Evidencija!#REF!))</f>
        <v>-</v>
      </c>
      <c r="D485" s="41" t="str">
        <f>IF(SUM(Evidencija!G209:H209)=0,"-",MAX(Evidencija!G209:H209))</f>
        <v>-</v>
      </c>
      <c r="E485" s="42">
        <f>Evidencija!J209</f>
        <v>0</v>
      </c>
    </row>
    <row r="486" spans="1:5" x14ac:dyDescent="0.2">
      <c r="A486" s="38">
        <f>Evidencija!A210</f>
        <v>0</v>
      </c>
      <c r="B486" s="39">
        <f>Evidencija!B210</f>
        <v>0</v>
      </c>
      <c r="C486" s="40" t="str">
        <f>IF(SUM(Evidencija!C210:F210)=0,"-",SUM(Evidencija!#REF!:Evidencija!#REF!)+MAX(Evidencija!E210:F210)+MAX(Evidencija!#REF!))</f>
        <v>-</v>
      </c>
      <c r="D486" s="41" t="str">
        <f>IF(SUM(Evidencija!G210:H210)=0,"-",MAX(Evidencija!G210:H210))</f>
        <v>-</v>
      </c>
      <c r="E486" s="42">
        <f>Evidencija!J210</f>
        <v>0</v>
      </c>
    </row>
    <row r="487" spans="1:5" x14ac:dyDescent="0.2">
      <c r="A487" s="38">
        <f>Evidencija!A211</f>
        <v>0</v>
      </c>
      <c r="B487" s="39">
        <f>Evidencija!B211</f>
        <v>0</v>
      </c>
      <c r="C487" s="40" t="str">
        <f>IF(SUM(Evidencija!C211:F211)=0,"-",SUM(Evidencija!#REF!:Evidencija!#REF!)+MAX(Evidencija!E211:F211)+MAX(Evidencija!#REF!))</f>
        <v>-</v>
      </c>
      <c r="D487" s="41" t="str">
        <f>IF(SUM(Evidencija!G211:H211)=0,"-",MAX(Evidencija!G211:H211))</f>
        <v>-</v>
      </c>
      <c r="E487" s="42">
        <f>Evidencija!J211</f>
        <v>0</v>
      </c>
    </row>
    <row r="488" spans="1:5" x14ac:dyDescent="0.2">
      <c r="A488" s="38">
        <f>Evidencija!A212</f>
        <v>0</v>
      </c>
      <c r="B488" s="39">
        <f>Evidencija!B212</f>
        <v>0</v>
      </c>
      <c r="C488" s="40" t="str">
        <f>IF(SUM(Evidencija!C212:F212)=0,"-",SUM(Evidencija!#REF!:Evidencija!#REF!)+MAX(Evidencija!E212:F212)+MAX(Evidencija!#REF!))</f>
        <v>-</v>
      </c>
      <c r="D488" s="41" t="str">
        <f>IF(SUM(Evidencija!G212:H212)=0,"-",MAX(Evidencija!G212:H212))</f>
        <v>-</v>
      </c>
      <c r="E488" s="42">
        <f>Evidencija!J212</f>
        <v>0</v>
      </c>
    </row>
    <row r="489" spans="1:5" x14ac:dyDescent="0.2">
      <c r="A489" s="38">
        <f>Evidencija!A213</f>
        <v>0</v>
      </c>
      <c r="B489" s="39">
        <f>Evidencija!B213</f>
        <v>0</v>
      </c>
      <c r="C489" s="40" t="str">
        <f>IF(SUM(Evidencija!C213:F213)=0,"-",SUM(Evidencija!#REF!:Evidencija!#REF!)+MAX(Evidencija!E213:F213)+MAX(Evidencija!#REF!))</f>
        <v>-</v>
      </c>
      <c r="D489" s="41" t="str">
        <f>IF(SUM(Evidencija!G213:H213)=0,"-",MAX(Evidencija!G213:H213))</f>
        <v>-</v>
      </c>
      <c r="E489" s="42">
        <f>Evidencija!J213</f>
        <v>0</v>
      </c>
    </row>
    <row r="490" spans="1:5" x14ac:dyDescent="0.2">
      <c r="A490" s="38">
        <f>Evidencija!A214</f>
        <v>0</v>
      </c>
      <c r="B490" s="39">
        <f>Evidencija!B214</f>
        <v>0</v>
      </c>
      <c r="C490" s="40" t="str">
        <f>IF(SUM(Evidencija!C214:F214)=0,"-",SUM(Evidencija!#REF!:Evidencija!#REF!)+MAX(Evidencija!E214:F214)+MAX(Evidencija!#REF!))</f>
        <v>-</v>
      </c>
      <c r="D490" s="41" t="str">
        <f>IF(SUM(Evidencija!G214:H214)=0,"-",MAX(Evidencija!G214:H214))</f>
        <v>-</v>
      </c>
      <c r="E490" s="42">
        <f>Evidencija!J214</f>
        <v>0</v>
      </c>
    </row>
    <row r="491" spans="1:5" x14ac:dyDescent="0.2">
      <c r="A491" s="38">
        <f>Evidencija!A215</f>
        <v>0</v>
      </c>
      <c r="B491" s="39">
        <f>Evidencija!B215</f>
        <v>0</v>
      </c>
      <c r="C491" s="40" t="str">
        <f>IF(SUM(Evidencija!C215:F215)=0,"-",SUM(Evidencija!#REF!:Evidencija!#REF!)+MAX(Evidencija!E215:F215)+MAX(Evidencija!#REF!))</f>
        <v>-</v>
      </c>
      <c r="D491" s="41" t="str">
        <f>IF(SUM(Evidencija!G215:H215)=0,"-",MAX(Evidencija!G215:H215))</f>
        <v>-</v>
      </c>
      <c r="E491" s="42">
        <f>Evidencija!J215</f>
        <v>0</v>
      </c>
    </row>
    <row r="492" spans="1:5" x14ac:dyDescent="0.2">
      <c r="A492" s="38">
        <f>Evidencija!A216</f>
        <v>0</v>
      </c>
      <c r="B492" s="39">
        <f>Evidencija!B216</f>
        <v>0</v>
      </c>
      <c r="C492" s="40" t="str">
        <f>IF(SUM(Evidencija!C216:F216)=0,"-",SUM(Evidencija!#REF!:Evidencija!#REF!)+MAX(Evidencija!E216:F216)+MAX(Evidencija!#REF!))</f>
        <v>-</v>
      </c>
      <c r="D492" s="41" t="str">
        <f>IF(SUM(Evidencija!G216:H216)=0,"-",MAX(Evidencija!G216:H216))</f>
        <v>-</v>
      </c>
      <c r="E492" s="42">
        <f>Evidencija!J216</f>
        <v>0</v>
      </c>
    </row>
    <row r="493" spans="1:5" x14ac:dyDescent="0.2">
      <c r="A493" s="38">
        <f>Evidencija!A217</f>
        <v>0</v>
      </c>
      <c r="B493" s="39">
        <f>Evidencija!B217</f>
        <v>0</v>
      </c>
      <c r="C493" s="40" t="str">
        <f>IF(SUM(Evidencija!C217:F217)=0,"-",SUM(Evidencija!#REF!:Evidencija!#REF!)+MAX(Evidencija!E217:F217)+MAX(Evidencija!#REF!))</f>
        <v>-</v>
      </c>
      <c r="D493" s="41" t="str">
        <f>IF(SUM(Evidencija!G217:H217)=0,"-",MAX(Evidencija!G217:H217))</f>
        <v>-</v>
      </c>
      <c r="E493" s="42">
        <f>Evidencija!J217</f>
        <v>0</v>
      </c>
    </row>
    <row r="494" spans="1:5" x14ac:dyDescent="0.2">
      <c r="A494" s="38">
        <f>Evidencija!A218</f>
        <v>0</v>
      </c>
      <c r="B494" s="39">
        <f>Evidencija!B218</f>
        <v>0</v>
      </c>
      <c r="C494" s="40" t="str">
        <f>IF(SUM(Evidencija!C218:F218)=0,"-",SUM(Evidencija!#REF!:Evidencija!#REF!)+MAX(Evidencija!E218:F218)+MAX(Evidencija!#REF!))</f>
        <v>-</v>
      </c>
      <c r="D494" s="41" t="str">
        <f>IF(SUM(Evidencija!G218:H218)=0,"-",MAX(Evidencija!G218:H218))</f>
        <v>-</v>
      </c>
      <c r="E494" s="42">
        <f>Evidencija!J218</f>
        <v>0</v>
      </c>
    </row>
    <row r="495" spans="1:5" x14ac:dyDescent="0.2">
      <c r="A495" s="38">
        <f>Evidencija!A219</f>
        <v>0</v>
      </c>
      <c r="B495" s="39">
        <f>Evidencija!B219</f>
        <v>0</v>
      </c>
      <c r="C495" s="40" t="str">
        <f>IF(SUM(Evidencija!C219:F219)=0,"-",SUM(Evidencija!#REF!:Evidencija!#REF!)+MAX(Evidencija!E219:F219)+MAX(Evidencija!#REF!))</f>
        <v>-</v>
      </c>
      <c r="D495" s="41" t="str">
        <f>IF(SUM(Evidencija!G219:H219)=0,"-",MAX(Evidencija!G219:H219))</f>
        <v>-</v>
      </c>
      <c r="E495" s="42">
        <f>Evidencija!J219</f>
        <v>0</v>
      </c>
    </row>
    <row r="496" spans="1:5" x14ac:dyDescent="0.2">
      <c r="A496" s="38">
        <f>Evidencija!A220</f>
        <v>0</v>
      </c>
      <c r="B496" s="39">
        <f>Evidencija!B220</f>
        <v>0</v>
      </c>
      <c r="C496" s="40" t="str">
        <f>IF(SUM(Evidencija!C220:F220)=0,"-",SUM(Evidencija!#REF!:Evidencija!#REF!)+MAX(Evidencija!E220:F220)+MAX(Evidencija!#REF!))</f>
        <v>-</v>
      </c>
      <c r="D496" s="41" t="str">
        <f>IF(SUM(Evidencija!G220:H220)=0,"-",MAX(Evidencija!G220:H220))</f>
        <v>-</v>
      </c>
      <c r="E496" s="42">
        <f>Evidencija!J220</f>
        <v>0</v>
      </c>
    </row>
    <row r="497" spans="1:5" x14ac:dyDescent="0.2">
      <c r="A497" s="38">
        <f>Evidencija!A221</f>
        <v>0</v>
      </c>
      <c r="B497" s="39">
        <f>Evidencija!B221</f>
        <v>0</v>
      </c>
      <c r="C497" s="40" t="str">
        <f>IF(SUM(Evidencija!C221:F221)=0,"-",SUM(Evidencija!#REF!:Evidencija!#REF!)+MAX(Evidencija!E221:F221)+MAX(Evidencija!#REF!))</f>
        <v>-</v>
      </c>
      <c r="D497" s="41" t="str">
        <f>IF(SUM(Evidencija!G221:H221)=0,"-",MAX(Evidencija!G221:H221))</f>
        <v>-</v>
      </c>
      <c r="E497" s="42">
        <f>Evidencija!J221</f>
        <v>0</v>
      </c>
    </row>
    <row r="498" spans="1:5" x14ac:dyDescent="0.2">
      <c r="A498" s="38">
        <f>Evidencija!A222</f>
        <v>0</v>
      </c>
      <c r="B498" s="39">
        <f>Evidencija!B222</f>
        <v>0</v>
      </c>
      <c r="C498" s="40" t="str">
        <f>IF(SUM(Evidencija!C222:F222)=0,"-",SUM(Evidencija!#REF!:Evidencija!#REF!)+MAX(Evidencija!E222:F222)+MAX(Evidencija!#REF!))</f>
        <v>-</v>
      </c>
      <c r="D498" s="41" t="str">
        <f>IF(SUM(Evidencija!G222:H222)=0,"-",MAX(Evidencija!G222:H222))</f>
        <v>-</v>
      </c>
      <c r="E498" s="42">
        <f>Evidencija!J222</f>
        <v>0</v>
      </c>
    </row>
    <row r="499" spans="1:5" x14ac:dyDescent="0.2">
      <c r="A499" s="38">
        <f>Evidencija!A223</f>
        <v>0</v>
      </c>
      <c r="B499" s="39">
        <f>Evidencija!B223</f>
        <v>0</v>
      </c>
      <c r="C499" s="40" t="str">
        <f>IF(SUM(Evidencija!C223:F223)=0,"-",SUM(Evidencija!#REF!:Evidencija!#REF!)+MAX(Evidencija!E223:F223)+MAX(Evidencija!#REF!))</f>
        <v>-</v>
      </c>
      <c r="D499" s="41" t="str">
        <f>IF(SUM(Evidencija!G223:H223)=0,"-",MAX(Evidencija!G223:H223))</f>
        <v>-</v>
      </c>
      <c r="E499" s="42">
        <f>Evidencija!J223</f>
        <v>0</v>
      </c>
    </row>
    <row r="500" spans="1:5" x14ac:dyDescent="0.2">
      <c r="A500" s="38">
        <f>Evidencija!A224</f>
        <v>0</v>
      </c>
      <c r="B500" s="39">
        <f>Evidencija!B224</f>
        <v>0</v>
      </c>
      <c r="C500" s="40" t="str">
        <f>IF(SUM(Evidencija!C224:F224)=0,"-",SUM(Evidencija!#REF!:Evidencija!#REF!)+MAX(Evidencija!E224:F224)+MAX(Evidencija!#REF!))</f>
        <v>-</v>
      </c>
      <c r="D500" s="41" t="str">
        <f>IF(SUM(Evidencija!G224:H224)=0,"-",MAX(Evidencija!G224:H224))</f>
        <v>-</v>
      </c>
      <c r="E500" s="42">
        <f>Evidencija!J224</f>
        <v>0</v>
      </c>
    </row>
    <row r="501" spans="1:5" x14ac:dyDescent="0.2">
      <c r="A501" s="38">
        <f>Evidencija!A225</f>
        <v>0</v>
      </c>
      <c r="B501" s="39">
        <f>Evidencija!B225</f>
        <v>0</v>
      </c>
      <c r="C501" s="40" t="str">
        <f>IF(SUM(Evidencija!C225:F225)=0,"-",SUM(Evidencija!#REF!:Evidencija!#REF!)+MAX(Evidencija!E225:F225)+MAX(Evidencija!#REF!))</f>
        <v>-</v>
      </c>
      <c r="D501" s="41" t="str">
        <f>IF(SUM(Evidencija!G225:H225)=0,"-",MAX(Evidencija!G225:H225))</f>
        <v>-</v>
      </c>
      <c r="E501" s="42">
        <f>Evidencija!J225</f>
        <v>0</v>
      </c>
    </row>
    <row r="502" spans="1:5" x14ac:dyDescent="0.2">
      <c r="A502" s="38">
        <f>Evidencija!A226</f>
        <v>0</v>
      </c>
      <c r="B502" s="39">
        <f>Evidencija!B226</f>
        <v>0</v>
      </c>
      <c r="C502" s="40" t="str">
        <f>IF(SUM(Evidencija!C226:F226)=0,"-",SUM(Evidencija!#REF!:Evidencija!#REF!)+MAX(Evidencija!E226:F226)+MAX(Evidencija!#REF!))</f>
        <v>-</v>
      </c>
      <c r="D502" s="41" t="str">
        <f>IF(SUM(Evidencija!G226:H226)=0,"-",MAX(Evidencija!G226:H226))</f>
        <v>-</v>
      </c>
      <c r="E502" s="42">
        <f>Evidencija!J226</f>
        <v>0</v>
      </c>
    </row>
    <row r="503" spans="1:5" x14ac:dyDescent="0.2">
      <c r="A503" s="38">
        <f>Evidencija!A227</f>
        <v>0</v>
      </c>
      <c r="B503" s="39">
        <f>Evidencija!B227</f>
        <v>0</v>
      </c>
      <c r="C503" s="40" t="str">
        <f>IF(SUM(Evidencija!C227:F227)=0,"-",SUM(Evidencija!#REF!:Evidencija!#REF!)+MAX(Evidencija!E227:F227)+MAX(Evidencija!#REF!))</f>
        <v>-</v>
      </c>
      <c r="D503" s="41" t="str">
        <f>IF(SUM(Evidencija!G227:H227)=0,"-",MAX(Evidencija!G227:H227))</f>
        <v>-</v>
      </c>
      <c r="E503" s="42">
        <f>Evidencija!J227</f>
        <v>0</v>
      </c>
    </row>
    <row r="504" spans="1:5" x14ac:dyDescent="0.2">
      <c r="A504" s="38">
        <f>Evidencija!A228</f>
        <v>0</v>
      </c>
      <c r="B504" s="39">
        <f>Evidencija!B228</f>
        <v>0</v>
      </c>
      <c r="C504" s="40" t="str">
        <f>IF(SUM(Evidencija!C228:F228)=0,"-",SUM(Evidencija!#REF!:Evidencija!#REF!)+MAX(Evidencija!E228:F228)+MAX(Evidencija!#REF!))</f>
        <v>-</v>
      </c>
      <c r="D504" s="41" t="str">
        <f>IF(SUM(Evidencija!G228:H228)=0,"-",MAX(Evidencija!G228:H228))</f>
        <v>-</v>
      </c>
      <c r="E504" s="42">
        <f>Evidencija!J228</f>
        <v>0</v>
      </c>
    </row>
    <row r="505" spans="1:5" x14ac:dyDescent="0.2">
      <c r="A505" s="38">
        <f>Evidencija!A229</f>
        <v>0</v>
      </c>
      <c r="B505" s="39">
        <f>Evidencija!B229</f>
        <v>0</v>
      </c>
      <c r="C505" s="40" t="str">
        <f>IF(SUM(Evidencija!C229:F229)=0,"-",SUM(Evidencija!#REF!:Evidencija!#REF!)+MAX(Evidencija!E229:F229)+MAX(Evidencija!#REF!))</f>
        <v>-</v>
      </c>
      <c r="D505" s="41" t="str">
        <f>IF(SUM(Evidencija!G229:H229)=0,"-",MAX(Evidencija!G229:H229))</f>
        <v>-</v>
      </c>
      <c r="E505" s="42">
        <f>Evidencija!J229</f>
        <v>0</v>
      </c>
    </row>
    <row r="506" spans="1:5" x14ac:dyDescent="0.2">
      <c r="A506" s="38">
        <f>Evidencija!A230</f>
        <v>0</v>
      </c>
      <c r="B506" s="39">
        <f>Evidencija!B230</f>
        <v>0</v>
      </c>
      <c r="C506" s="40" t="str">
        <f>IF(SUM(Evidencija!C230:F230)=0,"-",SUM(Evidencija!#REF!:Evidencija!#REF!)+MAX(Evidencija!E230:F230)+MAX(Evidencija!#REF!))</f>
        <v>-</v>
      </c>
      <c r="D506" s="41" t="str">
        <f>IF(SUM(Evidencija!G230:H230)=0,"-",MAX(Evidencija!G230:H230))</f>
        <v>-</v>
      </c>
      <c r="E506" s="42">
        <f>Evidencija!J230</f>
        <v>0</v>
      </c>
    </row>
    <row r="507" spans="1:5" x14ac:dyDescent="0.2">
      <c r="A507" s="38">
        <f>Evidencija!A231</f>
        <v>0</v>
      </c>
      <c r="B507" s="39">
        <f>Evidencija!B231</f>
        <v>0</v>
      </c>
      <c r="C507" s="40" t="str">
        <f>IF(SUM(Evidencija!C231:F231)=0,"-",SUM(Evidencija!#REF!:Evidencija!#REF!)+MAX(Evidencija!E231:F231)+MAX(Evidencija!#REF!))</f>
        <v>-</v>
      </c>
      <c r="D507" s="41" t="str">
        <f>IF(SUM(Evidencija!G231:H231)=0,"-",MAX(Evidencija!G231:H231))</f>
        <v>-</v>
      </c>
      <c r="E507" s="42">
        <f>Evidencija!J231</f>
        <v>0</v>
      </c>
    </row>
    <row r="508" spans="1:5" x14ac:dyDescent="0.2">
      <c r="A508" s="38">
        <f>Evidencija!A232</f>
        <v>0</v>
      </c>
      <c r="B508" s="39">
        <f>Evidencija!B232</f>
        <v>0</v>
      </c>
      <c r="C508" s="40" t="str">
        <f>IF(SUM(Evidencija!C232:F232)=0,"-",SUM(Evidencija!#REF!:Evidencija!#REF!)+MAX(Evidencija!E232:F232)+MAX(Evidencija!#REF!))</f>
        <v>-</v>
      </c>
      <c r="D508" s="41" t="str">
        <f>IF(SUM(Evidencija!G232:H232)=0,"-",MAX(Evidencija!G232:H232))</f>
        <v>-</v>
      </c>
      <c r="E508" s="42">
        <f>Evidencija!J232</f>
        <v>0</v>
      </c>
    </row>
    <row r="509" spans="1:5" x14ac:dyDescent="0.2">
      <c r="A509" s="38">
        <f>Evidencija!A233</f>
        <v>0</v>
      </c>
      <c r="B509" s="39">
        <f>Evidencija!B233</f>
        <v>0</v>
      </c>
      <c r="C509" s="40" t="str">
        <f>IF(SUM(Evidencija!C233:F233)=0,"-",SUM(Evidencija!#REF!:Evidencija!#REF!)+MAX(Evidencija!E233:F233)+MAX(Evidencija!#REF!))</f>
        <v>-</v>
      </c>
      <c r="D509" s="41" t="str">
        <f>IF(SUM(Evidencija!G233:H233)=0,"-",MAX(Evidencija!G233:H233))</f>
        <v>-</v>
      </c>
      <c r="E509" s="42">
        <f>Evidencija!J233</f>
        <v>0</v>
      </c>
    </row>
    <row r="510" spans="1:5" x14ac:dyDescent="0.2">
      <c r="A510" s="38">
        <f>Evidencija!A234</f>
        <v>0</v>
      </c>
      <c r="B510" s="39">
        <f>Evidencija!B234</f>
        <v>0</v>
      </c>
      <c r="C510" s="40" t="str">
        <f>IF(SUM(Evidencija!C234:F234)=0,"-",SUM(Evidencija!#REF!:Evidencija!#REF!)+MAX(Evidencija!E234:F234)+MAX(Evidencija!#REF!))</f>
        <v>-</v>
      </c>
      <c r="D510" s="41" t="str">
        <f>IF(SUM(Evidencija!G234:H234)=0,"-",MAX(Evidencija!G234:H234))</f>
        <v>-</v>
      </c>
      <c r="E510" s="42">
        <f>Evidencija!J234</f>
        <v>0</v>
      </c>
    </row>
    <row r="511" spans="1:5" x14ac:dyDescent="0.2">
      <c r="A511" s="38">
        <f>Evidencija!A235</f>
        <v>0</v>
      </c>
      <c r="B511" s="39">
        <f>Evidencija!B235</f>
        <v>0</v>
      </c>
      <c r="C511" s="40" t="str">
        <f>IF(SUM(Evidencija!C235:F235)=0,"-",SUM(Evidencija!#REF!:Evidencija!#REF!)+MAX(Evidencija!E235:F235)+MAX(Evidencija!#REF!))</f>
        <v>-</v>
      </c>
      <c r="D511" s="41" t="str">
        <f>IF(SUM(Evidencija!G235:H235)=0,"-",MAX(Evidencija!G235:H235))</f>
        <v>-</v>
      </c>
      <c r="E511" s="42">
        <f>Evidencija!J235</f>
        <v>0</v>
      </c>
    </row>
    <row r="512" spans="1:5" x14ac:dyDescent="0.2">
      <c r="A512" s="38">
        <f>Evidencija!A236</f>
        <v>0</v>
      </c>
      <c r="B512" s="39">
        <f>Evidencija!B236</f>
        <v>0</v>
      </c>
      <c r="C512" s="40" t="str">
        <f>IF(SUM(Evidencija!C236:F236)=0,"-",SUM(Evidencija!#REF!:Evidencija!#REF!)+MAX(Evidencija!E236:F236)+MAX(Evidencija!#REF!))</f>
        <v>-</v>
      </c>
      <c r="D512" s="41" t="str">
        <f>IF(SUM(Evidencija!G236:H236)=0,"-",MAX(Evidencija!G236:H236))</f>
        <v>-</v>
      </c>
      <c r="E512" s="42">
        <f>Evidencija!J236</f>
        <v>0</v>
      </c>
    </row>
    <row r="513" spans="1:5" x14ac:dyDescent="0.2">
      <c r="A513" s="38">
        <f>Evidencija!A237</f>
        <v>0</v>
      </c>
      <c r="B513" s="39">
        <f>Evidencija!B237</f>
        <v>0</v>
      </c>
      <c r="C513" s="40" t="str">
        <f>IF(SUM(Evidencija!C237:F237)=0,"-",SUM(Evidencija!#REF!:Evidencija!#REF!)+MAX(Evidencija!E237:F237)+MAX(Evidencija!#REF!))</f>
        <v>-</v>
      </c>
      <c r="D513" s="41" t="str">
        <f>IF(SUM(Evidencija!G237:H237)=0,"-",MAX(Evidencija!G237:H237))</f>
        <v>-</v>
      </c>
      <c r="E513" s="42">
        <f>Evidencija!J237</f>
        <v>0</v>
      </c>
    </row>
    <row r="514" spans="1:5" x14ac:dyDescent="0.2">
      <c r="A514" s="38">
        <f>Evidencija!A238</f>
        <v>0</v>
      </c>
      <c r="B514" s="39">
        <f>Evidencija!B238</f>
        <v>0</v>
      </c>
      <c r="C514" s="40" t="str">
        <f>IF(SUM(Evidencija!C238:F238)=0,"-",SUM(Evidencija!#REF!:Evidencija!#REF!)+MAX(Evidencija!E238:F238)+MAX(Evidencija!#REF!))</f>
        <v>-</v>
      </c>
      <c r="D514" s="41" t="str">
        <f>IF(SUM(Evidencija!G238:H238)=0,"-",MAX(Evidencija!G238:H238))</f>
        <v>-</v>
      </c>
      <c r="E514" s="42">
        <f>Evidencija!J238</f>
        <v>0</v>
      </c>
    </row>
    <row r="515" spans="1:5" x14ac:dyDescent="0.2">
      <c r="A515" s="38">
        <f>Evidencija!A239</f>
        <v>0</v>
      </c>
      <c r="B515" s="39">
        <f>Evidencija!B239</f>
        <v>0</v>
      </c>
      <c r="C515" s="40" t="str">
        <f>IF(SUM(Evidencija!C239:F239)=0,"-",SUM(Evidencija!#REF!:Evidencija!#REF!)+MAX(Evidencija!E239:F239)+MAX(Evidencija!#REF!))</f>
        <v>-</v>
      </c>
      <c r="D515" s="41" t="str">
        <f>IF(SUM(Evidencija!G239:H239)=0,"-",MAX(Evidencija!G239:H239))</f>
        <v>-</v>
      </c>
      <c r="E515" s="42">
        <f>Evidencija!J239</f>
        <v>0</v>
      </c>
    </row>
    <row r="516" spans="1:5" x14ac:dyDescent="0.2">
      <c r="A516" s="38">
        <f>Evidencija!A240</f>
        <v>0</v>
      </c>
      <c r="B516" s="39">
        <f>Evidencija!B240</f>
        <v>0</v>
      </c>
      <c r="C516" s="40" t="str">
        <f>IF(SUM(Evidencija!C240:F240)=0,"-",SUM(Evidencija!#REF!:Evidencija!#REF!)+MAX(Evidencija!E240:F240)+MAX(Evidencija!#REF!))</f>
        <v>-</v>
      </c>
      <c r="D516" s="41" t="str">
        <f>IF(SUM(Evidencija!G240:H240)=0,"-",MAX(Evidencija!G240:H240))</f>
        <v>-</v>
      </c>
      <c r="E516" s="42">
        <f>Evidencija!J240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&amp;D&amp;CStrana &amp;P/&amp;N&amp;RProdekan za nastavu:__________________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showGridLines="0" showRowColHeaders="0" topLeftCell="C1" workbookViewId="0">
      <selection activeCell="J14" sqref="J14"/>
    </sheetView>
  </sheetViews>
  <sheetFormatPr defaultRowHeight="12.75" x14ac:dyDescent="0.2"/>
  <cols>
    <col min="1" max="1" width="12.5703125" style="28" hidden="1" customWidth="1"/>
    <col min="2" max="2" width="11" style="7" hidden="1" customWidth="1"/>
    <col min="3" max="15" width="9.140625" style="7"/>
    <col min="16" max="16" width="9.28515625" style="7" bestFit="1" customWidth="1"/>
    <col min="17" max="16384" width="9.140625" style="7"/>
  </cols>
  <sheetData>
    <row r="1" spans="1:19" ht="15" x14ac:dyDescent="0.25">
      <c r="A1" s="6" t="str">
        <f>Zakljucne!E10</f>
        <v>F</v>
      </c>
      <c r="E1" s="8" t="str">
        <f>Zakljucne!A3</f>
        <v>STUDIJSKI PROGRAM: Osnovne studije</v>
      </c>
      <c r="F1" s="9"/>
      <c r="G1" s="9"/>
      <c r="H1" s="9"/>
    </row>
    <row r="2" spans="1:19" ht="15" x14ac:dyDescent="0.25">
      <c r="A2" s="6" t="str">
        <f>Zakljucne!E11</f>
        <v>F</v>
      </c>
      <c r="E2" s="8" t="str">
        <f>Zakljucne!A5</f>
        <v>PREDMET: RAČUNOVODSTVO</v>
      </c>
      <c r="F2" s="9"/>
      <c r="G2" s="9"/>
      <c r="H2" s="9"/>
    </row>
    <row r="3" spans="1:19" ht="15" x14ac:dyDescent="0.25">
      <c r="A3" s="6" t="str">
        <f>Zakljucne!E12</f>
        <v>F</v>
      </c>
      <c r="E3" s="9" t="e">
        <f>Evidencija!#REF!</f>
        <v>#REF!</v>
      </c>
      <c r="F3" s="9"/>
      <c r="G3" s="9"/>
      <c r="H3" s="9"/>
    </row>
    <row r="4" spans="1:19" ht="15" x14ac:dyDescent="0.25">
      <c r="A4" s="6" t="str">
        <f>Zakljucne!E13</f>
        <v>F</v>
      </c>
      <c r="E4" s="7" t="e">
        <f>Evidencija!#REF!</f>
        <v>#REF!</v>
      </c>
      <c r="F4" s="9"/>
      <c r="G4" s="9"/>
    </row>
    <row r="5" spans="1:19" ht="15" x14ac:dyDescent="0.25">
      <c r="A5" s="6" t="str">
        <f>Zakljucne!E14</f>
        <v>F</v>
      </c>
    </row>
    <row r="6" spans="1:19" ht="15" x14ac:dyDescent="0.25">
      <c r="A6" s="6" t="str">
        <f>Zakljucne!E15</f>
        <v>F</v>
      </c>
    </row>
    <row r="7" spans="1:19" ht="15" x14ac:dyDescent="0.25">
      <c r="A7" s="6" t="str">
        <f>Zakljucne!E16</f>
        <v>F</v>
      </c>
    </row>
    <row r="8" spans="1:19" ht="15.75" thickBot="1" x14ac:dyDescent="0.3">
      <c r="A8" s="6" t="str">
        <f>Zakljucne!E17</f>
        <v>F</v>
      </c>
    </row>
    <row r="9" spans="1:19" ht="15.75" thickBot="1" x14ac:dyDescent="0.3">
      <c r="A9" s="6" t="str">
        <f>Zakljucne!E18</f>
        <v>F</v>
      </c>
      <c r="C9" s="10" t="s">
        <v>27</v>
      </c>
      <c r="D9" s="132" t="s">
        <v>21</v>
      </c>
      <c r="E9" s="131"/>
      <c r="F9" s="130" t="s">
        <v>18</v>
      </c>
      <c r="G9" s="133"/>
      <c r="H9" s="132" t="s">
        <v>20</v>
      </c>
      <c r="I9" s="131"/>
      <c r="J9" s="130" t="s">
        <v>16</v>
      </c>
      <c r="K9" s="133"/>
      <c r="L9" s="132" t="s">
        <v>17</v>
      </c>
      <c r="M9" s="131"/>
      <c r="N9" s="130" t="s">
        <v>19</v>
      </c>
      <c r="O9" s="133"/>
      <c r="P9" s="132" t="s">
        <v>22</v>
      </c>
      <c r="Q9" s="131"/>
      <c r="R9" s="130" t="s">
        <v>23</v>
      </c>
      <c r="S9" s="131"/>
    </row>
    <row r="10" spans="1:19" ht="15.75" thickBot="1" x14ac:dyDescent="0.3">
      <c r="A10" s="6" t="str">
        <f>Zakljucne!E19</f>
        <v>F</v>
      </c>
      <c r="C10" s="11">
        <f>D10+F10+H10+J10+L10+N10</f>
        <v>129</v>
      </c>
      <c r="D10" s="12">
        <f>COUNTIF($A$1:$A$300,"A")</f>
        <v>0</v>
      </c>
      <c r="E10" s="13">
        <f>D10/$C$10*100</f>
        <v>0</v>
      </c>
      <c r="F10" s="14">
        <f>COUNTIF($A$1:$A$300,"B")</f>
        <v>0</v>
      </c>
      <c r="G10" s="15">
        <f>F10/$C$10*100</f>
        <v>0</v>
      </c>
      <c r="H10" s="12">
        <f>COUNTIF($A$1:$A$300,"C")</f>
        <v>0</v>
      </c>
      <c r="I10" s="13">
        <f>H10/$C$10*100</f>
        <v>0</v>
      </c>
      <c r="J10" s="14">
        <f>COUNTIF($A$1:$A$300,"D")</f>
        <v>0</v>
      </c>
      <c r="K10" s="15">
        <f>J10/$C$10*100</f>
        <v>0</v>
      </c>
      <c r="L10" s="12">
        <f>COUNTIF($A$1:$A$300,"E")</f>
        <v>0</v>
      </c>
      <c r="M10" s="13">
        <f>L10/$C$10*100</f>
        <v>0</v>
      </c>
      <c r="N10" s="14">
        <f>COUNTIF($A$1:$A$300,"F")</f>
        <v>129</v>
      </c>
      <c r="O10" s="15">
        <f>N10/$C$10*100</f>
        <v>100</v>
      </c>
      <c r="P10" s="16">
        <f>D10+F10+H10+J10+L10</f>
        <v>0</v>
      </c>
      <c r="Q10" s="13">
        <f>P10/$C$10*100</f>
        <v>0</v>
      </c>
      <c r="R10" s="17">
        <f>N10</f>
        <v>129</v>
      </c>
      <c r="S10" s="13">
        <f>R10/$C$10*100</f>
        <v>100</v>
      </c>
    </row>
    <row r="11" spans="1:19" ht="15" x14ac:dyDescent="0.25">
      <c r="A11" s="6" t="str">
        <f>Zakljucne!E20</f>
        <v>F</v>
      </c>
      <c r="C11" s="18"/>
      <c r="D11" s="19"/>
      <c r="E11" s="20"/>
    </row>
    <row r="12" spans="1:19" ht="15.75" thickBot="1" x14ac:dyDescent="0.3">
      <c r="A12" s="6" t="str">
        <f>Zakljucne!E21</f>
        <v>F</v>
      </c>
      <c r="C12" s="18"/>
      <c r="D12" s="19"/>
      <c r="E12" s="21"/>
      <c r="F12" s="22"/>
      <c r="G12" s="22"/>
      <c r="H12" s="22"/>
      <c r="I12" s="22"/>
      <c r="J12" s="22"/>
      <c r="K12" s="22"/>
      <c r="L12" s="22"/>
      <c r="M12" s="22"/>
    </row>
    <row r="13" spans="1:19" ht="15.75" thickBot="1" x14ac:dyDescent="0.3">
      <c r="A13" s="6" t="str">
        <f>Zakljucne!E22</f>
        <v>F</v>
      </c>
      <c r="C13" s="18"/>
      <c r="D13" s="134" t="s">
        <v>26</v>
      </c>
      <c r="E13" s="135"/>
      <c r="F13" s="138" t="s">
        <v>28</v>
      </c>
      <c r="G13" s="139"/>
      <c r="H13" s="22"/>
      <c r="I13" s="22"/>
      <c r="J13" s="22"/>
      <c r="K13" s="22"/>
      <c r="L13" s="22"/>
      <c r="M13" s="22"/>
    </row>
    <row r="14" spans="1:19" ht="15.75" thickBot="1" x14ac:dyDescent="0.3">
      <c r="A14" s="6" t="str">
        <f>Zakljucne!E23</f>
        <v>F</v>
      </c>
      <c r="C14" s="18"/>
      <c r="D14" s="136">
        <f>COUNTA(Evidencija!A9:A2598)</f>
        <v>165</v>
      </c>
      <c r="E14" s="137"/>
      <c r="F14" s="140">
        <f>C10/D14*100</f>
        <v>78.181818181818187</v>
      </c>
      <c r="G14" s="141"/>
      <c r="H14" s="23"/>
      <c r="I14" s="22"/>
      <c r="J14" s="22"/>
      <c r="K14" s="22"/>
      <c r="L14" s="22"/>
      <c r="M14" s="22"/>
    </row>
    <row r="15" spans="1:19" ht="15" x14ac:dyDescent="0.25">
      <c r="A15" s="6" t="str">
        <f>Zakljucne!E24</f>
        <v>F</v>
      </c>
      <c r="E15" s="22"/>
      <c r="F15" s="22"/>
      <c r="G15" s="23"/>
      <c r="H15" s="23"/>
      <c r="I15" s="22"/>
      <c r="J15" s="22"/>
      <c r="K15" s="22"/>
      <c r="L15" s="22"/>
      <c r="M15" s="22"/>
    </row>
    <row r="16" spans="1:19" ht="15" x14ac:dyDescent="0.25">
      <c r="A16" s="6" t="str">
        <f>Zakljucne!E25</f>
        <v>F</v>
      </c>
      <c r="E16" s="22"/>
      <c r="F16" s="22"/>
      <c r="G16" s="24"/>
      <c r="H16" s="23"/>
      <c r="I16" s="22"/>
      <c r="J16" s="22"/>
      <c r="K16" s="22"/>
      <c r="L16" s="22"/>
      <c r="M16" s="22"/>
    </row>
    <row r="17" spans="1:13" ht="15" x14ac:dyDescent="0.25">
      <c r="A17" s="6" t="str">
        <f>Zakljucne!E26</f>
        <v>F</v>
      </c>
      <c r="E17" s="22"/>
      <c r="F17" s="22"/>
      <c r="G17" s="24"/>
      <c r="H17" s="23"/>
      <c r="I17" s="22"/>
      <c r="J17" s="22"/>
      <c r="K17" s="22"/>
      <c r="L17" s="22"/>
      <c r="M17" s="22"/>
    </row>
    <row r="18" spans="1:13" ht="15" x14ac:dyDescent="0.25">
      <c r="A18" s="6" t="str">
        <f>Zakljucne!E27</f>
        <v>F</v>
      </c>
      <c r="E18" s="22"/>
      <c r="F18" s="22"/>
      <c r="G18" s="24"/>
      <c r="H18" s="23"/>
      <c r="I18" s="22"/>
      <c r="J18" s="22"/>
      <c r="K18" s="22"/>
      <c r="L18" s="22"/>
      <c r="M18" s="22"/>
    </row>
    <row r="19" spans="1:13" ht="15" x14ac:dyDescent="0.25">
      <c r="A19" s="6" t="str">
        <f>Zakljucne!E28</f>
        <v>F</v>
      </c>
      <c r="E19" s="22"/>
      <c r="F19" s="22"/>
      <c r="G19" s="24"/>
      <c r="H19" s="23"/>
      <c r="I19" s="22"/>
      <c r="J19" s="22"/>
      <c r="K19" s="22"/>
      <c r="L19" s="22"/>
      <c r="M19" s="22"/>
    </row>
    <row r="20" spans="1:13" ht="15" x14ac:dyDescent="0.25">
      <c r="A20" s="6" t="str">
        <f>Zakljucne!E29</f>
        <v>F</v>
      </c>
      <c r="G20" s="25"/>
      <c r="H20" s="26"/>
    </row>
    <row r="21" spans="1:13" ht="15" x14ac:dyDescent="0.25">
      <c r="A21" s="6" t="str">
        <f>Zakljucne!E30</f>
        <v>F</v>
      </c>
      <c r="G21" s="25"/>
      <c r="H21" s="26"/>
    </row>
    <row r="22" spans="1:13" ht="15" x14ac:dyDescent="0.25">
      <c r="A22" s="6" t="str">
        <f>Zakljucne!E31</f>
        <v>F</v>
      </c>
      <c r="G22" s="25"/>
      <c r="H22" s="26"/>
    </row>
    <row r="23" spans="1:13" ht="15" x14ac:dyDescent="0.25">
      <c r="A23" s="6" t="str">
        <f>Zakljucne!E32</f>
        <v>F</v>
      </c>
      <c r="G23" s="25"/>
      <c r="H23" s="26"/>
    </row>
    <row r="24" spans="1:13" ht="15" x14ac:dyDescent="0.25">
      <c r="A24" s="6" t="str">
        <f>Zakljucne!E33</f>
        <v>F</v>
      </c>
      <c r="G24" s="25"/>
      <c r="H24" s="26"/>
    </row>
    <row r="25" spans="1:13" ht="15" x14ac:dyDescent="0.25">
      <c r="A25" s="6" t="str">
        <f>Zakljucne!E34</f>
        <v>F</v>
      </c>
      <c r="G25" s="25"/>
      <c r="H25" s="26"/>
    </row>
    <row r="26" spans="1:13" ht="15" x14ac:dyDescent="0.25">
      <c r="A26" s="6" t="str">
        <f>Zakljucne!E35</f>
        <v>F</v>
      </c>
      <c r="G26" s="25"/>
      <c r="H26" s="26"/>
    </row>
    <row r="27" spans="1:13" ht="15" x14ac:dyDescent="0.25">
      <c r="A27" s="6" t="str">
        <f>Zakljucne!E36</f>
        <v>F</v>
      </c>
      <c r="G27" s="25"/>
      <c r="H27" s="26"/>
      <c r="I27" s="9"/>
      <c r="J27" s="9"/>
      <c r="K27" s="9"/>
      <c r="L27" s="9"/>
    </row>
    <row r="28" spans="1:13" ht="15" x14ac:dyDescent="0.25">
      <c r="A28" s="6" t="str">
        <f>Zakljucne!E37</f>
        <v>F</v>
      </c>
      <c r="G28" s="25"/>
      <c r="H28" s="26"/>
    </row>
    <row r="29" spans="1:13" ht="15" x14ac:dyDescent="0.25">
      <c r="A29" s="6" t="str">
        <f>Zakljucne!E38</f>
        <v>F</v>
      </c>
      <c r="G29" s="25"/>
      <c r="H29" s="26"/>
      <c r="I29" s="9"/>
      <c r="J29" s="9"/>
      <c r="K29" s="9"/>
      <c r="L29" s="9"/>
    </row>
    <row r="30" spans="1:13" ht="15" x14ac:dyDescent="0.25">
      <c r="A30" s="6" t="str">
        <f>Zakljucne!E39</f>
        <v>F</v>
      </c>
      <c r="G30" s="25"/>
      <c r="H30" s="26"/>
      <c r="I30" s="9"/>
      <c r="J30" s="9"/>
      <c r="K30" s="9"/>
      <c r="L30" s="9"/>
    </row>
    <row r="31" spans="1:13" ht="15" x14ac:dyDescent="0.25">
      <c r="A31" s="6" t="str">
        <f>Zakljucne!E40</f>
        <v>F</v>
      </c>
      <c r="G31" s="25"/>
      <c r="H31" s="26"/>
      <c r="I31" s="9"/>
      <c r="J31" s="9"/>
      <c r="K31" s="9"/>
      <c r="L31" s="9"/>
    </row>
    <row r="32" spans="1:13" ht="15" x14ac:dyDescent="0.25">
      <c r="A32" s="6" t="str">
        <f>Zakljucne!E41</f>
        <v>F</v>
      </c>
      <c r="G32" s="25"/>
      <c r="H32" s="26"/>
    </row>
    <row r="33" spans="1:12" ht="15" x14ac:dyDescent="0.25">
      <c r="A33" s="6" t="str">
        <f>Zakljucne!E42</f>
        <v>F</v>
      </c>
      <c r="G33" s="25"/>
      <c r="H33" s="26"/>
      <c r="I33" s="9"/>
      <c r="J33" s="9"/>
      <c r="K33" s="9"/>
      <c r="L33" s="9"/>
    </row>
    <row r="34" spans="1:12" ht="15" x14ac:dyDescent="0.25">
      <c r="A34" s="6" t="str">
        <f>Zakljucne!E43</f>
        <v>F</v>
      </c>
      <c r="G34" s="25"/>
      <c r="H34" s="26"/>
      <c r="I34" s="9"/>
      <c r="J34" s="9"/>
      <c r="K34" s="9"/>
      <c r="L34" s="9"/>
    </row>
    <row r="35" spans="1:12" ht="15" x14ac:dyDescent="0.25">
      <c r="A35" s="6" t="str">
        <f>Zakljucne!E44</f>
        <v>F</v>
      </c>
      <c r="G35" s="25"/>
      <c r="H35" s="26"/>
      <c r="I35" s="9"/>
      <c r="J35" s="9"/>
      <c r="K35" s="9"/>
      <c r="L35" s="9"/>
    </row>
    <row r="36" spans="1:12" ht="15" x14ac:dyDescent="0.25">
      <c r="A36" s="6" t="str">
        <f>Zakljucne!E45</f>
        <v>F</v>
      </c>
      <c r="G36" s="25"/>
      <c r="H36" s="26"/>
    </row>
    <row r="37" spans="1:12" ht="15" x14ac:dyDescent="0.25">
      <c r="A37" s="6" t="str">
        <f>Zakljucne!E46</f>
        <v>-</v>
      </c>
      <c r="G37" s="25"/>
      <c r="H37" s="26"/>
      <c r="I37" s="9"/>
      <c r="J37" s="9"/>
      <c r="K37" s="9"/>
      <c r="L37" s="9"/>
    </row>
    <row r="38" spans="1:12" ht="15" x14ac:dyDescent="0.25">
      <c r="A38" s="6" t="str">
        <f>Zakljucne!E47</f>
        <v>-</v>
      </c>
      <c r="G38" s="25"/>
      <c r="H38" s="26"/>
      <c r="L38" s="9"/>
    </row>
    <row r="39" spans="1:12" ht="15" x14ac:dyDescent="0.25">
      <c r="A39" s="6" t="str">
        <f>Zakljucne!E48</f>
        <v>F</v>
      </c>
      <c r="G39" s="25"/>
      <c r="H39" s="26"/>
      <c r="I39" s="9"/>
      <c r="J39" s="9"/>
      <c r="K39" s="9"/>
      <c r="L39" s="9"/>
    </row>
    <row r="40" spans="1:12" ht="15" x14ac:dyDescent="0.25">
      <c r="A40" s="6" t="str">
        <f>Zakljucne!E49</f>
        <v>F</v>
      </c>
      <c r="G40" s="25"/>
      <c r="H40" s="26"/>
      <c r="I40" s="27"/>
      <c r="J40" s="9"/>
      <c r="K40" s="9"/>
      <c r="L40" s="9"/>
    </row>
    <row r="41" spans="1:12" ht="15" x14ac:dyDescent="0.25">
      <c r="A41" s="6" t="str">
        <f>Zakljucne!E50</f>
        <v>-</v>
      </c>
      <c r="G41" s="25"/>
      <c r="H41" s="26"/>
    </row>
    <row r="42" spans="1:12" ht="15" x14ac:dyDescent="0.25">
      <c r="A42" s="6" t="str">
        <f>Zakljucne!E51</f>
        <v>F</v>
      </c>
      <c r="G42" s="25"/>
      <c r="H42" s="26"/>
    </row>
    <row r="43" spans="1:12" ht="15" x14ac:dyDescent="0.25">
      <c r="A43" s="6" t="str">
        <f>Zakljucne!E52</f>
        <v>-</v>
      </c>
      <c r="G43" s="25"/>
      <c r="H43" s="26"/>
    </row>
    <row r="44" spans="1:12" ht="15" x14ac:dyDescent="0.25">
      <c r="A44" s="6" t="str">
        <f>Zakljucne!E53</f>
        <v>F</v>
      </c>
      <c r="G44" s="25"/>
      <c r="H44" s="26"/>
    </row>
    <row r="45" spans="1:12" ht="15" x14ac:dyDescent="0.25">
      <c r="A45" s="6" t="str">
        <f>Zakljucne!E54</f>
        <v>F</v>
      </c>
      <c r="G45" s="25"/>
      <c r="H45" s="26"/>
    </row>
    <row r="46" spans="1:12" ht="15" x14ac:dyDescent="0.25">
      <c r="A46" s="6" t="str">
        <f>Zakljucne!E55</f>
        <v>-</v>
      </c>
      <c r="G46" s="25"/>
      <c r="H46" s="26"/>
    </row>
    <row r="47" spans="1:12" ht="15" x14ac:dyDescent="0.25">
      <c r="A47" s="6" t="str">
        <f>Zakljucne!E56</f>
        <v>F</v>
      </c>
      <c r="G47" s="25"/>
      <c r="H47" s="26"/>
    </row>
    <row r="48" spans="1:12" ht="15" x14ac:dyDescent="0.25">
      <c r="A48" s="6" t="str">
        <f>Zakljucne!E57</f>
        <v>F</v>
      </c>
      <c r="G48" s="25"/>
      <c r="H48" s="26"/>
    </row>
    <row r="49" spans="1:8" ht="15" x14ac:dyDescent="0.25">
      <c r="A49" s="6" t="str">
        <f>Zakljucne!E58</f>
        <v>F</v>
      </c>
      <c r="G49" s="25"/>
      <c r="H49" s="26"/>
    </row>
    <row r="50" spans="1:8" ht="15" x14ac:dyDescent="0.25">
      <c r="A50" s="6" t="str">
        <f>Zakljucne!E59</f>
        <v>F</v>
      </c>
      <c r="G50" s="25"/>
      <c r="H50" s="26"/>
    </row>
    <row r="51" spans="1:8" ht="15" x14ac:dyDescent="0.25">
      <c r="A51" s="6" t="str">
        <f>Zakljucne!E60</f>
        <v>F</v>
      </c>
      <c r="G51" s="25"/>
      <c r="H51" s="26"/>
    </row>
    <row r="52" spans="1:8" ht="15" x14ac:dyDescent="0.25">
      <c r="A52" s="6" t="str">
        <f>Zakljucne!E61</f>
        <v>F</v>
      </c>
      <c r="G52" s="25"/>
      <c r="H52" s="26"/>
    </row>
    <row r="53" spans="1:8" ht="15" x14ac:dyDescent="0.25">
      <c r="A53" s="6" t="str">
        <f>Zakljucne!E62</f>
        <v>F</v>
      </c>
      <c r="G53" s="25"/>
      <c r="H53" s="26"/>
    </row>
    <row r="54" spans="1:8" ht="15" x14ac:dyDescent="0.25">
      <c r="A54" s="6" t="str">
        <f>Zakljucne!E63</f>
        <v>F</v>
      </c>
      <c r="G54" s="25"/>
      <c r="H54" s="26"/>
    </row>
    <row r="55" spans="1:8" ht="15" x14ac:dyDescent="0.25">
      <c r="A55" s="6" t="str">
        <f>Zakljucne!E64</f>
        <v>F</v>
      </c>
      <c r="G55" s="25"/>
      <c r="H55" s="26"/>
    </row>
    <row r="56" spans="1:8" ht="15" x14ac:dyDescent="0.25">
      <c r="A56" s="6" t="str">
        <f>Zakljucne!E65</f>
        <v>F</v>
      </c>
      <c r="G56" s="25"/>
      <c r="H56" s="26"/>
    </row>
    <row r="57" spans="1:8" ht="15" x14ac:dyDescent="0.25">
      <c r="A57" s="6" t="str">
        <f>Zakljucne!E66</f>
        <v>F</v>
      </c>
      <c r="G57" s="25"/>
      <c r="H57" s="26"/>
    </row>
    <row r="58" spans="1:8" ht="15" x14ac:dyDescent="0.25">
      <c r="A58" s="6" t="str">
        <f>Zakljucne!E67</f>
        <v>-</v>
      </c>
      <c r="G58" s="25"/>
      <c r="H58" s="26"/>
    </row>
    <row r="59" spans="1:8" ht="15" x14ac:dyDescent="0.25">
      <c r="A59" s="6" t="str">
        <f>Zakljucne!E68</f>
        <v>F</v>
      </c>
      <c r="G59" s="25"/>
      <c r="H59" s="26"/>
    </row>
    <row r="60" spans="1:8" ht="15" x14ac:dyDescent="0.25">
      <c r="A60" s="6" t="str">
        <f>Zakljucne!E69</f>
        <v>F</v>
      </c>
      <c r="G60" s="25"/>
      <c r="H60" s="26"/>
    </row>
    <row r="61" spans="1:8" ht="15" x14ac:dyDescent="0.25">
      <c r="A61" s="6" t="str">
        <f>Zakljucne!E70</f>
        <v>-</v>
      </c>
      <c r="G61" s="25"/>
      <c r="H61" s="26"/>
    </row>
    <row r="62" spans="1:8" ht="15" x14ac:dyDescent="0.25">
      <c r="A62" s="6" t="str">
        <f>Zakljucne!E71</f>
        <v>F</v>
      </c>
      <c r="G62" s="25"/>
      <c r="H62" s="26"/>
    </row>
    <row r="63" spans="1:8" ht="15" x14ac:dyDescent="0.25">
      <c r="A63" s="6" t="str">
        <f>Zakljucne!E72</f>
        <v>-</v>
      </c>
      <c r="G63" s="25"/>
      <c r="H63" s="26"/>
    </row>
    <row r="64" spans="1:8" ht="15" x14ac:dyDescent="0.25">
      <c r="A64" s="6" t="str">
        <f>Zakljucne!E73</f>
        <v>F</v>
      </c>
      <c r="G64" s="25"/>
      <c r="H64" s="26"/>
    </row>
    <row r="65" spans="1:8" ht="15" x14ac:dyDescent="0.25">
      <c r="A65" s="6" t="str">
        <f>Zakljucne!E74</f>
        <v>F</v>
      </c>
      <c r="G65" s="25"/>
      <c r="H65" s="26"/>
    </row>
    <row r="66" spans="1:8" ht="15" x14ac:dyDescent="0.25">
      <c r="A66" s="6" t="str">
        <f>Zakljucne!E75</f>
        <v>F</v>
      </c>
      <c r="G66" s="25"/>
      <c r="H66" s="26"/>
    </row>
    <row r="67" spans="1:8" ht="15" x14ac:dyDescent="0.25">
      <c r="A67" s="6" t="str">
        <f>Zakljucne!E76</f>
        <v>F</v>
      </c>
      <c r="G67" s="25"/>
      <c r="H67" s="26"/>
    </row>
    <row r="68" spans="1:8" ht="15" x14ac:dyDescent="0.25">
      <c r="A68" s="6" t="str">
        <f>Zakljucne!E77</f>
        <v>F</v>
      </c>
      <c r="G68" s="25"/>
      <c r="H68" s="26"/>
    </row>
    <row r="69" spans="1:8" ht="15" x14ac:dyDescent="0.25">
      <c r="A69" s="6" t="str">
        <f>Zakljucne!E78</f>
        <v>F</v>
      </c>
      <c r="G69" s="26"/>
      <c r="H69" s="26"/>
    </row>
    <row r="70" spans="1:8" ht="15" x14ac:dyDescent="0.25">
      <c r="A70" s="6" t="str">
        <f>Zakljucne!E79</f>
        <v>F</v>
      </c>
      <c r="G70" s="26"/>
      <c r="H70" s="26"/>
    </row>
    <row r="71" spans="1:8" ht="15" x14ac:dyDescent="0.25">
      <c r="A71" s="6" t="str">
        <f>Zakljucne!E80</f>
        <v>F</v>
      </c>
      <c r="G71" s="26"/>
      <c r="H71" s="26"/>
    </row>
    <row r="72" spans="1:8" ht="15" x14ac:dyDescent="0.25">
      <c r="A72" s="6" t="str">
        <f>Zakljucne!E81</f>
        <v>F</v>
      </c>
      <c r="G72" s="26"/>
      <c r="H72" s="26"/>
    </row>
    <row r="73" spans="1:8" ht="15" x14ac:dyDescent="0.25">
      <c r="A73" s="6" t="str">
        <f>Zakljucne!E82</f>
        <v>-</v>
      </c>
      <c r="G73" s="26"/>
      <c r="H73" s="26"/>
    </row>
    <row r="74" spans="1:8" ht="15" x14ac:dyDescent="0.25">
      <c r="A74" s="6" t="str">
        <f>Zakljucne!E83</f>
        <v>F</v>
      </c>
      <c r="G74" s="26"/>
      <c r="H74" s="26"/>
    </row>
    <row r="75" spans="1:8" ht="15" x14ac:dyDescent="0.25">
      <c r="A75" s="6" t="str">
        <f>Zakljucne!E84</f>
        <v>F</v>
      </c>
      <c r="G75" s="26"/>
      <c r="H75" s="26"/>
    </row>
    <row r="76" spans="1:8" ht="15" x14ac:dyDescent="0.25">
      <c r="A76" s="6" t="str">
        <f>Zakljucne!E85</f>
        <v>F</v>
      </c>
      <c r="G76" s="26"/>
      <c r="H76" s="26"/>
    </row>
    <row r="77" spans="1:8" ht="15" x14ac:dyDescent="0.25">
      <c r="A77" s="6" t="str">
        <f>Zakljucne!E86</f>
        <v>F</v>
      </c>
      <c r="G77" s="26"/>
      <c r="H77" s="26"/>
    </row>
    <row r="78" spans="1:8" ht="15" x14ac:dyDescent="0.25">
      <c r="A78" s="6" t="str">
        <f>Zakljucne!E87</f>
        <v>F</v>
      </c>
      <c r="G78" s="26"/>
      <c r="H78" s="26"/>
    </row>
    <row r="79" spans="1:8" ht="15" x14ac:dyDescent="0.25">
      <c r="A79" s="6" t="str">
        <f>Zakljucne!E88</f>
        <v>F</v>
      </c>
    </row>
    <row r="80" spans="1:8" ht="15" x14ac:dyDescent="0.25">
      <c r="A80" s="6" t="str">
        <f>Zakljucne!E89</f>
        <v>F</v>
      </c>
    </row>
    <row r="81" spans="1:1" ht="15" x14ac:dyDescent="0.25">
      <c r="A81" s="6" t="str">
        <f>Zakljucne!E90</f>
        <v>F</v>
      </c>
    </row>
    <row r="82" spans="1:1" ht="15" x14ac:dyDescent="0.25">
      <c r="A82" s="6" t="str">
        <f>Zakljucne!E91</f>
        <v>-</v>
      </c>
    </row>
    <row r="83" spans="1:1" ht="15" x14ac:dyDescent="0.25">
      <c r="A83" s="6" t="str">
        <f>Zakljucne!E92</f>
        <v>F</v>
      </c>
    </row>
    <row r="84" spans="1:1" ht="15" x14ac:dyDescent="0.25">
      <c r="A84" s="6" t="str">
        <f>Zakljucne!E93</f>
        <v>F</v>
      </c>
    </row>
    <row r="85" spans="1:1" ht="15" x14ac:dyDescent="0.25">
      <c r="A85" s="6" t="str">
        <f>Zakljucne!E94</f>
        <v>F</v>
      </c>
    </row>
    <row r="86" spans="1:1" ht="15" x14ac:dyDescent="0.25">
      <c r="A86" s="6" t="str">
        <f>Zakljucne!E95</f>
        <v>F</v>
      </c>
    </row>
    <row r="87" spans="1:1" ht="15" x14ac:dyDescent="0.25">
      <c r="A87" s="6" t="str">
        <f>Zakljucne!E96</f>
        <v>F</v>
      </c>
    </row>
    <row r="88" spans="1:1" ht="15" x14ac:dyDescent="0.25">
      <c r="A88" s="6" t="str">
        <f>Zakljucne!E97</f>
        <v>-</v>
      </c>
    </row>
    <row r="89" spans="1:1" ht="15" x14ac:dyDescent="0.25">
      <c r="A89" s="6" t="str">
        <f>Zakljucne!E98</f>
        <v>F</v>
      </c>
    </row>
    <row r="90" spans="1:1" ht="15" x14ac:dyDescent="0.25">
      <c r="A90" s="6" t="str">
        <f>Zakljucne!E99</f>
        <v>-</v>
      </c>
    </row>
    <row r="91" spans="1:1" ht="15" x14ac:dyDescent="0.25">
      <c r="A91" s="6" t="str">
        <f>Zakljucne!E100</f>
        <v>F</v>
      </c>
    </row>
    <row r="92" spans="1:1" ht="15" x14ac:dyDescent="0.25">
      <c r="A92" s="6" t="str">
        <f>Zakljucne!E101</f>
        <v>F</v>
      </c>
    </row>
    <row r="93" spans="1:1" ht="15" x14ac:dyDescent="0.25">
      <c r="A93" s="6" t="str">
        <f>Zakljucne!E102</f>
        <v>F</v>
      </c>
    </row>
    <row r="94" spans="1:1" ht="15" x14ac:dyDescent="0.25">
      <c r="A94" s="6" t="str">
        <f>Zakljucne!E103</f>
        <v>F</v>
      </c>
    </row>
    <row r="95" spans="1:1" ht="15" x14ac:dyDescent="0.25">
      <c r="A95" s="6" t="str">
        <f>Zakljucne!E104</f>
        <v>F</v>
      </c>
    </row>
    <row r="96" spans="1:1" ht="15" x14ac:dyDescent="0.25">
      <c r="A96" s="6" t="str">
        <f>Zakljucne!E105</f>
        <v>-</v>
      </c>
    </row>
    <row r="97" spans="1:1" ht="15" x14ac:dyDescent="0.25">
      <c r="A97" s="6" t="str">
        <f>Zakljucne!E106</f>
        <v>F</v>
      </c>
    </row>
    <row r="98" spans="1:1" ht="15" x14ac:dyDescent="0.25">
      <c r="A98" s="6" t="str">
        <f>Zakljucne!E107</f>
        <v>F</v>
      </c>
    </row>
    <row r="99" spans="1:1" ht="15" x14ac:dyDescent="0.25">
      <c r="A99" s="6" t="str">
        <f>Zakljucne!E108</f>
        <v>-</v>
      </c>
    </row>
    <row r="100" spans="1:1" ht="15" x14ac:dyDescent="0.25">
      <c r="A100" s="6" t="str">
        <f>Zakljucne!E109</f>
        <v>F</v>
      </c>
    </row>
    <row r="101" spans="1:1" ht="15" x14ac:dyDescent="0.25">
      <c r="A101" s="6" t="str">
        <f>Zakljucne!E110</f>
        <v>F</v>
      </c>
    </row>
    <row r="102" spans="1:1" ht="15" x14ac:dyDescent="0.25">
      <c r="A102" s="6" t="str">
        <f>Zakljucne!E111</f>
        <v>F</v>
      </c>
    </row>
    <row r="103" spans="1:1" ht="15" x14ac:dyDescent="0.25">
      <c r="A103" s="6" t="str">
        <f>Zakljucne!E112</f>
        <v>F</v>
      </c>
    </row>
    <row r="104" spans="1:1" ht="15" x14ac:dyDescent="0.25">
      <c r="A104" s="6" t="str">
        <f>Zakljucne!E113</f>
        <v>F</v>
      </c>
    </row>
    <row r="105" spans="1:1" ht="15" x14ac:dyDescent="0.25">
      <c r="A105" s="6" t="str">
        <f>Zakljucne!E114</f>
        <v>F</v>
      </c>
    </row>
    <row r="106" spans="1:1" ht="15" x14ac:dyDescent="0.25">
      <c r="A106" s="6" t="str">
        <f>Zakljucne!E115</f>
        <v>F</v>
      </c>
    </row>
    <row r="107" spans="1:1" ht="15" x14ac:dyDescent="0.25">
      <c r="A107" s="6" t="str">
        <f>Zakljucne!E116</f>
        <v>F</v>
      </c>
    </row>
    <row r="108" spans="1:1" ht="15" x14ac:dyDescent="0.25">
      <c r="A108" s="6" t="str">
        <f>Zakljucne!E117</f>
        <v>-</v>
      </c>
    </row>
    <row r="109" spans="1:1" ht="15" x14ac:dyDescent="0.25">
      <c r="A109" s="6" t="str">
        <f>Zakljucne!E118</f>
        <v>F</v>
      </c>
    </row>
    <row r="110" spans="1:1" ht="15" x14ac:dyDescent="0.25">
      <c r="A110" s="6" t="str">
        <f>Zakljucne!E119</f>
        <v>F</v>
      </c>
    </row>
    <row r="111" spans="1:1" ht="15" x14ac:dyDescent="0.25">
      <c r="A111" s="6" t="str">
        <f>Zakljucne!E120</f>
        <v>F</v>
      </c>
    </row>
    <row r="112" spans="1:1" ht="15" x14ac:dyDescent="0.25">
      <c r="A112" s="6" t="str">
        <f>Zakljucne!E121</f>
        <v>F</v>
      </c>
    </row>
    <row r="113" spans="1:1" ht="15" x14ac:dyDescent="0.25">
      <c r="A113" s="6" t="str">
        <f>Zakljucne!E122</f>
        <v>F</v>
      </c>
    </row>
    <row r="114" spans="1:1" ht="15" x14ac:dyDescent="0.25">
      <c r="A114" s="6" t="str">
        <f>Zakljucne!E123</f>
        <v>-</v>
      </c>
    </row>
    <row r="115" spans="1:1" ht="15" x14ac:dyDescent="0.25">
      <c r="A115" s="6" t="str">
        <f>Zakljucne!E124</f>
        <v>F</v>
      </c>
    </row>
    <row r="116" spans="1:1" ht="15" x14ac:dyDescent="0.25">
      <c r="A116" s="6" t="str">
        <f>Zakljucne!E125</f>
        <v>-</v>
      </c>
    </row>
    <row r="117" spans="1:1" ht="15" x14ac:dyDescent="0.25">
      <c r="A117" s="6" t="str">
        <f>Zakljucne!E126</f>
        <v>F</v>
      </c>
    </row>
    <row r="118" spans="1:1" ht="15" x14ac:dyDescent="0.25">
      <c r="A118" s="6" t="str">
        <f>Zakljucne!E127</f>
        <v>F</v>
      </c>
    </row>
    <row r="119" spans="1:1" ht="15" x14ac:dyDescent="0.25">
      <c r="A119" s="6" t="str">
        <f>Zakljucne!E128</f>
        <v>F</v>
      </c>
    </row>
    <row r="120" spans="1:1" ht="15" x14ac:dyDescent="0.25">
      <c r="A120" s="6" t="str">
        <f>Zakljucne!E129</f>
        <v>-</v>
      </c>
    </row>
    <row r="121" spans="1:1" ht="15" x14ac:dyDescent="0.25">
      <c r="A121" s="6" t="str">
        <f>Zakljucne!E130</f>
        <v>F</v>
      </c>
    </row>
    <row r="122" spans="1:1" ht="15" x14ac:dyDescent="0.25">
      <c r="A122" s="6" t="str">
        <f>Zakljucne!E131</f>
        <v>-</v>
      </c>
    </row>
    <row r="123" spans="1:1" ht="15" x14ac:dyDescent="0.25">
      <c r="A123" s="6" t="str">
        <f>Zakljucne!E132</f>
        <v>F</v>
      </c>
    </row>
    <row r="124" spans="1:1" ht="15" x14ac:dyDescent="0.25">
      <c r="A124" s="6" t="str">
        <f>Zakljucne!E133</f>
        <v>F</v>
      </c>
    </row>
    <row r="125" spans="1:1" ht="15" x14ac:dyDescent="0.25">
      <c r="A125" s="6" t="str">
        <f>Zakljucne!E134</f>
        <v>F</v>
      </c>
    </row>
    <row r="126" spans="1:1" ht="15" x14ac:dyDescent="0.25">
      <c r="A126" s="6" t="str">
        <f>Zakljucne!E135</f>
        <v>-</v>
      </c>
    </row>
    <row r="127" spans="1:1" ht="15" x14ac:dyDescent="0.25">
      <c r="A127" s="6" t="str">
        <f>Zakljucne!E136</f>
        <v>F</v>
      </c>
    </row>
    <row r="128" spans="1:1" ht="15" x14ac:dyDescent="0.25">
      <c r="A128" s="6" t="str">
        <f>Zakljucne!E137</f>
        <v>F</v>
      </c>
    </row>
    <row r="129" spans="1:1" ht="15" x14ac:dyDescent="0.25">
      <c r="A129" s="6" t="str">
        <f>Zakljucne!E138</f>
        <v>F</v>
      </c>
    </row>
    <row r="130" spans="1:1" ht="15" x14ac:dyDescent="0.25">
      <c r="A130" s="6" t="str">
        <f>Zakljucne!E139</f>
        <v>F</v>
      </c>
    </row>
    <row r="131" spans="1:1" ht="15" x14ac:dyDescent="0.25">
      <c r="A131" s="6" t="str">
        <f>Zakljucne!E140</f>
        <v>-</v>
      </c>
    </row>
    <row r="132" spans="1:1" ht="15" x14ac:dyDescent="0.25">
      <c r="A132" s="6" t="str">
        <f>Zakljucne!E141</f>
        <v>F</v>
      </c>
    </row>
    <row r="133" spans="1:1" ht="15" x14ac:dyDescent="0.25">
      <c r="A133" s="6" t="str">
        <f>Zakljucne!E142</f>
        <v>-</v>
      </c>
    </row>
    <row r="134" spans="1:1" ht="15" x14ac:dyDescent="0.25">
      <c r="A134" s="6" t="str">
        <f>Zakljucne!E143</f>
        <v>F</v>
      </c>
    </row>
    <row r="135" spans="1:1" ht="15" x14ac:dyDescent="0.25">
      <c r="A135" s="6" t="str">
        <f>Zakljucne!E144</f>
        <v>F</v>
      </c>
    </row>
    <row r="136" spans="1:1" ht="15" x14ac:dyDescent="0.25">
      <c r="A136" s="6" t="str">
        <f>Zakljucne!E145</f>
        <v>F</v>
      </c>
    </row>
    <row r="137" spans="1:1" ht="15" x14ac:dyDescent="0.25">
      <c r="A137" s="6" t="str">
        <f>Zakljucne!E146</f>
        <v>F</v>
      </c>
    </row>
    <row r="138" spans="1:1" ht="15" x14ac:dyDescent="0.25">
      <c r="A138" s="6" t="str">
        <f>Zakljucne!E147</f>
        <v>F</v>
      </c>
    </row>
    <row r="139" spans="1:1" ht="15" x14ac:dyDescent="0.25">
      <c r="A139" s="6" t="str">
        <f>Zakljucne!E148</f>
        <v>F</v>
      </c>
    </row>
    <row r="140" spans="1:1" ht="15" x14ac:dyDescent="0.25">
      <c r="A140" s="6" t="str">
        <f>Zakljucne!E149</f>
        <v>F</v>
      </c>
    </row>
    <row r="141" spans="1:1" ht="15" x14ac:dyDescent="0.25">
      <c r="A141" s="6" t="str">
        <f>Zakljucne!E150</f>
        <v>-</v>
      </c>
    </row>
    <row r="142" spans="1:1" ht="15" x14ac:dyDescent="0.25">
      <c r="A142" s="6" t="str">
        <f>Zakljucne!E151</f>
        <v>-</v>
      </c>
    </row>
    <row r="143" spans="1:1" ht="15" x14ac:dyDescent="0.25">
      <c r="A143" s="6" t="str">
        <f>Zakljucne!E152</f>
        <v>F</v>
      </c>
    </row>
    <row r="144" spans="1:1" ht="15" x14ac:dyDescent="0.25">
      <c r="A144" s="6" t="str">
        <f>Zakljucne!E153</f>
        <v>-</v>
      </c>
    </row>
    <row r="145" spans="1:1" ht="15" x14ac:dyDescent="0.25">
      <c r="A145" s="6" t="str">
        <f>Zakljucne!E154</f>
        <v>F</v>
      </c>
    </row>
    <row r="146" spans="1:1" ht="15" x14ac:dyDescent="0.25">
      <c r="A146" s="6" t="str">
        <f>Zakljucne!E155</f>
        <v>F</v>
      </c>
    </row>
    <row r="147" spans="1:1" ht="15" x14ac:dyDescent="0.25">
      <c r="A147" s="6" t="str">
        <f>Zakljucne!E156</f>
        <v>F</v>
      </c>
    </row>
    <row r="148" spans="1:1" ht="15" x14ac:dyDescent="0.25">
      <c r="A148" s="6" t="str">
        <f>Zakljucne!E157</f>
        <v>-</v>
      </c>
    </row>
    <row r="149" spans="1:1" ht="15" x14ac:dyDescent="0.25">
      <c r="A149" s="6" t="str">
        <f>Zakljucne!E158</f>
        <v>-</v>
      </c>
    </row>
    <row r="150" spans="1:1" ht="15" x14ac:dyDescent="0.25">
      <c r="A150" s="6" t="str">
        <f>Zakljucne!E159</f>
        <v>F</v>
      </c>
    </row>
    <row r="151" spans="1:1" ht="15" x14ac:dyDescent="0.25">
      <c r="A151" s="6" t="str">
        <f>Zakljucne!E160</f>
        <v>-</v>
      </c>
    </row>
    <row r="152" spans="1:1" ht="15" x14ac:dyDescent="0.25">
      <c r="A152" s="6" t="str">
        <f>Zakljucne!E161</f>
        <v>F</v>
      </c>
    </row>
    <row r="153" spans="1:1" ht="15" x14ac:dyDescent="0.25">
      <c r="A153" s="6" t="str">
        <f>Zakljucne!E162</f>
        <v>-</v>
      </c>
    </row>
    <row r="154" spans="1:1" ht="15" x14ac:dyDescent="0.25">
      <c r="A154" s="6" t="str">
        <f>Zakljucne!E163</f>
        <v>F</v>
      </c>
    </row>
    <row r="155" spans="1:1" ht="15" x14ac:dyDescent="0.25">
      <c r="A155" s="6" t="str">
        <f>Zakljucne!E164</f>
        <v>-</v>
      </c>
    </row>
    <row r="156" spans="1:1" ht="15" x14ac:dyDescent="0.25">
      <c r="A156" s="6" t="str">
        <f>Zakljucne!E165</f>
        <v>F</v>
      </c>
    </row>
    <row r="157" spans="1:1" ht="15" x14ac:dyDescent="0.25">
      <c r="A157" s="6" t="str">
        <f>Zakljucne!E166</f>
        <v>-</v>
      </c>
    </row>
    <row r="158" spans="1:1" ht="15" x14ac:dyDescent="0.25">
      <c r="A158" s="6" t="str">
        <f>Zakljucne!E167</f>
        <v>F</v>
      </c>
    </row>
    <row r="159" spans="1:1" ht="15" x14ac:dyDescent="0.25">
      <c r="A159" s="6" t="str">
        <f>Zakljucne!E168</f>
        <v>-</v>
      </c>
    </row>
    <row r="160" spans="1:1" ht="15" x14ac:dyDescent="0.25">
      <c r="A160" s="6" t="str">
        <f>Zakljucne!E169</f>
        <v>-</v>
      </c>
    </row>
    <row r="161" spans="1:1" ht="15" x14ac:dyDescent="0.25">
      <c r="A161" s="6" t="str">
        <f>Zakljucne!E170</f>
        <v>F</v>
      </c>
    </row>
    <row r="162" spans="1:1" ht="15" x14ac:dyDescent="0.25">
      <c r="A162" s="6" t="str">
        <f>Zakljucne!E171</f>
        <v>F</v>
      </c>
    </row>
    <row r="163" spans="1:1" ht="15" x14ac:dyDescent="0.25">
      <c r="A163" s="6" t="str">
        <f>Zakljucne!E172</f>
        <v>-</v>
      </c>
    </row>
    <row r="164" spans="1:1" ht="15" x14ac:dyDescent="0.25">
      <c r="A164" s="6" t="e">
        <f>Zakljucne!E173</f>
        <v>#REF!</v>
      </c>
    </row>
    <row r="165" spans="1:1" ht="15" x14ac:dyDescent="0.25">
      <c r="A165" s="6" t="e">
        <f>Zakljucne!E174</f>
        <v>#REF!</v>
      </c>
    </row>
    <row r="166" spans="1:1" ht="15" x14ac:dyDescent="0.25">
      <c r="A166" s="6" t="e">
        <f>Zakljucne!E175</f>
        <v>#REF!</v>
      </c>
    </row>
    <row r="167" spans="1:1" ht="15" x14ac:dyDescent="0.25">
      <c r="A167" s="6" t="e">
        <f>Zakljucne!E176</f>
        <v>#REF!</v>
      </c>
    </row>
    <row r="168" spans="1:1" ht="15" x14ac:dyDescent="0.25">
      <c r="A168" s="6" t="e">
        <f>Zakljucne!E177</f>
        <v>#REF!</v>
      </c>
    </row>
    <row r="169" spans="1:1" ht="15" x14ac:dyDescent="0.25">
      <c r="A169" s="6" t="e">
        <f>Zakljucne!E178</f>
        <v>#REF!</v>
      </c>
    </row>
    <row r="170" spans="1:1" ht="15" x14ac:dyDescent="0.25">
      <c r="A170" s="6" t="e">
        <f>Zakljucne!E179</f>
        <v>#REF!</v>
      </c>
    </row>
    <row r="171" spans="1:1" ht="15" x14ac:dyDescent="0.25">
      <c r="A171" s="6" t="e">
        <f>Zakljucne!E180</f>
        <v>#REF!</v>
      </c>
    </row>
    <row r="172" spans="1:1" ht="15" x14ac:dyDescent="0.25">
      <c r="A172" s="6" t="e">
        <f>Zakljucne!E181</f>
        <v>#REF!</v>
      </c>
    </row>
    <row r="173" spans="1:1" ht="15" x14ac:dyDescent="0.25">
      <c r="A173" s="6" t="e">
        <f>Zakljucne!E182</f>
        <v>#REF!</v>
      </c>
    </row>
    <row r="174" spans="1:1" ht="15" x14ac:dyDescent="0.25">
      <c r="A174" s="6" t="e">
        <f>Zakljucne!E183</f>
        <v>#REF!</v>
      </c>
    </row>
    <row r="175" spans="1:1" ht="15" x14ac:dyDescent="0.25">
      <c r="A175" s="6" t="e">
        <f>Zakljucne!E184</f>
        <v>#REF!</v>
      </c>
    </row>
    <row r="176" spans="1:1" ht="15" x14ac:dyDescent="0.25">
      <c r="A176" s="6" t="e">
        <f>Zakljucne!E185</f>
        <v>#REF!</v>
      </c>
    </row>
    <row r="177" spans="1:1" ht="15" x14ac:dyDescent="0.25">
      <c r="A177" s="6" t="e">
        <f>Zakljucne!E186</f>
        <v>#REF!</v>
      </c>
    </row>
    <row r="178" spans="1:1" ht="15" x14ac:dyDescent="0.25">
      <c r="A178" s="6" t="e">
        <f>Zakljucne!E187</f>
        <v>#REF!</v>
      </c>
    </row>
    <row r="179" spans="1:1" ht="15" x14ac:dyDescent="0.25">
      <c r="A179" s="6" t="e">
        <f>Zakljucne!#REF!</f>
        <v>#REF!</v>
      </c>
    </row>
    <row r="180" spans="1:1" ht="15" x14ac:dyDescent="0.25">
      <c r="A180" s="6" t="e">
        <f>Zakljucne!#REF!</f>
        <v>#REF!</v>
      </c>
    </row>
    <row r="181" spans="1:1" ht="15" x14ac:dyDescent="0.25">
      <c r="A181" s="6" t="e">
        <f>Zakljucne!#REF!</f>
        <v>#REF!</v>
      </c>
    </row>
    <row r="182" spans="1:1" ht="15" x14ac:dyDescent="0.25">
      <c r="A182" s="6" t="e">
        <f>Zakljucne!#REF!</f>
        <v>#REF!</v>
      </c>
    </row>
    <row r="183" spans="1:1" ht="15" x14ac:dyDescent="0.25">
      <c r="A183" s="6" t="e">
        <f>Zakljucne!#REF!</f>
        <v>#REF!</v>
      </c>
    </row>
    <row r="184" spans="1:1" ht="15" x14ac:dyDescent="0.25">
      <c r="A184" s="6" t="e">
        <f>Zakljucne!#REF!</f>
        <v>#REF!</v>
      </c>
    </row>
    <row r="185" spans="1:1" ht="15" x14ac:dyDescent="0.25">
      <c r="A185" s="6" t="e">
        <f>Zakljucne!#REF!</f>
        <v>#REF!</v>
      </c>
    </row>
    <row r="186" spans="1:1" ht="15" x14ac:dyDescent="0.25">
      <c r="A186" s="6" t="e">
        <f>Zakljucne!#REF!</f>
        <v>#REF!</v>
      </c>
    </row>
    <row r="187" spans="1:1" ht="15" x14ac:dyDescent="0.25">
      <c r="A187" s="6" t="e">
        <f>Zakljucne!#REF!</f>
        <v>#REF!</v>
      </c>
    </row>
    <row r="188" spans="1:1" ht="15" x14ac:dyDescent="0.25">
      <c r="A188" s="6" t="e">
        <f>Zakljucne!#REF!</f>
        <v>#REF!</v>
      </c>
    </row>
    <row r="189" spans="1:1" ht="15" x14ac:dyDescent="0.25">
      <c r="A189" s="6" t="e">
        <f>Zakljucne!#REF!</f>
        <v>#REF!</v>
      </c>
    </row>
    <row r="190" spans="1:1" ht="15" x14ac:dyDescent="0.25">
      <c r="A190" s="6" t="e">
        <f>Zakljucne!#REF!</f>
        <v>#REF!</v>
      </c>
    </row>
    <row r="191" spans="1:1" ht="15" x14ac:dyDescent="0.25">
      <c r="A191" s="6" t="e">
        <f>Zakljucne!#REF!</f>
        <v>#REF!</v>
      </c>
    </row>
    <row r="192" spans="1:1" ht="15" x14ac:dyDescent="0.25">
      <c r="A192" s="6" t="e">
        <f>Zakljucne!#REF!</f>
        <v>#REF!</v>
      </c>
    </row>
    <row r="193" spans="1:1" ht="15" x14ac:dyDescent="0.25">
      <c r="A193" s="6" t="e">
        <f>Zakljucne!#REF!</f>
        <v>#REF!</v>
      </c>
    </row>
    <row r="194" spans="1:1" ht="15" x14ac:dyDescent="0.25">
      <c r="A194" s="6" t="e">
        <f>Zakljucne!#REF!</f>
        <v>#REF!</v>
      </c>
    </row>
    <row r="195" spans="1:1" ht="15" x14ac:dyDescent="0.25">
      <c r="A195" s="6" t="e">
        <f>Zakljucne!#REF!</f>
        <v>#REF!</v>
      </c>
    </row>
    <row r="196" spans="1:1" ht="15" x14ac:dyDescent="0.25">
      <c r="A196" s="6" t="e">
        <f>Zakljucne!#REF!</f>
        <v>#REF!</v>
      </c>
    </row>
    <row r="197" spans="1:1" ht="15" x14ac:dyDescent="0.25">
      <c r="A197" s="6" t="e">
        <f>Zakljucne!#REF!</f>
        <v>#REF!</v>
      </c>
    </row>
    <row r="198" spans="1:1" ht="15" x14ac:dyDescent="0.25">
      <c r="A198" s="6" t="e">
        <f>Zakljucne!#REF!</f>
        <v>#REF!</v>
      </c>
    </row>
    <row r="199" spans="1:1" ht="15" x14ac:dyDescent="0.25">
      <c r="A199" s="6" t="e">
        <f>Zakljucne!#REF!</f>
        <v>#REF!</v>
      </c>
    </row>
    <row r="200" spans="1:1" ht="15" x14ac:dyDescent="0.25">
      <c r="A200" s="6" t="e">
        <f>Zakljucne!#REF!</f>
        <v>#REF!</v>
      </c>
    </row>
    <row r="201" spans="1:1" ht="15" x14ac:dyDescent="0.25">
      <c r="A201" s="6" t="e">
        <f>Zakljucne!#REF!</f>
        <v>#REF!</v>
      </c>
    </row>
    <row r="202" spans="1:1" ht="15" x14ac:dyDescent="0.25">
      <c r="A202" s="6" t="e">
        <f>Zakljucne!#REF!</f>
        <v>#REF!</v>
      </c>
    </row>
    <row r="203" spans="1:1" ht="15" x14ac:dyDescent="0.25">
      <c r="A203" s="6" t="e">
        <f>Zakljucne!#REF!</f>
        <v>#REF!</v>
      </c>
    </row>
    <row r="204" spans="1:1" ht="15" x14ac:dyDescent="0.25">
      <c r="A204" s="6" t="e">
        <f>Zakljucne!#REF!</f>
        <v>#REF!</v>
      </c>
    </row>
    <row r="205" spans="1:1" ht="15" x14ac:dyDescent="0.25">
      <c r="A205" s="6" t="e">
        <f>Zakljucne!#REF!</f>
        <v>#REF!</v>
      </c>
    </row>
    <row r="206" spans="1:1" ht="15" x14ac:dyDescent="0.25">
      <c r="A206" s="6" t="e">
        <f>Zakljucne!#REF!</f>
        <v>#REF!</v>
      </c>
    </row>
    <row r="207" spans="1:1" ht="15" x14ac:dyDescent="0.25">
      <c r="A207" s="6" t="e">
        <f>Zakljucne!#REF!</f>
        <v>#REF!</v>
      </c>
    </row>
    <row r="208" spans="1:1" ht="15" x14ac:dyDescent="0.25">
      <c r="A208" s="6" t="e">
        <f>Zakljucne!#REF!</f>
        <v>#REF!</v>
      </c>
    </row>
    <row r="209" spans="1:1" ht="15" x14ac:dyDescent="0.25">
      <c r="A209" s="6" t="e">
        <f>Zakljucne!#REF!</f>
        <v>#REF!</v>
      </c>
    </row>
    <row r="210" spans="1:1" ht="15" x14ac:dyDescent="0.25">
      <c r="A210" s="6" t="e">
        <f>Zakljucne!#REF!</f>
        <v>#REF!</v>
      </c>
    </row>
    <row r="211" spans="1:1" ht="15" x14ac:dyDescent="0.25">
      <c r="A211" s="6" t="e">
        <f>Zakljucne!#REF!</f>
        <v>#REF!</v>
      </c>
    </row>
    <row r="212" spans="1:1" ht="15" x14ac:dyDescent="0.25">
      <c r="A212" s="6" t="e">
        <f>Zakljucne!#REF!</f>
        <v>#REF!</v>
      </c>
    </row>
    <row r="213" spans="1:1" ht="15" x14ac:dyDescent="0.25">
      <c r="A213" s="6" t="e">
        <f>Zakljucne!#REF!</f>
        <v>#REF!</v>
      </c>
    </row>
    <row r="214" spans="1:1" ht="15" x14ac:dyDescent="0.25">
      <c r="A214" s="6" t="e">
        <f>Zakljucne!#REF!</f>
        <v>#REF!</v>
      </c>
    </row>
    <row r="215" spans="1:1" ht="15" x14ac:dyDescent="0.25">
      <c r="A215" s="6" t="e">
        <f>Zakljucne!#REF!</f>
        <v>#REF!</v>
      </c>
    </row>
    <row r="216" spans="1:1" ht="15" x14ac:dyDescent="0.25">
      <c r="A216" s="6" t="e">
        <f>Zakljucne!#REF!</f>
        <v>#REF!</v>
      </c>
    </row>
    <row r="217" spans="1:1" ht="15" x14ac:dyDescent="0.25">
      <c r="A217" s="6" t="e">
        <f>Zakljucne!#REF!</f>
        <v>#REF!</v>
      </c>
    </row>
    <row r="218" spans="1:1" ht="15" x14ac:dyDescent="0.25">
      <c r="A218" s="6" t="e">
        <f>Zakljucne!#REF!</f>
        <v>#REF!</v>
      </c>
    </row>
    <row r="219" spans="1:1" ht="15" x14ac:dyDescent="0.25">
      <c r="A219" s="6" t="e">
        <f>Zakljucne!#REF!</f>
        <v>#REF!</v>
      </c>
    </row>
    <row r="220" spans="1:1" ht="15" x14ac:dyDescent="0.25">
      <c r="A220" s="6" t="e">
        <f>Zakljucne!#REF!</f>
        <v>#REF!</v>
      </c>
    </row>
    <row r="221" spans="1:1" ht="15" x14ac:dyDescent="0.25">
      <c r="A221" s="6" t="e">
        <f>Zakljucne!#REF!</f>
        <v>#REF!</v>
      </c>
    </row>
    <row r="222" spans="1:1" ht="15" x14ac:dyDescent="0.25">
      <c r="A222" s="6" t="e">
        <f>Zakljucne!#REF!</f>
        <v>#REF!</v>
      </c>
    </row>
    <row r="223" spans="1:1" ht="15" x14ac:dyDescent="0.25">
      <c r="A223" s="6" t="e">
        <f>Zakljucne!#REF!</f>
        <v>#REF!</v>
      </c>
    </row>
    <row r="224" spans="1:1" ht="15" x14ac:dyDescent="0.25">
      <c r="A224" s="6" t="e">
        <f>Zakljucne!#REF!</f>
        <v>#REF!</v>
      </c>
    </row>
    <row r="225" spans="1:1" ht="15" x14ac:dyDescent="0.25">
      <c r="A225" s="6" t="e">
        <f>Zakljucne!#REF!</f>
        <v>#REF!</v>
      </c>
    </row>
    <row r="226" spans="1:1" ht="15" x14ac:dyDescent="0.25">
      <c r="A226" s="6" t="e">
        <f>Zakljucne!#REF!</f>
        <v>#REF!</v>
      </c>
    </row>
    <row r="227" spans="1:1" ht="15" x14ac:dyDescent="0.25">
      <c r="A227" s="6" t="e">
        <f>Zakljucne!#REF!</f>
        <v>#REF!</v>
      </c>
    </row>
    <row r="228" spans="1:1" ht="15" x14ac:dyDescent="0.25">
      <c r="A228" s="6" t="e">
        <f>Zakljucne!#REF!</f>
        <v>#REF!</v>
      </c>
    </row>
    <row r="229" spans="1:1" ht="15" x14ac:dyDescent="0.25">
      <c r="A229" s="6" t="e">
        <f>Zakljucne!#REF!</f>
        <v>#REF!</v>
      </c>
    </row>
    <row r="230" spans="1:1" ht="15" x14ac:dyDescent="0.25">
      <c r="A230" s="6" t="e">
        <f>Zakljucne!#REF!</f>
        <v>#REF!</v>
      </c>
    </row>
    <row r="231" spans="1:1" ht="15" x14ac:dyDescent="0.25">
      <c r="A231" s="6" t="e">
        <f>Zakljucne!#REF!</f>
        <v>#REF!</v>
      </c>
    </row>
    <row r="232" spans="1:1" ht="15" x14ac:dyDescent="0.25">
      <c r="A232" s="6" t="e">
        <f>Zakljucne!#REF!</f>
        <v>#REF!</v>
      </c>
    </row>
    <row r="233" spans="1:1" ht="15" x14ac:dyDescent="0.25">
      <c r="A233" s="6" t="e">
        <f>Zakljucne!#REF!</f>
        <v>#REF!</v>
      </c>
    </row>
    <row r="234" spans="1:1" ht="15" x14ac:dyDescent="0.25">
      <c r="A234" s="6" t="e">
        <f>Zakljucne!#REF!</f>
        <v>#REF!</v>
      </c>
    </row>
    <row r="235" spans="1:1" ht="15" x14ac:dyDescent="0.25">
      <c r="A235" s="6" t="e">
        <f>Zakljucne!#REF!</f>
        <v>#REF!</v>
      </c>
    </row>
    <row r="236" spans="1:1" ht="15" x14ac:dyDescent="0.25">
      <c r="A236" s="6" t="e">
        <f>Zakljucne!#REF!</f>
        <v>#REF!</v>
      </c>
    </row>
    <row r="237" spans="1:1" ht="15" x14ac:dyDescent="0.25">
      <c r="A237" s="6" t="e">
        <f>Zakljucne!#REF!</f>
        <v>#REF!</v>
      </c>
    </row>
    <row r="238" spans="1:1" ht="15" x14ac:dyDescent="0.25">
      <c r="A238" s="6" t="e">
        <f>Zakljucne!#REF!</f>
        <v>#REF!</v>
      </c>
    </row>
    <row r="239" spans="1:1" ht="15" x14ac:dyDescent="0.25">
      <c r="A239" s="6" t="e">
        <f>Zakljucne!#REF!</f>
        <v>#REF!</v>
      </c>
    </row>
    <row r="240" spans="1:1" ht="15" x14ac:dyDescent="0.25">
      <c r="A240" s="6" t="e">
        <f>Zakljucne!#REF!</f>
        <v>#REF!</v>
      </c>
    </row>
    <row r="241" spans="1:1" ht="15" x14ac:dyDescent="0.25">
      <c r="A241" s="6" t="e">
        <f>Zakljucne!#REF!</f>
        <v>#REF!</v>
      </c>
    </row>
    <row r="242" spans="1:1" ht="15" x14ac:dyDescent="0.25">
      <c r="A242" s="6" t="e">
        <f>Zakljucne!#REF!</f>
        <v>#REF!</v>
      </c>
    </row>
    <row r="243" spans="1:1" ht="15" x14ac:dyDescent="0.25">
      <c r="A243" s="6" t="e">
        <f>Zakljucne!#REF!</f>
        <v>#REF!</v>
      </c>
    </row>
    <row r="244" spans="1:1" ht="15" x14ac:dyDescent="0.25">
      <c r="A244" s="6" t="e">
        <f>Zakljucne!#REF!</f>
        <v>#REF!</v>
      </c>
    </row>
    <row r="245" spans="1:1" ht="15" x14ac:dyDescent="0.25">
      <c r="A245" s="6" t="e">
        <f>Zakljucne!#REF!</f>
        <v>#REF!</v>
      </c>
    </row>
    <row r="246" spans="1:1" ht="15" x14ac:dyDescent="0.25">
      <c r="A246" s="6" t="e">
        <f>Zakljucne!#REF!</f>
        <v>#REF!</v>
      </c>
    </row>
    <row r="247" spans="1:1" ht="15" x14ac:dyDescent="0.25">
      <c r="A247" s="6" t="e">
        <f>Zakljucne!#REF!</f>
        <v>#REF!</v>
      </c>
    </row>
    <row r="248" spans="1:1" ht="15" x14ac:dyDescent="0.25">
      <c r="A248" s="6" t="e">
        <f>Zakljucne!#REF!</f>
        <v>#REF!</v>
      </c>
    </row>
    <row r="249" spans="1:1" ht="15" x14ac:dyDescent="0.25">
      <c r="A249" s="6" t="e">
        <f>Zakljucne!#REF!</f>
        <v>#REF!</v>
      </c>
    </row>
    <row r="250" spans="1:1" ht="15" x14ac:dyDescent="0.25">
      <c r="A250" s="6" t="e">
        <f>Zakljucne!#REF!</f>
        <v>#REF!</v>
      </c>
    </row>
    <row r="251" spans="1:1" ht="15" x14ac:dyDescent="0.25">
      <c r="A251" s="6" t="e">
        <f>Zakljucne!#REF!</f>
        <v>#REF!</v>
      </c>
    </row>
    <row r="252" spans="1:1" ht="15" x14ac:dyDescent="0.25">
      <c r="A252" s="6" t="e">
        <f>Zakljucne!#REF!</f>
        <v>#REF!</v>
      </c>
    </row>
    <row r="253" spans="1:1" ht="15" x14ac:dyDescent="0.25">
      <c r="A253" s="6" t="e">
        <f>Zakljucne!#REF!</f>
        <v>#REF!</v>
      </c>
    </row>
    <row r="254" spans="1:1" ht="15" x14ac:dyDescent="0.25">
      <c r="A254" s="6" t="e">
        <f>Zakljucne!#REF!</f>
        <v>#REF!</v>
      </c>
    </row>
    <row r="255" spans="1:1" ht="15" x14ac:dyDescent="0.25">
      <c r="A255" s="6" t="e">
        <f>Zakljucne!#REF!</f>
        <v>#REF!</v>
      </c>
    </row>
    <row r="256" spans="1:1" ht="15" x14ac:dyDescent="0.25">
      <c r="A256" s="6" t="e">
        <f>Zakljucne!#REF!</f>
        <v>#REF!</v>
      </c>
    </row>
    <row r="257" spans="1:1" ht="15" x14ac:dyDescent="0.25">
      <c r="A257" s="6" t="e">
        <f>Zakljucne!#REF!</f>
        <v>#REF!</v>
      </c>
    </row>
    <row r="258" spans="1:1" ht="15" x14ac:dyDescent="0.25">
      <c r="A258" s="6" t="e">
        <f>Zakljucne!#REF!</f>
        <v>#REF!</v>
      </c>
    </row>
    <row r="259" spans="1:1" ht="15" x14ac:dyDescent="0.25">
      <c r="A259" s="6" t="e">
        <f>Zakljucne!#REF!</f>
        <v>#REF!</v>
      </c>
    </row>
    <row r="260" spans="1:1" ht="15" x14ac:dyDescent="0.25">
      <c r="A260" s="6" t="e">
        <f>Zakljucne!#REF!</f>
        <v>#REF!</v>
      </c>
    </row>
    <row r="261" spans="1:1" ht="15" x14ac:dyDescent="0.25">
      <c r="A261" s="6" t="e">
        <f>Zakljucne!#REF!</f>
        <v>#REF!</v>
      </c>
    </row>
    <row r="262" spans="1:1" ht="15" x14ac:dyDescent="0.25">
      <c r="A262" s="6" t="e">
        <f>Zakljucne!#REF!</f>
        <v>#REF!</v>
      </c>
    </row>
    <row r="263" spans="1:1" ht="15" x14ac:dyDescent="0.25">
      <c r="A263" s="6" t="e">
        <f>Zakljucne!#REF!</f>
        <v>#REF!</v>
      </c>
    </row>
    <row r="264" spans="1:1" ht="15" x14ac:dyDescent="0.25">
      <c r="A264" s="6" t="e">
        <f>Zakljucne!#REF!</f>
        <v>#REF!</v>
      </c>
    </row>
    <row r="265" spans="1:1" ht="15" x14ac:dyDescent="0.25">
      <c r="A265" s="6" t="e">
        <f>Zakljucne!#REF!</f>
        <v>#REF!</v>
      </c>
    </row>
    <row r="266" spans="1:1" ht="15" x14ac:dyDescent="0.25">
      <c r="A266" s="6" t="e">
        <f>Zakljucne!#REF!</f>
        <v>#REF!</v>
      </c>
    </row>
    <row r="267" spans="1:1" ht="15" x14ac:dyDescent="0.25">
      <c r="A267" s="6" t="e">
        <f>Zakljucne!#REF!</f>
        <v>#REF!</v>
      </c>
    </row>
    <row r="268" spans="1:1" ht="15" x14ac:dyDescent="0.25">
      <c r="A268" s="6" t="e">
        <f>Zakljucne!#REF!</f>
        <v>#REF!</v>
      </c>
    </row>
    <row r="269" spans="1:1" ht="15" x14ac:dyDescent="0.25">
      <c r="A269" s="6" t="e">
        <f>Zakljucne!#REF!</f>
        <v>#REF!</v>
      </c>
    </row>
    <row r="270" spans="1:1" ht="15" x14ac:dyDescent="0.25">
      <c r="A270" s="6" t="e">
        <f>Zakljucne!#REF!</f>
        <v>#REF!</v>
      </c>
    </row>
    <row r="271" spans="1:1" ht="15" x14ac:dyDescent="0.25">
      <c r="A271" s="6" t="e">
        <f>Zakljucne!#REF!</f>
        <v>#REF!</v>
      </c>
    </row>
    <row r="272" spans="1:1" ht="15" x14ac:dyDescent="0.25">
      <c r="A272" s="6" t="e">
        <f>Zakljucne!#REF!</f>
        <v>#REF!</v>
      </c>
    </row>
    <row r="273" spans="1:1" ht="15" x14ac:dyDescent="0.25">
      <c r="A273" s="6" t="e">
        <f>Zakljucne!E281</f>
        <v>#REF!</v>
      </c>
    </row>
    <row r="274" spans="1:1" ht="15" x14ac:dyDescent="0.25">
      <c r="A274" s="6" t="e">
        <f>Zakljucne!E282</f>
        <v>#REF!</v>
      </c>
    </row>
    <row r="275" spans="1:1" ht="15" x14ac:dyDescent="0.25">
      <c r="A275" s="6" t="e">
        <f>Zakljucne!E283</f>
        <v>#REF!</v>
      </c>
    </row>
    <row r="276" spans="1:1" ht="15" x14ac:dyDescent="0.25">
      <c r="A276" s="6" t="e">
        <f>Zakljucne!E284</f>
        <v>#REF!</v>
      </c>
    </row>
    <row r="277" spans="1:1" ht="15" x14ac:dyDescent="0.25">
      <c r="A277" s="6" t="e">
        <f>Zakljucne!E285</f>
        <v>#REF!</v>
      </c>
    </row>
    <row r="278" spans="1:1" ht="15" x14ac:dyDescent="0.25">
      <c r="A278" s="6" t="e">
        <f>Zakljucne!E286</f>
        <v>#REF!</v>
      </c>
    </row>
    <row r="279" spans="1:1" ht="15" x14ac:dyDescent="0.25">
      <c r="A279" s="6" t="e">
        <f>Zakljucne!E287</f>
        <v>#REF!</v>
      </c>
    </row>
    <row r="280" spans="1:1" ht="15" x14ac:dyDescent="0.25">
      <c r="A280" s="6" t="e">
        <f>Zakljucne!E288</f>
        <v>#REF!</v>
      </c>
    </row>
    <row r="281" spans="1:1" ht="15" x14ac:dyDescent="0.25">
      <c r="A281" s="6" t="e">
        <f>Zakljucne!E289</f>
        <v>#REF!</v>
      </c>
    </row>
    <row r="282" spans="1:1" ht="15" x14ac:dyDescent="0.25">
      <c r="A282" s="6" t="e">
        <f>Zakljucne!E290</f>
        <v>#REF!</v>
      </c>
    </row>
    <row r="283" spans="1:1" ht="15" x14ac:dyDescent="0.25">
      <c r="A283" s="6" t="e">
        <f>Zakljucne!E291</f>
        <v>#REF!</v>
      </c>
    </row>
    <row r="284" spans="1:1" ht="15" x14ac:dyDescent="0.25">
      <c r="A284" s="6" t="e">
        <f>Zakljucne!E292</f>
        <v>#REF!</v>
      </c>
    </row>
    <row r="285" spans="1:1" ht="15" x14ac:dyDescent="0.25">
      <c r="A285" s="6" t="e">
        <f>Zakljucne!E293</f>
        <v>#REF!</v>
      </c>
    </row>
    <row r="286" spans="1:1" ht="15" x14ac:dyDescent="0.25">
      <c r="A286" s="6" t="e">
        <f>Zakljucne!E294</f>
        <v>#REF!</v>
      </c>
    </row>
    <row r="287" spans="1:1" ht="15" x14ac:dyDescent="0.25">
      <c r="A287" s="6" t="e">
        <f>Zakljucne!E295</f>
        <v>#REF!</v>
      </c>
    </row>
    <row r="288" spans="1:1" ht="15" x14ac:dyDescent="0.25">
      <c r="A288" s="6" t="e">
        <f>Zakljucne!E296</f>
        <v>#REF!</v>
      </c>
    </row>
    <row r="289" spans="1:1" ht="15" x14ac:dyDescent="0.25">
      <c r="A289" s="6" t="e">
        <f>Zakljucne!E297</f>
        <v>#REF!</v>
      </c>
    </row>
    <row r="290" spans="1:1" ht="15" x14ac:dyDescent="0.25">
      <c r="A290" s="6" t="e">
        <f>Zakljucne!E298</f>
        <v>#REF!</v>
      </c>
    </row>
    <row r="291" spans="1:1" ht="15" x14ac:dyDescent="0.25">
      <c r="A291" s="6" t="e">
        <f>Zakljucne!E299</f>
        <v>#REF!</v>
      </c>
    </row>
    <row r="292" spans="1:1" ht="15" x14ac:dyDescent="0.25">
      <c r="A292" s="6" t="e">
        <f>Zakljucne!E300</f>
        <v>#REF!</v>
      </c>
    </row>
    <row r="293" spans="1:1" ht="15" x14ac:dyDescent="0.25">
      <c r="A293" s="6" t="e">
        <f>Zakljucne!E301</f>
        <v>#REF!</v>
      </c>
    </row>
    <row r="294" spans="1:1" ht="15" x14ac:dyDescent="0.25">
      <c r="A294" s="6" t="e">
        <f>Zakljucne!E302</f>
        <v>#REF!</v>
      </c>
    </row>
    <row r="295" spans="1:1" ht="15" x14ac:dyDescent="0.25">
      <c r="A295" s="6" t="e">
        <f>Zakljucne!E303</f>
        <v>#REF!</v>
      </c>
    </row>
    <row r="296" spans="1:1" ht="15" x14ac:dyDescent="0.25">
      <c r="A296" s="6" t="e">
        <f>Zakljucne!E304</f>
        <v>#REF!</v>
      </c>
    </row>
    <row r="297" spans="1:1" ht="15" x14ac:dyDescent="0.25">
      <c r="A297" s="6" t="e">
        <f>Zakljucne!E305</f>
        <v>#REF!</v>
      </c>
    </row>
    <row r="298" spans="1:1" ht="15" x14ac:dyDescent="0.25">
      <c r="A298" s="6" t="e">
        <f>Zakljucne!E306</f>
        <v>#REF!</v>
      </c>
    </row>
    <row r="299" spans="1:1" ht="15" x14ac:dyDescent="0.25">
      <c r="A299" s="6" t="e">
        <f>Zakljucne!E307</f>
        <v>#REF!</v>
      </c>
    </row>
    <row r="300" spans="1:1" ht="15" x14ac:dyDescent="0.25">
      <c r="A300" s="6" t="e">
        <f>Zakljucne!E308</f>
        <v>#REF!</v>
      </c>
    </row>
    <row r="301" spans="1:1" ht="15" x14ac:dyDescent="0.25">
      <c r="A301" s="6" t="e">
        <f>Zakljucne!E309</f>
        <v>#REF!</v>
      </c>
    </row>
    <row r="302" spans="1:1" ht="15" x14ac:dyDescent="0.25">
      <c r="A302" s="6" t="e">
        <f>Zakljucne!E310</f>
        <v>#REF!</v>
      </c>
    </row>
    <row r="303" spans="1:1" ht="15" x14ac:dyDescent="0.25">
      <c r="A303" s="6" t="e">
        <f>Zakljucne!E311</f>
        <v>#REF!</v>
      </c>
    </row>
    <row r="304" spans="1:1" ht="15" x14ac:dyDescent="0.25">
      <c r="A304" s="6" t="e">
        <f>Zakljucne!E312</f>
        <v>#REF!</v>
      </c>
    </row>
    <row r="305" spans="1:1" ht="15" x14ac:dyDescent="0.25">
      <c r="A305" s="6" t="e">
        <f>Zakljucne!E313</f>
        <v>#REF!</v>
      </c>
    </row>
    <row r="306" spans="1:1" ht="15" x14ac:dyDescent="0.25">
      <c r="A306" s="6" t="e">
        <f>Zakljucne!E314</f>
        <v>#REF!</v>
      </c>
    </row>
    <row r="307" spans="1:1" ht="15" x14ac:dyDescent="0.25">
      <c r="A307" s="6" t="e">
        <f>Zakljucne!E315</f>
        <v>#REF!</v>
      </c>
    </row>
    <row r="308" spans="1:1" ht="15" x14ac:dyDescent="0.25">
      <c r="A308" s="6" t="e">
        <f>Zakljucne!E316</f>
        <v>#REF!</v>
      </c>
    </row>
    <row r="309" spans="1:1" ht="15" x14ac:dyDescent="0.25">
      <c r="A309" s="6" t="e">
        <f>Zakljucne!E317</f>
        <v>#REF!</v>
      </c>
    </row>
    <row r="310" spans="1:1" ht="15" x14ac:dyDescent="0.25">
      <c r="A310" s="6" t="e">
        <f>Zakljucne!E318</f>
        <v>#REF!</v>
      </c>
    </row>
    <row r="311" spans="1:1" ht="15" x14ac:dyDescent="0.25">
      <c r="A311" s="6" t="e">
        <f>Zakljucne!E319</f>
        <v>#REF!</v>
      </c>
    </row>
    <row r="312" spans="1:1" ht="15" x14ac:dyDescent="0.25">
      <c r="A312" s="6" t="e">
        <f>Zakljucne!E320</f>
        <v>#REF!</v>
      </c>
    </row>
    <row r="313" spans="1:1" ht="15" x14ac:dyDescent="0.25">
      <c r="A313" s="6" t="e">
        <f>Zakljucne!E321</f>
        <v>#REF!</v>
      </c>
    </row>
    <row r="314" spans="1:1" ht="15" x14ac:dyDescent="0.25">
      <c r="A314" s="6" t="e">
        <f>Zakljucne!E322</f>
        <v>#REF!</v>
      </c>
    </row>
    <row r="315" spans="1:1" ht="15" x14ac:dyDescent="0.25">
      <c r="A315" s="6" t="e">
        <f>Zakljucne!E323</f>
        <v>#REF!</v>
      </c>
    </row>
    <row r="316" spans="1:1" ht="15" x14ac:dyDescent="0.25">
      <c r="A316" s="6" t="e">
        <f>Zakljucne!E324</f>
        <v>#REF!</v>
      </c>
    </row>
    <row r="317" spans="1:1" ht="15" x14ac:dyDescent="0.25">
      <c r="A317" s="6" t="e">
        <f>Zakljucne!E325</f>
        <v>#REF!</v>
      </c>
    </row>
    <row r="318" spans="1:1" ht="15" x14ac:dyDescent="0.25">
      <c r="A318" s="6" t="e">
        <f>Zakljucne!E326</f>
        <v>#REF!</v>
      </c>
    </row>
    <row r="319" spans="1:1" ht="15" x14ac:dyDescent="0.25">
      <c r="A319" s="6" t="e">
        <f>Zakljucne!E327</f>
        <v>#REF!</v>
      </c>
    </row>
    <row r="320" spans="1:1" ht="15" x14ac:dyDescent="0.25">
      <c r="A320" s="6" t="e">
        <f>Zakljucne!E328</f>
        <v>#REF!</v>
      </c>
    </row>
    <row r="321" spans="1:1" ht="15" x14ac:dyDescent="0.25">
      <c r="A321" s="6" t="e">
        <f>Zakljucne!E329</f>
        <v>#REF!</v>
      </c>
    </row>
    <row r="322" spans="1:1" ht="15" x14ac:dyDescent="0.25">
      <c r="A322" s="6" t="e">
        <f>Zakljucne!E330</f>
        <v>#REF!</v>
      </c>
    </row>
    <row r="323" spans="1:1" ht="15" x14ac:dyDescent="0.25">
      <c r="A323" s="6" t="e">
        <f>Zakljucne!E331</f>
        <v>#REF!</v>
      </c>
    </row>
    <row r="324" spans="1:1" ht="15" x14ac:dyDescent="0.25">
      <c r="A324" s="6" t="e">
        <f>Zakljucne!E332</f>
        <v>#REF!</v>
      </c>
    </row>
    <row r="325" spans="1:1" ht="15" x14ac:dyDescent="0.25">
      <c r="A325" s="6" t="e">
        <f>Zakljucne!E333</f>
        <v>#REF!</v>
      </c>
    </row>
    <row r="326" spans="1:1" ht="15" x14ac:dyDescent="0.25">
      <c r="A326" s="6" t="e">
        <f>Zakljucne!E334</f>
        <v>#REF!</v>
      </c>
    </row>
    <row r="327" spans="1:1" ht="15" x14ac:dyDescent="0.25">
      <c r="A327" s="6" t="e">
        <f>Zakljucne!E335</f>
        <v>#REF!</v>
      </c>
    </row>
    <row r="328" spans="1:1" ht="15" x14ac:dyDescent="0.25">
      <c r="A328" s="6" t="e">
        <f>Zakljucne!E336</f>
        <v>#REF!</v>
      </c>
    </row>
    <row r="329" spans="1:1" ht="15" x14ac:dyDescent="0.25">
      <c r="A329" s="6" t="e">
        <f>Zakljucne!E337</f>
        <v>#REF!</v>
      </c>
    </row>
    <row r="330" spans="1:1" ht="15" x14ac:dyDescent="0.25">
      <c r="A330" s="6" t="e">
        <f>Zakljucne!E338</f>
        <v>#REF!</v>
      </c>
    </row>
    <row r="331" spans="1:1" ht="15" x14ac:dyDescent="0.25">
      <c r="A331" s="6" t="e">
        <f>Zakljucne!E339</f>
        <v>#REF!</v>
      </c>
    </row>
    <row r="332" spans="1:1" ht="15" x14ac:dyDescent="0.25">
      <c r="A332" s="6" t="e">
        <f>Zakljucne!E340</f>
        <v>#REF!</v>
      </c>
    </row>
    <row r="333" spans="1:1" ht="15" x14ac:dyDescent="0.25">
      <c r="A333" s="6" t="e">
        <f>Zakljucne!E341</f>
        <v>#REF!</v>
      </c>
    </row>
    <row r="334" spans="1:1" ht="15" x14ac:dyDescent="0.25">
      <c r="A334" s="6" t="e">
        <f>Zakljucne!E342</f>
        <v>#REF!</v>
      </c>
    </row>
    <row r="335" spans="1:1" ht="15" x14ac:dyDescent="0.25">
      <c r="A335" s="6" t="e">
        <f>Zakljucne!E343</f>
        <v>#REF!</v>
      </c>
    </row>
    <row r="336" spans="1:1" ht="15" x14ac:dyDescent="0.25">
      <c r="A336" s="6" t="e">
        <f>Zakljucne!E344</f>
        <v>#REF!</v>
      </c>
    </row>
    <row r="337" spans="1:1" ht="15" x14ac:dyDescent="0.25">
      <c r="A337" s="6" t="e">
        <f>Zakljucne!E345</f>
        <v>#REF!</v>
      </c>
    </row>
    <row r="338" spans="1:1" ht="15" x14ac:dyDescent="0.25">
      <c r="A338" s="6" t="e">
        <f>Zakljucne!E346</f>
        <v>#REF!</v>
      </c>
    </row>
    <row r="339" spans="1:1" ht="15" x14ac:dyDescent="0.25">
      <c r="A339" s="6" t="e">
        <f>Zakljucne!E347</f>
        <v>#REF!</v>
      </c>
    </row>
    <row r="340" spans="1:1" ht="15" x14ac:dyDescent="0.25">
      <c r="A340" s="6" t="e">
        <f>Zakljucne!E348</f>
        <v>#REF!</v>
      </c>
    </row>
    <row r="341" spans="1:1" ht="15" x14ac:dyDescent="0.25">
      <c r="A341" s="6" t="e">
        <f>Zakljucne!E349</f>
        <v>#REF!</v>
      </c>
    </row>
    <row r="342" spans="1:1" ht="15" x14ac:dyDescent="0.25">
      <c r="A342" s="6" t="e">
        <f>Zakljucne!E350</f>
        <v>#REF!</v>
      </c>
    </row>
    <row r="343" spans="1:1" ht="15" x14ac:dyDescent="0.25">
      <c r="A343" s="6" t="e">
        <f>Zakljucne!E351</f>
        <v>#REF!</v>
      </c>
    </row>
    <row r="344" spans="1:1" ht="15" x14ac:dyDescent="0.25">
      <c r="A344" s="6" t="e">
        <f>Zakljucne!E352</f>
        <v>#REF!</v>
      </c>
    </row>
    <row r="345" spans="1:1" ht="15" x14ac:dyDescent="0.25">
      <c r="A345" s="6" t="e">
        <f>Zakljucne!E353</f>
        <v>#REF!</v>
      </c>
    </row>
    <row r="346" spans="1:1" ht="15" x14ac:dyDescent="0.25">
      <c r="A346" s="6" t="e">
        <f>Zakljucne!E354</f>
        <v>#REF!</v>
      </c>
    </row>
    <row r="347" spans="1:1" ht="15" x14ac:dyDescent="0.25">
      <c r="A347" s="6" t="e">
        <f>Zakljucne!E355</f>
        <v>#REF!</v>
      </c>
    </row>
    <row r="348" spans="1:1" ht="15" x14ac:dyDescent="0.25">
      <c r="A348" s="6" t="e">
        <f>Zakljucne!E356</f>
        <v>#REF!</v>
      </c>
    </row>
    <row r="349" spans="1:1" ht="15" x14ac:dyDescent="0.25">
      <c r="A349" s="6" t="e">
        <f>Zakljucne!E357</f>
        <v>#REF!</v>
      </c>
    </row>
    <row r="350" spans="1:1" ht="15" x14ac:dyDescent="0.25">
      <c r="A350" s="6" t="e">
        <f>Zakljucne!E358</f>
        <v>#REF!</v>
      </c>
    </row>
    <row r="351" spans="1:1" ht="15" x14ac:dyDescent="0.25">
      <c r="A351" s="6" t="e">
        <f>Zakljucne!E359</f>
        <v>#REF!</v>
      </c>
    </row>
    <row r="352" spans="1:1" ht="15" x14ac:dyDescent="0.25">
      <c r="A352" s="6" t="e">
        <f>Zakljucne!E360</f>
        <v>#REF!</v>
      </c>
    </row>
    <row r="353" spans="1:1" ht="15" x14ac:dyDescent="0.25">
      <c r="A353" s="6" t="e">
        <f>Zakljucne!E361</f>
        <v>#REF!</v>
      </c>
    </row>
    <row r="354" spans="1:1" ht="15" x14ac:dyDescent="0.25">
      <c r="A354" s="6" t="e">
        <f>Zakljucne!E362</f>
        <v>#REF!</v>
      </c>
    </row>
    <row r="355" spans="1:1" ht="15" x14ac:dyDescent="0.25">
      <c r="A355" s="6" t="e">
        <f>Zakljucne!E363</f>
        <v>#REF!</v>
      </c>
    </row>
    <row r="356" spans="1:1" ht="15" x14ac:dyDescent="0.25">
      <c r="A356" s="6" t="e">
        <f>Zakljucne!E364</f>
        <v>#REF!</v>
      </c>
    </row>
    <row r="357" spans="1:1" ht="15" x14ac:dyDescent="0.25">
      <c r="A357" s="6" t="e">
        <f>Zakljucne!E365</f>
        <v>#REF!</v>
      </c>
    </row>
    <row r="358" spans="1:1" ht="15" x14ac:dyDescent="0.25">
      <c r="A358" s="6" t="e">
        <f>Zakljucne!E366</f>
        <v>#REF!</v>
      </c>
    </row>
    <row r="359" spans="1:1" ht="15" x14ac:dyDescent="0.25">
      <c r="A359" s="6" t="e">
        <f>Zakljucne!E367</f>
        <v>#REF!</v>
      </c>
    </row>
    <row r="360" spans="1:1" ht="15" x14ac:dyDescent="0.25">
      <c r="A360" s="6" t="e">
        <f>Zakljucne!E368</f>
        <v>#REF!</v>
      </c>
    </row>
    <row r="361" spans="1:1" ht="15" x14ac:dyDescent="0.25">
      <c r="A361" s="6" t="e">
        <f>Zakljucne!E369</f>
        <v>#REF!</v>
      </c>
    </row>
    <row r="362" spans="1:1" ht="15" x14ac:dyDescent="0.25">
      <c r="A362" s="6" t="e">
        <f>Zakljucne!E370</f>
        <v>#REF!</v>
      </c>
    </row>
    <row r="363" spans="1:1" ht="15" x14ac:dyDescent="0.25">
      <c r="A363" s="6" t="e">
        <f>Zakljucne!E371</f>
        <v>#REF!</v>
      </c>
    </row>
    <row r="364" spans="1:1" ht="15" x14ac:dyDescent="0.25">
      <c r="A364" s="6" t="e">
        <f>Zakljucne!E372</f>
        <v>#REF!</v>
      </c>
    </row>
    <row r="365" spans="1:1" ht="15" x14ac:dyDescent="0.25">
      <c r="A365" s="6" t="e">
        <f>Zakljucne!E373</f>
        <v>#REF!</v>
      </c>
    </row>
    <row r="366" spans="1:1" ht="15" x14ac:dyDescent="0.25">
      <c r="A366" s="6" t="e">
        <f>Zakljucne!E374</f>
        <v>#REF!</v>
      </c>
    </row>
    <row r="367" spans="1:1" ht="15" x14ac:dyDescent="0.25">
      <c r="A367" s="6" t="e">
        <f>Zakljucne!E375</f>
        <v>#REF!</v>
      </c>
    </row>
    <row r="368" spans="1:1" ht="15" x14ac:dyDescent="0.25">
      <c r="A368" s="6" t="e">
        <f>Zakljucne!E376</f>
        <v>#REF!</v>
      </c>
    </row>
    <row r="369" spans="1:1" ht="15" x14ac:dyDescent="0.25">
      <c r="A369" s="6" t="e">
        <f>Zakljucne!E377</f>
        <v>#REF!</v>
      </c>
    </row>
    <row r="370" spans="1:1" ht="15" x14ac:dyDescent="0.25">
      <c r="A370" s="6" t="e">
        <f>Zakljucne!E378</f>
        <v>#REF!</v>
      </c>
    </row>
    <row r="371" spans="1:1" ht="15" x14ac:dyDescent="0.25">
      <c r="A371" s="6" t="e">
        <f>Zakljucne!E379</f>
        <v>#REF!</v>
      </c>
    </row>
    <row r="372" spans="1:1" ht="15" x14ac:dyDescent="0.25">
      <c r="A372" s="6" t="e">
        <f>Zakljucne!E380</f>
        <v>#REF!</v>
      </c>
    </row>
    <row r="373" spans="1:1" ht="15" x14ac:dyDescent="0.25">
      <c r="A373" s="6" t="e">
        <f>Zakljucne!E381</f>
        <v>#REF!</v>
      </c>
    </row>
    <row r="374" spans="1:1" ht="15" x14ac:dyDescent="0.25">
      <c r="A374" s="6" t="e">
        <f>Zakljucne!E382</f>
        <v>#REF!</v>
      </c>
    </row>
    <row r="375" spans="1:1" ht="15" x14ac:dyDescent="0.25">
      <c r="A375" s="6" t="e">
        <f>Zakljucne!E383</f>
        <v>#REF!</v>
      </c>
    </row>
    <row r="376" spans="1:1" ht="15" x14ac:dyDescent="0.25">
      <c r="A376" s="6" t="e">
        <f>Zakljucne!E384</f>
        <v>#REF!</v>
      </c>
    </row>
    <row r="377" spans="1:1" ht="15" x14ac:dyDescent="0.25">
      <c r="A377" s="6" t="e">
        <f>Zakljucne!E385</f>
        <v>#REF!</v>
      </c>
    </row>
    <row r="378" spans="1:1" ht="15" x14ac:dyDescent="0.25">
      <c r="A378" s="6" t="e">
        <f>Zakljucne!E386</f>
        <v>#REF!</v>
      </c>
    </row>
    <row r="379" spans="1:1" ht="15" x14ac:dyDescent="0.25">
      <c r="A379" s="6" t="e">
        <f>Zakljucne!E387</f>
        <v>#REF!</v>
      </c>
    </row>
    <row r="380" spans="1:1" ht="15" x14ac:dyDescent="0.25">
      <c r="A380" s="6" t="e">
        <f>Zakljucne!E388</f>
        <v>#REF!</v>
      </c>
    </row>
    <row r="381" spans="1:1" ht="15" x14ac:dyDescent="0.25">
      <c r="A381" s="6" t="e">
        <f>Zakljucne!E389</f>
        <v>#REF!</v>
      </c>
    </row>
    <row r="382" spans="1:1" ht="15" x14ac:dyDescent="0.25">
      <c r="A382" s="6" t="e">
        <f>Zakljucne!E390</f>
        <v>#REF!</v>
      </c>
    </row>
    <row r="383" spans="1:1" ht="15" x14ac:dyDescent="0.25">
      <c r="A383" s="6" t="e">
        <f>Zakljucne!E391</f>
        <v>#REF!</v>
      </c>
    </row>
    <row r="384" spans="1:1" ht="15" x14ac:dyDescent="0.25">
      <c r="A384" s="6" t="e">
        <f>Zakljucne!E392</f>
        <v>#REF!</v>
      </c>
    </row>
    <row r="385" spans="1:1" ht="15" x14ac:dyDescent="0.25">
      <c r="A385" s="6" t="e">
        <f>Zakljucne!E393</f>
        <v>#REF!</v>
      </c>
    </row>
    <row r="386" spans="1:1" ht="15" x14ac:dyDescent="0.25">
      <c r="A386" s="6" t="e">
        <f>Zakljucne!E394</f>
        <v>#REF!</v>
      </c>
    </row>
    <row r="387" spans="1:1" ht="15" x14ac:dyDescent="0.25">
      <c r="A387" s="6" t="e">
        <f>Zakljucne!E395</f>
        <v>#REF!</v>
      </c>
    </row>
    <row r="388" spans="1:1" ht="15" x14ac:dyDescent="0.25">
      <c r="A388" s="6" t="e">
        <f>Zakljucne!E396</f>
        <v>#REF!</v>
      </c>
    </row>
    <row r="389" spans="1:1" ht="15" x14ac:dyDescent="0.25">
      <c r="A389" s="6" t="e">
        <f>Zakljucne!E397</f>
        <v>#REF!</v>
      </c>
    </row>
    <row r="390" spans="1:1" ht="15" x14ac:dyDescent="0.25">
      <c r="A390" s="6" t="e">
        <f>Zakljucne!E398</f>
        <v>#REF!</v>
      </c>
    </row>
    <row r="391" spans="1:1" ht="15" x14ac:dyDescent="0.25">
      <c r="A391" s="6" t="e">
        <f>Zakljucne!E399</f>
        <v>#REF!</v>
      </c>
    </row>
    <row r="392" spans="1:1" ht="15" x14ac:dyDescent="0.25">
      <c r="A392" s="6" t="e">
        <f>Zakljucne!E400</f>
        <v>#REF!</v>
      </c>
    </row>
    <row r="393" spans="1:1" ht="15" x14ac:dyDescent="0.25">
      <c r="A393" s="6" t="e">
        <f>Zakljucne!E401</f>
        <v>#REF!</v>
      </c>
    </row>
    <row r="394" spans="1:1" ht="15" x14ac:dyDescent="0.25">
      <c r="A394" s="6" t="e">
        <f>Zakljucne!E402</f>
        <v>#REF!</v>
      </c>
    </row>
    <row r="395" spans="1:1" ht="15" x14ac:dyDescent="0.25">
      <c r="A395" s="6" t="e">
        <f>Zakljucne!E403</f>
        <v>#REF!</v>
      </c>
    </row>
    <row r="396" spans="1:1" ht="15" x14ac:dyDescent="0.25">
      <c r="A396" s="6" t="e">
        <f>Zakljucne!E404</f>
        <v>#REF!</v>
      </c>
    </row>
    <row r="397" spans="1:1" ht="15" x14ac:dyDescent="0.25">
      <c r="A397" s="6" t="e">
        <f>Zakljucne!E405</f>
        <v>#REF!</v>
      </c>
    </row>
    <row r="398" spans="1:1" ht="15" x14ac:dyDescent="0.25">
      <c r="A398" s="6" t="e">
        <f>Zakljucne!E406</f>
        <v>#REF!</v>
      </c>
    </row>
    <row r="399" spans="1:1" ht="15" x14ac:dyDescent="0.25">
      <c r="A399" s="6" t="e">
        <f>Zakljucne!E407</f>
        <v>#REF!</v>
      </c>
    </row>
    <row r="400" spans="1:1" ht="15" x14ac:dyDescent="0.25">
      <c r="A400" s="6" t="e">
        <f>Zakljucne!E408</f>
        <v>#REF!</v>
      </c>
    </row>
    <row r="401" spans="1:1" ht="15" x14ac:dyDescent="0.25">
      <c r="A401" s="6" t="e">
        <f>Zakljucne!E409</f>
        <v>#REF!</v>
      </c>
    </row>
    <row r="402" spans="1:1" ht="15" x14ac:dyDescent="0.25">
      <c r="A402" s="6" t="e">
        <f>Zakljucne!E410</f>
        <v>#REF!</v>
      </c>
    </row>
    <row r="403" spans="1:1" ht="15" x14ac:dyDescent="0.25">
      <c r="A403" s="6" t="e">
        <f>Zakljucne!E411</f>
        <v>#REF!</v>
      </c>
    </row>
    <row r="404" spans="1:1" ht="15" x14ac:dyDescent="0.25">
      <c r="A404" s="6" t="e">
        <f>Zakljucne!E412</f>
        <v>#REF!</v>
      </c>
    </row>
    <row r="405" spans="1:1" ht="15" x14ac:dyDescent="0.25">
      <c r="A405" s="6" t="e">
        <f>Zakljucne!E413</f>
        <v>#REF!</v>
      </c>
    </row>
    <row r="406" spans="1:1" ht="15" x14ac:dyDescent="0.25">
      <c r="A406" s="6" t="e">
        <f>Zakljucne!E414</f>
        <v>#REF!</v>
      </c>
    </row>
    <row r="407" spans="1:1" ht="15" x14ac:dyDescent="0.25">
      <c r="A407" s="6" t="e">
        <f>Zakljucne!E415</f>
        <v>#REF!</v>
      </c>
    </row>
    <row r="408" spans="1:1" ht="15" x14ac:dyDescent="0.25">
      <c r="A408" s="6" t="e">
        <f>Zakljucne!E416</f>
        <v>#REF!</v>
      </c>
    </row>
    <row r="409" spans="1:1" ht="15" x14ac:dyDescent="0.25">
      <c r="A409" s="6" t="e">
        <f>Zakljucne!E417</f>
        <v>#REF!</v>
      </c>
    </row>
    <row r="410" spans="1:1" ht="15" x14ac:dyDescent="0.25">
      <c r="A410" s="6" t="e">
        <f>Zakljucne!E418</f>
        <v>#REF!</v>
      </c>
    </row>
    <row r="411" spans="1:1" ht="15" x14ac:dyDescent="0.25">
      <c r="A411" s="6" t="e">
        <f>Zakljucne!E419</f>
        <v>#REF!</v>
      </c>
    </row>
    <row r="412" spans="1:1" ht="15" x14ac:dyDescent="0.25">
      <c r="A412" s="6" t="e">
        <f>Zakljucne!E420</f>
        <v>#REF!</v>
      </c>
    </row>
    <row r="413" spans="1:1" ht="15" x14ac:dyDescent="0.25">
      <c r="A413" s="6" t="e">
        <f>Zakljucne!E421</f>
        <v>#REF!</v>
      </c>
    </row>
    <row r="414" spans="1:1" ht="15" x14ac:dyDescent="0.25">
      <c r="A414" s="6" t="e">
        <f>Zakljucne!E422</f>
        <v>#REF!</v>
      </c>
    </row>
    <row r="415" spans="1:1" ht="15" x14ac:dyDescent="0.25">
      <c r="A415" s="6" t="e">
        <f>Zakljucne!E423</f>
        <v>#REF!</v>
      </c>
    </row>
    <row r="416" spans="1:1" ht="15" x14ac:dyDescent="0.25">
      <c r="A416" s="6" t="e">
        <f>Zakljucne!E424</f>
        <v>#REF!</v>
      </c>
    </row>
    <row r="417" spans="1:1" ht="15" x14ac:dyDescent="0.25">
      <c r="A417" s="6" t="e">
        <f>Zakljucne!E425</f>
        <v>#REF!</v>
      </c>
    </row>
    <row r="418" spans="1:1" ht="15" x14ac:dyDescent="0.25">
      <c r="A418" s="6" t="e">
        <f>Zakljucne!E426</f>
        <v>#REF!</v>
      </c>
    </row>
    <row r="419" spans="1:1" ht="15" x14ac:dyDescent="0.25">
      <c r="A419" s="6" t="e">
        <f>Zakljucne!E427</f>
        <v>#REF!</v>
      </c>
    </row>
    <row r="420" spans="1:1" ht="15" x14ac:dyDescent="0.25">
      <c r="A420" s="6" t="e">
        <f>Zakljucne!E428</f>
        <v>#REF!</v>
      </c>
    </row>
    <row r="421" spans="1:1" ht="15" x14ac:dyDescent="0.25">
      <c r="A421" s="6" t="e">
        <f>Zakljucne!E429</f>
        <v>#REF!</v>
      </c>
    </row>
    <row r="422" spans="1:1" ht="15" x14ac:dyDescent="0.25">
      <c r="A422" s="6" t="e">
        <f>Zakljucne!E430</f>
        <v>#REF!</v>
      </c>
    </row>
    <row r="423" spans="1:1" ht="15" x14ac:dyDescent="0.25">
      <c r="A423" s="6" t="e">
        <f>Zakljucne!E431</f>
        <v>#REF!</v>
      </c>
    </row>
    <row r="424" spans="1:1" ht="15" x14ac:dyDescent="0.25">
      <c r="A424" s="6" t="e">
        <f>Zakljucne!E432</f>
        <v>#REF!</v>
      </c>
    </row>
    <row r="425" spans="1:1" ht="15" x14ac:dyDescent="0.25">
      <c r="A425" s="6" t="e">
        <f>Zakljucne!E433</f>
        <v>#REF!</v>
      </c>
    </row>
    <row r="426" spans="1:1" ht="15" x14ac:dyDescent="0.25">
      <c r="A426" s="6" t="e">
        <f>Zakljucne!E434</f>
        <v>#REF!</v>
      </c>
    </row>
    <row r="427" spans="1:1" ht="15" x14ac:dyDescent="0.25">
      <c r="A427" s="6" t="e">
        <f>Zakljucne!E435</f>
        <v>#REF!</v>
      </c>
    </row>
    <row r="428" spans="1:1" ht="15" x14ac:dyDescent="0.25">
      <c r="A428" s="6" t="e">
        <f>Zakljucne!E436</f>
        <v>#REF!</v>
      </c>
    </row>
    <row r="429" spans="1:1" ht="15" x14ac:dyDescent="0.25">
      <c r="A429" s="6" t="e">
        <f>Zakljucne!E437</f>
        <v>#REF!</v>
      </c>
    </row>
    <row r="430" spans="1:1" ht="15" x14ac:dyDescent="0.25">
      <c r="A430" s="6" t="e">
        <f>Zakljucne!E438</f>
        <v>#REF!</v>
      </c>
    </row>
    <row r="431" spans="1:1" ht="15" x14ac:dyDescent="0.25">
      <c r="A431" s="6" t="e">
        <f>Zakljucne!E439</f>
        <v>#REF!</v>
      </c>
    </row>
    <row r="432" spans="1:1" ht="15" x14ac:dyDescent="0.25">
      <c r="A432" s="6" t="e">
        <f>Zakljucne!E440</f>
        <v>#REF!</v>
      </c>
    </row>
    <row r="433" spans="1:1" ht="15" x14ac:dyDescent="0.25">
      <c r="A433" s="6" t="e">
        <f>Zakljucne!E441</f>
        <v>#REF!</v>
      </c>
    </row>
    <row r="434" spans="1:1" ht="15" x14ac:dyDescent="0.25">
      <c r="A434" s="6" t="e">
        <f>Zakljucne!E442</f>
        <v>#REF!</v>
      </c>
    </row>
    <row r="435" spans="1:1" ht="15" x14ac:dyDescent="0.25">
      <c r="A435" s="6" t="e">
        <f>Zakljucne!E443</f>
        <v>#REF!</v>
      </c>
    </row>
    <row r="436" spans="1:1" ht="15" x14ac:dyDescent="0.25">
      <c r="A436" s="6" t="e">
        <f>Zakljucne!E444</f>
        <v>#REF!</v>
      </c>
    </row>
    <row r="437" spans="1:1" ht="15" x14ac:dyDescent="0.25">
      <c r="A437" s="6" t="e">
        <f>Zakljucne!E445</f>
        <v>#REF!</v>
      </c>
    </row>
    <row r="438" spans="1:1" ht="15" x14ac:dyDescent="0.25">
      <c r="A438" s="6" t="e">
        <f>Zakljucne!E446</f>
        <v>#REF!</v>
      </c>
    </row>
    <row r="439" spans="1:1" ht="15" x14ac:dyDescent="0.25">
      <c r="A439" s="6" t="e">
        <f>Zakljucne!E447</f>
        <v>#REF!</v>
      </c>
    </row>
    <row r="440" spans="1:1" ht="15" x14ac:dyDescent="0.25">
      <c r="A440" s="6" t="e">
        <f>Zakljucne!E448</f>
        <v>#REF!</v>
      </c>
    </row>
    <row r="441" spans="1:1" ht="15" x14ac:dyDescent="0.25">
      <c r="A441" s="6" t="e">
        <f>Zakljucne!E449</f>
        <v>#REF!</v>
      </c>
    </row>
    <row r="442" spans="1:1" ht="15" x14ac:dyDescent="0.25">
      <c r="A442" s="6">
        <f>Zakljucne!E450</f>
        <v>0</v>
      </c>
    </row>
    <row r="443" spans="1:1" ht="15" x14ac:dyDescent="0.25">
      <c r="A443" s="6">
        <f>Zakljucne!E451</f>
        <v>0</v>
      </c>
    </row>
    <row r="444" spans="1:1" ht="15" x14ac:dyDescent="0.25">
      <c r="A444" s="6">
        <f>Zakljucne!E452</f>
        <v>0</v>
      </c>
    </row>
    <row r="445" spans="1:1" ht="15" x14ac:dyDescent="0.25">
      <c r="A445" s="6">
        <f>Zakljucne!E453</f>
        <v>0</v>
      </c>
    </row>
    <row r="446" spans="1:1" ht="15" x14ac:dyDescent="0.25">
      <c r="A446" s="6">
        <f>Zakljucne!E454</f>
        <v>0</v>
      </c>
    </row>
    <row r="447" spans="1:1" ht="15" x14ac:dyDescent="0.25">
      <c r="A447" s="6">
        <f>Zakljucne!E455</f>
        <v>0</v>
      </c>
    </row>
    <row r="448" spans="1:1" ht="15" x14ac:dyDescent="0.25">
      <c r="A448" s="6">
        <f>Zakljucne!E456</f>
        <v>0</v>
      </c>
    </row>
    <row r="449" spans="1:1" ht="15" x14ac:dyDescent="0.25">
      <c r="A449" s="6">
        <f>Zakljucne!E457</f>
        <v>0</v>
      </c>
    </row>
    <row r="450" spans="1:1" ht="15" x14ac:dyDescent="0.25">
      <c r="A450" s="6">
        <f>Zakljucne!E458</f>
        <v>0</v>
      </c>
    </row>
    <row r="451" spans="1:1" ht="15" x14ac:dyDescent="0.25">
      <c r="A451" s="6">
        <f>Zakljucne!E459</f>
        <v>0</v>
      </c>
    </row>
    <row r="452" spans="1:1" ht="15" x14ac:dyDescent="0.25">
      <c r="A452" s="6">
        <f>Zakljucne!E460</f>
        <v>0</v>
      </c>
    </row>
    <row r="453" spans="1:1" ht="15" x14ac:dyDescent="0.25">
      <c r="A453" s="6">
        <f>Zakljucne!E461</f>
        <v>0</v>
      </c>
    </row>
    <row r="454" spans="1:1" ht="15" x14ac:dyDescent="0.25">
      <c r="A454" s="6">
        <f>Zakljucne!E462</f>
        <v>0</v>
      </c>
    </row>
    <row r="455" spans="1:1" ht="15" x14ac:dyDescent="0.25">
      <c r="A455" s="6">
        <f>Zakljucne!E463</f>
        <v>0</v>
      </c>
    </row>
    <row r="456" spans="1:1" ht="15" x14ac:dyDescent="0.25">
      <c r="A456" s="6">
        <f>Zakljucne!E464</f>
        <v>0</v>
      </c>
    </row>
    <row r="457" spans="1:1" ht="15" x14ac:dyDescent="0.25">
      <c r="A457" s="6">
        <f>Zakljucne!E465</f>
        <v>0</v>
      </c>
    </row>
    <row r="458" spans="1:1" ht="15" x14ac:dyDescent="0.25">
      <c r="A458" s="6">
        <f>Zakljucne!E466</f>
        <v>0</v>
      </c>
    </row>
    <row r="459" spans="1:1" ht="15" x14ac:dyDescent="0.25">
      <c r="A459" s="6">
        <f>Zakljucne!E467</f>
        <v>0</v>
      </c>
    </row>
    <row r="460" spans="1:1" ht="15" x14ac:dyDescent="0.25">
      <c r="A460" s="6">
        <f>Zakljucne!E468</f>
        <v>0</v>
      </c>
    </row>
    <row r="461" spans="1:1" ht="15" x14ac:dyDescent="0.25">
      <c r="A461" s="6">
        <f>Zakljucne!E469</f>
        <v>0</v>
      </c>
    </row>
    <row r="462" spans="1:1" ht="15" x14ac:dyDescent="0.25">
      <c r="A462" s="6">
        <f>Zakljucne!E470</f>
        <v>0</v>
      </c>
    </row>
    <row r="463" spans="1:1" ht="15" x14ac:dyDescent="0.25">
      <c r="A463" s="6">
        <f>Zakljucne!E471</f>
        <v>0</v>
      </c>
    </row>
    <row r="464" spans="1:1" ht="15" x14ac:dyDescent="0.25">
      <c r="A464" s="6">
        <f>Zakljucne!E472</f>
        <v>0</v>
      </c>
    </row>
    <row r="465" spans="1:1" ht="15" x14ac:dyDescent="0.25">
      <c r="A465" s="6">
        <f>Zakljucne!E473</f>
        <v>0</v>
      </c>
    </row>
    <row r="466" spans="1:1" ht="15" x14ac:dyDescent="0.25">
      <c r="A466" s="6">
        <f>Zakljucne!E474</f>
        <v>0</v>
      </c>
    </row>
    <row r="467" spans="1:1" ht="15" x14ac:dyDescent="0.25">
      <c r="A467" s="6">
        <f>Zakljucne!E475</f>
        <v>0</v>
      </c>
    </row>
    <row r="468" spans="1:1" ht="15" x14ac:dyDescent="0.25">
      <c r="A468" s="6">
        <f>Zakljucne!E476</f>
        <v>0</v>
      </c>
    </row>
    <row r="469" spans="1:1" ht="15" x14ac:dyDescent="0.25">
      <c r="A469" s="6">
        <f>Zakljucne!E477</f>
        <v>0</v>
      </c>
    </row>
    <row r="470" spans="1:1" ht="15" x14ac:dyDescent="0.25">
      <c r="A470" s="6">
        <f>Zakljucne!E478</f>
        <v>0</v>
      </c>
    </row>
    <row r="471" spans="1:1" ht="15" x14ac:dyDescent="0.25">
      <c r="A471" s="6">
        <f>Zakljucne!E479</f>
        <v>0</v>
      </c>
    </row>
    <row r="472" spans="1:1" ht="15" x14ac:dyDescent="0.25">
      <c r="A472" s="6">
        <f>Zakljucne!E480</f>
        <v>0</v>
      </c>
    </row>
    <row r="473" spans="1:1" ht="15" x14ac:dyDescent="0.25">
      <c r="A473" s="6">
        <f>Zakljucne!E481</f>
        <v>0</v>
      </c>
    </row>
    <row r="474" spans="1:1" ht="15" x14ac:dyDescent="0.25">
      <c r="A474" s="6">
        <f>Zakljucne!E482</f>
        <v>0</v>
      </c>
    </row>
    <row r="475" spans="1:1" ht="15" x14ac:dyDescent="0.25">
      <c r="A475" s="6">
        <f>Zakljucne!E483</f>
        <v>0</v>
      </c>
    </row>
    <row r="476" spans="1:1" ht="15" x14ac:dyDescent="0.25">
      <c r="A476" s="6">
        <f>Zakljucne!E484</f>
        <v>0</v>
      </c>
    </row>
    <row r="477" spans="1:1" ht="15" x14ac:dyDescent="0.25">
      <c r="A477" s="6">
        <f>Zakljucne!E485</f>
        <v>0</v>
      </c>
    </row>
    <row r="478" spans="1:1" ht="15" x14ac:dyDescent="0.25">
      <c r="A478" s="6">
        <f>Zakljucne!E486</f>
        <v>0</v>
      </c>
    </row>
    <row r="479" spans="1:1" ht="15" x14ac:dyDescent="0.25">
      <c r="A479" s="6">
        <f>Zakljucne!E487</f>
        <v>0</v>
      </c>
    </row>
    <row r="480" spans="1:1" ht="15" x14ac:dyDescent="0.25">
      <c r="A480" s="6">
        <f>Zakljucne!E488</f>
        <v>0</v>
      </c>
    </row>
    <row r="481" spans="1:1" ht="15" x14ac:dyDescent="0.25">
      <c r="A481" s="6">
        <f>Zakljucne!E489</f>
        <v>0</v>
      </c>
    </row>
    <row r="482" spans="1:1" ht="15" x14ac:dyDescent="0.25">
      <c r="A482" s="6">
        <f>Zakljucne!E490</f>
        <v>0</v>
      </c>
    </row>
    <row r="483" spans="1:1" ht="15" x14ac:dyDescent="0.25">
      <c r="A483" s="6">
        <f>Zakljucne!E491</f>
        <v>0</v>
      </c>
    </row>
    <row r="484" spans="1:1" ht="15" x14ac:dyDescent="0.25">
      <c r="A484" s="6">
        <f>Zakljucne!E492</f>
        <v>0</v>
      </c>
    </row>
    <row r="485" spans="1:1" ht="15" x14ac:dyDescent="0.25">
      <c r="A485" s="6">
        <f>Zakljucne!E493</f>
        <v>0</v>
      </c>
    </row>
    <row r="486" spans="1:1" ht="15" x14ac:dyDescent="0.25">
      <c r="A486" s="6">
        <f>Zakljucne!E494</f>
        <v>0</v>
      </c>
    </row>
    <row r="487" spans="1:1" ht="15" x14ac:dyDescent="0.25">
      <c r="A487" s="6">
        <f>Zakljucne!E495</f>
        <v>0</v>
      </c>
    </row>
    <row r="488" spans="1:1" ht="15" x14ac:dyDescent="0.25">
      <c r="A488" s="6">
        <f>Zakljucne!E496</f>
        <v>0</v>
      </c>
    </row>
    <row r="489" spans="1:1" ht="15" x14ac:dyDescent="0.25">
      <c r="A489" s="6">
        <f>Zakljucne!E497</f>
        <v>0</v>
      </c>
    </row>
    <row r="490" spans="1:1" ht="15" x14ac:dyDescent="0.25">
      <c r="A490" s="6">
        <f>Zakljucne!E498</f>
        <v>0</v>
      </c>
    </row>
    <row r="491" spans="1:1" ht="15" x14ac:dyDescent="0.25">
      <c r="A491" s="6">
        <f>Zakljucne!E499</f>
        <v>0</v>
      </c>
    </row>
    <row r="492" spans="1:1" ht="15" x14ac:dyDescent="0.25">
      <c r="A492" s="6">
        <f>Zakljucne!E500</f>
        <v>0</v>
      </c>
    </row>
    <row r="493" spans="1:1" ht="15" x14ac:dyDescent="0.25">
      <c r="A493" s="6">
        <f>Zakljucne!E501</f>
        <v>0</v>
      </c>
    </row>
    <row r="494" spans="1:1" ht="15" x14ac:dyDescent="0.25">
      <c r="A494" s="6">
        <f>Zakljucne!E502</f>
        <v>0</v>
      </c>
    </row>
    <row r="495" spans="1:1" ht="15" x14ac:dyDescent="0.25">
      <c r="A495" s="6">
        <f>Zakljucne!E503</f>
        <v>0</v>
      </c>
    </row>
    <row r="496" spans="1:1" ht="15" x14ac:dyDescent="0.25">
      <c r="A496" s="6">
        <f>Zakljucne!E504</f>
        <v>0</v>
      </c>
    </row>
    <row r="497" spans="1:1" ht="15" x14ac:dyDescent="0.25">
      <c r="A497" s="6">
        <f>Zakljucne!E505</f>
        <v>0</v>
      </c>
    </row>
    <row r="498" spans="1:1" ht="15" x14ac:dyDescent="0.25">
      <c r="A498" s="6">
        <f>Zakljucne!E506</f>
        <v>0</v>
      </c>
    </row>
    <row r="499" spans="1:1" ht="15" x14ac:dyDescent="0.25">
      <c r="A499" s="6">
        <f>Zakljucne!E507</f>
        <v>0</v>
      </c>
    </row>
    <row r="500" spans="1:1" ht="15" x14ac:dyDescent="0.25">
      <c r="A500" s="6">
        <f>Zakljucne!E508</f>
        <v>0</v>
      </c>
    </row>
    <row r="501" spans="1:1" ht="15" x14ac:dyDescent="0.25">
      <c r="A501" s="6">
        <f>Zakljucne!E509</f>
        <v>0</v>
      </c>
    </row>
    <row r="502" spans="1:1" ht="15" x14ac:dyDescent="0.25">
      <c r="A502" s="6">
        <f>Zakljucne!E510</f>
        <v>0</v>
      </c>
    </row>
    <row r="503" spans="1:1" ht="15" x14ac:dyDescent="0.25">
      <c r="A503" s="6">
        <f>Zakljucne!E511</f>
        <v>0</v>
      </c>
    </row>
    <row r="504" spans="1:1" ht="15" x14ac:dyDescent="0.25">
      <c r="A504" s="6">
        <f>Zakljucne!E512</f>
        <v>0</v>
      </c>
    </row>
    <row r="505" spans="1:1" ht="15" x14ac:dyDescent="0.25">
      <c r="A505" s="6">
        <f>Zakljucne!E513</f>
        <v>0</v>
      </c>
    </row>
    <row r="506" spans="1:1" ht="15" x14ac:dyDescent="0.25">
      <c r="A506" s="6">
        <f>Zakljucne!E514</f>
        <v>0</v>
      </c>
    </row>
    <row r="507" spans="1:1" ht="15" x14ac:dyDescent="0.25">
      <c r="A507" s="6">
        <f>Zakljucne!E515</f>
        <v>0</v>
      </c>
    </row>
    <row r="508" spans="1:1" ht="15" x14ac:dyDescent="0.25">
      <c r="A508" s="6">
        <f>Zakljucne!E516</f>
        <v>0</v>
      </c>
    </row>
    <row r="509" spans="1:1" ht="15" x14ac:dyDescent="0.25">
      <c r="A509" s="6">
        <f>Zakljucne!E517</f>
        <v>0</v>
      </c>
    </row>
    <row r="510" spans="1:1" ht="15" x14ac:dyDescent="0.25">
      <c r="A510" s="6">
        <f>Zakljucne!E518</f>
        <v>0</v>
      </c>
    </row>
    <row r="511" spans="1:1" ht="15" x14ac:dyDescent="0.25">
      <c r="A511" s="6">
        <f>Zakljucne!E519</f>
        <v>0</v>
      </c>
    </row>
    <row r="512" spans="1:1" ht="15" x14ac:dyDescent="0.25">
      <c r="A512" s="6">
        <f>Zakljucne!E520</f>
        <v>0</v>
      </c>
    </row>
    <row r="513" spans="1:1" ht="15" x14ac:dyDescent="0.25">
      <c r="A513" s="6">
        <f>Zakljucne!E521</f>
        <v>0</v>
      </c>
    </row>
    <row r="514" spans="1:1" ht="15" x14ac:dyDescent="0.25">
      <c r="A514" s="6">
        <f>Zakljucne!E522</f>
        <v>0</v>
      </c>
    </row>
    <row r="515" spans="1:1" ht="15" x14ac:dyDescent="0.25">
      <c r="A515" s="6">
        <f>Zakljucne!E523</f>
        <v>0</v>
      </c>
    </row>
    <row r="516" spans="1:1" ht="15" x14ac:dyDescent="0.25">
      <c r="A516" s="6">
        <f>Zakljucne!E524</f>
        <v>0</v>
      </c>
    </row>
    <row r="517" spans="1:1" ht="15" x14ac:dyDescent="0.25">
      <c r="A517" s="6">
        <f>Zakljucne!E525</f>
        <v>0</v>
      </c>
    </row>
    <row r="518" spans="1:1" ht="15" x14ac:dyDescent="0.25">
      <c r="A518" s="6">
        <f>Zakljucne!E526</f>
        <v>0</v>
      </c>
    </row>
    <row r="519" spans="1:1" ht="15" x14ac:dyDescent="0.25">
      <c r="A519" s="6">
        <f>Zakljucne!E527</f>
        <v>0</v>
      </c>
    </row>
    <row r="520" spans="1:1" ht="15" x14ac:dyDescent="0.25">
      <c r="A520" s="6">
        <f>Zakljucne!E528</f>
        <v>0</v>
      </c>
    </row>
    <row r="521" spans="1:1" ht="15" x14ac:dyDescent="0.25">
      <c r="A521" s="6">
        <f>Zakljucne!E529</f>
        <v>0</v>
      </c>
    </row>
    <row r="522" spans="1:1" ht="15" x14ac:dyDescent="0.25">
      <c r="A522" s="6">
        <f>Zakljucne!E530</f>
        <v>0</v>
      </c>
    </row>
    <row r="523" spans="1:1" ht="15" x14ac:dyDescent="0.25">
      <c r="A523" s="6">
        <f>Zakljucne!E531</f>
        <v>0</v>
      </c>
    </row>
    <row r="524" spans="1:1" ht="15" x14ac:dyDescent="0.25">
      <c r="A524" s="6">
        <f>Zakljucne!E532</f>
        <v>0</v>
      </c>
    </row>
    <row r="525" spans="1:1" ht="15" x14ac:dyDescent="0.25">
      <c r="A525" s="6">
        <f>Zakljucne!E533</f>
        <v>0</v>
      </c>
    </row>
    <row r="526" spans="1:1" ht="15" x14ac:dyDescent="0.25">
      <c r="A526" s="6">
        <f>Zakljucne!E534</f>
        <v>0</v>
      </c>
    </row>
    <row r="527" spans="1:1" ht="15" x14ac:dyDescent="0.25">
      <c r="A527" s="6">
        <f>Zakljucne!E535</f>
        <v>0</v>
      </c>
    </row>
    <row r="528" spans="1:1" ht="15" x14ac:dyDescent="0.25">
      <c r="A528" s="6">
        <f>Zakljucne!E536</f>
        <v>0</v>
      </c>
    </row>
    <row r="529" spans="1:1" ht="15" x14ac:dyDescent="0.25">
      <c r="A529" s="6">
        <f>Zakljucne!E537</f>
        <v>0</v>
      </c>
    </row>
    <row r="530" spans="1:1" ht="15" x14ac:dyDescent="0.25">
      <c r="A530" s="6">
        <f>Zakljucne!E538</f>
        <v>0</v>
      </c>
    </row>
    <row r="531" spans="1:1" ht="15" x14ac:dyDescent="0.25">
      <c r="A531" s="6">
        <f>Zakljucne!E539</f>
        <v>0</v>
      </c>
    </row>
    <row r="532" spans="1:1" ht="15" x14ac:dyDescent="0.25">
      <c r="A532" s="6">
        <f>Zakljucne!E540</f>
        <v>0</v>
      </c>
    </row>
    <row r="533" spans="1:1" ht="15" x14ac:dyDescent="0.25">
      <c r="A533" s="6">
        <f>Zakljucne!E541</f>
        <v>0</v>
      </c>
    </row>
    <row r="534" spans="1:1" ht="15" x14ac:dyDescent="0.25">
      <c r="A534" s="6">
        <f>Zakljucne!E542</f>
        <v>0</v>
      </c>
    </row>
    <row r="535" spans="1:1" ht="15" x14ac:dyDescent="0.25">
      <c r="A535" s="6">
        <f>Zakljucne!E543</f>
        <v>0</v>
      </c>
    </row>
    <row r="536" spans="1:1" ht="15" x14ac:dyDescent="0.25">
      <c r="A536" s="6">
        <f>Zakljucne!E544</f>
        <v>0</v>
      </c>
    </row>
    <row r="537" spans="1:1" ht="15" x14ac:dyDescent="0.25">
      <c r="A537" s="6">
        <f>Zakljucne!E545</f>
        <v>0</v>
      </c>
    </row>
    <row r="538" spans="1:1" ht="15" x14ac:dyDescent="0.25">
      <c r="A538" s="6">
        <f>Zakljucne!E546</f>
        <v>0</v>
      </c>
    </row>
    <row r="539" spans="1:1" ht="15" x14ac:dyDescent="0.25">
      <c r="A539" s="6">
        <f>Zakljucne!E547</f>
        <v>0</v>
      </c>
    </row>
    <row r="540" spans="1:1" ht="15" x14ac:dyDescent="0.25">
      <c r="A540" s="6">
        <f>Zakljucne!E548</f>
        <v>0</v>
      </c>
    </row>
    <row r="541" spans="1:1" ht="15" x14ac:dyDescent="0.25">
      <c r="A541" s="6">
        <f>Zakljucne!E549</f>
        <v>0</v>
      </c>
    </row>
    <row r="542" spans="1:1" ht="15" x14ac:dyDescent="0.25">
      <c r="A542" s="6">
        <f>Zakljucne!E550</f>
        <v>0</v>
      </c>
    </row>
    <row r="543" spans="1:1" ht="15" x14ac:dyDescent="0.25">
      <c r="A543" s="6">
        <f>Zakljucne!E551</f>
        <v>0</v>
      </c>
    </row>
    <row r="544" spans="1:1" ht="15" x14ac:dyDescent="0.25">
      <c r="A544" s="6">
        <f>Zakljucne!E552</f>
        <v>0</v>
      </c>
    </row>
    <row r="545" spans="1:1" ht="15" x14ac:dyDescent="0.25">
      <c r="A545" s="6">
        <f>Zakljucne!E553</f>
        <v>0</v>
      </c>
    </row>
    <row r="546" spans="1:1" ht="15" x14ac:dyDescent="0.25">
      <c r="A546" s="6">
        <f>Zakljucne!E554</f>
        <v>0</v>
      </c>
    </row>
    <row r="547" spans="1:1" ht="15" x14ac:dyDescent="0.25">
      <c r="A547" s="6">
        <f>Zakljucne!E555</f>
        <v>0</v>
      </c>
    </row>
    <row r="548" spans="1:1" ht="15" x14ac:dyDescent="0.25">
      <c r="A548" s="6">
        <f>Zakljucne!E556</f>
        <v>0</v>
      </c>
    </row>
    <row r="549" spans="1:1" ht="15" x14ac:dyDescent="0.25">
      <c r="A549" s="6">
        <f>Zakljucne!E557</f>
        <v>0</v>
      </c>
    </row>
    <row r="550" spans="1:1" ht="15" x14ac:dyDescent="0.25">
      <c r="A550" s="6">
        <f>Zakljucne!E558</f>
        <v>0</v>
      </c>
    </row>
    <row r="551" spans="1:1" ht="15" x14ac:dyDescent="0.25">
      <c r="A551" s="6">
        <f>Zakljucne!E559</f>
        <v>0</v>
      </c>
    </row>
    <row r="552" spans="1:1" ht="15" x14ac:dyDescent="0.25">
      <c r="A552" s="6">
        <f>Zakljucne!E560</f>
        <v>0</v>
      </c>
    </row>
    <row r="553" spans="1:1" ht="15" x14ac:dyDescent="0.25">
      <c r="A553" s="6">
        <f>Zakljucne!E561</f>
        <v>0</v>
      </c>
    </row>
    <row r="554" spans="1:1" ht="15" x14ac:dyDescent="0.25">
      <c r="A554" s="6">
        <f>Zakljucne!E562</f>
        <v>0</v>
      </c>
    </row>
    <row r="555" spans="1:1" ht="15" x14ac:dyDescent="0.25">
      <c r="A555" s="6">
        <f>Zakljucne!E563</f>
        <v>0</v>
      </c>
    </row>
    <row r="556" spans="1:1" ht="15" x14ac:dyDescent="0.25">
      <c r="A556" s="6">
        <f>Zakljucne!E564</f>
        <v>0</v>
      </c>
    </row>
    <row r="557" spans="1:1" ht="15" x14ac:dyDescent="0.25">
      <c r="A557" s="6">
        <f>Zakljucne!E565</f>
        <v>0</v>
      </c>
    </row>
    <row r="558" spans="1:1" ht="15" x14ac:dyDescent="0.25">
      <c r="A558" s="6">
        <f>Zakljucne!E566</f>
        <v>0</v>
      </c>
    </row>
    <row r="559" spans="1:1" ht="15" x14ac:dyDescent="0.25">
      <c r="A559" s="6">
        <f>Zakljucne!E567</f>
        <v>0</v>
      </c>
    </row>
    <row r="560" spans="1:1" ht="15" x14ac:dyDescent="0.25">
      <c r="A560" s="6">
        <f>Zakljucne!E568</f>
        <v>0</v>
      </c>
    </row>
    <row r="561" spans="1:1" ht="15" x14ac:dyDescent="0.25">
      <c r="A561" s="6">
        <f>Zakljucne!E569</f>
        <v>0</v>
      </c>
    </row>
    <row r="562" spans="1:1" ht="15" x14ac:dyDescent="0.25">
      <c r="A562" s="6">
        <f>Zakljucne!E570</f>
        <v>0</v>
      </c>
    </row>
    <row r="563" spans="1:1" ht="15" x14ac:dyDescent="0.25">
      <c r="A563" s="6">
        <f>Zakljucne!E571</f>
        <v>0</v>
      </c>
    </row>
    <row r="564" spans="1:1" ht="15" x14ac:dyDescent="0.25">
      <c r="A564" s="6">
        <f>Zakljucne!E572</f>
        <v>0</v>
      </c>
    </row>
    <row r="565" spans="1:1" ht="15" x14ac:dyDescent="0.25">
      <c r="A565" s="6">
        <f>Zakljucne!E573</f>
        <v>0</v>
      </c>
    </row>
    <row r="566" spans="1:1" ht="15" x14ac:dyDescent="0.25">
      <c r="A566" s="6">
        <f>Zakljucne!E574</f>
        <v>0</v>
      </c>
    </row>
    <row r="567" spans="1:1" ht="15" x14ac:dyDescent="0.25">
      <c r="A567" s="6">
        <f>Zakljucne!E575</f>
        <v>0</v>
      </c>
    </row>
    <row r="568" spans="1:1" ht="15" x14ac:dyDescent="0.25">
      <c r="A568" s="6">
        <f>Zakljucne!E576</f>
        <v>0</v>
      </c>
    </row>
    <row r="569" spans="1:1" ht="15" x14ac:dyDescent="0.25">
      <c r="A569" s="6">
        <f>Zakljucne!E577</f>
        <v>0</v>
      </c>
    </row>
    <row r="570" spans="1:1" ht="15" x14ac:dyDescent="0.25">
      <c r="A570" s="6">
        <f>Zakljucne!E578</f>
        <v>0</v>
      </c>
    </row>
    <row r="571" spans="1:1" ht="15" x14ac:dyDescent="0.25">
      <c r="A571" s="6">
        <f>Zakljucne!E579</f>
        <v>0</v>
      </c>
    </row>
    <row r="572" spans="1:1" ht="15" x14ac:dyDescent="0.25">
      <c r="A572" s="6">
        <f>Zakljucne!E580</f>
        <v>0</v>
      </c>
    </row>
    <row r="573" spans="1:1" ht="15" x14ac:dyDescent="0.25">
      <c r="A573" s="6">
        <f>Zakljucne!E581</f>
        <v>0</v>
      </c>
    </row>
    <row r="574" spans="1:1" ht="15" x14ac:dyDescent="0.25">
      <c r="A574" s="6">
        <f>Zakljucne!E582</f>
        <v>0</v>
      </c>
    </row>
    <row r="575" spans="1:1" ht="15" x14ac:dyDescent="0.25">
      <c r="A575" s="6">
        <f>Zakljucne!E583</f>
        <v>0</v>
      </c>
    </row>
    <row r="576" spans="1:1" ht="15" x14ac:dyDescent="0.25">
      <c r="A576" s="6">
        <f>Zakljucne!E584</f>
        <v>0</v>
      </c>
    </row>
    <row r="577" spans="1:1" ht="15" x14ac:dyDescent="0.25">
      <c r="A577" s="6">
        <f>Zakljucne!E585</f>
        <v>0</v>
      </c>
    </row>
    <row r="578" spans="1:1" ht="15" x14ac:dyDescent="0.25">
      <c r="A578" s="6">
        <f>Zakljucne!E586</f>
        <v>0</v>
      </c>
    </row>
    <row r="579" spans="1:1" ht="15" x14ac:dyDescent="0.25">
      <c r="A579" s="6">
        <f>Zakljucne!E587</f>
        <v>0</v>
      </c>
    </row>
    <row r="580" spans="1:1" ht="15" x14ac:dyDescent="0.25">
      <c r="A580" s="6">
        <f>Zakljucne!E588</f>
        <v>0</v>
      </c>
    </row>
    <row r="581" spans="1:1" ht="15" x14ac:dyDescent="0.25">
      <c r="A581" s="6">
        <f>Zakljucne!E589</f>
        <v>0</v>
      </c>
    </row>
    <row r="582" spans="1:1" ht="15" x14ac:dyDescent="0.25">
      <c r="A582" s="6">
        <f>Zakljucne!E590</f>
        <v>0</v>
      </c>
    </row>
    <row r="583" spans="1:1" ht="15" x14ac:dyDescent="0.25">
      <c r="A583" s="6">
        <f>Zakljucne!E591</f>
        <v>0</v>
      </c>
    </row>
    <row r="584" spans="1:1" ht="15" x14ac:dyDescent="0.25">
      <c r="A584" s="6">
        <f>Zakljucne!E592</f>
        <v>0</v>
      </c>
    </row>
    <row r="585" spans="1:1" ht="15" x14ac:dyDescent="0.25">
      <c r="A585" s="6">
        <f>Zakljucne!E593</f>
        <v>0</v>
      </c>
    </row>
    <row r="586" spans="1:1" ht="15" x14ac:dyDescent="0.25">
      <c r="A586" s="6">
        <f>Zakljucne!E594</f>
        <v>0</v>
      </c>
    </row>
    <row r="587" spans="1:1" ht="15" x14ac:dyDescent="0.25">
      <c r="A587" s="6">
        <f>Zakljucne!E595</f>
        <v>0</v>
      </c>
    </row>
    <row r="588" spans="1:1" ht="15" x14ac:dyDescent="0.25">
      <c r="A588" s="6">
        <f>Zakljucne!E596</f>
        <v>0</v>
      </c>
    </row>
    <row r="589" spans="1:1" ht="15" x14ac:dyDescent="0.25">
      <c r="A589" s="6">
        <f>Zakljucne!E597</f>
        <v>0</v>
      </c>
    </row>
    <row r="590" spans="1:1" ht="15" x14ac:dyDescent="0.25">
      <c r="A590" s="6">
        <f>Zakljucne!E598</f>
        <v>0</v>
      </c>
    </row>
    <row r="591" spans="1:1" ht="15" x14ac:dyDescent="0.25">
      <c r="A591" s="6">
        <f>Zakljucne!E599</f>
        <v>0</v>
      </c>
    </row>
    <row r="592" spans="1:1" ht="15" x14ac:dyDescent="0.25">
      <c r="A592" s="6">
        <f>Zakljucne!E600</f>
        <v>0</v>
      </c>
    </row>
    <row r="593" spans="1:1" ht="15" x14ac:dyDescent="0.25">
      <c r="A593" s="6">
        <f>Zakljucne!E601</f>
        <v>0</v>
      </c>
    </row>
    <row r="594" spans="1:1" ht="15" x14ac:dyDescent="0.25">
      <c r="A594" s="6">
        <f>Zakljucne!E602</f>
        <v>0</v>
      </c>
    </row>
    <row r="595" spans="1:1" ht="15" x14ac:dyDescent="0.25">
      <c r="A595" s="6">
        <f>Zakljucne!E603</f>
        <v>0</v>
      </c>
    </row>
    <row r="596" spans="1:1" ht="15" x14ac:dyDescent="0.25">
      <c r="A596" s="6">
        <f>Zakljucne!E604</f>
        <v>0</v>
      </c>
    </row>
    <row r="597" spans="1:1" ht="15" x14ac:dyDescent="0.25">
      <c r="A597" s="6">
        <f>Zakljucne!E605</f>
        <v>0</v>
      </c>
    </row>
    <row r="598" spans="1:1" ht="15" x14ac:dyDescent="0.25">
      <c r="A598" s="6">
        <f>Zakljucne!E606</f>
        <v>0</v>
      </c>
    </row>
    <row r="599" spans="1:1" ht="15" x14ac:dyDescent="0.25">
      <c r="A599" s="6">
        <f>Zakljucne!E607</f>
        <v>0</v>
      </c>
    </row>
    <row r="600" spans="1:1" ht="15" x14ac:dyDescent="0.25">
      <c r="A600" s="6">
        <f>Zakljucne!E608</f>
        <v>0</v>
      </c>
    </row>
    <row r="601" spans="1:1" ht="15" x14ac:dyDescent="0.25">
      <c r="A601" s="6">
        <f>Zakljucne!E609</f>
        <v>0</v>
      </c>
    </row>
    <row r="602" spans="1:1" ht="15" x14ac:dyDescent="0.25">
      <c r="A602" s="6">
        <f>Zakljucne!E610</f>
        <v>0</v>
      </c>
    </row>
    <row r="603" spans="1:1" ht="15" x14ac:dyDescent="0.25">
      <c r="A603" s="6">
        <f>Zakljucne!E611</f>
        <v>0</v>
      </c>
    </row>
    <row r="604" spans="1:1" ht="15" x14ac:dyDescent="0.25">
      <c r="A604" s="6">
        <f>Zakljucne!E612</f>
        <v>0</v>
      </c>
    </row>
    <row r="605" spans="1:1" ht="15" x14ac:dyDescent="0.25">
      <c r="A605" s="6">
        <f>Zakljucne!E613</f>
        <v>0</v>
      </c>
    </row>
    <row r="606" spans="1:1" ht="15" x14ac:dyDescent="0.25">
      <c r="A606" s="6">
        <f>Zakljucne!E614</f>
        <v>0</v>
      </c>
    </row>
    <row r="607" spans="1:1" ht="15" x14ac:dyDescent="0.25">
      <c r="A607" s="6">
        <f>Zakljucne!E615</f>
        <v>0</v>
      </c>
    </row>
    <row r="608" spans="1:1" ht="15" x14ac:dyDescent="0.25">
      <c r="A608" s="6">
        <f>Zakljucne!E616</f>
        <v>0</v>
      </c>
    </row>
    <row r="609" spans="1:1" ht="15" x14ac:dyDescent="0.25">
      <c r="A609" s="6">
        <f>Zakljucne!E617</f>
        <v>0</v>
      </c>
    </row>
    <row r="610" spans="1:1" ht="15" x14ac:dyDescent="0.25">
      <c r="A610" s="6">
        <f>Zakljucne!E618</f>
        <v>0</v>
      </c>
    </row>
    <row r="611" spans="1:1" ht="15" x14ac:dyDescent="0.25">
      <c r="A611" s="6">
        <f>Zakljucne!E619</f>
        <v>0</v>
      </c>
    </row>
    <row r="612" spans="1:1" ht="15" x14ac:dyDescent="0.25">
      <c r="A612" s="6">
        <f>Zakljucne!E620</f>
        <v>0</v>
      </c>
    </row>
    <row r="613" spans="1:1" ht="15" x14ac:dyDescent="0.25">
      <c r="A613" s="6">
        <f>Zakljucne!E621</f>
        <v>0</v>
      </c>
    </row>
    <row r="614" spans="1:1" ht="15" x14ac:dyDescent="0.25">
      <c r="A614" s="6">
        <f>Zakljucne!E622</f>
        <v>0</v>
      </c>
    </row>
    <row r="615" spans="1:1" ht="15" x14ac:dyDescent="0.25">
      <c r="A615" s="6">
        <f>Zakljucne!E623</f>
        <v>0</v>
      </c>
    </row>
    <row r="616" spans="1:1" ht="15" x14ac:dyDescent="0.25">
      <c r="A616" s="6">
        <f>Zakljucne!E624</f>
        <v>0</v>
      </c>
    </row>
    <row r="617" spans="1:1" ht="15" x14ac:dyDescent="0.25">
      <c r="A617" s="6">
        <f>Zakljucne!E625</f>
        <v>0</v>
      </c>
    </row>
    <row r="618" spans="1:1" ht="15" x14ac:dyDescent="0.25">
      <c r="A618" s="6">
        <f>Zakljucne!E626</f>
        <v>0</v>
      </c>
    </row>
    <row r="619" spans="1:1" ht="15" x14ac:dyDescent="0.25">
      <c r="A619" s="6">
        <f>Zakljucne!E627</f>
        <v>0</v>
      </c>
    </row>
    <row r="620" spans="1:1" ht="15" x14ac:dyDescent="0.25">
      <c r="A620" s="6">
        <f>Zakljucne!E628</f>
        <v>0</v>
      </c>
    </row>
    <row r="621" spans="1:1" ht="15" x14ac:dyDescent="0.25">
      <c r="A621" s="6">
        <f>Zakljucne!E629</f>
        <v>0</v>
      </c>
    </row>
    <row r="622" spans="1:1" ht="15" x14ac:dyDescent="0.25">
      <c r="A622" s="6">
        <f>Zakljucne!E630</f>
        <v>0</v>
      </c>
    </row>
    <row r="623" spans="1:1" ht="15" x14ac:dyDescent="0.25">
      <c r="A623" s="6">
        <f>Zakljucne!E631</f>
        <v>0</v>
      </c>
    </row>
    <row r="624" spans="1:1" ht="15" x14ac:dyDescent="0.25">
      <c r="A624" s="6">
        <f>Zakljucne!E632</f>
        <v>0</v>
      </c>
    </row>
    <row r="625" spans="1:1" ht="15" x14ac:dyDescent="0.25">
      <c r="A625" s="6">
        <f>Zakljucne!E633</f>
        <v>0</v>
      </c>
    </row>
    <row r="626" spans="1:1" ht="15" x14ac:dyDescent="0.25">
      <c r="A626" s="6">
        <f>Zakljucne!E634</f>
        <v>0</v>
      </c>
    </row>
    <row r="627" spans="1:1" ht="15" x14ac:dyDescent="0.25">
      <c r="A627" s="6">
        <f>Zakljucne!E635</f>
        <v>0</v>
      </c>
    </row>
    <row r="628" spans="1:1" ht="15" x14ac:dyDescent="0.25">
      <c r="A628" s="6">
        <f>Zakljucne!E636</f>
        <v>0</v>
      </c>
    </row>
    <row r="629" spans="1:1" ht="15" x14ac:dyDescent="0.25">
      <c r="A629" s="6">
        <f>Zakljucne!E637</f>
        <v>0</v>
      </c>
    </row>
    <row r="630" spans="1:1" ht="15" x14ac:dyDescent="0.25">
      <c r="A630" s="6">
        <f>Zakljucne!E638</f>
        <v>0</v>
      </c>
    </row>
    <row r="631" spans="1:1" ht="15" x14ac:dyDescent="0.25">
      <c r="A631" s="6">
        <f>Zakljucne!E639</f>
        <v>0</v>
      </c>
    </row>
    <row r="632" spans="1:1" ht="15" x14ac:dyDescent="0.25">
      <c r="A632" s="6">
        <f>Zakljucne!E640</f>
        <v>0</v>
      </c>
    </row>
    <row r="633" spans="1:1" ht="15" x14ac:dyDescent="0.25">
      <c r="A633" s="6">
        <f>Zakljucne!E641</f>
        <v>0</v>
      </c>
    </row>
    <row r="634" spans="1:1" ht="15" x14ac:dyDescent="0.25">
      <c r="A634" s="6">
        <f>Zakljucne!E642</f>
        <v>0</v>
      </c>
    </row>
    <row r="635" spans="1:1" ht="15" x14ac:dyDescent="0.25">
      <c r="A635" s="6">
        <f>Zakljucne!E643</f>
        <v>0</v>
      </c>
    </row>
    <row r="636" spans="1:1" ht="15" x14ac:dyDescent="0.25">
      <c r="A636" s="6">
        <f>Zakljucne!E644</f>
        <v>0</v>
      </c>
    </row>
    <row r="637" spans="1:1" ht="15" x14ac:dyDescent="0.25">
      <c r="A637" s="6">
        <f>Zakljucne!E645</f>
        <v>0</v>
      </c>
    </row>
    <row r="638" spans="1:1" ht="15" x14ac:dyDescent="0.25">
      <c r="A638" s="6">
        <f>Zakljucne!E646</f>
        <v>0</v>
      </c>
    </row>
    <row r="639" spans="1:1" ht="15" x14ac:dyDescent="0.25">
      <c r="A639" s="6">
        <f>Zakljucne!E647</f>
        <v>0</v>
      </c>
    </row>
    <row r="640" spans="1:1" ht="15" x14ac:dyDescent="0.25">
      <c r="A640" s="6">
        <f>Zakljucne!E648</f>
        <v>0</v>
      </c>
    </row>
    <row r="641" spans="1:1" ht="15" x14ac:dyDescent="0.25">
      <c r="A641" s="6">
        <f>Zakljucne!E649</f>
        <v>0</v>
      </c>
    </row>
    <row r="642" spans="1:1" ht="15" x14ac:dyDescent="0.25">
      <c r="A642" s="6">
        <f>Zakljucne!E650</f>
        <v>0</v>
      </c>
    </row>
    <row r="643" spans="1:1" ht="15" x14ac:dyDescent="0.25">
      <c r="A643" s="6">
        <f>Zakljucne!E651</f>
        <v>0</v>
      </c>
    </row>
    <row r="644" spans="1:1" ht="15" x14ac:dyDescent="0.25">
      <c r="A644" s="6">
        <f>Zakljucne!E652</f>
        <v>0</v>
      </c>
    </row>
    <row r="645" spans="1:1" ht="15" x14ac:dyDescent="0.25">
      <c r="A645" s="6">
        <f>Zakljucne!E653</f>
        <v>0</v>
      </c>
    </row>
    <row r="646" spans="1:1" ht="15" x14ac:dyDescent="0.25">
      <c r="A646" s="6">
        <f>Zakljucne!E654</f>
        <v>0</v>
      </c>
    </row>
    <row r="647" spans="1:1" ht="15" x14ac:dyDescent="0.25">
      <c r="A647" s="6">
        <f>Zakljucne!E655</f>
        <v>0</v>
      </c>
    </row>
    <row r="648" spans="1:1" ht="15" x14ac:dyDescent="0.25">
      <c r="A648" s="6">
        <f>Zakljucne!E656</f>
        <v>0</v>
      </c>
    </row>
    <row r="649" spans="1:1" ht="15" x14ac:dyDescent="0.25">
      <c r="A649" s="6">
        <f>Zakljucne!E657</f>
        <v>0</v>
      </c>
    </row>
    <row r="650" spans="1:1" ht="15" x14ac:dyDescent="0.25">
      <c r="A650" s="6">
        <f>Zakljucne!E658</f>
        <v>0</v>
      </c>
    </row>
    <row r="651" spans="1:1" ht="15" x14ac:dyDescent="0.25">
      <c r="A651" s="6">
        <f>Zakljucne!E659</f>
        <v>0</v>
      </c>
    </row>
    <row r="652" spans="1:1" ht="15" x14ac:dyDescent="0.25">
      <c r="A652" s="6">
        <f>Zakljucne!E660</f>
        <v>0</v>
      </c>
    </row>
    <row r="653" spans="1:1" ht="15" x14ac:dyDescent="0.25">
      <c r="A653" s="6">
        <f>Zakljucne!E661</f>
        <v>0</v>
      </c>
    </row>
    <row r="654" spans="1:1" ht="15" x14ac:dyDescent="0.25">
      <c r="A654" s="6">
        <f>Zakljucne!E662</f>
        <v>0</v>
      </c>
    </row>
    <row r="655" spans="1:1" ht="15" x14ac:dyDescent="0.25">
      <c r="A655" s="6">
        <f>Zakljucne!E663</f>
        <v>0</v>
      </c>
    </row>
    <row r="656" spans="1:1" ht="15" x14ac:dyDescent="0.25">
      <c r="A656" s="6">
        <f>Zakljucne!E664</f>
        <v>0</v>
      </c>
    </row>
    <row r="657" spans="1:1" ht="15" x14ac:dyDescent="0.25">
      <c r="A657" s="6">
        <f>Zakljucne!E665</f>
        <v>0</v>
      </c>
    </row>
    <row r="658" spans="1:1" ht="15" x14ac:dyDescent="0.25">
      <c r="A658" s="6">
        <f>Zakljucne!E666</f>
        <v>0</v>
      </c>
    </row>
    <row r="659" spans="1:1" ht="15" x14ac:dyDescent="0.25">
      <c r="A659" s="6">
        <f>Zakljucne!E667</f>
        <v>0</v>
      </c>
    </row>
    <row r="660" spans="1:1" ht="15" x14ac:dyDescent="0.25">
      <c r="A660" s="6">
        <f>Zakljucne!E668</f>
        <v>0</v>
      </c>
    </row>
    <row r="661" spans="1:1" ht="15" x14ac:dyDescent="0.25">
      <c r="A661" s="6">
        <f>Zakljucne!E669</f>
        <v>0</v>
      </c>
    </row>
    <row r="662" spans="1:1" ht="15" x14ac:dyDescent="0.25">
      <c r="A662" s="6">
        <f>Zakljucne!E670</f>
        <v>0</v>
      </c>
    </row>
    <row r="663" spans="1:1" ht="15" x14ac:dyDescent="0.25">
      <c r="A663" s="6">
        <f>Zakljucne!E671</f>
        <v>0</v>
      </c>
    </row>
    <row r="664" spans="1:1" ht="15" x14ac:dyDescent="0.25">
      <c r="A664" s="6">
        <f>Zakljucne!E672</f>
        <v>0</v>
      </c>
    </row>
    <row r="665" spans="1:1" ht="15" x14ac:dyDescent="0.25">
      <c r="A665" s="6">
        <f>Zakljucne!E673</f>
        <v>0</v>
      </c>
    </row>
    <row r="666" spans="1:1" ht="15" x14ac:dyDescent="0.25">
      <c r="A666" s="6">
        <f>Zakljucne!E674</f>
        <v>0</v>
      </c>
    </row>
    <row r="667" spans="1:1" ht="15" x14ac:dyDescent="0.25">
      <c r="A667" s="6">
        <f>Zakljucne!E675</f>
        <v>0</v>
      </c>
    </row>
    <row r="668" spans="1:1" ht="15" x14ac:dyDescent="0.25">
      <c r="A668" s="6">
        <f>Zakljucne!E676</f>
        <v>0</v>
      </c>
    </row>
    <row r="669" spans="1:1" ht="15" x14ac:dyDescent="0.25">
      <c r="A669" s="6">
        <f>Zakljucne!E677</f>
        <v>0</v>
      </c>
    </row>
    <row r="670" spans="1:1" ht="15" x14ac:dyDescent="0.25">
      <c r="A670" s="6">
        <f>Zakljucne!E678</f>
        <v>0</v>
      </c>
    </row>
    <row r="671" spans="1:1" ht="15" x14ac:dyDescent="0.25">
      <c r="A671" s="6">
        <f>Zakljucne!E679</f>
        <v>0</v>
      </c>
    </row>
    <row r="672" spans="1:1" ht="15" x14ac:dyDescent="0.25">
      <c r="A672" s="6">
        <f>Zakljucne!E680</f>
        <v>0</v>
      </c>
    </row>
    <row r="673" spans="1:1" ht="15" x14ac:dyDescent="0.25">
      <c r="A673" s="6">
        <f>Zakljucne!E681</f>
        <v>0</v>
      </c>
    </row>
    <row r="674" spans="1:1" ht="15" x14ac:dyDescent="0.25">
      <c r="A674" s="6">
        <f>Zakljucne!E682</f>
        <v>0</v>
      </c>
    </row>
    <row r="675" spans="1:1" ht="15" x14ac:dyDescent="0.25">
      <c r="A675" s="6">
        <f>Zakljucne!E683</f>
        <v>0</v>
      </c>
    </row>
    <row r="676" spans="1:1" ht="15" x14ac:dyDescent="0.25">
      <c r="A676" s="6">
        <f>Zakljucne!E684</f>
        <v>0</v>
      </c>
    </row>
    <row r="677" spans="1:1" ht="15" x14ac:dyDescent="0.25">
      <c r="A677" s="6">
        <f>Zakljucne!E685</f>
        <v>0</v>
      </c>
    </row>
    <row r="678" spans="1:1" ht="15" x14ac:dyDescent="0.25">
      <c r="A678" s="6">
        <f>Zakljucne!E686</f>
        <v>0</v>
      </c>
    </row>
    <row r="679" spans="1:1" ht="15" x14ac:dyDescent="0.25">
      <c r="A679" s="6">
        <f>Zakljucne!E687</f>
        <v>0</v>
      </c>
    </row>
    <row r="680" spans="1:1" ht="15" x14ac:dyDescent="0.25">
      <c r="A680" s="6">
        <f>Zakljucne!E688</f>
        <v>0</v>
      </c>
    </row>
    <row r="681" spans="1:1" ht="15" x14ac:dyDescent="0.25">
      <c r="A681" s="6">
        <f>Zakljucne!E689</f>
        <v>0</v>
      </c>
    </row>
    <row r="682" spans="1:1" ht="15" x14ac:dyDescent="0.25">
      <c r="A682" s="6">
        <f>Zakljucne!E690</f>
        <v>0</v>
      </c>
    </row>
    <row r="683" spans="1:1" ht="15" x14ac:dyDescent="0.25">
      <c r="A683" s="6">
        <f>Zakljucne!E691</f>
        <v>0</v>
      </c>
    </row>
    <row r="684" spans="1:1" ht="15" x14ac:dyDescent="0.25">
      <c r="A684" s="6">
        <f>Zakljucne!E692</f>
        <v>0</v>
      </c>
    </row>
    <row r="685" spans="1:1" ht="15" x14ac:dyDescent="0.25">
      <c r="A685" s="6">
        <f>Zakljucne!E693</f>
        <v>0</v>
      </c>
    </row>
    <row r="686" spans="1:1" ht="15" x14ac:dyDescent="0.25">
      <c r="A686" s="6">
        <f>Zakljucne!E694</f>
        <v>0</v>
      </c>
    </row>
    <row r="687" spans="1:1" ht="15" x14ac:dyDescent="0.25">
      <c r="A687" s="6">
        <f>Zakljucne!E695</f>
        <v>0</v>
      </c>
    </row>
    <row r="688" spans="1:1" ht="15" x14ac:dyDescent="0.25">
      <c r="A688" s="6">
        <f>Zakljucne!E696</f>
        <v>0</v>
      </c>
    </row>
    <row r="689" spans="1:1" ht="15" x14ac:dyDescent="0.25">
      <c r="A689" s="6">
        <f>Zakljucne!E697</f>
        <v>0</v>
      </c>
    </row>
    <row r="690" spans="1:1" ht="15" x14ac:dyDescent="0.25">
      <c r="A690" s="6">
        <f>Zakljucne!E698</f>
        <v>0</v>
      </c>
    </row>
    <row r="691" spans="1:1" ht="15" x14ac:dyDescent="0.25">
      <c r="A691" s="6">
        <f>Zakljucne!E699</f>
        <v>0</v>
      </c>
    </row>
    <row r="692" spans="1:1" ht="15" x14ac:dyDescent="0.25">
      <c r="A692" s="6">
        <f>Zakljucne!E700</f>
        <v>0</v>
      </c>
    </row>
    <row r="693" spans="1:1" ht="15" x14ac:dyDescent="0.25">
      <c r="A693" s="6">
        <f>Zakljucne!E701</f>
        <v>0</v>
      </c>
    </row>
    <row r="694" spans="1:1" ht="15" x14ac:dyDescent="0.25">
      <c r="A694" s="6">
        <f>Zakljucne!E702</f>
        <v>0</v>
      </c>
    </row>
    <row r="695" spans="1:1" ht="15" x14ac:dyDescent="0.25">
      <c r="A695" s="6">
        <f>Zakljucne!E703</f>
        <v>0</v>
      </c>
    </row>
    <row r="696" spans="1:1" ht="15" x14ac:dyDescent="0.25">
      <c r="A696" s="6">
        <f>Zakljucne!E704</f>
        <v>0</v>
      </c>
    </row>
    <row r="697" spans="1:1" ht="15" x14ac:dyDescent="0.25">
      <c r="A697" s="6">
        <f>Zakljucne!E705</f>
        <v>0</v>
      </c>
    </row>
    <row r="698" spans="1:1" ht="15" x14ac:dyDescent="0.25">
      <c r="A698" s="6">
        <f>Zakljucne!E706</f>
        <v>0</v>
      </c>
    </row>
    <row r="699" spans="1:1" ht="15" x14ac:dyDescent="0.25">
      <c r="A699" s="6">
        <f>Zakljucne!E707</f>
        <v>0</v>
      </c>
    </row>
    <row r="700" spans="1:1" ht="15" x14ac:dyDescent="0.25">
      <c r="A700" s="6">
        <f>Zakljucne!E708</f>
        <v>0</v>
      </c>
    </row>
    <row r="701" spans="1:1" ht="15" x14ac:dyDescent="0.25">
      <c r="A701" s="6">
        <f>Zakljucne!E709</f>
        <v>0</v>
      </c>
    </row>
    <row r="702" spans="1:1" ht="15" x14ac:dyDescent="0.25">
      <c r="A702" s="6">
        <f>Zakljucne!E710</f>
        <v>0</v>
      </c>
    </row>
    <row r="703" spans="1:1" ht="15" x14ac:dyDescent="0.25">
      <c r="A703" s="6">
        <f>Zakljucne!E711</f>
        <v>0</v>
      </c>
    </row>
    <row r="704" spans="1:1" ht="15" x14ac:dyDescent="0.25">
      <c r="A704" s="6">
        <f>Zakljucne!E712</f>
        <v>0</v>
      </c>
    </row>
    <row r="705" spans="1:1" ht="15" x14ac:dyDescent="0.25">
      <c r="A705" s="6">
        <f>Zakljucne!E713</f>
        <v>0</v>
      </c>
    </row>
    <row r="706" spans="1:1" ht="15" x14ac:dyDescent="0.25">
      <c r="A706" s="6">
        <f>Zakljucne!E714</f>
        <v>0</v>
      </c>
    </row>
    <row r="707" spans="1:1" ht="15" x14ac:dyDescent="0.25">
      <c r="A707" s="6">
        <f>Zakljucne!E715</f>
        <v>0</v>
      </c>
    </row>
    <row r="708" spans="1:1" ht="15" x14ac:dyDescent="0.25">
      <c r="A708" s="6">
        <f>Zakljucne!E716</f>
        <v>0</v>
      </c>
    </row>
    <row r="709" spans="1:1" ht="15" x14ac:dyDescent="0.25">
      <c r="A709" s="6">
        <f>Zakljucne!E717</f>
        <v>0</v>
      </c>
    </row>
    <row r="710" spans="1:1" ht="15" x14ac:dyDescent="0.25">
      <c r="A710" s="6">
        <f>Zakljucne!E718</f>
        <v>0</v>
      </c>
    </row>
    <row r="711" spans="1:1" ht="15" x14ac:dyDescent="0.25">
      <c r="A711" s="6">
        <f>Zakljucne!E719</f>
        <v>0</v>
      </c>
    </row>
    <row r="712" spans="1:1" ht="15" x14ac:dyDescent="0.25">
      <c r="A712" s="6">
        <f>Zakljucne!E720</f>
        <v>0</v>
      </c>
    </row>
    <row r="713" spans="1:1" ht="15" x14ac:dyDescent="0.25">
      <c r="A713" s="6">
        <f>Zakljucne!E721</f>
        <v>0</v>
      </c>
    </row>
    <row r="714" spans="1:1" ht="15" x14ac:dyDescent="0.25">
      <c r="A714" s="6">
        <f>Zakljucne!E722</f>
        <v>0</v>
      </c>
    </row>
    <row r="715" spans="1:1" ht="15" x14ac:dyDescent="0.25">
      <c r="A715" s="6">
        <f>Zakljucne!E723</f>
        <v>0</v>
      </c>
    </row>
    <row r="716" spans="1:1" ht="15" x14ac:dyDescent="0.25">
      <c r="A716" s="6">
        <f>Zakljucne!E724</f>
        <v>0</v>
      </c>
    </row>
    <row r="717" spans="1:1" ht="15" x14ac:dyDescent="0.25">
      <c r="A717" s="6">
        <f>Zakljucne!E725</f>
        <v>0</v>
      </c>
    </row>
    <row r="718" spans="1:1" ht="15" x14ac:dyDescent="0.25">
      <c r="A718" s="6">
        <f>Zakljucne!E726</f>
        <v>0</v>
      </c>
    </row>
    <row r="719" spans="1:1" ht="15" x14ac:dyDescent="0.25">
      <c r="A719" s="6">
        <f>Zakljucne!E727</f>
        <v>0</v>
      </c>
    </row>
    <row r="720" spans="1:1" ht="15" x14ac:dyDescent="0.25">
      <c r="A720" s="6">
        <f>Zakljucne!E728</f>
        <v>0</v>
      </c>
    </row>
    <row r="721" spans="1:1" ht="15" x14ac:dyDescent="0.25">
      <c r="A721" s="6">
        <f>Zakljucne!E729</f>
        <v>0</v>
      </c>
    </row>
    <row r="722" spans="1:1" ht="15" x14ac:dyDescent="0.25">
      <c r="A722" s="6">
        <f>Zakljucne!E730</f>
        <v>0</v>
      </c>
    </row>
    <row r="723" spans="1:1" ht="15" x14ac:dyDescent="0.25">
      <c r="A723" s="6">
        <f>Zakljucne!E731</f>
        <v>0</v>
      </c>
    </row>
    <row r="724" spans="1:1" ht="15" x14ac:dyDescent="0.25">
      <c r="A724" s="6">
        <f>Zakljucne!E732</f>
        <v>0</v>
      </c>
    </row>
    <row r="725" spans="1:1" ht="15" x14ac:dyDescent="0.25">
      <c r="A725" s="6">
        <f>Zakljucne!E733</f>
        <v>0</v>
      </c>
    </row>
    <row r="726" spans="1:1" ht="15" x14ac:dyDescent="0.25">
      <c r="A726" s="6">
        <f>Zakljucne!E734</f>
        <v>0</v>
      </c>
    </row>
    <row r="727" spans="1:1" ht="15" x14ac:dyDescent="0.25">
      <c r="A727" s="6">
        <f>Zakljucne!E735</f>
        <v>0</v>
      </c>
    </row>
    <row r="728" spans="1:1" ht="15" x14ac:dyDescent="0.25">
      <c r="A728" s="6">
        <f>Zakljucne!E736</f>
        <v>0</v>
      </c>
    </row>
    <row r="729" spans="1:1" ht="15" x14ac:dyDescent="0.25">
      <c r="A729" s="6">
        <f>Zakljucne!E737</f>
        <v>0</v>
      </c>
    </row>
    <row r="730" spans="1:1" ht="15" x14ac:dyDescent="0.25">
      <c r="A730" s="6">
        <f>Zakljucne!E738</f>
        <v>0</v>
      </c>
    </row>
    <row r="731" spans="1:1" ht="15" x14ac:dyDescent="0.25">
      <c r="A731" s="6">
        <f>Zakljucne!E739</f>
        <v>0</v>
      </c>
    </row>
    <row r="732" spans="1:1" ht="15" x14ac:dyDescent="0.25">
      <c r="A732" s="6">
        <f>Zakljucne!E740</f>
        <v>0</v>
      </c>
    </row>
    <row r="733" spans="1:1" ht="15" x14ac:dyDescent="0.25">
      <c r="A733" s="6">
        <f>Zakljucne!E741</f>
        <v>0</v>
      </c>
    </row>
    <row r="734" spans="1:1" ht="15" x14ac:dyDescent="0.25">
      <c r="A734" s="6">
        <f>Zakljucne!E742</f>
        <v>0</v>
      </c>
    </row>
    <row r="735" spans="1:1" ht="15" x14ac:dyDescent="0.25">
      <c r="A735" s="6">
        <f>Zakljucne!E743</f>
        <v>0</v>
      </c>
    </row>
    <row r="736" spans="1:1" ht="15" x14ac:dyDescent="0.25">
      <c r="A736" s="6">
        <f>Zakljucne!E744</f>
        <v>0</v>
      </c>
    </row>
    <row r="737" spans="1:1" ht="15" x14ac:dyDescent="0.25">
      <c r="A737" s="6">
        <f>Zakljucne!E745</f>
        <v>0</v>
      </c>
    </row>
    <row r="738" spans="1:1" ht="15" x14ac:dyDescent="0.25">
      <c r="A738" s="6">
        <f>Zakljucne!E746</f>
        <v>0</v>
      </c>
    </row>
    <row r="739" spans="1:1" ht="15" x14ac:dyDescent="0.25">
      <c r="A739" s="6">
        <f>Zakljucne!E747</f>
        <v>0</v>
      </c>
    </row>
    <row r="740" spans="1:1" ht="15" x14ac:dyDescent="0.25">
      <c r="A740" s="6">
        <f>Zakljucne!E748</f>
        <v>0</v>
      </c>
    </row>
    <row r="741" spans="1:1" ht="15" x14ac:dyDescent="0.25">
      <c r="A741" s="6">
        <f>Zakljucne!E749</f>
        <v>0</v>
      </c>
    </row>
    <row r="742" spans="1:1" ht="15" x14ac:dyDescent="0.25">
      <c r="A742" s="6">
        <f>Zakljucne!E750</f>
        <v>0</v>
      </c>
    </row>
    <row r="743" spans="1:1" ht="15" x14ac:dyDescent="0.25">
      <c r="A743" s="6">
        <f>Zakljucne!E751</f>
        <v>0</v>
      </c>
    </row>
    <row r="744" spans="1:1" ht="15" x14ac:dyDescent="0.25">
      <c r="A744" s="6">
        <f>Zakljucne!E752</f>
        <v>0</v>
      </c>
    </row>
    <row r="745" spans="1:1" ht="15" x14ac:dyDescent="0.25">
      <c r="A745" s="6">
        <f>Zakljucne!E753</f>
        <v>0</v>
      </c>
    </row>
    <row r="746" spans="1:1" ht="15" x14ac:dyDescent="0.25">
      <c r="A746" s="6">
        <f>Zakljucne!E754</f>
        <v>0</v>
      </c>
    </row>
    <row r="747" spans="1:1" ht="15" x14ac:dyDescent="0.25">
      <c r="A747" s="6">
        <f>Zakljucne!E755</f>
        <v>0</v>
      </c>
    </row>
    <row r="748" spans="1:1" ht="15" x14ac:dyDescent="0.25">
      <c r="A748" s="6">
        <f>Zakljucne!E756</f>
        <v>0</v>
      </c>
    </row>
    <row r="749" spans="1:1" ht="15" x14ac:dyDescent="0.25">
      <c r="A749" s="6">
        <f>Zakljucne!E757</f>
        <v>0</v>
      </c>
    </row>
    <row r="750" spans="1:1" ht="15" x14ac:dyDescent="0.25">
      <c r="A750" s="6">
        <f>Zakljucne!E758</f>
        <v>0</v>
      </c>
    </row>
    <row r="751" spans="1:1" ht="15" x14ac:dyDescent="0.25">
      <c r="A751" s="6">
        <f>Zakljucne!E759</f>
        <v>0</v>
      </c>
    </row>
    <row r="752" spans="1:1" ht="15" x14ac:dyDescent="0.25">
      <c r="A752" s="6">
        <f>Zakljucne!E760</f>
        <v>0</v>
      </c>
    </row>
    <row r="753" spans="1:1" ht="15" x14ac:dyDescent="0.25">
      <c r="A753" s="6">
        <f>Zakljucne!E761</f>
        <v>0</v>
      </c>
    </row>
    <row r="754" spans="1:1" ht="15" x14ac:dyDescent="0.25">
      <c r="A754" s="6">
        <f>Zakljucne!E762</f>
        <v>0</v>
      </c>
    </row>
    <row r="755" spans="1:1" ht="15" x14ac:dyDescent="0.25">
      <c r="A755" s="6">
        <f>Zakljucne!E763</f>
        <v>0</v>
      </c>
    </row>
    <row r="756" spans="1:1" ht="15" x14ac:dyDescent="0.25">
      <c r="A756" s="6">
        <f>Zakljucne!E764</f>
        <v>0</v>
      </c>
    </row>
    <row r="757" spans="1:1" ht="15" x14ac:dyDescent="0.25">
      <c r="A757" s="6">
        <f>Zakljucne!E765</f>
        <v>0</v>
      </c>
    </row>
    <row r="758" spans="1:1" ht="15" x14ac:dyDescent="0.25">
      <c r="A758" s="6">
        <f>Zakljucne!E766</f>
        <v>0</v>
      </c>
    </row>
    <row r="759" spans="1:1" ht="15" x14ac:dyDescent="0.25">
      <c r="A759" s="6">
        <f>Zakljucne!E767</f>
        <v>0</v>
      </c>
    </row>
    <row r="760" spans="1:1" ht="15" x14ac:dyDescent="0.25">
      <c r="A760" s="6">
        <f>Zakljucne!E768</f>
        <v>0</v>
      </c>
    </row>
    <row r="761" spans="1:1" ht="15" x14ac:dyDescent="0.25">
      <c r="A761" s="6">
        <f>Zakljucne!E769</f>
        <v>0</v>
      </c>
    </row>
    <row r="762" spans="1:1" ht="15" x14ac:dyDescent="0.25">
      <c r="A762" s="6">
        <f>Zakljucne!E770</f>
        <v>0</v>
      </c>
    </row>
    <row r="763" spans="1:1" ht="15" x14ac:dyDescent="0.25">
      <c r="A763" s="6">
        <f>Zakljucne!E771</f>
        <v>0</v>
      </c>
    </row>
    <row r="764" spans="1:1" ht="15" x14ac:dyDescent="0.25">
      <c r="A764" s="6">
        <f>Zakljucne!E772</f>
        <v>0</v>
      </c>
    </row>
    <row r="765" spans="1:1" ht="15" x14ac:dyDescent="0.25">
      <c r="A765" s="6">
        <f>Zakljucne!E773</f>
        <v>0</v>
      </c>
    </row>
    <row r="766" spans="1:1" ht="15" x14ac:dyDescent="0.25">
      <c r="A766" s="6">
        <f>Zakljucne!E774</f>
        <v>0</v>
      </c>
    </row>
    <row r="767" spans="1:1" ht="15" x14ac:dyDescent="0.25">
      <c r="A767" s="6">
        <f>Zakljucne!E775</f>
        <v>0</v>
      </c>
    </row>
    <row r="768" spans="1:1" ht="15" x14ac:dyDescent="0.25">
      <c r="A768" s="6">
        <f>Zakljucne!E776</f>
        <v>0</v>
      </c>
    </row>
    <row r="769" spans="1:1" ht="15" x14ac:dyDescent="0.25">
      <c r="A769" s="6">
        <f>Zakljucne!E777</f>
        <v>0</v>
      </c>
    </row>
    <row r="770" spans="1:1" ht="15" x14ac:dyDescent="0.25">
      <c r="A770" s="6">
        <f>Zakljucne!E778</f>
        <v>0</v>
      </c>
    </row>
    <row r="771" spans="1:1" ht="15" x14ac:dyDescent="0.25">
      <c r="A771" s="6">
        <f>Zakljucne!E779</f>
        <v>0</v>
      </c>
    </row>
    <row r="772" spans="1:1" ht="15" x14ac:dyDescent="0.25">
      <c r="A772" s="6">
        <f>Zakljucne!E780</f>
        <v>0</v>
      </c>
    </row>
    <row r="773" spans="1:1" ht="15" x14ac:dyDescent="0.25">
      <c r="A773" s="6">
        <f>Zakljucne!E781</f>
        <v>0</v>
      </c>
    </row>
    <row r="774" spans="1:1" ht="15" x14ac:dyDescent="0.25">
      <c r="A774" s="6">
        <f>Zakljucne!E782</f>
        <v>0</v>
      </c>
    </row>
    <row r="775" spans="1:1" ht="15" x14ac:dyDescent="0.25">
      <c r="A775" s="6">
        <f>Zakljucne!E783</f>
        <v>0</v>
      </c>
    </row>
    <row r="776" spans="1:1" ht="15" x14ac:dyDescent="0.25">
      <c r="A776" s="6">
        <f>Zakljucne!E784</f>
        <v>0</v>
      </c>
    </row>
    <row r="777" spans="1:1" ht="15" x14ac:dyDescent="0.25">
      <c r="A777" s="6">
        <f>Zakljucne!E785</f>
        <v>0</v>
      </c>
    </row>
    <row r="778" spans="1:1" ht="15" x14ac:dyDescent="0.25">
      <c r="A778" s="6">
        <f>Zakljucne!E786</f>
        <v>0</v>
      </c>
    </row>
    <row r="779" spans="1:1" ht="15" x14ac:dyDescent="0.25">
      <c r="A779" s="6">
        <f>Zakljucne!E787</f>
        <v>0</v>
      </c>
    </row>
    <row r="780" spans="1:1" ht="15" x14ac:dyDescent="0.25">
      <c r="A780" s="6">
        <f>Zakljucne!E788</f>
        <v>0</v>
      </c>
    </row>
    <row r="781" spans="1:1" ht="15" x14ac:dyDescent="0.25">
      <c r="A781" s="6">
        <f>Zakljucne!E789</f>
        <v>0</v>
      </c>
    </row>
    <row r="782" spans="1:1" ht="15" x14ac:dyDescent="0.25">
      <c r="A782" s="6">
        <f>Zakljucne!E790</f>
        <v>0</v>
      </c>
    </row>
    <row r="783" spans="1:1" ht="15" x14ac:dyDescent="0.25">
      <c r="A783" s="6">
        <f>Zakljucne!E791</f>
        <v>0</v>
      </c>
    </row>
    <row r="784" spans="1:1" ht="15" x14ac:dyDescent="0.25">
      <c r="A784" s="6">
        <f>Zakljucne!E792</f>
        <v>0</v>
      </c>
    </row>
    <row r="785" spans="1:1" ht="15" x14ac:dyDescent="0.25">
      <c r="A785" s="6">
        <f>Zakljucne!E793</f>
        <v>0</v>
      </c>
    </row>
    <row r="786" spans="1:1" ht="15" x14ac:dyDescent="0.25">
      <c r="A786" s="6">
        <f>Zakljucne!E794</f>
        <v>0</v>
      </c>
    </row>
    <row r="787" spans="1:1" ht="15" x14ac:dyDescent="0.25">
      <c r="A787" s="6">
        <f>Zakljucne!E795</f>
        <v>0</v>
      </c>
    </row>
    <row r="788" spans="1:1" ht="15" x14ac:dyDescent="0.25">
      <c r="A788" s="6">
        <f>Zakljucne!E796</f>
        <v>0</v>
      </c>
    </row>
    <row r="789" spans="1:1" ht="15" x14ac:dyDescent="0.25">
      <c r="A789" s="6">
        <f>Zakljucne!E797</f>
        <v>0</v>
      </c>
    </row>
    <row r="790" spans="1:1" ht="15" x14ac:dyDescent="0.25">
      <c r="A790" s="6">
        <f>Zakljucne!E798</f>
        <v>0</v>
      </c>
    </row>
    <row r="791" spans="1:1" ht="15" x14ac:dyDescent="0.25">
      <c r="A791" s="6">
        <f>Zakljucne!E799</f>
        <v>0</v>
      </c>
    </row>
    <row r="792" spans="1:1" ht="15" x14ac:dyDescent="0.25">
      <c r="A792" s="6">
        <f>Zakljucne!E800</f>
        <v>0</v>
      </c>
    </row>
    <row r="793" spans="1:1" ht="15" x14ac:dyDescent="0.25">
      <c r="A793" s="6">
        <f>Zakljucne!E801</f>
        <v>0</v>
      </c>
    </row>
    <row r="794" spans="1:1" ht="15" x14ac:dyDescent="0.25">
      <c r="A794" s="6">
        <f>Zakljucne!E802</f>
        <v>0</v>
      </c>
    </row>
    <row r="795" spans="1:1" ht="15" x14ac:dyDescent="0.25">
      <c r="A795" s="6">
        <f>Zakljucne!E803</f>
        <v>0</v>
      </c>
    </row>
    <row r="796" spans="1:1" ht="15" x14ac:dyDescent="0.25">
      <c r="A796" s="6">
        <f>Zakljucne!E804</f>
        <v>0</v>
      </c>
    </row>
    <row r="797" spans="1:1" ht="15" x14ac:dyDescent="0.25">
      <c r="A797" s="6">
        <f>Zakljucne!E805</f>
        <v>0</v>
      </c>
    </row>
    <row r="798" spans="1:1" ht="15" x14ac:dyDescent="0.25">
      <c r="A798" s="6">
        <f>Zakljucne!E806</f>
        <v>0</v>
      </c>
    </row>
    <row r="799" spans="1:1" ht="15" x14ac:dyDescent="0.25">
      <c r="A799" s="6">
        <f>Zakljucne!E807</f>
        <v>0</v>
      </c>
    </row>
    <row r="800" spans="1:1" ht="15" x14ac:dyDescent="0.25">
      <c r="A800" s="6">
        <f>Zakljucne!E808</f>
        <v>0</v>
      </c>
    </row>
    <row r="801" spans="1:1" ht="15" x14ac:dyDescent="0.25">
      <c r="A801" s="6">
        <f>Zakljucne!E809</f>
        <v>0</v>
      </c>
    </row>
    <row r="802" spans="1:1" ht="15" x14ac:dyDescent="0.25">
      <c r="A802" s="6">
        <f>Zakljucne!E810</f>
        <v>0</v>
      </c>
    </row>
    <row r="803" spans="1:1" ht="15" x14ac:dyDescent="0.25">
      <c r="A803" s="6">
        <f>Zakljucne!E811</f>
        <v>0</v>
      </c>
    </row>
    <row r="804" spans="1:1" ht="15" x14ac:dyDescent="0.25">
      <c r="A804" s="6">
        <f>Zakljucne!E812</f>
        <v>0</v>
      </c>
    </row>
    <row r="805" spans="1:1" ht="15" x14ac:dyDescent="0.25">
      <c r="A805" s="6">
        <f>Zakljucne!E813</f>
        <v>0</v>
      </c>
    </row>
    <row r="806" spans="1:1" ht="15" x14ac:dyDescent="0.25">
      <c r="A806" s="6">
        <f>Zakljucne!E814</f>
        <v>0</v>
      </c>
    </row>
    <row r="807" spans="1:1" ht="15" x14ac:dyDescent="0.25">
      <c r="A807" s="6">
        <f>Zakljucne!E815</f>
        <v>0</v>
      </c>
    </row>
    <row r="808" spans="1:1" ht="15" x14ac:dyDescent="0.25">
      <c r="A808" s="6">
        <f>Zakljucne!E816</f>
        <v>0</v>
      </c>
    </row>
    <row r="809" spans="1:1" ht="15" x14ac:dyDescent="0.25">
      <c r="A809" s="6">
        <f>Zakljucne!E817</f>
        <v>0</v>
      </c>
    </row>
    <row r="810" spans="1:1" ht="15" x14ac:dyDescent="0.25">
      <c r="A810" s="6">
        <f>Zakljucne!E818</f>
        <v>0</v>
      </c>
    </row>
    <row r="811" spans="1:1" ht="15" x14ac:dyDescent="0.25">
      <c r="A811" s="6">
        <f>Zakljucne!E819</f>
        <v>0</v>
      </c>
    </row>
    <row r="812" spans="1:1" ht="15" x14ac:dyDescent="0.25">
      <c r="A812" s="6">
        <f>Zakljucne!E820</f>
        <v>0</v>
      </c>
    </row>
    <row r="813" spans="1:1" ht="15" x14ac:dyDescent="0.25">
      <c r="A813" s="6">
        <f>Zakljucne!E821</f>
        <v>0</v>
      </c>
    </row>
    <row r="814" spans="1:1" ht="15" x14ac:dyDescent="0.25">
      <c r="A814" s="6">
        <f>Zakljucne!E822</f>
        <v>0</v>
      </c>
    </row>
    <row r="815" spans="1:1" ht="15" x14ac:dyDescent="0.25">
      <c r="A815" s="6">
        <f>Zakljucne!E823</f>
        <v>0</v>
      </c>
    </row>
    <row r="816" spans="1:1" ht="15" x14ac:dyDescent="0.25">
      <c r="A816" s="6">
        <f>Zakljucne!E824</f>
        <v>0</v>
      </c>
    </row>
    <row r="817" spans="1:1" ht="15" x14ac:dyDescent="0.25">
      <c r="A817" s="6">
        <f>Zakljucne!E825</f>
        <v>0</v>
      </c>
    </row>
    <row r="818" spans="1:1" ht="15" x14ac:dyDescent="0.25">
      <c r="A818" s="6">
        <f>Zakljucne!E826</f>
        <v>0</v>
      </c>
    </row>
    <row r="819" spans="1:1" ht="15" x14ac:dyDescent="0.25">
      <c r="A819" s="6">
        <f>Zakljucne!E827</f>
        <v>0</v>
      </c>
    </row>
    <row r="820" spans="1:1" ht="15" x14ac:dyDescent="0.25">
      <c r="A820" s="6">
        <f>Zakljucne!E828</f>
        <v>0</v>
      </c>
    </row>
    <row r="821" spans="1:1" ht="15" x14ac:dyDescent="0.25">
      <c r="A821" s="6">
        <f>Zakljucne!E829</f>
        <v>0</v>
      </c>
    </row>
    <row r="822" spans="1:1" ht="15" x14ac:dyDescent="0.25">
      <c r="A822" s="6">
        <f>Zakljucne!E830</f>
        <v>0</v>
      </c>
    </row>
    <row r="823" spans="1:1" ht="15" x14ac:dyDescent="0.25">
      <c r="A823" s="6">
        <f>Zakljucne!E831</f>
        <v>0</v>
      </c>
    </row>
    <row r="824" spans="1:1" ht="15" x14ac:dyDescent="0.25">
      <c r="A824" s="6">
        <f>Zakljucne!E832</f>
        <v>0</v>
      </c>
    </row>
    <row r="825" spans="1:1" ht="15" x14ac:dyDescent="0.25">
      <c r="A825" s="6">
        <f>Zakljucne!E833</f>
        <v>0</v>
      </c>
    </row>
    <row r="826" spans="1:1" ht="15" x14ac:dyDescent="0.25">
      <c r="A826" s="6">
        <f>Zakljucne!E834</f>
        <v>0</v>
      </c>
    </row>
    <row r="827" spans="1:1" ht="15" x14ac:dyDescent="0.25">
      <c r="A827" s="6">
        <f>Zakljucne!E835</f>
        <v>0</v>
      </c>
    </row>
    <row r="828" spans="1:1" ht="15" x14ac:dyDescent="0.25">
      <c r="A828" s="6">
        <f>Zakljucne!E836</f>
        <v>0</v>
      </c>
    </row>
    <row r="829" spans="1:1" ht="15" x14ac:dyDescent="0.25">
      <c r="A829" s="6">
        <f>Zakljucne!E837</f>
        <v>0</v>
      </c>
    </row>
    <row r="830" spans="1:1" ht="15" x14ac:dyDescent="0.25">
      <c r="A830" s="6">
        <f>Zakljucne!E838</f>
        <v>0</v>
      </c>
    </row>
    <row r="831" spans="1:1" ht="15" x14ac:dyDescent="0.25">
      <c r="A831" s="6">
        <f>Zakljucne!E839</f>
        <v>0</v>
      </c>
    </row>
    <row r="832" spans="1:1" ht="15" x14ac:dyDescent="0.25">
      <c r="A832" s="6">
        <f>Zakljucne!E840</f>
        <v>0</v>
      </c>
    </row>
    <row r="833" spans="1:1" ht="15" x14ac:dyDescent="0.25">
      <c r="A833" s="6">
        <f>Zakljucne!E841</f>
        <v>0</v>
      </c>
    </row>
    <row r="834" spans="1:1" ht="15" x14ac:dyDescent="0.25">
      <c r="A834" s="6">
        <f>Zakljucne!E842</f>
        <v>0</v>
      </c>
    </row>
    <row r="835" spans="1:1" ht="15" x14ac:dyDescent="0.25">
      <c r="A835" s="6">
        <f>Zakljucne!E843</f>
        <v>0</v>
      </c>
    </row>
    <row r="836" spans="1:1" ht="15" x14ac:dyDescent="0.25">
      <c r="A836" s="6">
        <f>Zakljucne!E844</f>
        <v>0</v>
      </c>
    </row>
    <row r="837" spans="1:1" ht="15" x14ac:dyDescent="0.25">
      <c r="A837" s="6">
        <f>Zakljucne!E845</f>
        <v>0</v>
      </c>
    </row>
    <row r="838" spans="1:1" ht="15" x14ac:dyDescent="0.25">
      <c r="A838" s="6">
        <f>Zakljucne!E846</f>
        <v>0</v>
      </c>
    </row>
    <row r="839" spans="1:1" ht="15" x14ac:dyDescent="0.25">
      <c r="A839" s="6">
        <f>Zakljucne!E847</f>
        <v>0</v>
      </c>
    </row>
    <row r="840" spans="1:1" ht="15" x14ac:dyDescent="0.25">
      <c r="A840" s="6">
        <f>Zakljucne!E848</f>
        <v>0</v>
      </c>
    </row>
    <row r="841" spans="1:1" ht="15" x14ac:dyDescent="0.25">
      <c r="A841" s="6">
        <f>Zakljucne!E849</f>
        <v>0</v>
      </c>
    </row>
    <row r="842" spans="1:1" ht="15" x14ac:dyDescent="0.25">
      <c r="A842" s="6">
        <f>Zakljucne!E850</f>
        <v>0</v>
      </c>
    </row>
    <row r="843" spans="1:1" ht="15" x14ac:dyDescent="0.25">
      <c r="A843" s="6">
        <f>Zakljucne!E851</f>
        <v>0</v>
      </c>
    </row>
    <row r="844" spans="1:1" ht="15" x14ac:dyDescent="0.25">
      <c r="A844" s="6">
        <f>Zakljucne!E852</f>
        <v>0</v>
      </c>
    </row>
    <row r="845" spans="1:1" ht="15" x14ac:dyDescent="0.25">
      <c r="A845" s="6">
        <f>Zakljucne!E853</f>
        <v>0</v>
      </c>
    </row>
    <row r="846" spans="1:1" ht="15" x14ac:dyDescent="0.25">
      <c r="A846" s="6">
        <f>Zakljucne!E854</f>
        <v>0</v>
      </c>
    </row>
    <row r="847" spans="1:1" ht="15" x14ac:dyDescent="0.25">
      <c r="A847" s="6">
        <f>Zakljucne!E855</f>
        <v>0</v>
      </c>
    </row>
    <row r="848" spans="1:1" ht="15" x14ac:dyDescent="0.25">
      <c r="A848" s="6">
        <f>Zakljucne!E856</f>
        <v>0</v>
      </c>
    </row>
    <row r="849" spans="1:1" ht="15" x14ac:dyDescent="0.25">
      <c r="A849" s="6">
        <f>Zakljucne!E857</f>
        <v>0</v>
      </c>
    </row>
    <row r="850" spans="1:1" ht="15" x14ac:dyDescent="0.25">
      <c r="A850" s="6">
        <f>Zakljucne!E858</f>
        <v>0</v>
      </c>
    </row>
    <row r="851" spans="1:1" ht="15" x14ac:dyDescent="0.25">
      <c r="A851" s="6">
        <f>Zakljucne!E859</f>
        <v>0</v>
      </c>
    </row>
    <row r="852" spans="1:1" ht="15" x14ac:dyDescent="0.25">
      <c r="A852" s="6">
        <f>Zakljucne!E860</f>
        <v>0</v>
      </c>
    </row>
    <row r="853" spans="1:1" ht="15" x14ac:dyDescent="0.25">
      <c r="A853" s="6">
        <f>Zakljucne!E861</f>
        <v>0</v>
      </c>
    </row>
    <row r="854" spans="1:1" ht="15" x14ac:dyDescent="0.25">
      <c r="A854" s="6">
        <f>Zakljucne!E862</f>
        <v>0</v>
      </c>
    </row>
    <row r="855" spans="1:1" ht="15" x14ac:dyDescent="0.25">
      <c r="A855" s="6">
        <f>Zakljucne!E863</f>
        <v>0</v>
      </c>
    </row>
    <row r="856" spans="1:1" ht="15" x14ac:dyDescent="0.25">
      <c r="A856" s="6">
        <f>Zakljucne!E864</f>
        <v>0</v>
      </c>
    </row>
    <row r="857" spans="1:1" ht="15" x14ac:dyDescent="0.25">
      <c r="A857" s="6">
        <f>Zakljucne!E865</f>
        <v>0</v>
      </c>
    </row>
    <row r="858" spans="1:1" ht="15" x14ac:dyDescent="0.25">
      <c r="A858" s="6">
        <f>Zakljucne!E866</f>
        <v>0</v>
      </c>
    </row>
    <row r="859" spans="1:1" ht="15" x14ac:dyDescent="0.25">
      <c r="A859" s="6">
        <f>Zakljucne!E867</f>
        <v>0</v>
      </c>
    </row>
    <row r="860" spans="1:1" ht="15" x14ac:dyDescent="0.25">
      <c r="A860" s="6">
        <f>Zakljucne!E868</f>
        <v>0</v>
      </c>
    </row>
    <row r="861" spans="1:1" ht="15" x14ac:dyDescent="0.25">
      <c r="A861" s="6">
        <f>Zakljucne!E869</f>
        <v>0</v>
      </c>
    </row>
    <row r="862" spans="1:1" ht="15" x14ac:dyDescent="0.25">
      <c r="A862" s="6">
        <f>Zakljucne!E870</f>
        <v>0</v>
      </c>
    </row>
    <row r="863" spans="1:1" ht="15" x14ac:dyDescent="0.25">
      <c r="A863" s="6">
        <f>Zakljucne!E871</f>
        <v>0</v>
      </c>
    </row>
    <row r="864" spans="1:1" ht="15" x14ac:dyDescent="0.25">
      <c r="A864" s="6">
        <f>Zakljucne!E872</f>
        <v>0</v>
      </c>
    </row>
    <row r="865" spans="1:1" ht="15" x14ac:dyDescent="0.25">
      <c r="A865" s="6">
        <f>Zakljucne!E873</f>
        <v>0</v>
      </c>
    </row>
    <row r="866" spans="1:1" ht="15" x14ac:dyDescent="0.25">
      <c r="A866" s="6">
        <f>Zakljucne!E874</f>
        <v>0</v>
      </c>
    </row>
    <row r="867" spans="1:1" ht="15" x14ac:dyDescent="0.25">
      <c r="A867" s="6">
        <f>Zakljucne!E875</f>
        <v>0</v>
      </c>
    </row>
    <row r="868" spans="1:1" ht="15" x14ac:dyDescent="0.25">
      <c r="A868" s="6">
        <f>Zakljucne!E876</f>
        <v>0</v>
      </c>
    </row>
    <row r="869" spans="1:1" ht="15" x14ac:dyDescent="0.25">
      <c r="A869" s="6">
        <f>Zakljucne!E877</f>
        <v>0</v>
      </c>
    </row>
    <row r="870" spans="1:1" ht="15" x14ac:dyDescent="0.25">
      <c r="A870" s="6">
        <f>Zakljucne!E878</f>
        <v>0</v>
      </c>
    </row>
    <row r="871" spans="1:1" ht="15" x14ac:dyDescent="0.25">
      <c r="A871" s="6">
        <f>Zakljucne!E879</f>
        <v>0</v>
      </c>
    </row>
    <row r="872" spans="1:1" ht="15" x14ac:dyDescent="0.25">
      <c r="A872" s="6">
        <f>Zakljucne!E880</f>
        <v>0</v>
      </c>
    </row>
    <row r="873" spans="1:1" ht="15" x14ac:dyDescent="0.25">
      <c r="A873" s="6">
        <f>Zakljucne!E881</f>
        <v>0</v>
      </c>
    </row>
    <row r="874" spans="1:1" ht="15" x14ac:dyDescent="0.25">
      <c r="A874" s="6">
        <f>Zakljucne!E882</f>
        <v>0</v>
      </c>
    </row>
    <row r="875" spans="1:1" ht="15" x14ac:dyDescent="0.25">
      <c r="A875" s="6">
        <f>Zakljucne!E883</f>
        <v>0</v>
      </c>
    </row>
    <row r="876" spans="1:1" ht="15" x14ac:dyDescent="0.25">
      <c r="A876" s="6">
        <f>Zakljucne!E884</f>
        <v>0</v>
      </c>
    </row>
    <row r="877" spans="1:1" ht="15" x14ac:dyDescent="0.25">
      <c r="A877" s="6">
        <f>Zakljucne!E885</f>
        <v>0</v>
      </c>
    </row>
    <row r="878" spans="1:1" ht="15" x14ac:dyDescent="0.25">
      <c r="A878" s="6">
        <f>Zakljucne!E886</f>
        <v>0</v>
      </c>
    </row>
    <row r="879" spans="1:1" ht="15" x14ac:dyDescent="0.25">
      <c r="A879" s="6">
        <f>Zakljucne!E887</f>
        <v>0</v>
      </c>
    </row>
    <row r="880" spans="1:1" ht="15" x14ac:dyDescent="0.25">
      <c r="A880" s="6">
        <f>Zakljucne!E888</f>
        <v>0</v>
      </c>
    </row>
    <row r="881" spans="1:1" ht="15" x14ac:dyDescent="0.25">
      <c r="A881" s="6">
        <f>Zakljucne!E889</f>
        <v>0</v>
      </c>
    </row>
    <row r="882" spans="1:1" ht="15" x14ac:dyDescent="0.25">
      <c r="A882" s="6">
        <f>Zakljucne!E890</f>
        <v>0</v>
      </c>
    </row>
    <row r="883" spans="1:1" ht="15" x14ac:dyDescent="0.25">
      <c r="A883" s="6">
        <f>Zakljucne!E891</f>
        <v>0</v>
      </c>
    </row>
    <row r="884" spans="1:1" ht="15" x14ac:dyDescent="0.25">
      <c r="A884" s="6">
        <f>Zakljucne!E892</f>
        <v>0</v>
      </c>
    </row>
    <row r="885" spans="1:1" ht="15" x14ac:dyDescent="0.25">
      <c r="A885" s="6">
        <f>Zakljucne!E893</f>
        <v>0</v>
      </c>
    </row>
    <row r="886" spans="1:1" ht="15" x14ac:dyDescent="0.25">
      <c r="A886" s="6">
        <f>Zakljucne!E894</f>
        <v>0</v>
      </c>
    </row>
    <row r="887" spans="1:1" ht="15" x14ac:dyDescent="0.25">
      <c r="A887" s="6">
        <f>Zakljucne!E895</f>
        <v>0</v>
      </c>
    </row>
    <row r="888" spans="1:1" ht="15" x14ac:dyDescent="0.25">
      <c r="A888" s="6">
        <f>Zakljucne!E896</f>
        <v>0</v>
      </c>
    </row>
    <row r="889" spans="1:1" ht="15" x14ac:dyDescent="0.25">
      <c r="A889" s="6">
        <f>Zakljucne!E897</f>
        <v>0</v>
      </c>
    </row>
    <row r="890" spans="1:1" ht="15" x14ac:dyDescent="0.25">
      <c r="A890" s="6">
        <f>Zakljucne!E898</f>
        <v>0</v>
      </c>
    </row>
    <row r="891" spans="1:1" ht="15" x14ac:dyDescent="0.25">
      <c r="A891" s="6">
        <f>Zakljucne!E899</f>
        <v>0</v>
      </c>
    </row>
    <row r="892" spans="1:1" ht="15" x14ac:dyDescent="0.25">
      <c r="A892" s="6">
        <f>Zakljucne!E900</f>
        <v>0</v>
      </c>
    </row>
    <row r="893" spans="1:1" ht="15" x14ac:dyDescent="0.25">
      <c r="A893" s="6">
        <f>Zakljucne!E901</f>
        <v>0</v>
      </c>
    </row>
    <row r="894" spans="1:1" ht="15" x14ac:dyDescent="0.25">
      <c r="A894" s="6">
        <f>Zakljucne!E902</f>
        <v>0</v>
      </c>
    </row>
    <row r="895" spans="1:1" ht="15" x14ac:dyDescent="0.25">
      <c r="A895" s="6">
        <f>Zakljucne!E903</f>
        <v>0</v>
      </c>
    </row>
    <row r="896" spans="1:1" ht="15" x14ac:dyDescent="0.25">
      <c r="A896" s="6">
        <f>Zakljucne!E904</f>
        <v>0</v>
      </c>
    </row>
    <row r="897" spans="1:1" ht="15" x14ac:dyDescent="0.25">
      <c r="A897" s="6">
        <f>Zakljucne!E905</f>
        <v>0</v>
      </c>
    </row>
    <row r="898" spans="1:1" ht="15" x14ac:dyDescent="0.25">
      <c r="A898" s="6">
        <f>Zakljucne!E906</f>
        <v>0</v>
      </c>
    </row>
    <row r="899" spans="1:1" ht="15" x14ac:dyDescent="0.25">
      <c r="A899" s="6">
        <f>Zakljucne!E907</f>
        <v>0</v>
      </c>
    </row>
    <row r="900" spans="1:1" ht="15" x14ac:dyDescent="0.25">
      <c r="A900" s="6">
        <f>Zakljucne!E908</f>
        <v>0</v>
      </c>
    </row>
    <row r="901" spans="1:1" ht="15" x14ac:dyDescent="0.25">
      <c r="A901" s="6">
        <f>Zakljucne!E909</f>
        <v>0</v>
      </c>
    </row>
    <row r="902" spans="1:1" ht="15" x14ac:dyDescent="0.25">
      <c r="A902" s="6">
        <f>Zakljucne!E910</f>
        <v>0</v>
      </c>
    </row>
    <row r="903" spans="1:1" ht="15" x14ac:dyDescent="0.25">
      <c r="A903" s="6">
        <f>Zakljucne!E911</f>
        <v>0</v>
      </c>
    </row>
    <row r="904" spans="1:1" ht="15" x14ac:dyDescent="0.25">
      <c r="A904" s="6">
        <f>Zakljucne!E912</f>
        <v>0</v>
      </c>
    </row>
    <row r="905" spans="1:1" ht="15" x14ac:dyDescent="0.25">
      <c r="A905" s="6">
        <f>Zakljucne!E913</f>
        <v>0</v>
      </c>
    </row>
    <row r="906" spans="1:1" ht="15" x14ac:dyDescent="0.25">
      <c r="A906" s="6">
        <f>Zakljucne!E914</f>
        <v>0</v>
      </c>
    </row>
    <row r="907" spans="1:1" ht="15" x14ac:dyDescent="0.25">
      <c r="A907" s="6">
        <f>Zakljucne!E915</f>
        <v>0</v>
      </c>
    </row>
    <row r="908" spans="1:1" ht="15" x14ac:dyDescent="0.25">
      <c r="A908" s="6">
        <f>Zakljucne!E916</f>
        <v>0</v>
      </c>
    </row>
    <row r="909" spans="1:1" ht="15" x14ac:dyDescent="0.25">
      <c r="A909" s="6">
        <f>Zakljucne!E917</f>
        <v>0</v>
      </c>
    </row>
    <row r="910" spans="1:1" ht="15" x14ac:dyDescent="0.25">
      <c r="A910" s="6">
        <f>Zakljucne!E918</f>
        <v>0</v>
      </c>
    </row>
    <row r="911" spans="1:1" ht="15" x14ac:dyDescent="0.25">
      <c r="A911" s="6">
        <f>Zakljucne!E919</f>
        <v>0</v>
      </c>
    </row>
    <row r="912" spans="1:1" ht="15" x14ac:dyDescent="0.25">
      <c r="A912" s="6">
        <f>Zakljucne!E920</f>
        <v>0</v>
      </c>
    </row>
    <row r="913" spans="1:1" ht="15" x14ac:dyDescent="0.25">
      <c r="A913" s="6">
        <f>Zakljucne!E921</f>
        <v>0</v>
      </c>
    </row>
    <row r="914" spans="1:1" ht="15" x14ac:dyDescent="0.25">
      <c r="A914" s="6">
        <f>Zakljucne!E922</f>
        <v>0</v>
      </c>
    </row>
    <row r="915" spans="1:1" ht="15" x14ac:dyDescent="0.25">
      <c r="A915" s="6">
        <f>Zakljucne!E923</f>
        <v>0</v>
      </c>
    </row>
    <row r="916" spans="1:1" ht="15" x14ac:dyDescent="0.25">
      <c r="A916" s="6">
        <f>Zakljucne!E924</f>
        <v>0</v>
      </c>
    </row>
    <row r="917" spans="1:1" ht="15" x14ac:dyDescent="0.25">
      <c r="A917" s="6">
        <f>Zakljucne!E925</f>
        <v>0</v>
      </c>
    </row>
    <row r="918" spans="1:1" ht="15" x14ac:dyDescent="0.25">
      <c r="A918" s="6">
        <f>Zakljucne!E926</f>
        <v>0</v>
      </c>
    </row>
    <row r="919" spans="1:1" ht="15" x14ac:dyDescent="0.25">
      <c r="A919" s="6">
        <f>Zakljucne!E927</f>
        <v>0</v>
      </c>
    </row>
    <row r="920" spans="1:1" ht="15" x14ac:dyDescent="0.25">
      <c r="A920" s="6">
        <f>Zakljucne!E928</f>
        <v>0</v>
      </c>
    </row>
    <row r="921" spans="1:1" ht="15" x14ac:dyDescent="0.25">
      <c r="A921" s="6">
        <f>Zakljucne!E929</f>
        <v>0</v>
      </c>
    </row>
    <row r="922" spans="1:1" ht="15" x14ac:dyDescent="0.25">
      <c r="A922" s="6">
        <f>Zakljucne!E930</f>
        <v>0</v>
      </c>
    </row>
    <row r="923" spans="1:1" ht="15" x14ac:dyDescent="0.25">
      <c r="A923" s="6">
        <f>Zakljucne!E931</f>
        <v>0</v>
      </c>
    </row>
    <row r="924" spans="1:1" ht="15" x14ac:dyDescent="0.25">
      <c r="A924" s="6">
        <f>Zakljucne!E932</f>
        <v>0</v>
      </c>
    </row>
    <row r="925" spans="1:1" ht="15" x14ac:dyDescent="0.25">
      <c r="A925" s="6">
        <f>Zakljucne!E933</f>
        <v>0</v>
      </c>
    </row>
    <row r="926" spans="1:1" ht="15" x14ac:dyDescent="0.25">
      <c r="A926" s="6">
        <f>Zakljucne!E934</f>
        <v>0</v>
      </c>
    </row>
    <row r="927" spans="1:1" ht="15" x14ac:dyDescent="0.25">
      <c r="A927" s="6">
        <f>Zakljucne!E935</f>
        <v>0</v>
      </c>
    </row>
    <row r="928" spans="1:1" ht="15" x14ac:dyDescent="0.25">
      <c r="A928" s="6">
        <f>Zakljucne!E936</f>
        <v>0</v>
      </c>
    </row>
    <row r="929" spans="1:1" ht="15" x14ac:dyDescent="0.25">
      <c r="A929" s="6">
        <f>Zakljucne!E937</f>
        <v>0</v>
      </c>
    </row>
    <row r="930" spans="1:1" ht="15" x14ac:dyDescent="0.25">
      <c r="A930" s="6">
        <f>Zakljucne!E938</f>
        <v>0</v>
      </c>
    </row>
    <row r="931" spans="1:1" ht="15" x14ac:dyDescent="0.25">
      <c r="A931" s="6">
        <f>Zakljucne!E939</f>
        <v>0</v>
      </c>
    </row>
    <row r="932" spans="1:1" ht="15" x14ac:dyDescent="0.25">
      <c r="A932" s="6">
        <f>Zakljucne!E940</f>
        <v>0</v>
      </c>
    </row>
    <row r="933" spans="1:1" ht="15" x14ac:dyDescent="0.25">
      <c r="A933" s="6">
        <f>Zakljucne!E941</f>
        <v>0</v>
      </c>
    </row>
    <row r="934" spans="1:1" ht="15" x14ac:dyDescent="0.25">
      <c r="A934" s="6">
        <f>Zakljucne!E942</f>
        <v>0</v>
      </c>
    </row>
    <row r="935" spans="1:1" ht="15" x14ac:dyDescent="0.25">
      <c r="A935" s="6">
        <f>Zakljucne!E943</f>
        <v>0</v>
      </c>
    </row>
    <row r="936" spans="1:1" ht="15" x14ac:dyDescent="0.25">
      <c r="A936" s="6">
        <f>Zakljucne!E944</f>
        <v>0</v>
      </c>
    </row>
    <row r="937" spans="1:1" ht="15" x14ac:dyDescent="0.25">
      <c r="A937" s="6">
        <f>Zakljucne!E945</f>
        <v>0</v>
      </c>
    </row>
    <row r="938" spans="1:1" ht="15" x14ac:dyDescent="0.25">
      <c r="A938" s="6">
        <f>Zakljucne!E946</f>
        <v>0</v>
      </c>
    </row>
    <row r="939" spans="1:1" ht="15" x14ac:dyDescent="0.25">
      <c r="A939" s="6">
        <f>Zakljucne!E947</f>
        <v>0</v>
      </c>
    </row>
    <row r="940" spans="1:1" ht="15" x14ac:dyDescent="0.25">
      <c r="A940" s="6">
        <f>Zakljucne!E948</f>
        <v>0</v>
      </c>
    </row>
    <row r="941" spans="1:1" ht="15" x14ac:dyDescent="0.25">
      <c r="A941" s="6">
        <f>Zakljucne!E949</f>
        <v>0</v>
      </c>
    </row>
    <row r="942" spans="1:1" ht="15" x14ac:dyDescent="0.25">
      <c r="A942" s="6">
        <f>Zakljucne!E950</f>
        <v>0</v>
      </c>
    </row>
    <row r="943" spans="1:1" ht="15" x14ac:dyDescent="0.25">
      <c r="A943" s="6">
        <f>Zakljucne!E951</f>
        <v>0</v>
      </c>
    </row>
    <row r="944" spans="1:1" ht="15" x14ac:dyDescent="0.25">
      <c r="A944" s="6">
        <f>Zakljucne!E952</f>
        <v>0</v>
      </c>
    </row>
    <row r="945" spans="1:1" ht="15" x14ac:dyDescent="0.25">
      <c r="A945" s="6">
        <f>Zakljucne!E953</f>
        <v>0</v>
      </c>
    </row>
    <row r="946" spans="1:1" ht="15" x14ac:dyDescent="0.25">
      <c r="A946" s="6">
        <f>Zakljucne!E954</f>
        <v>0</v>
      </c>
    </row>
    <row r="947" spans="1:1" ht="15" x14ac:dyDescent="0.25">
      <c r="A947" s="6">
        <f>Zakljucne!E955</f>
        <v>0</v>
      </c>
    </row>
    <row r="948" spans="1:1" ht="15" x14ac:dyDescent="0.25">
      <c r="A948" s="6">
        <f>Zakljucne!E956</f>
        <v>0</v>
      </c>
    </row>
    <row r="949" spans="1:1" ht="15" x14ac:dyDescent="0.25">
      <c r="A949" s="6">
        <f>Zakljucne!E957</f>
        <v>0</v>
      </c>
    </row>
    <row r="950" spans="1:1" ht="15" x14ac:dyDescent="0.25">
      <c r="A950" s="6">
        <f>Zakljucne!E958</f>
        <v>0</v>
      </c>
    </row>
    <row r="951" spans="1:1" ht="15" x14ac:dyDescent="0.25">
      <c r="A951" s="6">
        <f>Zakljucne!E959</f>
        <v>0</v>
      </c>
    </row>
    <row r="952" spans="1:1" ht="15" x14ac:dyDescent="0.25">
      <c r="A952" s="6">
        <f>Zakljucne!E960</f>
        <v>0</v>
      </c>
    </row>
    <row r="953" spans="1:1" ht="15" x14ac:dyDescent="0.25">
      <c r="A953" s="6">
        <f>Zakljucne!E961</f>
        <v>0</v>
      </c>
    </row>
    <row r="954" spans="1:1" ht="15" x14ac:dyDescent="0.25">
      <c r="A954" s="6">
        <f>Zakljucne!E962</f>
        <v>0</v>
      </c>
    </row>
    <row r="955" spans="1:1" ht="15" x14ac:dyDescent="0.25">
      <c r="A955" s="6">
        <f>Zakljucne!E963</f>
        <v>0</v>
      </c>
    </row>
    <row r="956" spans="1:1" ht="15" x14ac:dyDescent="0.25">
      <c r="A956" s="6">
        <f>Zakljucne!E964</f>
        <v>0</v>
      </c>
    </row>
    <row r="957" spans="1:1" ht="15" x14ac:dyDescent="0.25">
      <c r="A957" s="6">
        <f>Zakljucne!E965</f>
        <v>0</v>
      </c>
    </row>
    <row r="958" spans="1:1" ht="15" x14ac:dyDescent="0.25">
      <c r="A958" s="6">
        <f>Zakljucne!E966</f>
        <v>0</v>
      </c>
    </row>
    <row r="959" spans="1:1" ht="15" x14ac:dyDescent="0.25">
      <c r="A959" s="6">
        <f>Zakljucne!E967</f>
        <v>0</v>
      </c>
    </row>
    <row r="960" spans="1:1" ht="15" x14ac:dyDescent="0.25">
      <c r="A960" s="6">
        <f>Zakljucne!E968</f>
        <v>0</v>
      </c>
    </row>
    <row r="961" spans="1:1" ht="15" x14ac:dyDescent="0.25">
      <c r="A961" s="6">
        <f>Zakljucne!E969</f>
        <v>0</v>
      </c>
    </row>
    <row r="962" spans="1:1" ht="15" x14ac:dyDescent="0.25">
      <c r="A962" s="6">
        <f>Zakljucne!E970</f>
        <v>0</v>
      </c>
    </row>
    <row r="963" spans="1:1" ht="15" x14ac:dyDescent="0.25">
      <c r="A963" s="6">
        <f>Zakljucne!E971</f>
        <v>0</v>
      </c>
    </row>
    <row r="964" spans="1:1" ht="15" x14ac:dyDescent="0.25">
      <c r="A964" s="6">
        <f>Zakljucne!E972</f>
        <v>0</v>
      </c>
    </row>
    <row r="965" spans="1:1" ht="15" x14ac:dyDescent="0.25">
      <c r="A965" s="6">
        <f>Zakljucne!E973</f>
        <v>0</v>
      </c>
    </row>
    <row r="966" spans="1:1" ht="15" x14ac:dyDescent="0.25">
      <c r="A966" s="6">
        <f>Zakljucne!E974</f>
        <v>0</v>
      </c>
    </row>
    <row r="967" spans="1:1" ht="15" x14ac:dyDescent="0.25">
      <c r="A967" s="6">
        <f>Zakljucne!E975</f>
        <v>0</v>
      </c>
    </row>
    <row r="968" spans="1:1" ht="15" x14ac:dyDescent="0.25">
      <c r="A968" s="6">
        <f>Zakljucne!E976</f>
        <v>0</v>
      </c>
    </row>
    <row r="969" spans="1:1" ht="15" x14ac:dyDescent="0.25">
      <c r="A969" s="6">
        <f>Zakljucne!E977</f>
        <v>0</v>
      </c>
    </row>
    <row r="970" spans="1:1" ht="15" x14ac:dyDescent="0.25">
      <c r="A970" s="6">
        <f>Zakljucne!E978</f>
        <v>0</v>
      </c>
    </row>
    <row r="971" spans="1:1" ht="15" x14ac:dyDescent="0.25">
      <c r="A971" s="6">
        <f>Zakljucne!E979</f>
        <v>0</v>
      </c>
    </row>
    <row r="972" spans="1:1" ht="15" x14ac:dyDescent="0.25">
      <c r="A972" s="6">
        <f>Zakljucne!E980</f>
        <v>0</v>
      </c>
    </row>
    <row r="973" spans="1:1" ht="15" x14ac:dyDescent="0.25">
      <c r="A973" s="6">
        <f>Zakljucne!E981</f>
        <v>0</v>
      </c>
    </row>
    <row r="974" spans="1:1" ht="15" x14ac:dyDescent="0.25">
      <c r="A974" s="6">
        <f>Zakljucne!E982</f>
        <v>0</v>
      </c>
    </row>
    <row r="975" spans="1:1" ht="15" x14ac:dyDescent="0.25">
      <c r="A975" s="6">
        <f>Zakljucne!E983</f>
        <v>0</v>
      </c>
    </row>
    <row r="976" spans="1:1" ht="15" x14ac:dyDescent="0.25">
      <c r="A976" s="6">
        <f>Zakljucne!E984</f>
        <v>0</v>
      </c>
    </row>
    <row r="977" spans="1:1" ht="15" x14ac:dyDescent="0.25">
      <c r="A977" s="6">
        <f>Zakljucne!E985</f>
        <v>0</v>
      </c>
    </row>
    <row r="978" spans="1:1" ht="15" x14ac:dyDescent="0.25">
      <c r="A978" s="6">
        <f>Zakljucne!E986</f>
        <v>0</v>
      </c>
    </row>
    <row r="979" spans="1:1" ht="15" x14ac:dyDescent="0.25">
      <c r="A979" s="6">
        <f>Zakljucne!E987</f>
        <v>0</v>
      </c>
    </row>
    <row r="980" spans="1:1" ht="15" x14ac:dyDescent="0.25">
      <c r="A980" s="6">
        <f>Zakljucne!E988</f>
        <v>0</v>
      </c>
    </row>
    <row r="981" spans="1:1" ht="15" x14ac:dyDescent="0.25">
      <c r="A981" s="6">
        <f>Zakljucne!E989</f>
        <v>0</v>
      </c>
    </row>
    <row r="982" spans="1:1" ht="15" x14ac:dyDescent="0.25">
      <c r="A982" s="6">
        <f>Zakljucne!E990</f>
        <v>0</v>
      </c>
    </row>
    <row r="983" spans="1:1" ht="15" x14ac:dyDescent="0.25">
      <c r="A983" s="6">
        <f>Zakljucne!E991</f>
        <v>0</v>
      </c>
    </row>
    <row r="984" spans="1:1" ht="15" x14ac:dyDescent="0.25">
      <c r="A984" s="6">
        <f>Zakljucne!E992</f>
        <v>0</v>
      </c>
    </row>
    <row r="985" spans="1:1" ht="15" x14ac:dyDescent="0.25">
      <c r="A985" s="6">
        <f>Zakljucne!E993</f>
        <v>0</v>
      </c>
    </row>
    <row r="986" spans="1:1" ht="15" x14ac:dyDescent="0.25">
      <c r="A986" s="6">
        <f>Zakljucne!E994</f>
        <v>0</v>
      </c>
    </row>
    <row r="987" spans="1:1" ht="15" x14ac:dyDescent="0.25">
      <c r="A987" s="6">
        <f>Zakljucne!E995</f>
        <v>0</v>
      </c>
    </row>
    <row r="988" spans="1:1" ht="15" x14ac:dyDescent="0.25">
      <c r="A988" s="6">
        <f>Zakljucne!E996</f>
        <v>0</v>
      </c>
    </row>
    <row r="989" spans="1:1" ht="15" x14ac:dyDescent="0.25">
      <c r="A989" s="6">
        <f>Zakljucne!E997</f>
        <v>0</v>
      </c>
    </row>
    <row r="990" spans="1:1" ht="15" x14ac:dyDescent="0.25">
      <c r="A990" s="6">
        <f>Zakljucne!E998</f>
        <v>0</v>
      </c>
    </row>
    <row r="991" spans="1:1" ht="15" x14ac:dyDescent="0.25">
      <c r="A991" s="6">
        <f>Zakljucne!E999</f>
        <v>0</v>
      </c>
    </row>
    <row r="992" spans="1:1" ht="15" x14ac:dyDescent="0.25">
      <c r="A992" s="6">
        <f>Zakljucne!E1000</f>
        <v>0</v>
      </c>
    </row>
    <row r="993" spans="1:1" ht="15" x14ac:dyDescent="0.25">
      <c r="A993" s="6">
        <f>Zakljucne!E1001</f>
        <v>0</v>
      </c>
    </row>
    <row r="994" spans="1:1" ht="15" x14ac:dyDescent="0.25">
      <c r="A994" s="6">
        <f>Zakljucne!E1002</f>
        <v>0</v>
      </c>
    </row>
    <row r="995" spans="1:1" ht="15" x14ac:dyDescent="0.25">
      <c r="A995" s="6">
        <f>Zakljucne!E1003</f>
        <v>0</v>
      </c>
    </row>
    <row r="996" spans="1:1" ht="15" x14ac:dyDescent="0.25">
      <c r="A996" s="6">
        <f>Zakljucne!E1004</f>
        <v>0</v>
      </c>
    </row>
    <row r="997" spans="1:1" ht="15" x14ac:dyDescent="0.25">
      <c r="A997" s="6">
        <f>Zakljucne!E1005</f>
        <v>0</v>
      </c>
    </row>
    <row r="998" spans="1:1" ht="15" x14ac:dyDescent="0.25">
      <c r="A998" s="6">
        <f>Zakljucne!E1006</f>
        <v>0</v>
      </c>
    </row>
    <row r="999" spans="1:1" ht="15" x14ac:dyDescent="0.25">
      <c r="A999" s="6">
        <f>Zakljucne!E1007</f>
        <v>0</v>
      </c>
    </row>
    <row r="1000" spans="1:1" ht="15" x14ac:dyDescent="0.25">
      <c r="A1000" s="6">
        <f>Zakljucne!E1008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D13:E13"/>
    <mergeCell ref="D14:E14"/>
    <mergeCell ref="F13:G13"/>
    <mergeCell ref="F14:G14"/>
    <mergeCell ref="P9:Q9"/>
    <mergeCell ref="R9:S9"/>
    <mergeCell ref="D9:E9"/>
    <mergeCell ref="F9:G9"/>
    <mergeCell ref="H9:I9"/>
    <mergeCell ref="J9:K9"/>
    <mergeCell ref="L9:M9"/>
    <mergeCell ref="N9:O9"/>
  </mergeCells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User</cp:lastModifiedBy>
  <cp:lastPrinted>2013-09-26T20:13:43Z</cp:lastPrinted>
  <dcterms:created xsi:type="dcterms:W3CDTF">2009-11-01T12:11:22Z</dcterms:created>
  <dcterms:modified xsi:type="dcterms:W3CDTF">2017-08-27T19:32:15Z</dcterms:modified>
</cp:coreProperties>
</file>