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<sst xmlns="http://schemas.openxmlformats.org/spreadsheetml/2006/main" count="59" uniqueCount="54">
  <si>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</si>
  <si>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</si>
  <si>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</si>
  <si>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</si>
  <si>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</si>
  <si>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</si>
  <si>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</si>
  <si>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</si>
  <si>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</si>
  <si>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</si>
  <si>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</si>
  <si>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</si>
  <si>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</si>
  <si>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</si>
  <si>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</si>
  <si>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</si>
  <si>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</si>
  <si>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</si>
  <si>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</si>
  <si>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</si>
  <si>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</si>
  <si>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</si>
  <si>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</si>
  <si>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</si>
  <si>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</si>
  <si>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</si>
  <si>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</si>
  <si>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</si>
  <si>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</si>
  <si>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</si>
  <si>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</si>
  <si>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</si>
  <si>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</si>
  <si>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</si>
  <si>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</si>
  <si>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</si>
  <si>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</si>
  <si>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</si>
  <si>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</si>
  <si>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</si>
  <si>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</si>
  <si>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</si>
  <si>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</si>
  <si>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Balša</t>
  </si>
  <si>
    <t>Vlahović</t>
  </si>
  <si>
    <t>Mirjana</t>
  </si>
  <si>
    <t>Čuljković</t>
  </si>
  <si>
    <t>Jelena</t>
  </si>
  <si>
    <t>Janketić</t>
  </si>
  <si>
    <t>Miloš</t>
  </si>
  <si>
    <t>Kadić</t>
  </si>
  <si>
    <t>Ružica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</si>
  <si>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</si>
  <si>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NASTAVNIK: Prof. dr Vladan Durković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</si>
</sst>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5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5" t="s">
        <v>17</v>
      </c>
      <c r="B1" s="96" t="s">
        <v>0</v>
      </c>
      <c r="C1" s="95" t="s">
        <v>12</v>
      </c>
      <c r="D1" s="95" t="s">
        <v>27</v>
      </c>
      <c r="E1" s="95" t="s">
        <v>28</v>
      </c>
      <c r="F1" s="95" t="s">
        <v>29</v>
      </c>
      <c r="G1" s="95" t="s">
        <v>30</v>
      </c>
      <c r="H1" s="95" t="s">
        <v>31</v>
      </c>
      <c r="I1" s="95" t="s">
        <v>32</v>
      </c>
      <c r="J1" s="95" t="s">
        <v>20</v>
      </c>
      <c r="K1" s="85"/>
      <c r="L1" s="32"/>
      <c r="M1" s="25"/>
      <c r="N1" s="25"/>
      <c r="O1" s="25"/>
      <c r="P1" s="85"/>
      <c r="Q1" s="32"/>
      <c r="R1" s="25"/>
      <c r="S1" s="25"/>
      <c r="T1" s="25"/>
    </row>
    <row r="2" spans="1:20" ht="12.75">
      <c r="A2" s="73">
        <v>1</v>
      </c>
      <c r="B2" s="111" t="str">
        <f>Sheet1!A2&amp;"/"&amp;Sheet1!B2</f>
        <v>1/2022</v>
      </c>
      <c r="C2" s="111" t="str">
        <f>Sheet1!C2&amp;" "&amp;Sheet1!D2</f>
        <v>Balša Vlahović</v>
      </c>
      <c r="D2" s="91"/>
      <c r="E2" s="73">
        <v>25</v>
      </c>
      <c r="F2" s="73">
        <f>IF(E2,E2,D2)</f>
        <v>25</v>
      </c>
      <c r="G2" s="92"/>
      <c r="H2" s="93">
        <v>26</v>
      </c>
      <c r="I2" s="93">
        <f>F2+IF(H2,H2,G2)</f>
        <v>51</v>
      </c>
      <c r="J2" s="94" t="str">
        <f>IF(I2&gt;=90,"A",IF(I2&gt;=80,"B",IF(I2&gt;=70,"C",IF(I2&gt;=60,"D",IF(I2&gt;=50,"E","F")))))</f>
        <v>E</v>
      </c>
      <c r="K2" s="24"/>
      <c r="L2" s="85"/>
      <c r="M2" s="85"/>
      <c r="N2" s="88"/>
      <c r="O2" s="24"/>
      <c r="P2" s="24"/>
      <c r="Q2" s="85"/>
      <c r="R2" s="85"/>
      <c r="S2" s="88"/>
      <c r="T2" s="25"/>
    </row>
    <row r="3" spans="1:20" ht="12.75">
      <c r="A3" s="68">
        <v>2</v>
      </c>
      <c r="B3" s="117" t="str">
        <f>Sheet1!A3&amp;"/"&amp;Sheet1!B3</f>
        <v>8/2022</v>
      </c>
      <c r="C3" s="117" t="str">
        <f>Sheet1!C3&amp;" "&amp;Sheet1!D3</f>
        <v>Mirjana Čuljković</v>
      </c>
      <c r="D3" s="23"/>
      <c r="E3" s="68">
        <v>30</v>
      </c>
      <c r="F3" s="73">
        <f>IF(E3,E3,D3)</f>
        <v>30</v>
      </c>
      <c r="G3" s="71"/>
      <c r="H3" s="71">
        <v>35</v>
      </c>
      <c r="I3" s="93">
        <f>F3+IF(H3,H3,G3)</f>
        <v>65</v>
      </c>
      <c r="J3" s="94" t="str">
        <f>IF(I3&gt;=90,"A",IF(I3&gt;=80,"B",IF(I3&gt;=70,"C",IF(I3&gt;=60,"D",IF(I3&gt;=50,"E","F")))))</f>
        <v>D</v>
      </c>
      <c r="K3" s="24"/>
      <c r="L3" s="27"/>
      <c r="M3" s="27"/>
      <c r="N3" s="27"/>
      <c r="O3" s="27"/>
      <c r="P3" s="24"/>
      <c r="Q3" s="28"/>
      <c r="R3" s="27"/>
      <c r="S3" s="28"/>
      <c r="T3" s="16"/>
    </row>
    <row r="4" spans="1:20" ht="12.75">
      <c r="A4" s="68">
        <v>2</v>
      </c>
      <c r="B4" s="117" t="str">
        <f>Sheet1!A4&amp;"/"&amp;Sheet1!B4</f>
        <v>9/2022</v>
      </c>
      <c r="C4" s="117" t="str">
        <f>Sheet1!C4&amp;" "&amp;Sheet1!D4</f>
        <v>Jelena Janketić</v>
      </c>
      <c r="D4" s="23"/>
      <c r="E4" s="68"/>
      <c r="F4" s="73">
        <f>IF(E4,E4,D4)</f>
        <v>0</v>
      </c>
      <c r="G4" s="71"/>
      <c r="H4" s="71"/>
      <c r="I4" s="93">
        <f>F4+IF(H4,H4,G4)</f>
        <v>0</v>
      </c>
      <c r="J4" s="94" t="str">
        <f>IF(I4&gt;=90,"A",IF(I4&gt;=80,"B",IF(I4&gt;=70,"C",IF(I4&gt;=60,"D",IF(I4&gt;=50,"E","F")))))</f>
        <v>F</v>
      </c>
      <c r="K4" s="24"/>
      <c r="L4" s="27"/>
      <c r="M4" s="27"/>
      <c r="N4" s="27"/>
      <c r="O4" s="27"/>
      <c r="P4" s="30"/>
      <c r="Q4" s="28"/>
      <c r="R4" s="27"/>
      <c r="S4" s="28"/>
      <c r="T4" s="16"/>
    </row>
    <row r="5" spans="1:20" ht="12.75">
      <c r="A5" s="68">
        <v>2</v>
      </c>
      <c r="B5" s="117" t="str">
        <f>Sheet1!A5&amp;"/"&amp;Sheet1!B5</f>
        <v>11/2022</v>
      </c>
      <c r="C5" s="117" t="str">
        <f>Sheet1!C5&amp;" "&amp;Sheet1!D5</f>
        <v>Miloš Kadić</v>
      </c>
      <c r="D5" s="23">
        <v>19.5</v>
      </c>
      <c r="E5" s="68"/>
      <c r="F5" s="73">
        <f>IF(E5,E5,D5)</f>
        <v>19.5</v>
      </c>
      <c r="G5" s="71"/>
      <c r="H5" s="71">
        <v>35</v>
      </c>
      <c r="I5" s="93">
        <f>F5+IF(H5,H5,G5)</f>
        <v>54.5</v>
      </c>
      <c r="J5" s="94" t="str">
        <f>IF(I5&gt;=90,"A",IF(I5&gt;=80,"B",IF(I5&gt;=70,"C",IF(I5&gt;=60,"D",IF(I5&gt;=50,"E","F")))))</f>
        <v>E</v>
      </c>
      <c r="K5" s="24"/>
      <c r="L5" s="27"/>
      <c r="M5" s="27"/>
      <c r="N5" s="27"/>
      <c r="O5" s="27"/>
      <c r="P5" s="24"/>
      <c r="Q5" s="28"/>
      <c r="R5" s="27"/>
      <c r="S5" s="28"/>
      <c r="T5" s="16"/>
    </row>
    <row r="6" spans="1:20" ht="12.75">
      <c r="A6" s="68">
        <v>2</v>
      </c>
      <c r="B6" s="117" t="str">
        <f>Sheet1!A6&amp;"/"&amp;Sheet1!B6</f>
        <v>13/2022</v>
      </c>
      <c r="C6" s="117" t="str">
        <f>Sheet1!C6&amp;" "&amp;Sheet1!D6</f>
        <v>Ružica Čuljković</v>
      </c>
      <c r="D6" s="23"/>
      <c r="E6" s="68"/>
      <c r="F6" s="73">
        <f>IF(E6,E6,D6)</f>
        <v>0</v>
      </c>
      <c r="G6" s="71"/>
      <c r="H6" s="71"/>
      <c r="I6" s="93">
        <f>F6+IF(H6,H6,G6)</f>
        <v>0</v>
      </c>
      <c r="J6" s="94" t="str">
        <f>IF(I6&gt;=90,"A",IF(I6&gt;=80,"B",IF(I6&gt;=70,"C",IF(I6&gt;=60,"D",IF(I6&gt;=50,"E","F")))))</f>
        <v>F</v>
      </c>
      <c r="K6" s="24"/>
      <c r="L6" s="27"/>
      <c r="M6" s="24"/>
      <c r="N6" s="27"/>
      <c r="O6" s="27"/>
      <c r="P6" s="24"/>
      <c r="Q6" s="28"/>
      <c r="R6" s="27"/>
      <c r="S6" s="28"/>
      <c r="T6" s="16"/>
    </row>
    <row r="7" spans="1:20" ht="12.75">
      <c r="A7" s="86"/>
      <c r="B7" s="25"/>
      <c r="C7" s="25"/>
      <c r="D7" s="28"/>
      <c r="E7" s="116"/>
      <c r="F7" s="86"/>
      <c r="G7" s="80"/>
      <c r="H7" s="80"/>
      <c r="I7" s="80"/>
      <c r="J7" s="87"/>
      <c r="K7" s="24"/>
      <c r="L7" s="27"/>
      <c r="M7" s="27"/>
      <c r="N7" s="27"/>
      <c r="O7" s="27"/>
      <c r="P7" s="24"/>
      <c r="Q7" s="28"/>
      <c r="R7" s="27"/>
      <c r="S7" s="28"/>
      <c r="T7" s="16"/>
    </row>
    <row r="8" spans="1:20" ht="12.75">
      <c r="A8" s="86"/>
      <c r="B8" s="25"/>
      <c r="C8" s="25"/>
      <c r="D8" s="30"/>
      <c r="E8" s="86"/>
      <c r="F8" s="86"/>
      <c r="G8" s="80"/>
      <c r="H8" s="80"/>
      <c r="I8" s="80"/>
      <c r="J8" s="87"/>
      <c r="K8" s="24"/>
      <c r="L8" s="27"/>
      <c r="M8" s="24"/>
      <c r="N8" s="27"/>
      <c r="O8" s="27"/>
      <c r="P8" s="24"/>
      <c r="Q8" s="30"/>
      <c r="R8" s="27"/>
      <c r="S8" s="28"/>
      <c r="T8" s="16"/>
    </row>
    <row r="9" spans="1:20" ht="12.75">
      <c r="A9" s="86"/>
      <c r="B9" s="25"/>
      <c r="C9" s="25"/>
      <c r="D9" s="28"/>
      <c r="E9" s="86"/>
      <c r="F9" s="86"/>
      <c r="G9" s="80"/>
      <c r="H9" s="115"/>
      <c r="I9" s="80"/>
      <c r="J9" s="87"/>
      <c r="K9" s="24"/>
      <c r="L9" s="27"/>
      <c r="M9" s="29"/>
      <c r="N9" s="27"/>
      <c r="O9" s="27"/>
      <c r="P9" s="24"/>
      <c r="Q9" s="28"/>
      <c r="R9" s="27"/>
      <c r="S9" s="28"/>
      <c r="T9" s="16"/>
    </row>
    <row r="10" spans="1:20" ht="12.75">
      <c r="A10" s="86"/>
      <c r="B10" s="25"/>
      <c r="C10" s="25"/>
      <c r="D10" s="28"/>
      <c r="E10" s="86"/>
      <c r="F10" s="86"/>
      <c r="G10" s="80"/>
      <c r="H10" s="80"/>
      <c r="I10" s="80"/>
      <c r="J10" s="87"/>
      <c r="K10" s="24"/>
      <c r="L10" s="27"/>
      <c r="M10" s="29"/>
      <c r="N10" s="27"/>
      <c r="O10" s="27"/>
      <c r="P10" s="24"/>
      <c r="Q10" s="28"/>
      <c r="R10" s="27"/>
      <c r="S10" s="28"/>
      <c r="T10" s="16"/>
    </row>
    <row r="11" spans="1:20" ht="12.75">
      <c r="A11" s="86"/>
      <c r="B11" s="25"/>
      <c r="C11" s="25"/>
      <c r="D11" s="28"/>
      <c r="E11" s="86"/>
      <c r="F11" s="86"/>
      <c r="G11" s="80"/>
      <c r="H11" s="80"/>
      <c r="I11" s="80"/>
      <c r="J11" s="87"/>
      <c r="K11" s="24"/>
      <c r="L11" s="27"/>
      <c r="M11" s="29"/>
      <c r="N11" s="27"/>
      <c r="O11" s="27"/>
      <c r="P11" s="24"/>
      <c r="Q11" s="28"/>
      <c r="R11" s="27"/>
      <c r="S11" s="28"/>
      <c r="T11" s="16"/>
    </row>
    <row r="12" spans="1:20" ht="12.75">
      <c r="A12" s="86"/>
      <c r="B12" s="25"/>
      <c r="C12" s="25"/>
      <c r="D12" s="28"/>
      <c r="E12" s="86"/>
      <c r="F12" s="86"/>
      <c r="G12" s="80"/>
      <c r="H12" s="80"/>
      <c r="I12" s="80"/>
      <c r="J12" s="87"/>
      <c r="K12" s="24"/>
      <c r="L12" s="27"/>
      <c r="M12" s="29"/>
      <c r="N12" s="27"/>
      <c r="O12" s="27"/>
      <c r="P12" s="24"/>
      <c r="Q12" s="28"/>
      <c r="R12" s="27"/>
      <c r="S12" s="28"/>
      <c r="T12" s="16"/>
    </row>
    <row r="13" spans="1:20" ht="12.75">
      <c r="A13" s="86"/>
      <c r="B13" s="25"/>
      <c r="C13" s="25"/>
      <c r="D13" s="28"/>
      <c r="E13" s="86"/>
      <c r="F13" s="86"/>
      <c r="G13" s="115"/>
      <c r="H13" s="80"/>
      <c r="I13" s="80"/>
      <c r="J13" s="87"/>
      <c r="K13" s="24"/>
      <c r="L13" s="27"/>
      <c r="M13" s="29"/>
      <c r="N13" s="27"/>
      <c r="O13" s="27"/>
      <c r="P13" s="24"/>
      <c r="Q13" s="28"/>
      <c r="R13" s="27"/>
      <c r="S13" s="28"/>
      <c r="T13" s="16"/>
    </row>
    <row r="14" spans="1:20" ht="12.75">
      <c r="A14" s="86"/>
      <c r="B14" s="25"/>
      <c r="C14" s="25"/>
      <c r="D14" s="28"/>
      <c r="E14" s="86"/>
      <c r="F14" s="86"/>
      <c r="G14" s="80"/>
      <c r="H14" s="80"/>
      <c r="I14" s="80"/>
      <c r="J14" s="87"/>
      <c r="K14" s="24"/>
      <c r="L14" s="27"/>
      <c r="M14" s="29"/>
      <c r="N14" s="27"/>
      <c r="O14" s="27"/>
      <c r="P14" s="24"/>
      <c r="Q14" s="28"/>
      <c r="R14" s="27"/>
      <c r="S14" s="28"/>
      <c r="T14" s="16"/>
    </row>
    <row r="15" spans="1:20" ht="12.75">
      <c r="A15" s="86"/>
      <c r="B15" s="25"/>
      <c r="C15" s="25"/>
      <c r="D15" s="28"/>
      <c r="E15" s="86"/>
      <c r="F15" s="86"/>
      <c r="G15" s="115"/>
      <c r="H15" s="80"/>
      <c r="I15" s="80"/>
      <c r="J15" s="87"/>
      <c r="K15" s="24"/>
      <c r="L15" s="27"/>
      <c r="M15" s="29"/>
      <c r="N15" s="27"/>
      <c r="O15" s="27"/>
      <c r="P15" s="24"/>
      <c r="Q15" s="28"/>
      <c r="R15" s="27"/>
      <c r="S15" s="28"/>
      <c r="T15" s="16"/>
    </row>
    <row r="16" spans="1:20" ht="12.75">
      <c r="A16" s="86"/>
      <c r="B16" s="25"/>
      <c r="C16" s="25"/>
      <c r="D16" s="28"/>
      <c r="E16" s="86"/>
      <c r="F16" s="86"/>
      <c r="G16" s="115"/>
      <c r="H16" s="80"/>
      <c r="I16" s="80"/>
      <c r="J16" s="87"/>
      <c r="K16" s="24"/>
      <c r="L16" s="27"/>
      <c r="M16" s="29"/>
      <c r="N16" s="27"/>
      <c r="O16" s="27"/>
      <c r="P16" s="24"/>
      <c r="Q16" s="28"/>
      <c r="R16" s="27"/>
      <c r="S16" s="28"/>
      <c r="T16" s="16"/>
    </row>
    <row r="17" spans="1:20" ht="12.75">
      <c r="A17" s="86"/>
      <c r="B17" s="25"/>
      <c r="C17" s="25"/>
      <c r="D17" s="28"/>
      <c r="E17" s="86"/>
      <c r="F17" s="86"/>
      <c r="G17" s="80"/>
      <c r="H17" s="80"/>
      <c r="I17" s="80"/>
      <c r="J17" s="87"/>
      <c r="K17" s="24"/>
      <c r="L17" s="27"/>
      <c r="M17" s="29"/>
      <c r="N17" s="27"/>
      <c r="O17" s="27"/>
      <c r="P17" s="24"/>
      <c r="Q17" s="28"/>
      <c r="R17" s="27"/>
      <c r="S17" s="28"/>
      <c r="T17" s="16"/>
    </row>
    <row r="18" spans="1:20" ht="12.75">
      <c r="A18" s="86"/>
      <c r="B18" s="25"/>
      <c r="C18" s="25"/>
      <c r="D18" s="30"/>
      <c r="E18" s="86"/>
      <c r="F18" s="86"/>
      <c r="G18" s="80"/>
      <c r="H18" s="80"/>
      <c r="I18" s="80"/>
      <c r="J18" s="87"/>
      <c r="K18" s="24"/>
      <c r="L18" s="27"/>
      <c r="M18" s="29"/>
      <c r="N18" s="27"/>
      <c r="O18" s="27"/>
      <c r="P18" s="24"/>
      <c r="Q18" s="30"/>
      <c r="R18" s="27"/>
      <c r="S18" s="28"/>
      <c r="T18" s="16"/>
    </row>
    <row r="19" spans="1:20" ht="12.75">
      <c r="A19" s="86"/>
      <c r="B19" s="25"/>
      <c r="C19" s="25"/>
      <c r="D19" s="28"/>
      <c r="E19" s="86"/>
      <c r="F19" s="86"/>
      <c r="G19" s="80"/>
      <c r="H19" s="80"/>
      <c r="I19" s="80"/>
      <c r="J19" s="87"/>
      <c r="K19" s="24"/>
      <c r="L19" s="27"/>
      <c r="M19" s="29"/>
      <c r="N19" s="27"/>
      <c r="O19" s="27"/>
      <c r="P19" s="30"/>
      <c r="Q19" s="28"/>
      <c r="R19" s="27"/>
      <c r="S19" s="28"/>
      <c r="T19" s="16"/>
    </row>
    <row r="20" spans="1:20" ht="12.75">
      <c r="A20" s="86"/>
      <c r="B20" s="25"/>
      <c r="C20" s="25"/>
      <c r="D20" s="28"/>
      <c r="E20" s="86"/>
      <c r="F20" s="86"/>
      <c r="G20" s="80"/>
      <c r="H20" s="80"/>
      <c r="I20" s="80"/>
      <c r="J20" s="87"/>
      <c r="K20" s="24"/>
      <c r="L20" s="27"/>
      <c r="M20" s="29"/>
      <c r="N20" s="27"/>
      <c r="O20" s="27"/>
      <c r="P20" s="24"/>
      <c r="Q20" s="28"/>
      <c r="R20" s="27"/>
      <c r="S20" s="28"/>
      <c r="T20" s="16"/>
    </row>
    <row r="21" spans="1:20" ht="12.75">
      <c r="A21" s="86"/>
      <c r="B21" s="25"/>
      <c r="C21" s="25"/>
      <c r="D21" s="28"/>
      <c r="E21" s="86"/>
      <c r="F21" s="86"/>
      <c r="G21" s="80"/>
      <c r="H21" s="80"/>
      <c r="I21" s="80"/>
      <c r="J21" s="87"/>
      <c r="K21" s="24"/>
      <c r="L21" s="27"/>
      <c r="M21" s="29"/>
      <c r="N21" s="27"/>
      <c r="O21" s="27"/>
      <c r="P21" s="24"/>
      <c r="Q21" s="28"/>
      <c r="R21" s="27"/>
      <c r="S21" s="28"/>
      <c r="T21" s="16"/>
    </row>
    <row r="22" spans="1:20" ht="12.75">
      <c r="A22" s="86"/>
      <c r="B22" s="25"/>
      <c r="C22" s="25"/>
      <c r="D22" s="28"/>
      <c r="E22" s="86"/>
      <c r="F22" s="86"/>
      <c r="G22" s="80"/>
      <c r="H22" s="80"/>
      <c r="I22" s="80"/>
      <c r="J22" s="87"/>
      <c r="K22" s="24"/>
      <c r="L22" s="27"/>
      <c r="M22" s="29"/>
      <c r="N22" s="27"/>
      <c r="O22" s="27"/>
      <c r="P22" s="24"/>
      <c r="Q22" s="28"/>
      <c r="R22" s="27"/>
      <c r="S22" s="28"/>
      <c r="T22" s="16"/>
    </row>
    <row r="23" spans="1:20" ht="12.75">
      <c r="A23" s="86"/>
      <c r="B23" s="25"/>
      <c r="C23" s="25"/>
      <c r="D23" s="28"/>
      <c r="E23" s="86"/>
      <c r="F23" s="86"/>
      <c r="G23" s="80"/>
      <c r="H23" s="80"/>
      <c r="I23" s="80"/>
      <c r="J23" s="87"/>
      <c r="K23" s="24"/>
      <c r="L23" s="27"/>
      <c r="M23" s="29"/>
      <c r="N23" s="27"/>
      <c r="O23" s="27"/>
      <c r="P23" s="24"/>
      <c r="Q23" s="28"/>
      <c r="R23" s="27"/>
      <c r="S23" s="28"/>
      <c r="T23" s="16"/>
    </row>
    <row r="24" spans="1:20" ht="12.75">
      <c r="A24" s="86"/>
      <c r="B24" s="25"/>
      <c r="C24" s="25"/>
      <c r="D24" s="28"/>
      <c r="E24" s="86"/>
      <c r="F24" s="86"/>
      <c r="G24" s="80"/>
      <c r="H24" s="80"/>
      <c r="I24" s="80"/>
      <c r="J24" s="87"/>
      <c r="K24" s="24"/>
      <c r="L24" s="27"/>
      <c r="M24" s="29"/>
      <c r="N24" s="27"/>
      <c r="O24" s="27"/>
      <c r="P24" s="24"/>
      <c r="Q24" s="28"/>
      <c r="R24" s="27"/>
      <c r="S24" s="28"/>
      <c r="T24" s="16"/>
    </row>
    <row r="25" spans="1:20" ht="12.75">
      <c r="A25" s="86"/>
      <c r="B25" s="25"/>
      <c r="C25" s="25"/>
      <c r="D25" s="28"/>
      <c r="E25" s="86"/>
      <c r="F25" s="86"/>
      <c r="G25" s="80"/>
      <c r="H25" s="80"/>
      <c r="I25" s="80"/>
      <c r="J25" s="87"/>
      <c r="K25" s="24"/>
      <c r="L25" s="27"/>
      <c r="M25" s="27"/>
      <c r="N25" s="27"/>
      <c r="O25" s="27"/>
      <c r="P25" s="24"/>
      <c r="Q25" s="28"/>
      <c r="R25" s="27"/>
      <c r="S25" s="28"/>
      <c r="T25" s="16"/>
    </row>
    <row r="26" spans="1:20" ht="12.75">
      <c r="A26" s="86"/>
      <c r="B26" s="25"/>
      <c r="C26" s="25"/>
      <c r="D26" s="28"/>
      <c r="E26" s="86"/>
      <c r="F26" s="86"/>
      <c r="G26" s="80"/>
      <c r="H26" s="80"/>
      <c r="I26" s="80"/>
      <c r="J26" s="87"/>
      <c r="K26" s="24"/>
      <c r="L26" s="27"/>
      <c r="M26" s="27"/>
      <c r="N26" s="27"/>
      <c r="O26" s="27"/>
      <c r="P26" s="30"/>
      <c r="Q26" s="28"/>
      <c r="R26" s="27"/>
      <c r="S26" s="28"/>
      <c r="T26" s="16"/>
    </row>
    <row r="27" spans="1:20" ht="12.75">
      <c r="A27" s="86"/>
      <c r="B27" s="25"/>
      <c r="C27" s="25"/>
      <c r="D27" s="28"/>
      <c r="E27" s="86"/>
      <c r="F27" s="86"/>
      <c r="G27" s="80"/>
      <c r="H27" s="80"/>
      <c r="I27" s="80"/>
      <c r="J27" s="87"/>
      <c r="K27" s="24"/>
      <c r="L27" s="27"/>
      <c r="M27" s="27"/>
      <c r="N27" s="27"/>
      <c r="O27" s="27"/>
      <c r="P27" s="24"/>
      <c r="Q27" s="28"/>
      <c r="R27" s="27"/>
      <c r="S27" s="28"/>
      <c r="T27" s="16"/>
    </row>
    <row r="28" spans="1:20" ht="12.75">
      <c r="A28" s="86"/>
      <c r="B28" s="25"/>
      <c r="C28" s="25"/>
      <c r="D28" s="28"/>
      <c r="E28" s="86"/>
      <c r="F28" s="86"/>
      <c r="G28" s="80"/>
      <c r="H28" s="80"/>
      <c r="I28" s="80"/>
      <c r="J28" s="87"/>
      <c r="K28" s="24"/>
      <c r="L28" s="27"/>
      <c r="M28" s="27"/>
      <c r="N28" s="27"/>
      <c r="O28" s="27"/>
      <c r="P28" s="24"/>
      <c r="Q28" s="28"/>
      <c r="R28" s="27"/>
      <c r="S28" s="28"/>
      <c r="T28" s="16"/>
    </row>
    <row r="29" spans="1:20" ht="12.75">
      <c r="A29" s="86"/>
      <c r="B29" s="25"/>
      <c r="C29" s="25"/>
      <c r="D29" s="28"/>
      <c r="E29" s="86"/>
      <c r="F29" s="86"/>
      <c r="G29" s="80"/>
      <c r="H29" s="80"/>
      <c r="I29" s="80"/>
      <c r="J29" s="87"/>
      <c r="K29" s="24"/>
      <c r="L29" s="27"/>
      <c r="M29" s="27"/>
      <c r="N29" s="27"/>
      <c r="O29" s="27"/>
      <c r="P29" s="24"/>
      <c r="Q29" s="28"/>
      <c r="R29" s="27"/>
      <c r="S29" s="28"/>
      <c r="T29" s="16"/>
    </row>
    <row r="30" spans="1:20" ht="12.75">
      <c r="A30" s="86"/>
      <c r="B30" s="25"/>
      <c r="C30" s="25"/>
      <c r="D30" s="28"/>
      <c r="E30" s="86"/>
      <c r="F30" s="86"/>
      <c r="G30" s="80"/>
      <c r="H30" s="115"/>
      <c r="I30" s="80"/>
      <c r="J30" s="87"/>
      <c r="K30" s="24"/>
      <c r="L30" s="27"/>
      <c r="M30" s="27"/>
      <c r="N30" s="27"/>
      <c r="O30" s="27"/>
      <c r="P30" s="24"/>
      <c r="Q30" s="28"/>
      <c r="R30" s="27"/>
      <c r="S30" s="28"/>
      <c r="T30" s="16"/>
    </row>
    <row r="31" spans="1:20" ht="12.75">
      <c r="A31" s="86"/>
      <c r="B31" s="25"/>
      <c r="C31" s="25"/>
      <c r="D31" s="28"/>
      <c r="E31" s="86"/>
      <c r="F31" s="86"/>
      <c r="G31" s="80"/>
      <c r="H31" s="80"/>
      <c r="I31" s="80"/>
      <c r="J31" s="87"/>
      <c r="K31" s="24"/>
      <c r="L31" s="27"/>
      <c r="M31" s="27"/>
      <c r="N31" s="27"/>
      <c r="O31" s="27"/>
      <c r="P31" s="30"/>
      <c r="Q31" s="28"/>
      <c r="R31" s="27"/>
      <c r="S31" s="28"/>
      <c r="T31" s="16"/>
    </row>
    <row r="32" spans="1:20" ht="12.75">
      <c r="A32" s="86"/>
      <c r="B32" s="25"/>
      <c r="C32" s="25"/>
      <c r="D32" s="28"/>
      <c r="E32" s="86"/>
      <c r="F32" s="86"/>
      <c r="G32" s="80"/>
      <c r="H32" s="80"/>
      <c r="I32" s="80"/>
      <c r="J32" s="87"/>
      <c r="K32" s="24"/>
      <c r="L32" s="27"/>
      <c r="M32" s="27"/>
      <c r="N32" s="27"/>
      <c r="O32" s="27"/>
      <c r="P32" s="24"/>
      <c r="Q32" s="28"/>
      <c r="R32" s="27"/>
      <c r="S32" s="28"/>
      <c r="T32" s="16"/>
    </row>
    <row r="33" spans="1:20" ht="12.75">
      <c r="A33" s="86"/>
      <c r="B33" s="25"/>
      <c r="C33" s="25"/>
      <c r="D33" s="28"/>
      <c r="E33" s="86"/>
      <c r="F33" s="86"/>
      <c r="G33" s="80"/>
      <c r="H33" s="80"/>
      <c r="I33" s="80"/>
      <c r="J33" s="87"/>
      <c r="K33" s="24"/>
      <c r="L33" s="27"/>
      <c r="M33" s="27"/>
      <c r="N33" s="27"/>
      <c r="O33" s="27"/>
      <c r="P33" s="30"/>
      <c r="Q33" s="28"/>
      <c r="R33" s="27"/>
      <c r="S33" s="28"/>
      <c r="T33" s="16"/>
    </row>
    <row r="34" spans="1:20" ht="12.75">
      <c r="A34" s="86"/>
      <c r="B34" s="25"/>
      <c r="C34" s="25"/>
      <c r="D34" s="30"/>
      <c r="E34" s="86"/>
      <c r="F34" s="86"/>
      <c r="G34" s="80"/>
      <c r="H34" s="80"/>
      <c r="I34" s="80"/>
      <c r="J34" s="87"/>
      <c r="K34" s="24"/>
      <c r="L34" s="27"/>
      <c r="M34" s="27"/>
      <c r="N34" s="27"/>
      <c r="O34" s="27"/>
      <c r="P34" s="30"/>
      <c r="Q34" s="30"/>
      <c r="R34" s="27"/>
      <c r="S34" s="28"/>
      <c r="T34" s="16"/>
    </row>
    <row r="35" spans="1:20" ht="12.75">
      <c r="A35" s="86"/>
      <c r="B35" s="25"/>
      <c r="C35" s="25"/>
      <c r="D35" s="28"/>
      <c r="E35" s="86"/>
      <c r="F35" s="86"/>
      <c r="G35" s="115"/>
      <c r="H35" s="80"/>
      <c r="I35" s="80"/>
      <c r="J35" s="87"/>
      <c r="K35" s="24"/>
      <c r="L35" s="27"/>
      <c r="M35" s="27"/>
      <c r="N35" s="27"/>
      <c r="O35" s="27"/>
      <c r="P35" s="24"/>
      <c r="Q35" s="28"/>
      <c r="R35" s="27"/>
      <c r="S35" s="28"/>
      <c r="T35" s="16"/>
    </row>
    <row r="36" spans="1:20" ht="12.75">
      <c r="A36" s="86"/>
      <c r="B36" s="25"/>
      <c r="C36" s="25"/>
      <c r="D36" s="28"/>
      <c r="E36" s="86"/>
      <c r="F36" s="86"/>
      <c r="G36" s="80"/>
      <c r="H36" s="80"/>
      <c r="I36" s="80"/>
      <c r="J36" s="87"/>
      <c r="K36" s="24"/>
      <c r="L36" s="27"/>
      <c r="M36" s="27"/>
      <c r="N36" s="27"/>
      <c r="O36" s="31"/>
      <c r="P36" s="30"/>
      <c r="Q36" s="28"/>
      <c r="R36" s="27"/>
      <c r="S36" s="28"/>
      <c r="T36" s="16"/>
    </row>
    <row r="37" spans="1:20" ht="12.75">
      <c r="A37" s="86"/>
      <c r="B37" s="25"/>
      <c r="C37" s="25"/>
      <c r="D37" s="28"/>
      <c r="E37" s="86"/>
      <c r="F37" s="86"/>
      <c r="G37" s="80"/>
      <c r="H37" s="80"/>
      <c r="I37" s="80"/>
      <c r="J37" s="87"/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86"/>
      <c r="B38" s="25"/>
      <c r="C38" s="25"/>
      <c r="D38" s="28"/>
      <c r="E38" s="86"/>
      <c r="F38" s="86"/>
      <c r="G38" s="80"/>
      <c r="H38" s="80"/>
      <c r="I38" s="80"/>
      <c r="J38" s="87"/>
      <c r="K38" s="24"/>
      <c r="L38" s="27"/>
      <c r="M38" s="27"/>
      <c r="N38" s="27"/>
      <c r="O38" s="27"/>
      <c r="P38" s="30"/>
      <c r="Q38" s="28"/>
      <c r="R38" s="27"/>
      <c r="S38" s="28"/>
      <c r="T38" s="16"/>
    </row>
    <row r="39" spans="1:20" ht="12.75">
      <c r="A39" s="86"/>
      <c r="B39" s="25"/>
      <c r="C39" s="25"/>
      <c r="D39" s="28"/>
      <c r="E39" s="86"/>
      <c r="F39" s="86"/>
      <c r="G39" s="80"/>
      <c r="H39" s="80"/>
      <c r="I39" s="80"/>
      <c r="J39" s="87"/>
      <c r="K39" s="24"/>
      <c r="L39" s="27"/>
      <c r="M39" s="27"/>
      <c r="N39" s="27"/>
      <c r="O39" s="27"/>
      <c r="P39" s="30"/>
      <c r="Q39" s="28"/>
      <c r="R39" s="27"/>
      <c r="S39" s="28"/>
      <c r="T39" s="16"/>
    </row>
    <row r="40" spans="1:20" ht="12.75">
      <c r="A40" s="86"/>
      <c r="B40" s="25"/>
      <c r="C40" s="25"/>
      <c r="D40" s="28"/>
      <c r="E40" s="86"/>
      <c r="F40" s="86"/>
      <c r="G40" s="80"/>
      <c r="H40" s="80"/>
      <c r="I40" s="80"/>
      <c r="J40" s="87"/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86"/>
      <c r="B41" s="25"/>
      <c r="C41" s="25"/>
      <c r="D41" s="28"/>
      <c r="E41" s="86"/>
      <c r="F41" s="86"/>
      <c r="G41" s="80"/>
      <c r="H41" s="80"/>
      <c r="I41" s="80"/>
      <c r="J41" s="87"/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86"/>
      <c r="B42" s="25"/>
      <c r="C42" s="25"/>
      <c r="D42" s="28"/>
      <c r="E42" s="86"/>
      <c r="F42" s="86"/>
      <c r="G42" s="115"/>
      <c r="H42" s="80"/>
      <c r="I42" s="80"/>
      <c r="J42" s="87"/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86"/>
      <c r="B43" s="25"/>
      <c r="C43" s="25"/>
      <c r="D43" s="28"/>
      <c r="E43" s="86"/>
      <c r="F43" s="86"/>
      <c r="G43" s="80"/>
      <c r="H43" s="80"/>
      <c r="I43" s="80"/>
      <c r="J43" s="87"/>
      <c r="K43" s="24"/>
      <c r="L43" s="27"/>
      <c r="M43" s="27"/>
      <c r="N43" s="27"/>
      <c r="O43" s="27"/>
      <c r="P43" s="24"/>
      <c r="Q43" s="28"/>
      <c r="R43" s="27"/>
      <c r="S43" s="28"/>
      <c r="T43" s="16"/>
    </row>
    <row r="44" spans="1:22" ht="15">
      <c r="A44" s="86"/>
      <c r="B44" s="90"/>
      <c r="C44" s="90"/>
      <c r="D44" s="86"/>
      <c r="E44" s="72"/>
      <c r="F44" s="72"/>
      <c r="G44" s="86"/>
      <c r="H44" s="89"/>
      <c r="I44" s="72"/>
      <c r="J44" s="80"/>
      <c r="K44" s="87"/>
      <c r="L44" s="81"/>
      <c r="M44" s="16"/>
      <c r="N44" s="16"/>
      <c r="O44" s="16"/>
      <c r="P44" s="16"/>
      <c r="Q44" s="16"/>
      <c r="R44" s="67"/>
      <c r="S44" s="65"/>
      <c r="T44" s="66"/>
      <c r="U44" s="16"/>
      <c r="V44" s="16"/>
    </row>
    <row r="45" spans="1:22" ht="15">
      <c r="A45" s="86"/>
      <c r="B45" s="90"/>
      <c r="C45" s="90"/>
      <c r="D45" s="86"/>
      <c r="E45" s="72"/>
      <c r="F45" s="72"/>
      <c r="G45" s="86"/>
      <c r="H45" s="89"/>
      <c r="I45" s="72"/>
      <c r="J45" s="80"/>
      <c r="K45" s="87"/>
      <c r="L45" s="81"/>
      <c r="M45" s="16"/>
      <c r="N45" s="16"/>
      <c r="O45" s="16"/>
      <c r="P45" s="16"/>
      <c r="Q45" s="16"/>
      <c r="R45" s="67"/>
      <c r="S45" s="65"/>
      <c r="T45" s="66"/>
      <c r="U45" s="16"/>
      <c r="V45" s="16"/>
    </row>
    <row r="46" spans="1:22" ht="15">
      <c r="A46" s="86"/>
      <c r="B46" s="90"/>
      <c r="C46" s="90"/>
      <c r="D46" s="86"/>
      <c r="E46" s="72"/>
      <c r="F46" s="72"/>
      <c r="G46" s="86"/>
      <c r="H46" s="89"/>
      <c r="I46" s="72"/>
      <c r="J46" s="80"/>
      <c r="K46" s="87"/>
      <c r="L46" s="81"/>
      <c r="M46" s="16"/>
      <c r="N46" s="16"/>
      <c r="O46" s="16"/>
      <c r="P46" s="16"/>
      <c r="Q46" s="16"/>
      <c r="R46" s="67"/>
      <c r="S46" s="65"/>
      <c r="T46" s="66"/>
      <c r="U46" s="16"/>
      <c r="V46" s="16"/>
    </row>
    <row r="47" spans="1:22" ht="15">
      <c r="A47" s="86"/>
      <c r="B47" s="90"/>
      <c r="C47" s="90"/>
      <c r="D47" s="86"/>
      <c r="E47" s="72"/>
      <c r="F47" s="72"/>
      <c r="G47" s="86"/>
      <c r="H47" s="89"/>
      <c r="I47" s="72"/>
      <c r="J47" s="80"/>
      <c r="K47" s="87"/>
      <c r="L47" s="79"/>
      <c r="M47" s="16"/>
      <c r="N47" s="16"/>
      <c r="O47" s="16"/>
      <c r="P47" s="16"/>
      <c r="Q47" s="16"/>
      <c r="R47" s="64"/>
      <c r="S47" s="65"/>
      <c r="T47" s="66"/>
      <c r="U47" s="16"/>
      <c r="V47" s="16"/>
    </row>
    <row r="48" spans="1:22" ht="15">
      <c r="A48" s="16"/>
      <c r="B48" s="82"/>
      <c r="C48" s="82"/>
      <c r="D48" s="27"/>
      <c r="E48" s="16"/>
      <c r="F48" s="16"/>
      <c r="G48" s="16"/>
      <c r="H48" s="83"/>
      <c r="I48" s="16"/>
      <c r="J48" s="16"/>
      <c r="K48" s="16"/>
      <c r="L48" s="79"/>
      <c r="M48" s="16"/>
      <c r="N48" s="16"/>
      <c r="O48" s="16"/>
      <c r="P48" s="16"/>
      <c r="Q48" s="16"/>
      <c r="R48" s="67"/>
      <c r="S48" s="65"/>
      <c r="T48" s="66"/>
      <c r="U48" s="16"/>
      <c r="V48" s="16"/>
    </row>
    <row r="49" spans="1:22" ht="15">
      <c r="A49" s="16"/>
      <c r="B49" s="82"/>
      <c r="C49" s="82"/>
      <c r="D49" s="27"/>
      <c r="E49" s="16"/>
      <c r="F49" s="16"/>
      <c r="G49" s="16"/>
      <c r="H49" s="84"/>
      <c r="I49" s="16"/>
      <c r="J49" s="16"/>
      <c r="K49" s="16"/>
      <c r="L49" s="79"/>
      <c r="M49" s="16"/>
      <c r="N49" s="16"/>
      <c r="O49" s="16"/>
      <c r="P49" s="16"/>
      <c r="Q49" s="16"/>
      <c r="R49" s="67"/>
      <c r="S49" s="65"/>
      <c r="T49" s="66"/>
      <c r="U49" s="16"/>
      <c r="V49" s="16"/>
    </row>
    <row r="50" spans="1:22" ht="15">
      <c r="A50" s="16"/>
      <c r="B50" s="82"/>
      <c r="C50" s="82"/>
      <c r="D50" s="27"/>
      <c r="E50" s="16"/>
      <c r="F50" s="16"/>
      <c r="G50" s="16"/>
      <c r="H50" s="16"/>
      <c r="I50" s="16"/>
      <c r="J50" s="16"/>
      <c r="K50" s="16"/>
      <c r="L50" s="79"/>
      <c r="M50" s="16"/>
      <c r="N50" s="16"/>
      <c r="O50" s="16"/>
      <c r="P50" s="16"/>
      <c r="Q50" s="16"/>
      <c r="R50" s="67"/>
      <c r="S50" s="65"/>
      <c r="T50" s="66"/>
      <c r="U50" s="16"/>
      <c r="V50" s="16"/>
    </row>
    <row r="51" spans="1:22" ht="12.75">
      <c r="A51" s="16"/>
      <c r="B51" s="82"/>
      <c r="C51" s="82"/>
      <c r="D51" s="27"/>
      <c r="E51" s="16"/>
      <c r="F51" s="16"/>
      <c r="G51" s="16"/>
      <c r="H51" s="16"/>
      <c r="I51" s="16"/>
      <c r="J51" s="16"/>
      <c r="K51" s="16"/>
      <c r="L51" s="79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82"/>
      <c r="C52" s="82"/>
      <c r="D52" s="27"/>
      <c r="E52" s="16"/>
      <c r="F52" s="16"/>
      <c r="G52" s="16"/>
      <c r="H52" s="16"/>
      <c r="I52" s="16"/>
      <c r="J52" s="16"/>
      <c r="K52" s="16"/>
      <c r="L52" s="26"/>
      <c r="R52" s="16"/>
      <c r="S52" s="16"/>
      <c r="T52" s="16"/>
      <c r="U52" s="16"/>
      <c r="V52" s="16"/>
    </row>
    <row r="53" spans="1:22" ht="12.75">
      <c r="A53" s="16"/>
      <c r="B53" s="82"/>
      <c r="C53" s="82"/>
      <c r="D53" s="27"/>
      <c r="E53" s="16"/>
      <c r="F53" s="16"/>
      <c r="G53" s="16"/>
      <c r="H53" s="16"/>
      <c r="I53" s="16"/>
      <c r="J53" s="16"/>
      <c r="K53" s="16"/>
      <c r="L53" s="26"/>
      <c r="R53" s="16"/>
      <c r="S53" s="16"/>
      <c r="T53" s="16"/>
      <c r="U53" s="16"/>
      <c r="V53" s="16"/>
    </row>
    <row r="54" spans="1:22" ht="12.75">
      <c r="A54" s="16"/>
      <c r="B54" s="82"/>
      <c r="C54" s="82"/>
      <c r="D54" s="27"/>
      <c r="E54" s="16"/>
      <c r="F54" s="16"/>
      <c r="G54" s="16"/>
      <c r="H54" s="16"/>
      <c r="I54" s="16"/>
      <c r="J54" s="16"/>
      <c r="K54" s="16"/>
      <c r="L54" s="26"/>
      <c r="U54" s="16"/>
      <c r="V54" s="16"/>
    </row>
    <row r="55" spans="1:12" ht="12.75">
      <c r="A55" s="16"/>
      <c r="B55" s="82"/>
      <c r="C55" s="82"/>
      <c r="D55" s="27"/>
      <c r="E55" s="16"/>
      <c r="F55" s="16"/>
      <c r="G55" s="16"/>
      <c r="H55" s="16"/>
      <c r="I55" s="16"/>
      <c r="J55" s="16"/>
      <c r="K55" s="16"/>
      <c r="L55" s="26"/>
    </row>
    <row r="56" spans="1:12" ht="12.75">
      <c r="A56" s="16"/>
      <c r="B56" s="82"/>
      <c r="C56" s="82"/>
      <c r="D56" s="27"/>
      <c r="E56" s="16"/>
      <c r="F56" s="16"/>
      <c r="G56" s="16"/>
      <c r="H56" s="16"/>
      <c r="I56" s="16"/>
      <c r="J56" s="16"/>
      <c r="K56" s="16"/>
      <c r="L56" s="26"/>
    </row>
    <row r="57" spans="1:12" ht="12.75">
      <c r="A57" s="16"/>
      <c r="B57" s="82"/>
      <c r="C57" s="82"/>
      <c r="D57" s="27"/>
      <c r="E57" s="16"/>
      <c r="F57" s="16"/>
      <c r="G57" s="16"/>
      <c r="H57" s="16"/>
      <c r="I57" s="16"/>
      <c r="J57" s="16"/>
      <c r="K57" s="16"/>
      <c r="L57" s="26"/>
    </row>
    <row r="58" spans="1:12" ht="12.75">
      <c r="A58" s="16"/>
      <c r="B58" s="82"/>
      <c r="C58" s="82"/>
      <c r="D58" s="27"/>
      <c r="E58" s="16"/>
      <c r="F58" s="16"/>
      <c r="G58" s="16"/>
      <c r="H58" s="16"/>
      <c r="I58" s="16"/>
      <c r="J58" s="16"/>
      <c r="K58" s="16"/>
      <c r="L58" s="26"/>
    </row>
    <row r="59" spans="1:12" ht="12.75">
      <c r="A59" s="16"/>
      <c r="B59" s="82"/>
      <c r="C59" s="82"/>
      <c r="D59" s="27"/>
      <c r="E59" s="16"/>
      <c r="F59" s="16"/>
      <c r="G59" s="16"/>
      <c r="H59" s="16"/>
      <c r="I59" s="16"/>
      <c r="J59" s="16"/>
      <c r="K59" s="16"/>
      <c r="L59" s="26"/>
    </row>
    <row r="60" spans="1:12" ht="12.75">
      <c r="A60" s="16"/>
      <c r="B60" s="82"/>
      <c r="C60" s="82"/>
      <c r="D60" s="27"/>
      <c r="E60" s="16"/>
      <c r="F60" s="16"/>
      <c r="G60" s="16"/>
      <c r="H60" s="16"/>
      <c r="I60" s="16"/>
      <c r="J60" s="16"/>
      <c r="K60" s="16"/>
      <c r="L60" s="26"/>
    </row>
    <row r="61" spans="1:12" ht="12.75">
      <c r="A61" s="16"/>
      <c r="B61" s="82"/>
      <c r="C61" s="82"/>
      <c r="D61" s="27"/>
      <c r="E61" s="16"/>
      <c r="F61" s="16"/>
      <c r="G61" s="16"/>
      <c r="H61" s="16"/>
      <c r="I61" s="16"/>
      <c r="J61" s="16"/>
      <c r="K61" s="16"/>
      <c r="L61" s="26"/>
    </row>
    <row r="62" spans="1:12" ht="12.75">
      <c r="A62" s="16"/>
      <c r="B62" s="82"/>
      <c r="C62" s="82"/>
      <c r="D62" s="27"/>
      <c r="E62" s="16"/>
      <c r="F62" s="16"/>
      <c r="G62" s="16"/>
      <c r="H62" s="16"/>
      <c r="I62" s="16"/>
      <c r="J62" s="16"/>
      <c r="K62" s="16"/>
      <c r="L62" s="26"/>
    </row>
    <row r="63" spans="1:12" ht="12.75">
      <c r="A63" s="16"/>
      <c r="B63" s="82"/>
      <c r="C63" s="82"/>
      <c r="D63" s="27"/>
      <c r="E63" s="16"/>
      <c r="F63" s="16"/>
      <c r="G63" s="16"/>
      <c r="H63" s="16"/>
      <c r="I63" s="16"/>
      <c r="J63" s="16"/>
      <c r="K63" s="16"/>
      <c r="L63" s="26"/>
    </row>
    <row r="64" spans="1:12" ht="12.75">
      <c r="A64" s="16"/>
      <c r="B64" s="82"/>
      <c r="C64" s="82"/>
      <c r="D64" s="27"/>
      <c r="E64" s="16"/>
      <c r="F64" s="16"/>
      <c r="G64" s="16"/>
      <c r="H64" s="16"/>
      <c r="I64" s="16"/>
      <c r="J64" s="16"/>
      <c r="K64" s="16"/>
      <c r="L64" s="26"/>
    </row>
    <row r="65" spans="1:12" ht="12.75">
      <c r="A65" s="16"/>
      <c r="B65" s="82"/>
      <c r="C65" s="82"/>
      <c r="D65" s="27"/>
      <c r="E65" s="16"/>
      <c r="F65" s="16"/>
      <c r="G65" s="16"/>
      <c r="H65" s="16"/>
      <c r="I65" s="16"/>
      <c r="J65" s="16"/>
      <c r="K65" s="16"/>
      <c r="L65" s="26"/>
    </row>
    <row r="66" spans="1:12" ht="12.75">
      <c r="A66" s="16"/>
      <c r="B66" s="82"/>
      <c r="C66" s="82"/>
      <c r="D66" s="27"/>
      <c r="E66" s="16"/>
      <c r="F66" s="16"/>
      <c r="G66" s="16"/>
      <c r="H66" s="16"/>
      <c r="I66" s="16"/>
      <c r="J66" s="16"/>
      <c r="K66" s="16"/>
      <c r="L66" s="26"/>
    </row>
    <row r="67" spans="3:12" ht="12.75">
      <c r="C67" s="1"/>
      <c r="L67" s="26"/>
    </row>
    <row r="68" spans="3:12" ht="12.75">
      <c r="C68" s="1"/>
      <c r="L68" s="26"/>
    </row>
    <row r="69" spans="3:12" ht="12.75">
      <c r="C69" s="1"/>
      <c r="L69" s="26"/>
    </row>
    <row r="70" spans="3:12" ht="12.75">
      <c r="C70" s="1"/>
      <c r="L70" s="26"/>
    </row>
    <row r="71" spans="3:12" ht="12.75">
      <c r="C71" s="1"/>
      <c r="L71" s="26"/>
    </row>
    <row r="72" spans="3:12" ht="12.75">
      <c r="C72" s="1"/>
      <c r="L72" s="26"/>
    </row>
    <row r="73" spans="3:12" ht="12.75">
      <c r="C73" s="1"/>
      <c r="L73" s="26"/>
    </row>
    <row r="74" spans="3:12" ht="12.75">
      <c r="C74" s="1"/>
      <c r="L74" s="26"/>
    </row>
    <row r="75" spans="3:12" ht="12.75">
      <c r="C75" s="1"/>
      <c r="L75" s="26"/>
    </row>
    <row r="76" spans="3:12" ht="12.75">
      <c r="C76" s="1"/>
      <c r="L76" s="26"/>
    </row>
    <row r="77" spans="3:12" ht="12.75">
      <c r="C77" s="1"/>
      <c r="L77" s="26"/>
    </row>
    <row r="78" spans="3:12" ht="12.75">
      <c r="C78" s="1"/>
      <c r="L78" s="26"/>
    </row>
    <row r="79" spans="3:12" ht="12.75">
      <c r="C79" s="1"/>
      <c r="L79" s="26"/>
    </row>
    <row r="80" spans="3:12" ht="12.75">
      <c r="C80" s="1"/>
      <c r="L80" s="26"/>
    </row>
    <row r="81" spans="3:12" ht="12.75">
      <c r="C81" s="1"/>
      <c r="L81" s="26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9" sqref="H9:H12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4" t="s">
        <v>1</v>
      </c>
      <c r="B1" s="135"/>
      <c r="C1" s="135"/>
      <c r="D1" s="135"/>
      <c r="E1" s="135"/>
      <c r="F1" s="135"/>
      <c r="G1" s="127"/>
      <c r="H1" s="128"/>
      <c r="I1" s="18"/>
      <c r="J1" s="18"/>
    </row>
    <row r="2" spans="1:10" ht="13.5">
      <c r="A2" s="33" t="s">
        <v>2</v>
      </c>
      <c r="B2" s="18"/>
      <c r="C2" s="38" t="s">
        <v>16</v>
      </c>
      <c r="D2" s="17"/>
      <c r="E2" s="34" t="s">
        <v>3</v>
      </c>
      <c r="F2" s="62" t="s">
        <v>39</v>
      </c>
      <c r="G2" s="100"/>
      <c r="H2" s="35"/>
      <c r="I2" s="18"/>
      <c r="J2" s="18"/>
    </row>
    <row r="3" spans="1:10" ht="13.5">
      <c r="A3" s="39" t="s">
        <v>38</v>
      </c>
      <c r="B3" s="61"/>
      <c r="C3" s="36"/>
      <c r="D3" s="17"/>
      <c r="E3" s="17"/>
      <c r="F3" s="17"/>
      <c r="G3" s="18"/>
      <c r="H3" s="35"/>
      <c r="I3" s="18"/>
      <c r="J3" s="18"/>
    </row>
    <row r="4" spans="1:10" ht="12.75" customHeight="1" thickBot="1">
      <c r="A4" s="74"/>
      <c r="B4" s="75"/>
      <c r="C4" s="75"/>
      <c r="D4" s="76"/>
      <c r="E4" s="76"/>
      <c r="F4" s="76"/>
      <c r="G4" s="75"/>
      <c r="H4" s="77"/>
      <c r="I4" s="18"/>
      <c r="J4" s="18"/>
    </row>
    <row r="5" spans="1:9" ht="26.25" customHeight="1" thickBot="1">
      <c r="A5" s="37" t="s">
        <v>15</v>
      </c>
      <c r="B5" s="19"/>
      <c r="C5" s="101" t="s">
        <v>24</v>
      </c>
      <c r="D5" s="102"/>
      <c r="E5" s="102"/>
      <c r="F5" s="102"/>
      <c r="G5" s="131" t="s">
        <v>14</v>
      </c>
      <c r="H5" s="131" t="s">
        <v>4</v>
      </c>
      <c r="I5" s="18"/>
    </row>
    <row r="6" spans="1:9" ht="13.5" thickBot="1">
      <c r="A6" s="63" t="s">
        <v>5</v>
      </c>
      <c r="B6" s="20" t="s">
        <v>12</v>
      </c>
      <c r="C6" s="129" t="s">
        <v>21</v>
      </c>
      <c r="D6" s="133"/>
      <c r="E6" s="129" t="s">
        <v>13</v>
      </c>
      <c r="F6" s="130"/>
      <c r="G6" s="132"/>
      <c r="H6" s="132"/>
      <c r="I6" s="18"/>
    </row>
    <row r="7" spans="1:9" ht="12.75">
      <c r="A7" s="103"/>
      <c r="B7" s="104"/>
      <c r="C7" s="105" t="s">
        <v>18</v>
      </c>
      <c r="D7" s="106" t="s">
        <v>19</v>
      </c>
      <c r="E7" s="105" t="s">
        <v>22</v>
      </c>
      <c r="F7" s="107" t="s">
        <v>23</v>
      </c>
      <c r="G7" s="132"/>
      <c r="H7" s="132"/>
      <c r="I7" s="18"/>
    </row>
    <row r="8" spans="1:9" ht="12.75">
      <c r="A8" s="69" t="str">
        <f>IF(ISBLANK(Rezultati!B2),"",Rezultati!B2)</f>
        <v>1/2022</v>
      </c>
      <c r="B8" s="70" t="str">
        <f>IF(ISBLANK(Rezultati!C2),"",Rezultati!C2)</f>
        <v>Balša Vlahović</v>
      </c>
      <c r="C8" s="108">
        <f>IF(ISBLANK(Rezultati!D2),"",Rezultati!D2)</f>
      </c>
      <c r="D8" s="108">
        <f>IF(ISBLANK(Rezultati!E2),"",Rezultati!E2)</f>
        <v>25</v>
      </c>
      <c r="E8" s="108">
        <f>IF(ISBLANK(Rezultati!G2),"",Rezultati!G2)</f>
      </c>
      <c r="F8" s="108">
        <f>IF(ISBLANK(Rezultati!H2),"",Rezultati!H2)</f>
        <v>26</v>
      </c>
      <c r="G8" s="108">
        <f>IF(ISBLANK(Rezultati!I2),"",Rezultati!I2)</f>
        <v>51</v>
      </c>
      <c r="H8" s="109" t="str">
        <f>IF(Rezultati!I2&lt;50,"F",IF(Rezultati!I2&lt;60,"E",IF(Rezultati!I2&lt;70,"D",IF(Rezultati!I2&lt;80,"C",IF(Rezultati!I2&lt;90,"B","A")))))</f>
        <v>E</v>
      </c>
      <c r="I8" s="18"/>
    </row>
    <row r="9" spans="1:9" ht="12.75">
      <c r="A9" s="122" t="str">
        <f>IF(ISBLANK(Rezultati!B3),"",Rezultati!B3)</f>
        <v>8/2022</v>
      </c>
      <c r="B9" s="123" t="str">
        <f>IF(ISBLANK(Rezultati!C3),"",Rezultati!C3)</f>
        <v>Mirjana Čuljković</v>
      </c>
      <c r="C9" s="108">
        <f>IF(ISBLANK(Rezultati!D3),"",Rezultati!D3)</f>
      </c>
      <c r="D9" s="108">
        <f>IF(ISBLANK(Rezultati!E3),"",Rezultati!E3)</f>
        <v>30</v>
      </c>
      <c r="E9" s="108">
        <f>IF(ISBLANK(Rezultati!G3),"",Rezultati!G3)</f>
      </c>
      <c r="F9" s="108">
        <f>IF(ISBLANK(Rezultati!H3),"",Rezultati!H3)</f>
        <v>35</v>
      </c>
      <c r="G9" s="108">
        <f>IF(ISBLANK(Rezultati!I3),"",Rezultati!I3)</f>
        <v>65</v>
      </c>
      <c r="H9" s="124" t="str">
        <f>IF(Rezultati!I3&lt;50,"F",IF(Rezultati!I3&lt;60,"E",IF(Rezultati!I3&lt;70,"D",IF(Rezultati!I3&lt;80,"C",IF(Rezultati!I3&lt;90,"B","A")))))</f>
        <v>D</v>
      </c>
      <c r="I9" s="18"/>
    </row>
    <row r="10" spans="1:9" ht="12.75">
      <c r="A10" s="122" t="str">
        <f>IF(ISBLANK(Rezultati!B4),"",Rezultati!B4)</f>
        <v>9/2022</v>
      </c>
      <c r="B10" s="123" t="str">
        <f>IF(ISBLANK(Rezultati!C4),"",Rezultati!C4)</f>
        <v>Jelena Janketić</v>
      </c>
      <c r="C10" s="108">
        <f>IF(ISBLANK(Rezultati!D4),"",Rezultati!D4)</f>
      </c>
      <c r="D10" s="108">
        <f>IF(ISBLANK(Rezultati!E4),"",Rezultati!E4)</f>
      </c>
      <c r="E10" s="108">
        <f>IF(ISBLANK(Rezultati!G4),"",Rezultati!G4)</f>
      </c>
      <c r="F10" s="108">
        <f>IF(ISBLANK(Rezultati!H4),"",Rezultati!H4)</f>
      </c>
      <c r="G10" s="108">
        <f>IF(ISBLANK(Rezultati!I4),"",Rezultati!I4)</f>
        <v>0</v>
      </c>
      <c r="H10" s="124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122" t="str">
        <f>IF(ISBLANK(Rezultati!B5),"",Rezultati!B5)</f>
        <v>11/2022</v>
      </c>
      <c r="B11" s="123" t="str">
        <f>IF(ISBLANK(Rezultati!C5),"",Rezultati!C5)</f>
        <v>Miloš Kadić</v>
      </c>
      <c r="C11" s="108">
        <f>IF(ISBLANK(Rezultati!D5),"",Rezultati!D5)</f>
        <v>19.5</v>
      </c>
      <c r="D11" s="108">
        <f>IF(ISBLANK(Rezultati!E5),"",Rezultati!E5)</f>
      </c>
      <c r="E11" s="108">
        <f>IF(ISBLANK(Rezultati!G5),"",Rezultati!G5)</f>
      </c>
      <c r="F11" s="108">
        <f>IF(ISBLANK(Rezultati!H5),"",Rezultati!H5)</f>
        <v>35</v>
      </c>
      <c r="G11" s="108">
        <f>IF(ISBLANK(Rezultati!I5),"",Rezultati!I5)</f>
        <v>54.5</v>
      </c>
      <c r="H11" s="124" t="str">
        <f>IF(Rezultati!I5&lt;50,"F",IF(Rezultati!I5&lt;60,"E",IF(Rezultati!I5&lt;70,"D",IF(Rezultati!I5&lt;80,"C",IF(Rezultati!I5&lt;90,"B","A")))))</f>
        <v>E</v>
      </c>
      <c r="I11" s="18"/>
    </row>
    <row r="12" spans="1:9" ht="12.75">
      <c r="A12" s="122" t="str">
        <f>IF(ISBLANK(Rezultati!B6),"",Rezultati!B6)</f>
        <v>13/2022</v>
      </c>
      <c r="B12" s="123" t="str">
        <f>IF(ISBLANK(Rezultati!C6),"",Rezultati!C6)</f>
        <v>Ružica Čuljković</v>
      </c>
      <c r="C12" s="108">
        <f>IF(ISBLANK(Rezultati!D6),"",Rezultati!D6)</f>
      </c>
      <c r="D12" s="108">
        <f>IF(ISBLANK(Rezultati!E6),"",Rezultati!E6)</f>
      </c>
      <c r="E12" s="108">
        <f>IF(ISBLANK(Rezultati!G6),"",Rezultati!G6)</f>
      </c>
      <c r="F12" s="108">
        <f>IF(ISBLANK(Rezultati!H6),"",Rezultati!H6)</f>
      </c>
      <c r="G12" s="108">
        <f>IF(ISBLANK(Rezultati!I6),"",Rezultati!I6)</f>
        <v>0</v>
      </c>
      <c r="H12" s="124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118"/>
      <c r="B13" s="119"/>
      <c r="C13" s="120"/>
      <c r="D13" s="120"/>
      <c r="E13" s="120"/>
      <c r="F13" s="120"/>
      <c r="G13" s="120"/>
      <c r="H13" s="121"/>
      <c r="I13" s="18"/>
    </row>
    <row r="14" spans="1:9" ht="12.75">
      <c r="A14" s="118"/>
      <c r="B14" s="119"/>
      <c r="C14" s="120"/>
      <c r="D14" s="120"/>
      <c r="E14" s="120"/>
      <c r="F14" s="120"/>
      <c r="G14" s="120"/>
      <c r="H14" s="121"/>
      <c r="I14" s="18"/>
    </row>
    <row r="15" spans="1:9" ht="12.75">
      <c r="A15" s="118"/>
      <c r="B15" s="119"/>
      <c r="C15" s="120"/>
      <c r="D15" s="120"/>
      <c r="E15" s="120"/>
      <c r="F15" s="120"/>
      <c r="G15" s="120"/>
      <c r="H15" s="121"/>
      <c r="I15" s="18"/>
    </row>
    <row r="16" spans="1:9" ht="12.75">
      <c r="A16" s="118"/>
      <c r="B16" s="119"/>
      <c r="C16" s="120"/>
      <c r="D16" s="120"/>
      <c r="E16" s="120"/>
      <c r="F16" s="120"/>
      <c r="G16" s="120"/>
      <c r="H16" s="121"/>
      <c r="I16" s="18"/>
    </row>
    <row r="17" spans="1:9" ht="12.75">
      <c r="A17" s="118"/>
      <c r="B17" s="119"/>
      <c r="C17" s="120"/>
      <c r="D17" s="120"/>
      <c r="E17" s="120"/>
      <c r="F17" s="120"/>
      <c r="G17" s="120"/>
      <c r="H17" s="121"/>
      <c r="I17" s="18"/>
    </row>
    <row r="18" spans="1:9" ht="12.75">
      <c r="A18" s="118"/>
      <c r="B18" s="119"/>
      <c r="C18" s="120"/>
      <c r="D18" s="120"/>
      <c r="E18" s="120"/>
      <c r="F18" s="120"/>
      <c r="G18" s="120"/>
      <c r="H18" s="121"/>
      <c r="I18" s="18"/>
    </row>
    <row r="19" spans="1:9" ht="12.75">
      <c r="A19" s="118"/>
      <c r="B19" s="119"/>
      <c r="C19" s="120"/>
      <c r="D19" s="120"/>
      <c r="E19" s="120"/>
      <c r="F19" s="120"/>
      <c r="G19" s="120"/>
      <c r="H19" s="121"/>
      <c r="I19" s="18"/>
    </row>
    <row r="20" spans="1:9" ht="12.75">
      <c r="A20" s="118"/>
      <c r="B20" s="119"/>
      <c r="C20" s="120"/>
      <c r="D20" s="120"/>
      <c r="E20" s="120"/>
      <c r="F20" s="120"/>
      <c r="G20" s="120"/>
      <c r="H20" s="121"/>
      <c r="I20" s="18"/>
    </row>
    <row r="21" spans="1:9" ht="12.75">
      <c r="A21" s="118"/>
      <c r="B21" s="119"/>
      <c r="C21" s="120"/>
      <c r="D21" s="120"/>
      <c r="E21" s="120"/>
      <c r="F21" s="120"/>
      <c r="G21" s="120"/>
      <c r="H21" s="121"/>
      <c r="I21" s="18"/>
    </row>
    <row r="22" spans="1:9" ht="12.75">
      <c r="A22" s="118"/>
      <c r="B22" s="119"/>
      <c r="C22" s="120"/>
      <c r="D22" s="120"/>
      <c r="E22" s="120"/>
      <c r="F22" s="120"/>
      <c r="G22" s="120"/>
      <c r="H22" s="121"/>
      <c r="I22" s="18"/>
    </row>
    <row r="23" spans="1:9" ht="12.75">
      <c r="A23" s="118"/>
      <c r="B23" s="119"/>
      <c r="C23" s="120"/>
      <c r="D23" s="120"/>
      <c r="E23" s="120"/>
      <c r="F23" s="120"/>
      <c r="G23" s="120"/>
      <c r="H23" s="121"/>
      <c r="I23" s="18"/>
    </row>
    <row r="24" spans="1:9" ht="12.75">
      <c r="A24" s="118"/>
      <c r="B24" s="119"/>
      <c r="C24" s="120"/>
      <c r="D24" s="120"/>
      <c r="E24" s="120"/>
      <c r="F24" s="120"/>
      <c r="G24" s="120"/>
      <c r="H24" s="121"/>
      <c r="I24" s="18"/>
    </row>
    <row r="25" spans="1:9" ht="12.75">
      <c r="A25" s="118"/>
      <c r="B25" s="119"/>
      <c r="C25" s="120"/>
      <c r="D25" s="120"/>
      <c r="E25" s="120"/>
      <c r="F25" s="120"/>
      <c r="G25" s="120"/>
      <c r="H25" s="121"/>
      <c r="I25" s="18"/>
    </row>
    <row r="26" spans="1:9" ht="12.75">
      <c r="A26" s="118"/>
      <c r="B26" s="119"/>
      <c r="C26" s="120"/>
      <c r="D26" s="120"/>
      <c r="E26" s="120"/>
      <c r="F26" s="120"/>
      <c r="G26" s="120"/>
      <c r="H26" s="121"/>
      <c r="I26" s="18"/>
    </row>
    <row r="27" spans="1:9" ht="12.75">
      <c r="A27" s="118"/>
      <c r="B27" s="119"/>
      <c r="C27" s="120"/>
      <c r="D27" s="120"/>
      <c r="E27" s="120"/>
      <c r="F27" s="120"/>
      <c r="G27" s="120"/>
      <c r="H27" s="121"/>
      <c r="I27" s="18"/>
    </row>
    <row r="28" spans="1:9" ht="12.75">
      <c r="A28" s="118"/>
      <c r="B28" s="119"/>
      <c r="C28" s="120"/>
      <c r="D28" s="120"/>
      <c r="E28" s="120"/>
      <c r="F28" s="120"/>
      <c r="G28" s="120"/>
      <c r="H28" s="121"/>
      <c r="I28" s="18"/>
    </row>
    <row r="29" spans="1:9" ht="12.75">
      <c r="A29" s="118"/>
      <c r="B29" s="119"/>
      <c r="C29" s="120"/>
      <c r="D29" s="120"/>
      <c r="E29" s="120"/>
      <c r="F29" s="120"/>
      <c r="G29" s="120"/>
      <c r="H29" s="121"/>
      <c r="I29" s="18"/>
    </row>
    <row r="30" spans="1:9" ht="12.75">
      <c r="A30" s="118"/>
      <c r="B30" s="119"/>
      <c r="C30" s="120"/>
      <c r="D30" s="120"/>
      <c r="E30" s="120"/>
      <c r="F30" s="120"/>
      <c r="G30" s="120"/>
      <c r="H30" s="121"/>
      <c r="I30" s="18"/>
    </row>
    <row r="31" spans="1:9" ht="12.75">
      <c r="A31" s="118"/>
      <c r="B31" s="119"/>
      <c r="C31" s="120"/>
      <c r="D31" s="120"/>
      <c r="E31" s="120"/>
      <c r="F31" s="120"/>
      <c r="G31" s="120"/>
      <c r="H31" s="121"/>
      <c r="I31" s="18"/>
    </row>
    <row r="32" spans="1:9" ht="12.75">
      <c r="A32" s="118"/>
      <c r="B32" s="119"/>
      <c r="C32" s="120"/>
      <c r="D32" s="120"/>
      <c r="E32" s="120"/>
      <c r="F32" s="120"/>
      <c r="G32" s="120"/>
      <c r="H32" s="121"/>
      <c r="I32" s="18"/>
    </row>
    <row r="33" spans="1:9" ht="12.75">
      <c r="A33" s="118"/>
      <c r="B33" s="119"/>
      <c r="C33" s="120"/>
      <c r="D33" s="120"/>
      <c r="E33" s="120"/>
      <c r="F33" s="120"/>
      <c r="G33" s="120"/>
      <c r="H33" s="121"/>
      <c r="I33" s="18"/>
    </row>
    <row r="34" spans="1:9" ht="12.75">
      <c r="A34" s="118"/>
      <c r="B34" s="119"/>
      <c r="C34" s="120"/>
      <c r="D34" s="120"/>
      <c r="E34" s="120"/>
      <c r="F34" s="120"/>
      <c r="G34" s="120"/>
      <c r="H34" s="121"/>
      <c r="I34" s="18"/>
    </row>
    <row r="35" spans="1:9" ht="12.75">
      <c r="A35" s="118"/>
      <c r="B35" s="119"/>
      <c r="C35" s="120"/>
      <c r="D35" s="120"/>
      <c r="E35" s="120"/>
      <c r="F35" s="120"/>
      <c r="G35" s="120"/>
      <c r="H35" s="121"/>
      <c r="I35" s="18"/>
    </row>
    <row r="36" spans="1:9" ht="12.75">
      <c r="A36" s="118"/>
      <c r="B36" s="119"/>
      <c r="C36" s="120"/>
      <c r="D36" s="120"/>
      <c r="E36" s="120"/>
      <c r="F36" s="120"/>
      <c r="G36" s="120"/>
      <c r="H36" s="121"/>
      <c r="I36" s="18"/>
    </row>
    <row r="37" spans="1:9" ht="12.75">
      <c r="A37" s="118"/>
      <c r="B37" s="119"/>
      <c r="C37" s="120"/>
      <c r="D37" s="120"/>
      <c r="E37" s="120"/>
      <c r="F37" s="120"/>
      <c r="G37" s="120"/>
      <c r="H37" s="121"/>
      <c r="I37" s="18"/>
    </row>
    <row r="38" spans="1:9" ht="12.75">
      <c r="A38" s="118"/>
      <c r="B38" s="119"/>
      <c r="C38" s="120"/>
      <c r="D38" s="120"/>
      <c r="E38" s="120"/>
      <c r="F38" s="120"/>
      <c r="G38" s="120"/>
      <c r="H38" s="121"/>
      <c r="I38" s="18"/>
    </row>
    <row r="39" spans="1:9" ht="12.75">
      <c r="A39" s="118"/>
      <c r="B39" s="119"/>
      <c r="C39" s="120"/>
      <c r="D39" s="120"/>
      <c r="E39" s="120"/>
      <c r="F39" s="120"/>
      <c r="G39" s="120"/>
      <c r="H39" s="121"/>
      <c r="I39" s="18"/>
    </row>
    <row r="40" spans="1:9" ht="12.75">
      <c r="A40" s="118"/>
      <c r="B40" s="119"/>
      <c r="C40" s="120"/>
      <c r="D40" s="120"/>
      <c r="E40" s="120"/>
      <c r="F40" s="120"/>
      <c r="G40" s="120"/>
      <c r="H40" s="121"/>
      <c r="I40" s="18"/>
    </row>
    <row r="41" spans="1:9" ht="12.75">
      <c r="A41" s="118"/>
      <c r="B41" s="119"/>
      <c r="C41" s="120"/>
      <c r="D41" s="120"/>
      <c r="E41" s="120"/>
      <c r="F41" s="120"/>
      <c r="G41" s="120"/>
      <c r="H41" s="121"/>
      <c r="I41" s="18"/>
    </row>
    <row r="42" spans="1:9" ht="12.75">
      <c r="A42" s="118"/>
      <c r="B42" s="119"/>
      <c r="C42" s="120"/>
      <c r="D42" s="120"/>
      <c r="E42" s="120"/>
      <c r="F42" s="120"/>
      <c r="G42" s="120"/>
      <c r="H42" s="121"/>
      <c r="I42" s="18"/>
    </row>
    <row r="43" spans="1:9" ht="12.75">
      <c r="A43" s="118"/>
      <c r="B43" s="119"/>
      <c r="C43" s="120"/>
      <c r="D43" s="120"/>
      <c r="E43" s="120"/>
      <c r="F43" s="120"/>
      <c r="G43" s="120"/>
      <c r="H43" s="121"/>
      <c r="I43" s="18"/>
    </row>
    <row r="44" spans="1:9" ht="12.75">
      <c r="A44" s="118"/>
      <c r="B44" s="119"/>
      <c r="C44" s="120"/>
      <c r="D44" s="120"/>
      <c r="E44" s="120"/>
      <c r="F44" s="120"/>
      <c r="G44" s="120"/>
      <c r="H44" s="121"/>
      <c r="I44" s="18"/>
    </row>
    <row r="45" spans="1:9" ht="12.75">
      <c r="A45" s="118"/>
      <c r="B45" s="119"/>
      <c r="C45" s="120"/>
      <c r="D45" s="120"/>
      <c r="E45" s="120"/>
      <c r="F45" s="120"/>
      <c r="G45" s="120"/>
      <c r="H45" s="121"/>
      <c r="I45" s="18"/>
    </row>
    <row r="46" spans="1:9" ht="12.75">
      <c r="A46" s="118"/>
      <c r="B46" s="119"/>
      <c r="C46" s="120"/>
      <c r="D46" s="120"/>
      <c r="E46" s="120"/>
      <c r="F46" s="120"/>
      <c r="G46" s="120"/>
      <c r="H46" s="121"/>
      <c r="I46" s="18"/>
    </row>
    <row r="47" spans="1:9" ht="12.75">
      <c r="A47" s="118"/>
      <c r="B47" s="119"/>
      <c r="C47" s="120"/>
      <c r="D47" s="120"/>
      <c r="E47" s="120"/>
      <c r="F47" s="120"/>
      <c r="G47" s="120"/>
      <c r="H47" s="121"/>
      <c r="I47" s="18"/>
    </row>
    <row r="48" spans="1:9" ht="12.75">
      <c r="A48" s="118"/>
      <c r="B48" s="119"/>
      <c r="C48" s="120"/>
      <c r="D48" s="120"/>
      <c r="E48" s="120"/>
      <c r="F48" s="120"/>
      <c r="G48" s="120"/>
      <c r="H48" s="121"/>
      <c r="I48" s="18"/>
    </row>
    <row r="49" spans="1:9" ht="12.75">
      <c r="A49" s="118"/>
      <c r="B49" s="119"/>
      <c r="C49" s="120"/>
      <c r="D49" s="120"/>
      <c r="E49" s="120"/>
      <c r="F49" s="120"/>
      <c r="G49" s="120"/>
      <c r="H49" s="121"/>
      <c r="I49" s="18"/>
    </row>
    <row r="50" spans="6:7" ht="12.75">
      <c r="F50" s="40"/>
      <c r="G50" s="41"/>
    </row>
    <row r="51" spans="6:7" ht="12.75">
      <c r="F51" s="113" t="s">
        <v>33</v>
      </c>
      <c r="G51" s="41"/>
    </row>
    <row r="52" spans="6:7" ht="15">
      <c r="F52" s="112"/>
      <c r="G52" s="41"/>
    </row>
    <row r="53" spans="6:7" ht="12.75">
      <c r="F53" s="40"/>
      <c r="G53" s="41"/>
    </row>
    <row r="54" spans="6:8" ht="13.5" thickBot="1">
      <c r="F54" s="42"/>
      <c r="G54" s="43"/>
      <c r="H54" s="75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87" ht="12.75">
      <c r="G87" s="12"/>
    </row>
    <row r="88" ht="12.75">
      <c r="G88" s="12"/>
    </row>
    <row r="89" ht="12.75">
      <c r="G89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3.5">
      <c r="A2" s="51"/>
      <c r="B2" s="52"/>
      <c r="C2" s="53"/>
      <c r="D2" s="54"/>
      <c r="E2" s="54"/>
      <c r="F2" s="55"/>
    </row>
    <row r="3" spans="1:6" s="5" customFormat="1" ht="13.5">
      <c r="A3" s="51" t="s">
        <v>52</v>
      </c>
      <c r="B3" s="52"/>
      <c r="C3" s="54"/>
      <c r="D3" s="54"/>
      <c r="E3" s="54"/>
      <c r="F3" s="55"/>
    </row>
    <row r="4" spans="1:6" s="5" customFormat="1" ht="13.5">
      <c r="A4" s="51" t="s">
        <v>41</v>
      </c>
      <c r="B4" s="52"/>
      <c r="C4" s="54" t="s">
        <v>53</v>
      </c>
      <c r="D4" s="54"/>
      <c r="E4" s="54"/>
      <c r="F4" s="55"/>
    </row>
    <row r="5" spans="1:7" s="5" customFormat="1" ht="13.5">
      <c r="A5" s="114" t="s">
        <v>35</v>
      </c>
      <c r="B5" s="110" t="s">
        <v>40</v>
      </c>
      <c r="C5" s="54" t="s">
        <v>42</v>
      </c>
      <c r="D5" s="54"/>
      <c r="E5" s="54"/>
      <c r="F5" s="55"/>
      <c r="G5" s="22"/>
    </row>
    <row r="6" spans="1:7" s="5" customFormat="1" ht="14.2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39" t="s">
        <v>7</v>
      </c>
      <c r="B7" s="142" t="s">
        <v>12</v>
      </c>
      <c r="C7" s="143" t="s">
        <v>8</v>
      </c>
      <c r="D7" s="144"/>
      <c r="E7" s="145" t="s">
        <v>34</v>
      </c>
      <c r="F7" s="137" t="s">
        <v>9</v>
      </c>
    </row>
    <row r="8" spans="1:6" s="7" customFormat="1" ht="12.75" customHeight="1">
      <c r="A8" s="140"/>
      <c r="B8" s="140"/>
      <c r="C8" s="137" t="s">
        <v>10</v>
      </c>
      <c r="D8" s="137" t="s">
        <v>11</v>
      </c>
      <c r="E8" s="146"/>
      <c r="F8" s="138"/>
    </row>
    <row r="9" spans="1:6" s="7" customFormat="1" ht="13.5" customHeight="1">
      <c r="A9" s="141"/>
      <c r="B9" s="141"/>
      <c r="C9" s="138"/>
      <c r="D9" s="138"/>
      <c r="E9" s="147"/>
      <c r="F9" s="138"/>
    </row>
    <row r="10" spans="1:6" s="8" customFormat="1" ht="13.5" customHeight="1">
      <c r="A10" s="69" t="str">
        <f>IF(ISBLANK(Rezultati!B2),"",Rezultati!B2)</f>
        <v>1/2022</v>
      </c>
      <c r="B10" s="70" t="str">
        <f>IF(ISBLANK(Rezultati!C2),"",Rezultati!C2)</f>
        <v>Balša Vlahović</v>
      </c>
      <c r="C10" s="78">
        <f>Rezultati!F2</f>
        <v>25</v>
      </c>
      <c r="D10" s="78">
        <f>IF(Rezultati!H2,Rezultati!H2,Rezultati!G2)</f>
        <v>26</v>
      </c>
      <c r="E10" s="78">
        <f>Rezultati!I2</f>
        <v>51</v>
      </c>
      <c r="F10" s="99" t="str">
        <f>Rezultati!J2</f>
        <v>E</v>
      </c>
    </row>
    <row r="11" spans="1:7" ht="12.75">
      <c r="A11" s="69" t="str">
        <f>IF(ISBLANK(Rezultati!B3),"",Rezultati!B3)</f>
        <v>8/2022</v>
      </c>
      <c r="B11" s="70" t="str">
        <f>IF(ISBLANK(Rezultati!C3),"",Rezultati!C3)</f>
        <v>Mirjana Čuljković</v>
      </c>
      <c r="C11" s="78">
        <f>Rezultati!F3</f>
        <v>30</v>
      </c>
      <c r="D11" s="78">
        <f>IF(Rezultati!H3,Rezultati!H3,Rezultati!G3)</f>
        <v>35</v>
      </c>
      <c r="E11" s="78">
        <f>Rezultati!I3</f>
        <v>65</v>
      </c>
      <c r="F11" s="99" t="str">
        <f>Rezultati!J3</f>
        <v>D</v>
      </c>
      <c r="G11" s="10"/>
    </row>
    <row r="12" spans="1:7" ht="12.75">
      <c r="A12" s="69" t="str">
        <f>IF(ISBLANK(Rezultati!B4),"",Rezultati!B4)</f>
        <v>9/2022</v>
      </c>
      <c r="B12" s="70" t="str">
        <f>IF(ISBLANK(Rezultati!C4),"",Rezultati!C4)</f>
        <v>Jelena Janketić</v>
      </c>
      <c r="C12" s="78">
        <f>Rezultati!F4</f>
        <v>0</v>
      </c>
      <c r="D12" s="78">
        <f>IF(Rezultati!H4,Rezultati!H4,Rezultati!G4)</f>
        <v>0</v>
      </c>
      <c r="E12" s="78">
        <f>Rezultati!I4</f>
        <v>0</v>
      </c>
      <c r="F12" s="99" t="str">
        <f>Rezultati!J4</f>
        <v>F</v>
      </c>
      <c r="G12" s="10"/>
    </row>
    <row r="13" spans="1:7" ht="12.75">
      <c r="A13" s="69" t="str">
        <f>IF(ISBLANK(Rezultati!B5),"",Rezultati!B5)</f>
        <v>11/2022</v>
      </c>
      <c r="B13" s="70" t="str">
        <f>IF(ISBLANK(Rezultati!C5),"",Rezultati!C5)</f>
        <v>Miloš Kadić</v>
      </c>
      <c r="C13" s="78">
        <f>Rezultati!F5</f>
        <v>19.5</v>
      </c>
      <c r="D13" s="78">
        <f>IF(Rezultati!H5,Rezultati!H5,Rezultati!G5)</f>
        <v>35</v>
      </c>
      <c r="E13" s="78">
        <f>Rezultati!I5</f>
        <v>54.5</v>
      </c>
      <c r="F13" s="99" t="str">
        <f>Rezultati!J5</f>
        <v>E</v>
      </c>
      <c r="G13" s="10"/>
    </row>
    <row r="14" spans="1:7" ht="12.75">
      <c r="A14" s="69" t="str">
        <f>IF(ISBLANK(Rezultati!B6),"",Rezultati!B6)</f>
        <v>13/2022</v>
      </c>
      <c r="B14" s="70" t="str">
        <f>IF(ISBLANK(Rezultati!C6),"",Rezultati!C6)</f>
        <v>Ružica Čuljković</v>
      </c>
      <c r="C14" s="78">
        <f>Rezultati!F6</f>
        <v>0</v>
      </c>
      <c r="D14" s="78">
        <f>IF(Rezultati!H6,Rezultati!H6,Rezultati!G6)</f>
        <v>0</v>
      </c>
      <c r="E14" s="78">
        <f>Rezultati!I6</f>
        <v>0</v>
      </c>
      <c r="F14" s="99" t="str">
        <f>Rezultati!J6</f>
        <v>F</v>
      </c>
      <c r="G14" s="10"/>
    </row>
    <row r="15" spans="1:7" ht="13.5">
      <c r="A15" s="118"/>
      <c r="B15" s="119"/>
      <c r="C15" s="125"/>
      <c r="D15" s="45"/>
      <c r="E15" s="45"/>
      <c r="F15" s="44"/>
      <c r="G15" s="10"/>
    </row>
    <row r="16" spans="1:7" ht="12.75">
      <c r="A16" s="118"/>
      <c r="B16" s="119"/>
      <c r="C16" s="125"/>
      <c r="G16" s="10"/>
    </row>
    <row r="17" spans="1:7" ht="13.5">
      <c r="A17" s="118"/>
      <c r="B17" s="119"/>
      <c r="C17" s="125"/>
      <c r="D17" s="136" t="s">
        <v>36</v>
      </c>
      <c r="E17" s="136"/>
      <c r="F17" s="136"/>
      <c r="G17" s="10"/>
    </row>
    <row r="18" spans="1:7" ht="12.75">
      <c r="A18" s="118"/>
      <c r="B18" s="119"/>
      <c r="C18" s="125"/>
      <c r="G18" s="10"/>
    </row>
    <row r="19" spans="1:7" ht="14.25" thickBot="1">
      <c r="A19" s="118"/>
      <c r="B19" s="119"/>
      <c r="C19" s="125"/>
      <c r="D19" s="98"/>
      <c r="E19" s="98"/>
      <c r="F19" s="97"/>
      <c r="G19" s="10"/>
    </row>
    <row r="20" spans="1:7" ht="12.75">
      <c r="A20" s="118"/>
      <c r="B20" s="119"/>
      <c r="C20" s="125"/>
      <c r="D20" s="125"/>
      <c r="E20" s="125"/>
      <c r="F20" s="126"/>
      <c r="G20" s="10"/>
    </row>
    <row r="21" spans="1:7" ht="12.75">
      <c r="A21" s="118"/>
      <c r="B21" s="119"/>
      <c r="C21" s="125"/>
      <c r="D21" s="125"/>
      <c r="E21" s="125"/>
      <c r="F21" s="126"/>
      <c r="G21" s="10"/>
    </row>
    <row r="22" spans="1:7" ht="12.75">
      <c r="A22" s="118"/>
      <c r="B22" s="119"/>
      <c r="C22" s="125"/>
      <c r="D22" s="125"/>
      <c r="E22" s="125"/>
      <c r="F22" s="126"/>
      <c r="G22" s="10"/>
    </row>
    <row r="23" spans="1:7" ht="12.75">
      <c r="A23" s="118"/>
      <c r="B23" s="119"/>
      <c r="C23" s="125"/>
      <c r="D23" s="125"/>
      <c r="E23" s="125"/>
      <c r="F23" s="126"/>
      <c r="G23" s="10"/>
    </row>
    <row r="24" spans="1:7" ht="12.75">
      <c r="A24" s="118"/>
      <c r="B24" s="119"/>
      <c r="C24" s="125"/>
      <c r="D24" s="125"/>
      <c r="E24" s="125"/>
      <c r="F24" s="126"/>
      <c r="G24" s="10"/>
    </row>
    <row r="25" spans="1:7" ht="12.75">
      <c r="A25" s="118"/>
      <c r="B25" s="119"/>
      <c r="C25" s="125"/>
      <c r="D25" s="125"/>
      <c r="E25" s="125"/>
      <c r="F25" s="126"/>
      <c r="G25" s="10"/>
    </row>
    <row r="26" spans="1:7" ht="12.75">
      <c r="A26" s="118"/>
      <c r="B26" s="119"/>
      <c r="C26" s="125"/>
      <c r="D26" s="125"/>
      <c r="E26" s="125"/>
      <c r="F26" s="126"/>
      <c r="G26" s="10"/>
    </row>
    <row r="27" spans="1:7" ht="12.75">
      <c r="A27" s="118"/>
      <c r="B27" s="119"/>
      <c r="C27" s="125"/>
      <c r="D27" s="125"/>
      <c r="E27" s="125"/>
      <c r="F27" s="126"/>
      <c r="G27" s="10"/>
    </row>
    <row r="28" spans="1:7" ht="12.75">
      <c r="A28" s="118"/>
      <c r="B28" s="119"/>
      <c r="C28" s="125"/>
      <c r="D28" s="125"/>
      <c r="E28" s="125"/>
      <c r="F28" s="126"/>
      <c r="G28" s="10"/>
    </row>
    <row r="29" spans="1:7" ht="12.75">
      <c r="A29" s="118"/>
      <c r="B29" s="119"/>
      <c r="C29" s="125"/>
      <c r="D29" s="125"/>
      <c r="E29" s="125"/>
      <c r="F29" s="126"/>
      <c r="G29" s="10"/>
    </row>
    <row r="30" spans="1:7" ht="12.75">
      <c r="A30" s="118"/>
      <c r="B30" s="119"/>
      <c r="C30" s="125"/>
      <c r="D30" s="125"/>
      <c r="E30" s="125"/>
      <c r="F30" s="126"/>
      <c r="G30" s="10"/>
    </row>
    <row r="31" spans="1:7" ht="12.75">
      <c r="A31" s="118"/>
      <c r="B31" s="119"/>
      <c r="C31" s="125"/>
      <c r="D31" s="125"/>
      <c r="E31" s="125"/>
      <c r="F31" s="126"/>
      <c r="G31" s="10"/>
    </row>
    <row r="32" spans="1:7" ht="12.75">
      <c r="A32" s="118"/>
      <c r="B32" s="119"/>
      <c r="C32" s="125"/>
      <c r="D32" s="125"/>
      <c r="E32" s="125"/>
      <c r="F32" s="126"/>
      <c r="G32" s="10"/>
    </row>
    <row r="33" spans="1:7" ht="12.75">
      <c r="A33" s="118"/>
      <c r="B33" s="119"/>
      <c r="C33" s="125"/>
      <c r="D33" s="125"/>
      <c r="E33" s="125"/>
      <c r="F33" s="126"/>
      <c r="G33" s="10"/>
    </row>
    <row r="34" spans="1:7" ht="12.75">
      <c r="A34" s="118"/>
      <c r="B34" s="119"/>
      <c r="C34" s="125"/>
      <c r="D34" s="125"/>
      <c r="E34" s="125"/>
      <c r="F34" s="126"/>
      <c r="G34" s="10"/>
    </row>
    <row r="35" spans="1:7" ht="12.75">
      <c r="A35" s="118"/>
      <c r="B35" s="119"/>
      <c r="C35" s="125"/>
      <c r="D35" s="125"/>
      <c r="E35" s="125"/>
      <c r="F35" s="126"/>
      <c r="G35" s="10"/>
    </row>
    <row r="36" spans="1:7" ht="12.75">
      <c r="A36" s="118"/>
      <c r="B36" s="119"/>
      <c r="C36" s="125"/>
      <c r="D36" s="125"/>
      <c r="E36" s="125"/>
      <c r="F36" s="126"/>
      <c r="G36" s="10"/>
    </row>
    <row r="37" spans="1:7" ht="12.75">
      <c r="A37" s="118"/>
      <c r="B37" s="119"/>
      <c r="C37" s="125"/>
      <c r="D37" s="125"/>
      <c r="E37" s="125"/>
      <c r="F37" s="126"/>
      <c r="G37" s="10"/>
    </row>
    <row r="38" spans="1:7" ht="12.75">
      <c r="A38" s="118"/>
      <c r="B38" s="119"/>
      <c r="C38" s="125"/>
      <c r="D38" s="125"/>
      <c r="E38" s="125"/>
      <c r="F38" s="126"/>
      <c r="G38" s="10"/>
    </row>
    <row r="39" spans="1:7" ht="12.75">
      <c r="A39" s="118"/>
      <c r="B39" s="119"/>
      <c r="C39" s="125"/>
      <c r="D39" s="125"/>
      <c r="E39" s="125"/>
      <c r="F39" s="126"/>
      <c r="G39" s="10"/>
    </row>
    <row r="40" spans="1:7" ht="12.75">
      <c r="A40" s="118"/>
      <c r="B40" s="119"/>
      <c r="C40" s="125"/>
      <c r="D40" s="125"/>
      <c r="E40" s="125"/>
      <c r="F40" s="126"/>
      <c r="G40" s="10"/>
    </row>
    <row r="41" spans="1:7" ht="12.75">
      <c r="A41" s="118"/>
      <c r="B41" s="119"/>
      <c r="C41" s="125"/>
      <c r="D41" s="125"/>
      <c r="E41" s="125"/>
      <c r="F41" s="126"/>
      <c r="G41" s="10"/>
    </row>
    <row r="42" spans="1:7" ht="12.75">
      <c r="A42" s="118"/>
      <c r="B42" s="119"/>
      <c r="C42" s="125"/>
      <c r="D42" s="125"/>
      <c r="E42" s="125"/>
      <c r="F42" s="126"/>
      <c r="G42" s="10"/>
    </row>
    <row r="43" spans="1:7" ht="12.75">
      <c r="A43" s="118"/>
      <c r="B43" s="119"/>
      <c r="C43" s="125"/>
      <c r="D43" s="125"/>
      <c r="E43" s="125"/>
      <c r="F43" s="126"/>
      <c r="G43" s="10"/>
    </row>
    <row r="44" spans="1:7" ht="12.75">
      <c r="A44" s="118"/>
      <c r="B44" s="119"/>
      <c r="C44" s="125"/>
      <c r="D44" s="125"/>
      <c r="E44" s="125"/>
      <c r="F44" s="126"/>
      <c r="G44" s="10"/>
    </row>
    <row r="45" spans="1:7" ht="12.75">
      <c r="A45" s="118"/>
      <c r="B45" s="119"/>
      <c r="C45" s="125"/>
      <c r="D45" s="125"/>
      <c r="E45" s="125"/>
      <c r="F45" s="126"/>
      <c r="G45" s="10"/>
    </row>
    <row r="46" spans="1:7" ht="12.75">
      <c r="A46" s="118"/>
      <c r="B46" s="119"/>
      <c r="C46" s="125"/>
      <c r="D46" s="125"/>
      <c r="E46" s="125"/>
      <c r="F46" s="126"/>
      <c r="G46" s="10"/>
    </row>
    <row r="47" spans="1:7" ht="12.75">
      <c r="A47" s="118"/>
      <c r="B47" s="119"/>
      <c r="C47" s="125"/>
      <c r="D47" s="125"/>
      <c r="E47" s="125"/>
      <c r="F47" s="126"/>
      <c r="G47" s="10"/>
    </row>
    <row r="48" spans="1:7" ht="12.75">
      <c r="A48" s="118"/>
      <c r="B48" s="119"/>
      <c r="C48" s="125"/>
      <c r="D48" s="125"/>
      <c r="E48" s="125"/>
      <c r="F48" s="126"/>
      <c r="G48" s="10"/>
    </row>
    <row r="49" spans="1:7" ht="12.75">
      <c r="A49" s="118"/>
      <c r="B49" s="119"/>
      <c r="C49" s="125"/>
      <c r="D49" s="125"/>
      <c r="E49" s="125"/>
      <c r="F49" s="126"/>
      <c r="G49" s="10"/>
    </row>
    <row r="50" spans="1:7" ht="12.75">
      <c r="A50" s="118"/>
      <c r="B50" s="119"/>
      <c r="C50" s="125"/>
      <c r="D50" s="125"/>
      <c r="E50" s="125"/>
      <c r="F50" s="126"/>
      <c r="G50" s="10"/>
    </row>
    <row r="51" spans="1:7" ht="12.75">
      <c r="A51" s="118"/>
      <c r="B51" s="119"/>
      <c r="C51" s="125"/>
      <c r="D51" s="125"/>
      <c r="E51" s="125"/>
      <c r="F51" s="126"/>
      <c r="G51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spans="7:10" ht="13.5">
      <c r="G74" s="10"/>
      <c r="J74" s="45"/>
    </row>
    <row r="75" ht="12.75">
      <c r="G75" s="10"/>
    </row>
    <row r="76" ht="12.75">
      <c r="G76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8.8515625" style="0" customWidth="1"/>
    <col min="4" max="4" width="31.421875" style="0" customWidth="1"/>
  </cols>
  <sheetData>
    <row r="1" spans="1:5" ht="14.25">
      <c r="A1" s="148" t="s">
        <v>17</v>
      </c>
      <c r="B1" s="148"/>
      <c r="C1" s="148" t="s">
        <v>0</v>
      </c>
      <c r="D1" s="148" t="s">
        <v>25</v>
      </c>
      <c r="E1" s="148" t="s">
        <v>26</v>
      </c>
    </row>
    <row r="2" spans="1:5" ht="12.75">
      <c r="A2" s="149" t="s">
        <v>37</v>
      </c>
      <c r="B2" s="149">
        <v>2022</v>
      </c>
      <c r="C2" s="149" t="s">
        <v>43</v>
      </c>
      <c r="D2" s="149" t="s">
        <v>44</v>
      </c>
      <c r="E2" s="149"/>
    </row>
    <row r="3" spans="1:5" ht="12.75">
      <c r="A3" s="149">
        <v>8</v>
      </c>
      <c r="B3" s="149">
        <v>2022</v>
      </c>
      <c r="C3" s="149" t="s">
        <v>45</v>
      </c>
      <c r="D3" s="149" t="s">
        <v>46</v>
      </c>
      <c r="E3" s="149"/>
    </row>
    <row r="4" spans="1:5" ht="12.75">
      <c r="A4" s="150">
        <v>9</v>
      </c>
      <c r="B4" s="150">
        <v>2022</v>
      </c>
      <c r="C4" s="149" t="s">
        <v>47</v>
      </c>
      <c r="D4" s="149" t="s">
        <v>48</v>
      </c>
      <c r="E4" s="149"/>
    </row>
    <row r="5" spans="1:5" ht="12.75">
      <c r="A5" s="150">
        <v>11</v>
      </c>
      <c r="B5" s="150">
        <v>2022</v>
      </c>
      <c r="C5" s="149" t="s">
        <v>49</v>
      </c>
      <c r="D5" s="149" t="s">
        <v>50</v>
      </c>
      <c r="E5" s="149"/>
    </row>
    <row r="6" spans="1:5" ht="12.75">
      <c r="A6" s="150">
        <v>13</v>
      </c>
      <c r="B6" s="150">
        <v>2022</v>
      </c>
      <c r="C6" s="149" t="s">
        <v>51</v>
      </c>
      <c r="D6" s="149" t="s">
        <v>46</v>
      </c>
      <c r="E6" s="149"/>
    </row>
    <row r="7" spans="1:2" ht="12.75">
      <c r="A7" s="111"/>
      <c r="B7" s="111"/>
    </row>
    <row r="8" spans="1:2" ht="12.75">
      <c r="A8" s="111"/>
      <c r="B8" s="111"/>
    </row>
    <row r="9" spans="1:2" ht="12.75">
      <c r="A9" s="111"/>
      <c r="B9" s="111"/>
    </row>
    <row r="10" spans="1:2" ht="12.75">
      <c r="A10" s="111"/>
      <c r="B10" s="111"/>
    </row>
    <row r="11" spans="1:2" ht="12.75">
      <c r="A11" s="111"/>
      <c r="B11" s="111"/>
    </row>
    <row r="12" spans="1:2" ht="12.75">
      <c r="A12" s="111"/>
      <c r="B12" s="111"/>
    </row>
    <row r="13" spans="1:2" ht="12.75">
      <c r="A13" s="111"/>
      <c r="B13" s="111"/>
    </row>
    <row r="14" spans="1:2" ht="12.75">
      <c r="A14" s="111"/>
      <c r="B14" s="111"/>
    </row>
    <row r="15" spans="1:2" ht="12.75">
      <c r="A15" s="111"/>
      <c r="B15" s="111"/>
    </row>
    <row r="16" spans="1:2" ht="12.75">
      <c r="A16" s="111"/>
      <c r="B16" s="111"/>
    </row>
    <row r="17" spans="1:2" ht="12.75">
      <c r="A17" s="111"/>
      <c r="B17" s="111"/>
    </row>
    <row r="18" spans="1:2" ht="12.75">
      <c r="A18" s="111"/>
      <c r="B18" s="111"/>
    </row>
    <row r="19" spans="1:2" ht="12.75">
      <c r="A19" s="111"/>
      <c r="B19" s="111"/>
    </row>
    <row r="20" spans="1:2" ht="12.75">
      <c r="A20" s="111"/>
      <c r="B20" s="111"/>
    </row>
    <row r="21" spans="1:2" ht="12.75">
      <c r="A21" s="111"/>
      <c r="B21" s="111"/>
    </row>
    <row r="22" spans="1:2" ht="12.75">
      <c r="A22" s="111"/>
      <c r="B22" s="111"/>
    </row>
    <row r="23" spans="1:2" ht="12.75">
      <c r="A23" s="111"/>
      <c r="B23" s="111"/>
    </row>
    <row r="24" spans="1:2" ht="12.75">
      <c r="A24" s="111"/>
      <c r="B24" s="111"/>
    </row>
    <row r="25" spans="1:2" ht="12.75">
      <c r="A25" s="111"/>
      <c r="B25" s="111"/>
    </row>
    <row r="26" spans="1:2" ht="12.75">
      <c r="A26" s="111"/>
      <c r="B26" s="111"/>
    </row>
    <row r="27" spans="1:2" ht="12.75">
      <c r="A27" s="111"/>
      <c r="B27" s="111"/>
    </row>
    <row r="28" spans="1:2" ht="12.75">
      <c r="A28" s="111"/>
      <c r="B28" s="111"/>
    </row>
    <row r="29" spans="1:2" ht="12.75">
      <c r="A29" s="111"/>
      <c r="B29" s="111"/>
    </row>
    <row r="30" spans="1:2" ht="12.75">
      <c r="A30" s="111"/>
      <c r="B30" s="111"/>
    </row>
    <row r="31" spans="1:2" ht="12.75">
      <c r="A31" s="111"/>
      <c r="B31" s="111"/>
    </row>
    <row r="32" spans="1:2" ht="12.75">
      <c r="A32" s="111"/>
      <c r="B32" s="111"/>
    </row>
    <row r="33" spans="1:2" ht="12.75">
      <c r="A33" s="111"/>
      <c r="B33" s="111"/>
    </row>
    <row r="34" spans="1:2" ht="12.75">
      <c r="A34" s="111"/>
      <c r="B34" s="111"/>
    </row>
    <row r="35" spans="1:2" ht="12.75">
      <c r="A35" s="111"/>
      <c r="B35" s="111"/>
    </row>
    <row r="36" spans="1:2" ht="12.75">
      <c r="A36" s="111"/>
      <c r="B36" s="111"/>
    </row>
    <row r="37" spans="1:2" ht="12.75">
      <c r="A37" s="111"/>
      <c r="B37" s="111"/>
    </row>
    <row r="38" spans="1:2" ht="12.75">
      <c r="A38" s="111"/>
      <c r="B38" s="111"/>
    </row>
    <row r="39" spans="1:2" ht="12.75">
      <c r="A39" s="111"/>
      <c r="B39" s="111"/>
    </row>
    <row r="40" spans="1:5" ht="12.75">
      <c r="A40" s="111"/>
      <c r="B40" s="111"/>
      <c r="C40" s="111"/>
      <c r="D40" s="111"/>
      <c r="E40" s="111"/>
    </row>
    <row r="41" spans="1:5" ht="12.75">
      <c r="A41" s="111"/>
      <c r="B41" s="111"/>
      <c r="C41" s="111"/>
      <c r="D41" s="111"/>
      <c r="E41" s="111"/>
    </row>
    <row r="42" spans="1:5" ht="12.75">
      <c r="A42" s="111"/>
      <c r="B42" s="111"/>
      <c r="C42" s="111"/>
      <c r="D42" s="111"/>
      <c r="E42" s="1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Lazar Šćekić</cp:lastModifiedBy>
  <cp:lastPrinted>2017-02-12T15:05:41Z</cp:lastPrinted>
  <dcterms:created xsi:type="dcterms:W3CDTF">2009-11-01T12:11:22Z</dcterms:created>
  <dcterms:modified xsi:type="dcterms:W3CDTF">2023-09-18T07:44:31Z</dcterms:modified>
  <cp:category/>
  <cp:version/>
  <cp:contentType/>
  <cp:contentStatus/>
</cp:coreProperties>
</file>