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ola\Desktop\"/>
    </mc:Choice>
  </mc:AlternateContent>
  <bookViews>
    <workbookView xWindow="0" yWindow="0" windowWidth="2049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s="1"/>
  <c r="B9" i="1"/>
  <c r="G4" i="1"/>
  <c r="G2" i="1"/>
  <c r="F4" i="1"/>
  <c r="F2" i="1"/>
  <c r="E4" i="1"/>
  <c r="E6" i="1"/>
  <c r="E2" i="1"/>
  <c r="D3" i="1"/>
  <c r="E3" i="1" s="1"/>
  <c r="D4" i="1"/>
  <c r="D6" i="1"/>
  <c r="D2" i="1"/>
  <c r="C2" i="1"/>
  <c r="C3" i="1"/>
  <c r="C4" i="1"/>
  <c r="C5" i="1"/>
  <c r="D5" i="1" s="1"/>
  <c r="C6" i="1"/>
  <c r="F3" i="1" l="1"/>
  <c r="G3" i="1" s="1"/>
  <c r="E5" i="1"/>
  <c r="F5" i="1" l="1"/>
  <c r="G5" i="1" s="1"/>
  <c r="B11" i="1" l="1"/>
  <c r="B10" i="1"/>
  <c r="B8" i="1"/>
</calcChain>
</file>

<file path=xl/sharedStrings.xml><?xml version="1.0" encoding="utf-8"?>
<sst xmlns="http://schemas.openxmlformats.org/spreadsheetml/2006/main" count="17" uniqueCount="17">
  <si>
    <t>Radnik</t>
  </si>
  <si>
    <t>Radni sati</t>
  </si>
  <si>
    <t>Bruto plata</t>
  </si>
  <si>
    <t>Porez</t>
  </si>
  <si>
    <t>Neto plata</t>
  </si>
  <si>
    <t>Povišica</t>
  </si>
  <si>
    <t>Ukupna plata</t>
  </si>
  <si>
    <t>Cijena sata</t>
  </si>
  <si>
    <t>Marko</t>
  </si>
  <si>
    <t>Ana</t>
  </si>
  <si>
    <t>Filip</t>
  </si>
  <si>
    <t>Jovana</t>
  </si>
  <si>
    <t>Miloš</t>
  </si>
  <si>
    <t>Ukupno za isplatu</t>
  </si>
  <si>
    <t>Broj radnika 
sa više od 60 sati</t>
  </si>
  <si>
    <t>Min plata</t>
  </si>
  <si>
    <t>Prosječna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</si>
</sst>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Sheet1!$A$2:$A$6</c:f>
              <c:strCache>
                <c:ptCount val="5"/>
                <c:pt idx="0">
                  <c:v>Marko</c:v>
                </c:pt>
                <c:pt idx="1">
                  <c:v>Ana</c:v>
                </c:pt>
                <c:pt idx="2">
                  <c:v>Filip</c:v>
                </c:pt>
                <c:pt idx="3">
                  <c:v>Jovana</c:v>
                </c:pt>
                <c:pt idx="4">
                  <c:v>Miloš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45</c:v>
                </c:pt>
                <c:pt idx="1">
                  <c:v>75</c:v>
                </c:pt>
                <c:pt idx="2">
                  <c:v>23</c:v>
                </c:pt>
                <c:pt idx="3">
                  <c:v>64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0-4827-AEC0-E0725E5BE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4231472"/>
        <c:axId val="1854231888"/>
      </c:barChart>
      <c:catAx>
        <c:axId val="185423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231888"/>
        <c:crosses val="autoZero"/>
        <c:auto val="1"/>
        <c:lblAlgn val="ctr"/>
        <c:lblOffset val="100"/>
        <c:noMultiLvlLbl val="0"/>
      </c:catAx>
      <c:valAx>
        <c:axId val="185423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23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7</xdr:row>
      <xdr:rowOff>61292</xdr:rowOff>
    </xdr:from>
    <xdr:to>
      <xdr:col>8</xdr:col>
      <xdr:colOff>588065</xdr:colOff>
      <xdr:row>20</xdr:row>
      <xdr:rowOff>87796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15" zoomScaleNormal="115" workbookViewId="0">
      <selection activeCell="L8" sqref="L8"/>
    </sheetView>
  </sheetViews>
  <sheetFormatPr defaultRowHeight="15" x14ac:dyDescent="0.25"/>
  <cols>
    <col min="1" max="1" width="16.140625" customWidth="1"/>
    <col min="2" max="2" width="10.7109375" customWidth="1"/>
    <col min="3" max="3" width="11.5703125" customWidth="1"/>
    <col min="4" max="4" width="8" customWidth="1"/>
    <col min="5" max="5" width="11.140625" customWidth="1"/>
    <col min="6" max="6" width="20.85546875" customWidth="1"/>
    <col min="7" max="7" width="13.42578125" customWidth="1"/>
    <col min="9" max="9" width="10.42578125" customWidth="1"/>
    <col min="10" max="10" width="4.42578125" customWidth="1"/>
  </cols>
  <sheetData>
    <row r="1" spans="1:10" x14ac:dyDescent="0.2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/>
      <c r="I1" s="3" t="s">
        <v>7</v>
      </c>
      <c r="J1" s="1">
        <v>50</v>
      </c>
    </row>
    <row r="2" spans="1:10" x14ac:dyDescent="0.25">
      <c r="A2" t="s">
        <v>8</v>
      </c>
      <c r="B2" s="1">
        <v>45</v>
      </c>
      <c r="C2">
        <f>B2*$J$1</f>
        <v>2250</v>
      </c>
      <c r="D2">
        <f>0.34*C2</f>
        <v>765</v>
      </c>
      <c r="E2">
        <f>C2-D2</f>
        <v>1485</v>
      </c>
      <c r="F2">
        <f>IF(  E2&lt;400, 0.1*E2, IF( E2&gt;700, 0.2*E2, 0.15*E2 )  )</f>
        <v>297</v>
      </c>
      <c r="G2">
        <f>E2+F2</f>
        <v>1782</v>
      </c>
    </row>
    <row r="3" spans="1:10" x14ac:dyDescent="0.25">
      <c r="A3" t="s">
        <v>9</v>
      </c>
      <c r="B3" s="1">
        <v>75</v>
      </c>
      <c r="C3">
        <f t="shared" ref="C3:C6" si="0">B3*$J$1</f>
        <v>3750</v>
      </c>
      <c r="D3">
        <f t="shared" ref="D3:D6" si="1">0.34*C3</f>
        <v>1275</v>
      </c>
      <c r="E3">
        <f t="shared" ref="E3:E6" si="2">C3-D3</f>
        <v>2475</v>
      </c>
      <c r="F3">
        <f t="shared" ref="F3:F6" si="3">IF(  E3&lt;400, 0.1*E3, IF( E3&gt;700, 0.2*E3, 0.15*E3 )  )</f>
        <v>495</v>
      </c>
      <c r="G3">
        <f t="shared" ref="G3:G6" si="4">E3+F3</f>
        <v>2970</v>
      </c>
    </row>
    <row r="4" spans="1:10" x14ac:dyDescent="0.25">
      <c r="A4" t="s">
        <v>10</v>
      </c>
      <c r="B4" s="1">
        <v>23</v>
      </c>
      <c r="C4">
        <f t="shared" si="0"/>
        <v>1150</v>
      </c>
      <c r="D4">
        <f t="shared" si="1"/>
        <v>391</v>
      </c>
      <c r="E4">
        <f t="shared" si="2"/>
        <v>759</v>
      </c>
      <c r="F4">
        <f t="shared" si="3"/>
        <v>151.80000000000001</v>
      </c>
      <c r="G4">
        <f t="shared" si="4"/>
        <v>910.8</v>
      </c>
    </row>
    <row r="5" spans="1:10" x14ac:dyDescent="0.25">
      <c r="A5" t="s">
        <v>11</v>
      </c>
      <c r="B5" s="1">
        <v>64</v>
      </c>
      <c r="C5">
        <f t="shared" si="0"/>
        <v>3200</v>
      </c>
      <c r="D5">
        <f t="shared" si="1"/>
        <v>1088</v>
      </c>
      <c r="E5">
        <f t="shared" si="2"/>
        <v>2112</v>
      </c>
      <c r="F5">
        <f t="shared" si="3"/>
        <v>422.40000000000003</v>
      </c>
      <c r="G5">
        <f t="shared" si="4"/>
        <v>2534.4</v>
      </c>
    </row>
    <row r="6" spans="1:10" x14ac:dyDescent="0.25">
      <c r="A6" t="s">
        <v>12</v>
      </c>
      <c r="B6" s="1">
        <v>7</v>
      </c>
      <c r="C6">
        <f t="shared" si="0"/>
        <v>350</v>
      </c>
      <c r="D6">
        <f t="shared" si="1"/>
        <v>119.00000000000001</v>
      </c>
      <c r="E6">
        <f t="shared" si="2"/>
        <v>231</v>
      </c>
      <c r="F6">
        <f>IF(  E6&lt;400, 0.1*E6, IF( E6&gt;700, 0.2*E6, 0.15*E6 )  )</f>
        <v>23.1</v>
      </c>
      <c r="G6">
        <f t="shared" si="4"/>
        <v>254.1</v>
      </c>
    </row>
    <row r="8" spans="1:10" x14ac:dyDescent="0.25">
      <c r="A8" s="3" t="s">
        <v>13</v>
      </c>
      <c r="B8">
        <f>SUM(G2:G6)</f>
        <v>8451.3000000000011</v>
      </c>
    </row>
    <row r="9" spans="1:10" ht="33.75" customHeight="1" x14ac:dyDescent="0.25">
      <c r="A9" s="5" t="s">
        <v>14</v>
      </c>
      <c r="B9">
        <f>COUNTIF(B2:B6, "&gt;60")</f>
        <v>2</v>
      </c>
    </row>
    <row r="10" spans="1:10" x14ac:dyDescent="0.25">
      <c r="A10" s="3" t="s">
        <v>15</v>
      </c>
      <c r="B10">
        <f>MIN(G2:G6)</f>
        <v>254.1</v>
      </c>
    </row>
    <row r="11" spans="1:10" x14ac:dyDescent="0.25">
      <c r="A11" s="3" t="s">
        <v>16</v>
      </c>
      <c r="B11">
        <f>AVERAGE(G2:G6)</f>
        <v>1690.2600000000002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2018-05-15T07:24:43Z</dcterms:created>
  <dcterms:modified xsi:type="dcterms:W3CDTF">2018-05-15T08:47:36Z</dcterms:modified>
</cp:coreProperties>
</file>