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K16" i="1"/>
  <c r="J17" i="1"/>
  <c r="K17" i="1" s="1"/>
  <c r="J18" i="1"/>
  <c r="K18" i="1" s="1"/>
  <c r="J19" i="1"/>
  <c r="K19" i="1" s="1"/>
  <c r="J4" i="1"/>
  <c r="K4" i="1" s="1"/>
</calcChain>
</file>

<file path=xl/sharedStrings.xml><?xml version="1.0" encoding="utf-8"?>
<sst xmlns="http://schemas.openxmlformats.org/spreadsheetml/2006/main" count="119" uniqueCount="57">
  <si>
    <t>Br. indeksa</t>
  </si>
  <si>
    <t>Ime i prezime</t>
  </si>
  <si>
    <t>I domaci</t>
  </si>
  <si>
    <t>II domaci</t>
  </si>
  <si>
    <t>III domaci</t>
  </si>
  <si>
    <t>3 / 16</t>
  </si>
  <si>
    <t>Ivana Badnjar</t>
  </si>
  <si>
    <t>PA</t>
  </si>
  <si>
    <t>+</t>
  </si>
  <si>
    <t>7 / 16</t>
  </si>
  <si>
    <t>Nerimanda Ljaniković</t>
  </si>
  <si>
    <t>8 / 16</t>
  </si>
  <si>
    <t xml:space="preserve">Elida Manić </t>
  </si>
  <si>
    <t>35 / 16</t>
  </si>
  <si>
    <t xml:space="preserve">Marina Vojinović </t>
  </si>
  <si>
    <t>+/-</t>
  </si>
  <si>
    <t>korelacija nije tacna-ponderi</t>
  </si>
  <si>
    <t>36 / 16</t>
  </si>
  <si>
    <t xml:space="preserve">Ena Skenderovic </t>
  </si>
  <si>
    <t>greska kod vjerovatnoca (ne koristi se n-1)</t>
  </si>
  <si>
    <t>39 / 16</t>
  </si>
  <si>
    <t xml:space="preserve">Andrijana Jelić </t>
  </si>
  <si>
    <t>greska kod pondera</t>
  </si>
  <si>
    <t>56 / 16</t>
  </si>
  <si>
    <t xml:space="preserve">Popović Mia </t>
  </si>
  <si>
    <t>107 / 16</t>
  </si>
  <si>
    <t xml:space="preserve">Marija Marić </t>
  </si>
  <si>
    <t>114 /16</t>
  </si>
  <si>
    <t>Arta Muçaj</t>
  </si>
  <si>
    <t>115 / 16</t>
  </si>
  <si>
    <t xml:space="preserve">Jelena Racanović </t>
  </si>
  <si>
    <t>208 /16</t>
  </si>
  <si>
    <t xml:space="preserve">Dubravka Praščević </t>
  </si>
  <si>
    <t>147 / 15</t>
  </si>
  <si>
    <t>Dajana Nikić</t>
  </si>
  <si>
    <t>21 / 16</t>
  </si>
  <si>
    <t>Tamara Perović</t>
  </si>
  <si>
    <t>PM</t>
  </si>
  <si>
    <t>greska kod l3 I l4</t>
  </si>
  <si>
    <t>69 / 16</t>
  </si>
  <si>
    <t>Anđela Perović</t>
  </si>
  <si>
    <t>nije uradjen 1 zadatak (korelacija)</t>
  </si>
  <si>
    <t>71 / 16</t>
  </si>
  <si>
    <t>Ksenija Malović</t>
  </si>
  <si>
    <t>104 / 16</t>
  </si>
  <si>
    <t>Tijana Radulović</t>
  </si>
  <si>
    <t>Ocjena</t>
  </si>
  <si>
    <t>Kolokvijum min 0 - max 60</t>
  </si>
  <si>
    <t>Zavrsni min 0 - max 30</t>
  </si>
  <si>
    <t>Aktivnost min 0 - max 5</t>
  </si>
  <si>
    <t>Domaci rad min 0 - max 5</t>
  </si>
  <si>
    <t>Ukupno min 0 - max 100</t>
  </si>
  <si>
    <t>Aktivnosti</t>
  </si>
  <si>
    <t xml:space="preserve">Domaci rad </t>
  </si>
  <si>
    <t>Optimizacija</t>
  </si>
  <si>
    <t>Predmet</t>
  </si>
  <si>
    <t>Zutom bojom su oznaceni poeni sa popravnog roka.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</si>
</sst>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22"/>
  <sheetViews>
    <sheetView tabSelected="1" topLeftCell="C1" workbookViewId="0">
      <selection activeCell="G8" sqref="G8"/>
    </sheetView>
  </sheetViews>
  <sheetFormatPr defaultRowHeight="15" x14ac:dyDescent="0.25"/>
  <cols>
    <col min="4" max="4" width="20.28515625" bestFit="1" customWidth="1"/>
    <col min="5" max="5" width="10.28515625" customWidth="1"/>
    <col min="6" max="6" width="13.5703125" customWidth="1"/>
    <col min="7" max="7" width="11.85546875" customWidth="1"/>
    <col min="8" max="8" width="12.5703125" customWidth="1"/>
    <col min="9" max="9" width="14.28515625" customWidth="1"/>
    <col min="10" max="10" width="23.140625" customWidth="1"/>
    <col min="11" max="11" width="10.28515625" customWidth="1"/>
    <col min="13" max="13" width="15.5703125" bestFit="1" customWidth="1"/>
    <col min="15" max="15" width="18.5703125" bestFit="1" customWidth="1"/>
    <col min="16" max="16" width="10.5703125" customWidth="1"/>
    <col min="17" max="17" width="39.140625" bestFit="1" customWidth="1"/>
    <col min="18" max="18" width="22.42578125" style="5" bestFit="1" customWidth="1"/>
  </cols>
  <sheetData>
    <row r="2" spans="3:18" x14ac:dyDescent="0.25">
      <c r="L2" s="13" t="s">
        <v>52</v>
      </c>
      <c r="M2" s="13"/>
      <c r="N2" s="13"/>
      <c r="O2" s="13"/>
      <c r="P2" s="13"/>
      <c r="Q2" s="13"/>
      <c r="R2" s="2" t="s">
        <v>53</v>
      </c>
    </row>
    <row r="3" spans="3:18" ht="30" customHeight="1" x14ac:dyDescent="0.25">
      <c r="C3" s="1" t="s">
        <v>0</v>
      </c>
      <c r="D3" s="1" t="s">
        <v>1</v>
      </c>
      <c r="E3" s="3" t="s">
        <v>55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3" t="s">
        <v>46</v>
      </c>
      <c r="L3" s="3" t="s">
        <v>2</v>
      </c>
      <c r="M3" s="2"/>
      <c r="N3" s="3" t="s">
        <v>3</v>
      </c>
      <c r="O3" s="1"/>
      <c r="P3" s="3" t="s">
        <v>4</v>
      </c>
      <c r="Q3" s="1"/>
      <c r="R3" s="3" t="s">
        <v>54</v>
      </c>
    </row>
    <row r="4" spans="3:18" x14ac:dyDescent="0.25">
      <c r="C4" s="1" t="s">
        <v>5</v>
      </c>
      <c r="D4" s="1" t="s">
        <v>6</v>
      </c>
      <c r="E4" s="2" t="s">
        <v>7</v>
      </c>
      <c r="F4" s="2">
        <v>60</v>
      </c>
      <c r="G4" s="2">
        <v>24</v>
      </c>
      <c r="H4" s="2">
        <v>5</v>
      </c>
      <c r="I4" s="6">
        <v>5</v>
      </c>
      <c r="J4" s="2">
        <f>SUM(F4:I4)</f>
        <v>94</v>
      </c>
      <c r="K4" s="2" t="str">
        <f>IF(J4&gt;89.9,"A",IF(J4&gt;79.9,"B",IF(J4&gt;69.9,"C", IF(J4&gt;59.9,"D", IF(J4&gt;49.9,"E","F")))))</f>
        <v>A</v>
      </c>
      <c r="L4" s="2" t="s">
        <v>8</v>
      </c>
      <c r="M4" s="2"/>
      <c r="N4" s="2" t="s">
        <v>8</v>
      </c>
      <c r="O4" s="1"/>
      <c r="P4" s="4" t="s">
        <v>8</v>
      </c>
      <c r="Q4" s="8"/>
      <c r="R4" s="2">
        <v>5</v>
      </c>
    </row>
    <row r="5" spans="3:18" x14ac:dyDescent="0.25">
      <c r="C5" s="1" t="s">
        <v>9</v>
      </c>
      <c r="D5" s="1" t="s">
        <v>10</v>
      </c>
      <c r="E5" s="2" t="s">
        <v>7</v>
      </c>
      <c r="F5" s="2">
        <v>60</v>
      </c>
      <c r="G5" s="2">
        <v>22.5</v>
      </c>
      <c r="H5" s="2">
        <v>5</v>
      </c>
      <c r="I5" s="6">
        <v>5</v>
      </c>
      <c r="J5" s="2">
        <f t="shared" ref="J5:J19" si="0">SUM(F5:I5)</f>
        <v>92.5</v>
      </c>
      <c r="K5" s="2" t="str">
        <f t="shared" ref="K5:K19" si="1">IF(J5&gt;89.9,"A",IF(J5&gt;79.9,"B",IF(J5&gt;69.9,"C", IF(J5&gt;59.9,"D", IF(J5&gt;49.9,"E","F")))))</f>
        <v>A</v>
      </c>
      <c r="L5" s="2" t="s">
        <v>8</v>
      </c>
      <c r="M5" s="2"/>
      <c r="N5" s="2" t="s">
        <v>8</v>
      </c>
      <c r="O5" s="1"/>
      <c r="P5" s="4" t="s">
        <v>8</v>
      </c>
      <c r="Q5" s="8"/>
      <c r="R5" s="2">
        <v>5</v>
      </c>
    </row>
    <row r="6" spans="3:18" x14ac:dyDescent="0.25">
      <c r="C6" s="1" t="s">
        <v>11</v>
      </c>
      <c r="D6" s="1" t="s">
        <v>12</v>
      </c>
      <c r="E6" s="2" t="s">
        <v>7</v>
      </c>
      <c r="F6" s="2">
        <v>55</v>
      </c>
      <c r="G6" s="2">
        <v>13.5</v>
      </c>
      <c r="H6" s="2">
        <v>5</v>
      </c>
      <c r="I6" s="6">
        <v>5</v>
      </c>
      <c r="J6" s="2">
        <f t="shared" si="0"/>
        <v>78.5</v>
      </c>
      <c r="K6" s="2" t="str">
        <f t="shared" si="1"/>
        <v>C</v>
      </c>
      <c r="L6" s="2" t="s">
        <v>8</v>
      </c>
      <c r="M6" s="2"/>
      <c r="N6" s="2" t="s">
        <v>8</v>
      </c>
      <c r="O6" s="1"/>
      <c r="P6" s="4" t="s">
        <v>8</v>
      </c>
      <c r="Q6" s="8"/>
      <c r="R6" s="2">
        <v>5</v>
      </c>
    </row>
    <row r="7" spans="3:18" x14ac:dyDescent="0.25">
      <c r="C7" s="1" t="s">
        <v>13</v>
      </c>
      <c r="D7" s="1" t="s">
        <v>14</v>
      </c>
      <c r="E7" s="2" t="s">
        <v>7</v>
      </c>
      <c r="F7" s="2">
        <v>40</v>
      </c>
      <c r="G7" s="2">
        <v>16</v>
      </c>
      <c r="H7" s="2">
        <v>5</v>
      </c>
      <c r="I7" s="6">
        <v>5</v>
      </c>
      <c r="J7" s="2">
        <f t="shared" si="0"/>
        <v>66</v>
      </c>
      <c r="K7" s="2" t="str">
        <f t="shared" si="1"/>
        <v>D</v>
      </c>
      <c r="L7" s="2" t="s">
        <v>8</v>
      </c>
      <c r="M7" s="2"/>
      <c r="N7" s="2" t="s">
        <v>8</v>
      </c>
      <c r="O7" s="1"/>
      <c r="P7" s="4" t="s">
        <v>15</v>
      </c>
      <c r="Q7" s="7" t="s">
        <v>16</v>
      </c>
      <c r="R7" s="2">
        <v>5</v>
      </c>
    </row>
    <row r="8" spans="3:18" x14ac:dyDescent="0.25">
      <c r="C8" s="1" t="s">
        <v>17</v>
      </c>
      <c r="D8" s="1" t="s">
        <v>18</v>
      </c>
      <c r="E8" s="2" t="s">
        <v>7</v>
      </c>
      <c r="F8" s="10">
        <v>60</v>
      </c>
      <c r="G8" s="2">
        <v>21</v>
      </c>
      <c r="H8" s="2">
        <v>5</v>
      </c>
      <c r="I8" s="6">
        <v>5</v>
      </c>
      <c r="J8" s="2">
        <f t="shared" si="0"/>
        <v>91</v>
      </c>
      <c r="K8" s="2" t="str">
        <f t="shared" si="1"/>
        <v>A</v>
      </c>
      <c r="L8" s="2" t="s">
        <v>8</v>
      </c>
      <c r="M8" s="2"/>
      <c r="N8" s="2" t="s">
        <v>8</v>
      </c>
      <c r="O8" s="1"/>
      <c r="P8" s="4" t="s">
        <v>15</v>
      </c>
      <c r="Q8" s="7" t="s">
        <v>19</v>
      </c>
      <c r="R8" s="2">
        <v>5</v>
      </c>
    </row>
    <row r="9" spans="3:18" x14ac:dyDescent="0.25">
      <c r="C9" s="1" t="s">
        <v>20</v>
      </c>
      <c r="D9" s="1" t="s">
        <v>21</v>
      </c>
      <c r="E9" s="2" t="s">
        <v>7</v>
      </c>
      <c r="F9" s="2">
        <v>60</v>
      </c>
      <c r="G9" s="2">
        <v>20</v>
      </c>
      <c r="H9" s="2">
        <v>5</v>
      </c>
      <c r="I9" s="6">
        <v>5</v>
      </c>
      <c r="J9" s="2">
        <f t="shared" si="0"/>
        <v>90</v>
      </c>
      <c r="K9" s="2" t="str">
        <f t="shared" si="1"/>
        <v>A</v>
      </c>
      <c r="L9" s="2" t="s">
        <v>8</v>
      </c>
      <c r="M9" s="2"/>
      <c r="N9" s="2" t="s">
        <v>15</v>
      </c>
      <c r="O9" s="1" t="s">
        <v>22</v>
      </c>
      <c r="P9" s="4" t="s">
        <v>15</v>
      </c>
      <c r="Q9" s="7" t="s">
        <v>19</v>
      </c>
      <c r="R9" s="2">
        <v>5</v>
      </c>
    </row>
    <row r="10" spans="3:18" x14ac:dyDescent="0.25">
      <c r="C10" s="1" t="s">
        <v>23</v>
      </c>
      <c r="D10" s="1" t="s">
        <v>24</v>
      </c>
      <c r="E10" s="2" t="s">
        <v>7</v>
      </c>
      <c r="F10" s="10">
        <v>60</v>
      </c>
      <c r="G10" s="2">
        <v>16.5</v>
      </c>
      <c r="H10" s="2">
        <v>5</v>
      </c>
      <c r="I10" s="6">
        <v>5</v>
      </c>
      <c r="J10" s="2">
        <f t="shared" si="0"/>
        <v>86.5</v>
      </c>
      <c r="K10" s="2" t="str">
        <f t="shared" si="1"/>
        <v>B</v>
      </c>
      <c r="L10" s="2" t="s">
        <v>8</v>
      </c>
      <c r="M10" s="2"/>
      <c r="N10" s="2" t="s">
        <v>8</v>
      </c>
      <c r="O10" s="1"/>
      <c r="P10" s="4" t="s">
        <v>15</v>
      </c>
      <c r="Q10" s="7" t="s">
        <v>16</v>
      </c>
      <c r="R10" s="2">
        <v>5</v>
      </c>
    </row>
    <row r="11" spans="3:18" x14ac:dyDescent="0.25">
      <c r="C11" s="1" t="s">
        <v>25</v>
      </c>
      <c r="D11" s="1" t="s">
        <v>26</v>
      </c>
      <c r="E11" s="2" t="s">
        <v>7</v>
      </c>
      <c r="F11" s="10">
        <v>60</v>
      </c>
      <c r="G11" s="2">
        <v>13.5</v>
      </c>
      <c r="H11" s="2">
        <v>5</v>
      </c>
      <c r="I11" s="6">
        <v>5</v>
      </c>
      <c r="J11" s="2">
        <f t="shared" si="0"/>
        <v>83.5</v>
      </c>
      <c r="K11" s="2" t="str">
        <f t="shared" si="1"/>
        <v>B</v>
      </c>
      <c r="L11" s="2" t="s">
        <v>8</v>
      </c>
      <c r="M11" s="2"/>
      <c r="N11" s="2" t="s">
        <v>8</v>
      </c>
      <c r="O11" s="1"/>
      <c r="P11" s="4" t="s">
        <v>15</v>
      </c>
      <c r="Q11" s="7" t="s">
        <v>16</v>
      </c>
      <c r="R11" s="2">
        <v>5</v>
      </c>
    </row>
    <row r="12" spans="3:18" x14ac:dyDescent="0.25">
      <c r="C12" s="1" t="s">
        <v>27</v>
      </c>
      <c r="D12" s="1" t="s">
        <v>28</v>
      </c>
      <c r="E12" s="2" t="s">
        <v>7</v>
      </c>
      <c r="F12" s="10">
        <v>60</v>
      </c>
      <c r="G12" s="2">
        <v>18</v>
      </c>
      <c r="H12" s="2">
        <v>5</v>
      </c>
      <c r="I12" s="6">
        <v>5</v>
      </c>
      <c r="J12" s="2">
        <f t="shared" si="0"/>
        <v>88</v>
      </c>
      <c r="K12" s="2" t="str">
        <f t="shared" si="1"/>
        <v>B</v>
      </c>
      <c r="L12" s="2" t="s">
        <v>8</v>
      </c>
      <c r="M12" s="2"/>
      <c r="N12" s="2" t="s">
        <v>8</v>
      </c>
      <c r="O12" s="1"/>
      <c r="P12" s="4" t="s">
        <v>8</v>
      </c>
      <c r="Q12" s="8"/>
      <c r="R12" s="2">
        <v>5</v>
      </c>
    </row>
    <row r="13" spans="3:18" x14ac:dyDescent="0.25">
      <c r="C13" s="1" t="s">
        <v>29</v>
      </c>
      <c r="D13" s="1" t="s">
        <v>30</v>
      </c>
      <c r="E13" s="2" t="s">
        <v>7</v>
      </c>
      <c r="F13" s="2">
        <v>45</v>
      </c>
      <c r="G13" s="2">
        <v>16.5</v>
      </c>
      <c r="H13" s="2">
        <v>5</v>
      </c>
      <c r="I13" s="6">
        <v>5</v>
      </c>
      <c r="J13" s="2">
        <f t="shared" si="0"/>
        <v>71.5</v>
      </c>
      <c r="K13" s="2" t="str">
        <f t="shared" si="1"/>
        <v>C</v>
      </c>
      <c r="L13" s="2" t="s">
        <v>8</v>
      </c>
      <c r="M13" s="2"/>
      <c r="N13" s="2" t="s">
        <v>15</v>
      </c>
      <c r="O13" s="1" t="s">
        <v>22</v>
      </c>
      <c r="P13" s="4" t="s">
        <v>8</v>
      </c>
      <c r="Q13" s="8"/>
      <c r="R13" s="2">
        <v>5</v>
      </c>
    </row>
    <row r="14" spans="3:18" x14ac:dyDescent="0.25">
      <c r="C14" s="1" t="s">
        <v>31</v>
      </c>
      <c r="D14" s="1" t="s">
        <v>32</v>
      </c>
      <c r="E14" s="2" t="s">
        <v>7</v>
      </c>
      <c r="F14" s="2">
        <v>45</v>
      </c>
      <c r="G14" s="2">
        <v>12</v>
      </c>
      <c r="H14" s="2">
        <v>5</v>
      </c>
      <c r="I14" s="6">
        <v>5</v>
      </c>
      <c r="J14" s="2">
        <f t="shared" si="0"/>
        <v>67</v>
      </c>
      <c r="K14" s="2" t="str">
        <f t="shared" si="1"/>
        <v>D</v>
      </c>
      <c r="L14" s="2" t="s">
        <v>8</v>
      </c>
      <c r="M14" s="2"/>
      <c r="N14" s="2" t="s">
        <v>15</v>
      </c>
      <c r="O14" s="1" t="s">
        <v>22</v>
      </c>
      <c r="P14" s="4" t="s">
        <v>8</v>
      </c>
      <c r="Q14" s="8"/>
      <c r="R14" s="2"/>
    </row>
    <row r="15" spans="3:18" x14ac:dyDescent="0.25">
      <c r="C15" s="1" t="s">
        <v>33</v>
      </c>
      <c r="D15" s="1" t="s">
        <v>34</v>
      </c>
      <c r="E15" s="2" t="s">
        <v>7</v>
      </c>
      <c r="F15" s="2">
        <v>60</v>
      </c>
      <c r="G15" s="2">
        <v>22.5</v>
      </c>
      <c r="H15" s="2">
        <v>5</v>
      </c>
      <c r="I15" s="6">
        <v>5</v>
      </c>
      <c r="J15" s="2">
        <f t="shared" si="0"/>
        <v>92.5</v>
      </c>
      <c r="K15" s="2" t="str">
        <f t="shared" si="1"/>
        <v>A</v>
      </c>
      <c r="L15" s="2" t="s">
        <v>8</v>
      </c>
      <c r="M15" s="2"/>
      <c r="N15" s="2" t="s">
        <v>8</v>
      </c>
      <c r="O15" s="1"/>
      <c r="P15" s="4" t="s">
        <v>8</v>
      </c>
      <c r="Q15" s="8"/>
      <c r="R15" s="2">
        <v>5</v>
      </c>
    </row>
    <row r="16" spans="3:18" x14ac:dyDescent="0.25">
      <c r="C16" s="1" t="s">
        <v>35</v>
      </c>
      <c r="D16" s="1" t="s">
        <v>36</v>
      </c>
      <c r="E16" s="2" t="s">
        <v>37</v>
      </c>
      <c r="F16" s="10">
        <v>60</v>
      </c>
      <c r="G16" s="10">
        <v>22</v>
      </c>
      <c r="H16" s="2">
        <v>2.5</v>
      </c>
      <c r="I16" s="6">
        <v>5</v>
      </c>
      <c r="J16" s="2">
        <f>SUM(F16:I16)+0.5</f>
        <v>90</v>
      </c>
      <c r="K16" s="2" t="str">
        <f t="shared" si="1"/>
        <v>A</v>
      </c>
      <c r="L16" s="2" t="s">
        <v>15</v>
      </c>
      <c r="M16" s="2" t="s">
        <v>38</v>
      </c>
      <c r="N16" s="2"/>
      <c r="O16" s="1"/>
      <c r="P16" s="4"/>
      <c r="Q16" s="8"/>
      <c r="R16" s="2"/>
    </row>
    <row r="17" spans="3:18" x14ac:dyDescent="0.25">
      <c r="C17" s="1" t="s">
        <v>39</v>
      </c>
      <c r="D17" s="1" t="s">
        <v>40</v>
      </c>
      <c r="E17" s="2" t="s">
        <v>37</v>
      </c>
      <c r="F17" s="2">
        <v>60</v>
      </c>
      <c r="G17" s="10">
        <v>24</v>
      </c>
      <c r="H17" s="2">
        <v>3.5</v>
      </c>
      <c r="I17" s="6">
        <v>5</v>
      </c>
      <c r="J17" s="2">
        <f t="shared" si="0"/>
        <v>92.5</v>
      </c>
      <c r="K17" s="2" t="str">
        <f t="shared" si="1"/>
        <v>A</v>
      </c>
      <c r="L17" s="2"/>
      <c r="M17" s="2"/>
      <c r="N17" s="2" t="s">
        <v>8</v>
      </c>
      <c r="O17" s="1"/>
      <c r="P17" s="4" t="s">
        <v>15</v>
      </c>
      <c r="Q17" s="8" t="s">
        <v>41</v>
      </c>
      <c r="R17" s="2">
        <v>5</v>
      </c>
    </row>
    <row r="18" spans="3:18" x14ac:dyDescent="0.25">
      <c r="C18" s="1" t="s">
        <v>42</v>
      </c>
      <c r="D18" s="1" t="s">
        <v>43</v>
      </c>
      <c r="E18" s="2" t="s">
        <v>37</v>
      </c>
      <c r="F18" s="2">
        <v>55</v>
      </c>
      <c r="G18" s="2">
        <v>27</v>
      </c>
      <c r="H18" s="2">
        <v>5</v>
      </c>
      <c r="I18" s="6">
        <v>5</v>
      </c>
      <c r="J18" s="2">
        <f t="shared" si="0"/>
        <v>92</v>
      </c>
      <c r="K18" s="2" t="str">
        <f t="shared" si="1"/>
        <v>A</v>
      </c>
      <c r="L18" s="2" t="s">
        <v>8</v>
      </c>
      <c r="M18" s="2"/>
      <c r="N18" s="2" t="s">
        <v>8</v>
      </c>
      <c r="O18" s="1"/>
      <c r="P18" s="4" t="s">
        <v>8</v>
      </c>
      <c r="Q18" s="8"/>
      <c r="R18" s="2">
        <v>5</v>
      </c>
    </row>
    <row r="19" spans="3:18" x14ac:dyDescent="0.25">
      <c r="C19" s="1" t="s">
        <v>44</v>
      </c>
      <c r="D19" s="1" t="s">
        <v>45</v>
      </c>
      <c r="E19" s="2" t="s">
        <v>37</v>
      </c>
      <c r="F19" s="2">
        <v>58</v>
      </c>
      <c r="G19" s="10">
        <v>18</v>
      </c>
      <c r="H19" s="2">
        <v>5</v>
      </c>
      <c r="I19" s="6">
        <v>5</v>
      </c>
      <c r="J19" s="2">
        <f t="shared" si="0"/>
        <v>86</v>
      </c>
      <c r="K19" s="2" t="str">
        <f t="shared" si="1"/>
        <v>B</v>
      </c>
      <c r="L19" s="2" t="s">
        <v>8</v>
      </c>
      <c r="M19" s="2"/>
      <c r="N19" s="2" t="s">
        <v>8</v>
      </c>
      <c r="O19" s="1"/>
      <c r="P19" s="4" t="s">
        <v>8</v>
      </c>
      <c r="Q19" s="8"/>
      <c r="R19" s="2"/>
    </row>
    <row r="22" spans="3:18" x14ac:dyDescent="0.25">
      <c r="D22" s="11"/>
      <c r="E22" s="12" t="s">
        <v>56</v>
      </c>
      <c r="F22" s="11"/>
      <c r="G22" s="11"/>
    </row>
  </sheetData>
  <mergeCells count="1">
    <mergeCell ref="L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2020-05-11T09:18:36Z</dcterms:created>
  <dcterms:modified xsi:type="dcterms:W3CDTF">2020-06-26T14:34:30Z</dcterms:modified>
</cp:coreProperties>
</file>