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1600" windowHeight="9615" tabRatio="500" activeTab="4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  <sheet name="Mentorski rad" sheetId="10" r:id="rId10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8" i="3" l="1"/>
  <c r="H8" i="3" s="1"/>
  <c r="H7" i="5" l="1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6" i="5"/>
  <c r="I6" i="5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89" i="4"/>
  <c r="I89" i="4" s="1"/>
  <c r="H90" i="4"/>
  <c r="I90" i="4" s="1"/>
  <c r="H91" i="4"/>
  <c r="I91" i="4" s="1"/>
  <c r="H92" i="4"/>
  <c r="I92" i="4" s="1"/>
  <c r="H93" i="4"/>
  <c r="I93" i="4" s="1"/>
  <c r="H94" i="4"/>
  <c r="I94" i="4" s="1"/>
  <c r="H95" i="4"/>
  <c r="I95" i="4" s="1"/>
  <c r="H96" i="4"/>
  <c r="I96" i="4" s="1"/>
  <c r="H97" i="4"/>
  <c r="I97" i="4" s="1"/>
  <c r="H98" i="4"/>
  <c r="I98" i="4" s="1"/>
  <c r="H99" i="4"/>
  <c r="I99" i="4" s="1"/>
  <c r="H100" i="4"/>
  <c r="I100" i="4" s="1"/>
  <c r="H101" i="4"/>
  <c r="I101" i="4" s="1"/>
  <c r="H102" i="4"/>
  <c r="I102" i="4" s="1"/>
  <c r="H6" i="4"/>
  <c r="I6" i="4" s="1"/>
  <c r="I18" i="2"/>
  <c r="I26" i="2"/>
  <c r="I38" i="2"/>
  <c r="I60" i="2"/>
  <c r="I82" i="2"/>
  <c r="I86" i="2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H83" i="2"/>
  <c r="I83" i="2" s="1"/>
  <c r="H84" i="2"/>
  <c r="I84" i="2" s="1"/>
  <c r="H85" i="2"/>
  <c r="I85" i="2" s="1"/>
  <c r="H86" i="2"/>
  <c r="H87" i="2"/>
  <c r="I87" i="2" s="1"/>
  <c r="H88" i="2"/>
  <c r="I88" i="2" s="1"/>
  <c r="H89" i="2"/>
  <c r="I89" i="2" s="1"/>
  <c r="H6" i="2"/>
  <c r="I6" i="2" s="1"/>
  <c r="H3" i="6" l="1"/>
  <c r="I3" i="6" s="1"/>
  <c r="H4" i="6"/>
  <c r="I4" i="6" s="1"/>
  <c r="H5" i="6"/>
  <c r="I5" i="6" s="1"/>
  <c r="H6" i="6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" i="6"/>
  <c r="I2" i="6" s="1"/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6" i="1"/>
  <c r="H6" i="1" s="1"/>
</calcChain>
</file>

<file path=xl/sharedStrings.xml><?xml version="1.0" encoding="utf-8"?>
<sst xmlns="http://schemas.openxmlformats.org/spreadsheetml/2006/main" count="803" uniqueCount="614">
  <si>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</si>
  <si>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</si>
  <si>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</si>
  <si>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</si>
  <si>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</si>
  <si>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</si>
  <si>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</si>
  <si>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</si>
  <si>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</si>
  <si>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</si>
  <si>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</si>
  <si>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</si>
  <si>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</si>
  <si>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</si>
  <si>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</si>
  <si>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</si>
  <si>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</si>
  <si>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</si>
  <si>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</si>
  <si>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</si>
  <si>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</si>
  <si>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</si>
  <si>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</si>
  <si>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</si>
  <si>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</si>
  <si>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</si>
  <si>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</si>
  <si>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</si>
  <si>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</si>
  <si>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</si>
  <si>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</si>
  <si>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</si>
  <si>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</si>
  <si>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</si>
  <si>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</si>
  <si>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</si>
  <si>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</si>
  <si>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</si>
  <si>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</si>
  <si>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</si>
  <si>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</si>
  <si>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</si>
  <si>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</si>
  <si>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</si>
  <si>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</si>
  <si>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</si>
  <si>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</si>
  <si>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</si>
  <si>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</si>
  <si>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</si>
  <si>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</si>
  <si>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</si>
  <si>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</si>
  <si>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</si>
  <si>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</si>
  <si>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</si>
  <si>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</si>
  <si>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</si>
  <si>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</si>
  <si>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</si>
  <si>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</si>
  <si>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</si>
  <si>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</si>
  <si>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</si>
  <si>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</si>
  <si>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</si>
  <si>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</si>
  <si>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</si>
  <si>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</si>
  <si>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</si>
  <si>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</si>
  <si>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</si>
  <si>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</si>
  <si>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</si>
  <si>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</si>
  <si>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</si>
  <si>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</si>
  <si>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</si>
  <si>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</si>
  <si>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</si>
  <si>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</si>
  <si>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</si>
  <si>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</si>
  <si>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</si>
  <si>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</si>
  <si>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</si>
  <si>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</si>
  <si>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</si>
  <si>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</si>
  <si>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</si>
  <si>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</si>
  <si>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</si>
  <si>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</si>
  <si>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</si>
  <si>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</si>
  <si>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</si>
  <si>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</si>
  <si>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</si>
  <si>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</si>
  <si>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</si>
  <si>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</si>
  <si>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</si>
  <si>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</si>
  <si>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</si>
  <si>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</si>
  <si>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</si>
  <si>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</si>
  <si>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</si>
  <si>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</si>
  <si>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</si>
  <si>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</si>
  <si>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</si>
  <si>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</si>
  <si>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</si>
  <si>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</si>
  <si>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</si>
  <si>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</si>
  <si>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</si>
  <si>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</si>
  <si>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</si>
  <si>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</si>
  <si>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</si>
  <si>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</si>
  <si>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</si>
  <si>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</si>
  <si>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</si>
  <si>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</si>
  <si>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</si>
  <si>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</si>
  <si>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</si>
  <si>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</si>
  <si>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</si>
  <si>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</si>
  <si>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</si>
  <si>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</si>
  <si>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</si>
  <si>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</si>
  <si>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</si>
  <si>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</si>
  <si>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</si>
  <si>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</si>
  <si>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</si>
  <si>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</si>
  <si>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</si>
  <si>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</si>
  <si>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</si>
  <si>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</si>
  <si>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</si>
  <si>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</si>
  <si>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</si>
  <si>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</si>
  <si>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</si>
  <si>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</si>
  <si>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</si>
  <si>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</si>
  <si>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</si>
  <si>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</si>
  <si>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</si>
  <si>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</si>
  <si>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</si>
  <si>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</si>
  <si>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</si>
  <si>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</si>
  <si>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</si>
  <si>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</si>
  <si>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</si>
  <si>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</si>
  <si>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</si>
  <si>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</si>
  <si>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</si>
  <si>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</si>
  <si>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</si>
  <si>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</si>
  <si>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</si>
  <si>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</si>
  <si>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</si>
  <si>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</si>
  <si>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</si>
  <si>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</si>
  <si>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</si>
  <si>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</si>
  <si>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</si>
  <si>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</si>
  <si>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</si>
  <si>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</si>
  <si>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</si>
  <si>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</si>
  <si>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</si>
  <si>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</si>
  <si>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</si>
  <si>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</si>
  <si>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</si>
  <si>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</si>
  <si>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</si>
  <si>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</si>
  <si>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</si>
  <si>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</si>
  <si>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</si>
  <si>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</si>
  <si>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</si>
  <si>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</si>
  <si>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</si>
  <si>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</si>
  <si>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</si>
  <si>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</si>
  <si>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</si>
  <si>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</si>
  <si>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</si>
  <si>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</si>
  <si>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</si>
  <si>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</si>
  <si>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</si>
  <si>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</si>
  <si>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</si>
  <si>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</si>
  <si>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</si>
  <si>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</si>
  <si>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</si>
  <si>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</si>
  <si>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</si>
  <si>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</si>
  <si>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</si>
  <si>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</si>
  <si>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</si>
  <si>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</si>
  <si>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</si>
  <si>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</si>
  <si>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</si>
  <si>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</si>
  <si>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</si>
  <si>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</si>
  <si>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</si>
  <si>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</si>
  <si>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</si>
  <si>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</si>
  <si>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</si>
  <si>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</si>
  <si>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</si>
  <si>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</si>
  <si>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</si>
  <si>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</si>
  <si>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</si>
  <si>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</si>
  <si>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</si>
  <si>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</si>
  <si>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</si>
  <si>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</si>
  <si>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</si>
  <si>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</si>
  <si>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</si>
  <si>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</si>
  <si>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</si>
  <si>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</si>
  <si>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</si>
  <si>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</si>
  <si>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</si>
  <si>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</si>
  <si>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</si>
  <si>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</si>
  <si>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</si>
  <si>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</si>
  <si>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</si>
  <si>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</si>
  <si>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</si>
  <si>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</si>
  <si>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</si>
  <si>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</si>
  <si>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</si>
  <si>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</si>
  <si>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</si>
  <si>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</si>
  <si>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</si>
  <si>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</si>
  <si>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</si>
  <si>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</si>
  <si>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</si>
  <si>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</si>
  <si>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</si>
  <si>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</si>
  <si>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</si>
  <si>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</si>
  <si>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</si>
  <si>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</si>
  <si>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</si>
  <si>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</si>
  <si>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</si>
  <si>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</si>
  <si>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</si>
  <si>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</si>
  <si>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</si>
  <si>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</si>
  <si>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</si>
  <si>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</si>
  <si>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</si>
  <si>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</si>
  <si>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</si>
  <si>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</si>
  <si>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</si>
  <si>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</si>
  <si>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</si>
  <si>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</si>
  <si>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</si>
  <si>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</si>
  <si>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</si>
  <si>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</si>
  <si>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</si>
  <si>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</si>
  <si>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</si>
  <si>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</si>
  <si>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</si>
  <si>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</si>
  <si>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</si>
  <si>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</si>
  <si>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</si>
  <si>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</si>
  <si>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</si>
  <si>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</si>
  <si>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</si>
  <si>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</si>
  <si>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</si>
  <si>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</si>
  <si>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</si>
  <si>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</si>
  <si>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</si>
  <si>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</si>
  <si>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</si>
  <si>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</si>
  <si>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</si>
  <si>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</si>
  <si>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</si>
  <si>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</si>
  <si>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</si>
  <si>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</si>
  <si>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</si>
  <si>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</si>
  <si>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</si>
  <si>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</si>
  <si>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</si>
  <si>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</si>
  <si>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</si>
  <si>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</si>
  <si>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</si>
  <si>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</si>
  <si>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</si>
  <si>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</si>
  <si>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</si>
  <si>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</si>
  <si>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</si>
  <si>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</si>
  <si>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</si>
  <si>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</si>
  <si>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</si>
  <si>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</si>
  <si>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</si>
  <si>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</si>
  <si>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</si>
  <si>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</si>
  <si>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</si>
  <si>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</si>
  <si>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</si>
  <si>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</si>
  <si>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</si>
  <si>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</si>
  <si>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</si>
  <si>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</si>
  <si>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</si>
  <si>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</si>
  <si>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</si>
  <si>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</si>
  <si>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</si>
  <si>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</si>
  <si>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</si>
  <si>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</si>
  <si>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</si>
  <si>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</si>
  <si>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</si>
  <si>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</si>
  <si>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</si>
  <si>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</si>
  <si>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</si>
  <si>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</si>
  <si>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</si>
  <si>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</si>
  <si>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</si>
  <si>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</si>
  <si>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</si>
  <si>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</si>
  <si>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</si>
  <si>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</si>
  <si>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</si>
  <si>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</si>
  <si>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</si>
  <si>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</si>
  <si>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</si>
  <si>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</si>
  <si>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</si>
  <si>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</si>
  <si>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</si>
  <si>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</si>
  <si>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</si>
  <si>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</si>
  <si>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</si>
  <si>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</si>
  <si>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</si>
  <si>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</si>
  <si>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</si>
  <si>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</si>
  <si>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</si>
  <si>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</si>
  <si>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</si>
  <si>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</si>
  <si>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</si>
  <si>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</si>
  <si>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</si>
  <si>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</si>
  <si>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</si>
  <si>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</si>
  <si>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</si>
  <si>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</si>
  <si>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</si>
  <si>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</si>
  <si>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</si>
  <si>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</si>
  <si>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</si>
  <si>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</si>
  <si>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</si>
  <si>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</si>
  <si>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</si>
  <si>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</si>
  <si>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</si>
  <si>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</si>
  <si>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</si>
  <si>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</si>
  <si>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</si>
  <si>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</si>
  <si>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</si>
  <si>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</si>
  <si>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</si>
  <si>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</si>
  <si>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</si>
  <si>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</si>
  <si>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</si>
  <si>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</si>
  <si>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</si>
  <si>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</si>
  <si>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</si>
  <si>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</si>
  <si>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</si>
  <si>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</si>
  <si>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</si>
  <si>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</si>
  <si>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</si>
  <si>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</si>
  <si>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</si>
  <si>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</si>
  <si>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</si>
  <si>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</si>
  <si>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</si>
  <si>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</si>
  <si>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</si>
  <si>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</si>
  <si>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</si>
  <si>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</si>
  <si>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</si>
  <si>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</si>
  <si>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</si>
  <si>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</si>
  <si>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</si>
  <si>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</si>
  <si>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</si>
  <si>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</si>
  <si>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</si>
  <si>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</si>
  <si>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</si>
  <si>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</si>
  <si>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</si>
  <si>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</si>
  <si>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</si>
  <si>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</si>
  <si>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</si>
  <si>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</si>
  <si>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</si>
  <si>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</si>
  <si>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</si>
  <si>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</si>
  <si>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</si>
  <si>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</si>
  <si>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</si>
  <si>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</si>
  <si>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</si>
  <si>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</si>
  <si>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</si>
  <si>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</si>
  <si>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</si>
  <si>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</si>
  <si>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</si>
  <si>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</si>
  <si>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</si>
  <si>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</si>
  <si>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</si>
  <si>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</si>
  <si>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</si>
  <si>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</si>
  <si>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</si>
  <si>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</si>
  <si>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</si>
  <si>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</si>
  <si>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</si>
  <si>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</si>
  <si>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</si>
  <si>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</si>
  <si>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</si>
  <si>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</si>
  <si>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</si>
  <si>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</si>
  <si>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</si>
  <si>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</si>
  <si>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</si>
  <si>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</si>
  <si>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</si>
  <si>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</si>
  <si>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</si>
  <si>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</si>
  <si>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</si>
  <si>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</si>
  <si>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</si>
  <si>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</si>
  <si>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</si>
  <si>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</si>
  <si>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</si>
  <si>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</si>
  <si>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</si>
  <si>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</si>
  <si>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</si>
  <si>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</si>
  <si>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</si>
  <si>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</si>
  <si>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</si>
  <si>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</si>
  <si>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</si>
  <si>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</si>
  <si>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</si>
  <si>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</si>
  <si>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</si>
  <si>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</si>
  <si>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</si>
  <si>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</si>
  <si>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</si>
  <si>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</si>
  <si>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</si>
  <si>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</si>
  <si>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</si>
  <si>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</si>
  <si>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</si>
  <si>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</si>
  <si>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</si>
  <si>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</si>
  <si>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</si>
  <si>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</si>
  <si>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</si>
  <si>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</si>
  <si>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</si>
  <si>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</si>
  <si>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</si>
  <si>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</si>
  <si>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</si>
  <si>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</si>
  <si>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</si>
  <si>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</si>
  <si>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</si>
  <si>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</si>
  <si>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</si>
  <si>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</si>
  <si>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</si>
  <si>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</si>
  <si>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</si>
  <si>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</si>
  <si>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</si>
  <si>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</si>
  <si>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</si>
  <si>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</si>
  <si>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</si>
  <si>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</si>
  <si>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</si>
  <si>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</si>
  <si>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</si>
  <si>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</si>
  <si>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</si>
  <si>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</si>
  <si>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</si>
  <si>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</si>
  <si>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</si>
  <si>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</si>
  <si>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</si>
  <si>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</si>
  <si>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</si>
  <si>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</si>
  <si>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</si>
  <si>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</si>
  <si>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</si>
  <si>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</si>
  <si>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</si>
  <si>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</si>
  <si>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</si>
  <si>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</si>
  <si>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</si>
  <si>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</si>
  <si>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</si>
  <si>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</si>
  <si>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</si>
  <si>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</si>
  <si>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</si>
  <si>
    <t>Prakticni</t>
  </si>
  <si>
    <t>Zavrsni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</si>
</sst>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1" fillId="2" borderId="0" xfId="0" applyFont="1" applyFill="1"/>
    <xf numFmtId="0" fontId="0" fillId="2" borderId="0" xfId="0" applyFill="1"/>
    <xf numFmtId="17" fontId="0" fillId="2" borderId="0" xfId="0" applyNumberFormat="1" applyFill="1"/>
    <xf numFmtId="0" fontId="0" fillId="2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G28" sqref="G28"/>
    </sheetView>
  </sheetViews>
  <sheetFormatPr defaultRowHeight="12.75" x14ac:dyDescent="0.2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5" x14ac:dyDescent="0.3">
      <c r="A1" s="1" t="s">
        <v>0</v>
      </c>
    </row>
    <row r="2" spans="1:8" ht="15" x14ac:dyDescent="0.3">
      <c r="A2" s="1" t="s">
        <v>1</v>
      </c>
    </row>
    <row r="4" spans="1:8" ht="15" x14ac:dyDescent="0.3">
      <c r="A4" s="1" t="s">
        <v>2</v>
      </c>
    </row>
    <row r="5" spans="1:8" x14ac:dyDescent="0.2">
      <c r="C5" t="s">
        <v>26</v>
      </c>
      <c r="D5" t="s">
        <v>612</v>
      </c>
      <c r="E5" t="s">
        <v>601</v>
      </c>
      <c r="F5" t="s">
        <v>596</v>
      </c>
      <c r="G5" t="s">
        <v>606</v>
      </c>
    </row>
    <row r="6" spans="1:8" ht="15" x14ac:dyDescent="0.3">
      <c r="A6" s="1" t="s">
        <v>3</v>
      </c>
      <c r="C6">
        <v>22.5</v>
      </c>
      <c r="D6">
        <v>35</v>
      </c>
      <c r="F6">
        <v>13</v>
      </c>
      <c r="G6">
        <f>C6+D6+E6+F6</f>
        <v>70.5</v>
      </c>
      <c r="H6" t="str">
        <f>IF(G6&gt;=89,"A",IF(G6&gt;=79,"B",IF(G6&gt;=69,"C",IF(G6&gt;=59,"D",IF(G6&gt;=49,"E",0)))))</f>
        <v>C</v>
      </c>
    </row>
    <row r="7" spans="1:8" ht="15" x14ac:dyDescent="0.3">
      <c r="A7" s="1" t="s">
        <v>27</v>
      </c>
      <c r="C7">
        <v>14</v>
      </c>
      <c r="D7">
        <v>35</v>
      </c>
      <c r="F7">
        <v>2</v>
      </c>
      <c r="G7">
        <f t="shared" ref="G7:G30" si="0">C7+D7+E7+F7</f>
        <v>51</v>
      </c>
      <c r="H7" t="str">
        <f t="shared" ref="H7:H30" si="1">IF(G7&gt;=89,"A",IF(G7&gt;=79,"B",IF(G7&gt;=69,"C",IF(G7&gt;=59,"D",IF(G7&gt;=49,"E",0)))))</f>
        <v>E</v>
      </c>
    </row>
    <row r="8" spans="1:8" ht="15" x14ac:dyDescent="0.3">
      <c r="A8" s="1" t="s">
        <v>4</v>
      </c>
      <c r="G8">
        <f t="shared" si="0"/>
        <v>0</v>
      </c>
      <c r="H8">
        <f t="shared" si="1"/>
        <v>0</v>
      </c>
    </row>
    <row r="9" spans="1:8" ht="15" x14ac:dyDescent="0.3">
      <c r="A9" s="1" t="s">
        <v>5</v>
      </c>
      <c r="C9">
        <v>8.5</v>
      </c>
      <c r="D9">
        <v>29</v>
      </c>
      <c r="F9">
        <v>2</v>
      </c>
      <c r="G9">
        <f t="shared" si="0"/>
        <v>39.5</v>
      </c>
      <c r="H9">
        <f t="shared" si="1"/>
        <v>0</v>
      </c>
    </row>
    <row r="10" spans="1:8" ht="15" x14ac:dyDescent="0.3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5" x14ac:dyDescent="0.3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5" x14ac:dyDescent="0.3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5" x14ac:dyDescent="0.3">
      <c r="A13" s="1" t="s">
        <v>8</v>
      </c>
      <c r="G13">
        <f t="shared" si="0"/>
        <v>0</v>
      </c>
      <c r="H13">
        <f t="shared" si="1"/>
        <v>0</v>
      </c>
    </row>
    <row r="14" spans="1:8" ht="15" x14ac:dyDescent="0.3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5" x14ac:dyDescent="0.3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5" x14ac:dyDescent="0.3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5" x14ac:dyDescent="0.3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5" x14ac:dyDescent="0.3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5" x14ac:dyDescent="0.3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5" x14ac:dyDescent="0.3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5" x14ac:dyDescent="0.3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5" x14ac:dyDescent="0.3">
      <c r="A22" s="1" t="s">
        <v>600</v>
      </c>
      <c r="C22">
        <v>10</v>
      </c>
      <c r="D22">
        <v>26</v>
      </c>
      <c r="E22">
        <v>14</v>
      </c>
      <c r="G22">
        <f t="shared" si="0"/>
        <v>50</v>
      </c>
      <c r="H22" t="str">
        <f t="shared" si="1"/>
        <v>E</v>
      </c>
    </row>
    <row r="23" spans="1:8" ht="15" x14ac:dyDescent="0.3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5" x14ac:dyDescent="0.3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5" x14ac:dyDescent="0.3">
      <c r="A25" s="1" t="s">
        <v>20</v>
      </c>
      <c r="G25">
        <f t="shared" si="0"/>
        <v>0</v>
      </c>
      <c r="H25">
        <f t="shared" si="1"/>
        <v>0</v>
      </c>
    </row>
    <row r="26" spans="1:8" ht="15" x14ac:dyDescent="0.3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5" x14ac:dyDescent="0.3">
      <c r="A27" s="1" t="s">
        <v>25</v>
      </c>
      <c r="G27">
        <f t="shared" si="0"/>
        <v>0</v>
      </c>
      <c r="H27">
        <f t="shared" si="1"/>
        <v>0</v>
      </c>
    </row>
    <row r="28" spans="1:8" ht="15" x14ac:dyDescent="0.3">
      <c r="A28" s="5" t="s">
        <v>22</v>
      </c>
      <c r="B28" s="6"/>
      <c r="C28" s="6">
        <v>10</v>
      </c>
      <c r="D28" s="6">
        <v>7</v>
      </c>
      <c r="E28" s="6">
        <v>1</v>
      </c>
      <c r="F28" s="6"/>
      <c r="G28" s="6">
        <f t="shared" si="0"/>
        <v>18</v>
      </c>
      <c r="H28" s="6">
        <f t="shared" si="1"/>
        <v>0</v>
      </c>
    </row>
    <row r="29" spans="1:8" ht="15" x14ac:dyDescent="0.3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5" x14ac:dyDescent="0.3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22" sqref="H22"/>
    </sheetView>
  </sheetViews>
  <sheetFormatPr defaultRowHeight="12.75" x14ac:dyDescent="0.2"/>
  <cols>
    <col min="3" max="3" width="22" customWidth="1"/>
    <col min="4" max="4" width="9.140625" customWidth="1"/>
    <col min="7" max="8" width="10.7109375" bestFit="1" customWidth="1"/>
  </cols>
  <sheetData>
    <row r="1" spans="1:7" x14ac:dyDescent="0.2">
      <c r="A1" t="s">
        <v>0</v>
      </c>
    </row>
    <row r="2" spans="1:7" x14ac:dyDescent="0.2">
      <c r="A2" t="s">
        <v>28</v>
      </c>
    </row>
    <row r="4" spans="1:7" x14ac:dyDescent="0.2">
      <c r="A4" t="s">
        <v>29</v>
      </c>
      <c r="B4" t="s">
        <v>30</v>
      </c>
      <c r="C4" t="s">
        <v>273</v>
      </c>
    </row>
    <row r="5" spans="1:7" x14ac:dyDescent="0.2">
      <c r="D5" t="s">
        <v>26</v>
      </c>
      <c r="E5" t="s">
        <v>612</v>
      </c>
      <c r="F5" t="s">
        <v>613</v>
      </c>
      <c r="G5" t="s">
        <v>606</v>
      </c>
    </row>
    <row r="6" spans="1:7" x14ac:dyDescent="0.2">
      <c r="A6" t="s">
        <v>32</v>
      </c>
      <c r="B6" t="s">
        <v>274</v>
      </c>
      <c r="C6" t="s">
        <v>275</v>
      </c>
    </row>
    <row r="7" spans="1:7" x14ac:dyDescent="0.2">
      <c r="A7" t="s">
        <v>35</v>
      </c>
      <c r="B7" t="s">
        <v>276</v>
      </c>
      <c r="C7" t="s">
        <v>277</v>
      </c>
    </row>
    <row r="8" spans="1:7" x14ac:dyDescent="0.2">
      <c r="A8" t="s">
        <v>38</v>
      </c>
      <c r="B8" t="s">
        <v>278</v>
      </c>
      <c r="C8" t="s">
        <v>279</v>
      </c>
    </row>
    <row r="9" spans="1:7" x14ac:dyDescent="0.2">
      <c r="A9" t="s">
        <v>42</v>
      </c>
      <c r="B9" t="s">
        <v>280</v>
      </c>
      <c r="C9" t="s">
        <v>281</v>
      </c>
      <c r="D9" t="s">
        <v>603</v>
      </c>
    </row>
    <row r="10" spans="1:7" x14ac:dyDescent="0.2">
      <c r="A10" t="s">
        <v>45</v>
      </c>
      <c r="B10" t="s">
        <v>282</v>
      </c>
      <c r="C10" t="s">
        <v>283</v>
      </c>
      <c r="D10" t="s">
        <v>602</v>
      </c>
    </row>
    <row r="11" spans="1:7" x14ac:dyDescent="0.2">
      <c r="A11" t="s">
        <v>48</v>
      </c>
      <c r="B11" t="s">
        <v>284</v>
      </c>
      <c r="C11" t="s">
        <v>285</v>
      </c>
      <c r="D11" t="s">
        <v>603</v>
      </c>
    </row>
    <row r="12" spans="1:7" x14ac:dyDescent="0.2">
      <c r="A12" t="s">
        <v>50</v>
      </c>
      <c r="B12" t="s">
        <v>286</v>
      </c>
      <c r="C12" t="s">
        <v>287</v>
      </c>
      <c r="D12" t="s">
        <v>602</v>
      </c>
    </row>
    <row r="13" spans="1:7" x14ac:dyDescent="0.2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L26" sqref="L26"/>
    </sheetView>
  </sheetViews>
  <sheetFormatPr defaultRowHeight="12.75" x14ac:dyDescent="0.2"/>
  <cols>
    <col min="3" max="3" width="29.7109375" customWidth="1"/>
    <col min="4" max="4" width="11.42578125" style="4" customWidth="1"/>
  </cols>
  <sheetData>
    <row r="1" spans="1:9" x14ac:dyDescent="0.2">
      <c r="A1" t="s">
        <v>0</v>
      </c>
    </row>
    <row r="2" spans="1:9" x14ac:dyDescent="0.2">
      <c r="A2" t="s">
        <v>28</v>
      </c>
    </row>
    <row r="4" spans="1:9" x14ac:dyDescent="0.2">
      <c r="A4" t="s">
        <v>29</v>
      </c>
      <c r="B4" t="s">
        <v>30</v>
      </c>
      <c r="C4" t="s">
        <v>31</v>
      </c>
    </row>
    <row r="5" spans="1:9" x14ac:dyDescent="0.2">
      <c r="D5" s="4" t="s">
        <v>26</v>
      </c>
      <c r="E5" t="s">
        <v>598</v>
      </c>
      <c r="F5" t="s">
        <v>596</v>
      </c>
      <c r="G5" t="s">
        <v>601</v>
      </c>
      <c r="H5" t="s">
        <v>606</v>
      </c>
      <c r="I5" t="s">
        <v>607</v>
      </c>
    </row>
    <row r="6" spans="1:9" x14ac:dyDescent="0.2">
      <c r="A6" t="s">
        <v>32</v>
      </c>
      <c r="B6" t="s">
        <v>33</v>
      </c>
      <c r="C6" t="s">
        <v>34</v>
      </c>
      <c r="D6" s="4">
        <v>17.5</v>
      </c>
      <c r="E6">
        <v>33</v>
      </c>
      <c r="G6">
        <v>22</v>
      </c>
      <c r="H6">
        <f>D6+E6+F6+G6</f>
        <v>72.5</v>
      </c>
      <c r="I6" t="str">
        <f>IF(H6&gt;=89,"A",IF(H6&gt;=79,"B",IF(H6&gt;=69,"C",IF(H6&gt;=59,"D",IF(H6&gt;=49,"E",0)))))</f>
        <v>C</v>
      </c>
    </row>
    <row r="7" spans="1:9" x14ac:dyDescent="0.2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 x14ac:dyDescent="0.2">
      <c r="A8" t="s">
        <v>38</v>
      </c>
      <c r="B8" t="s">
        <v>39</v>
      </c>
      <c r="C8" t="s">
        <v>40</v>
      </c>
      <c r="D8" s="4">
        <v>15</v>
      </c>
      <c r="F8">
        <v>10</v>
      </c>
      <c r="H8">
        <f t="shared" si="0"/>
        <v>25</v>
      </c>
      <c r="I8">
        <f t="shared" si="1"/>
        <v>0</v>
      </c>
    </row>
    <row r="9" spans="1:9" x14ac:dyDescent="0.2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 x14ac:dyDescent="0.2">
      <c r="A10" t="s">
        <v>45</v>
      </c>
      <c r="B10" t="s">
        <v>46</v>
      </c>
      <c r="C10" t="s">
        <v>47</v>
      </c>
      <c r="E10">
        <v>35</v>
      </c>
      <c r="F10">
        <v>10</v>
      </c>
      <c r="H10">
        <f t="shared" si="0"/>
        <v>45</v>
      </c>
      <c r="I10">
        <f t="shared" si="1"/>
        <v>0</v>
      </c>
    </row>
    <row r="11" spans="1:9" x14ac:dyDescent="0.2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F11">
        <v>10</v>
      </c>
      <c r="G11">
        <v>7.5</v>
      </c>
      <c r="H11">
        <f t="shared" si="0"/>
        <v>76.5</v>
      </c>
      <c r="I11" t="str">
        <f t="shared" si="1"/>
        <v>C</v>
      </c>
    </row>
    <row r="12" spans="1:9" x14ac:dyDescent="0.2">
      <c r="A12" s="6" t="s">
        <v>50</v>
      </c>
      <c r="B12" s="7" t="s">
        <v>571</v>
      </c>
      <c r="C12" s="6" t="s">
        <v>51</v>
      </c>
      <c r="D12" s="8">
        <v>17.5</v>
      </c>
      <c r="E12" s="6">
        <v>30</v>
      </c>
      <c r="F12" s="6"/>
      <c r="G12" s="6">
        <v>11.5</v>
      </c>
      <c r="H12" s="6">
        <f t="shared" si="0"/>
        <v>59</v>
      </c>
      <c r="I12" s="6" t="str">
        <f t="shared" si="1"/>
        <v>D</v>
      </c>
    </row>
    <row r="13" spans="1:9" x14ac:dyDescent="0.2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 x14ac:dyDescent="0.2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F14">
        <v>10</v>
      </c>
      <c r="G14">
        <v>11.5</v>
      </c>
      <c r="H14">
        <f t="shared" si="0"/>
        <v>68</v>
      </c>
      <c r="I14" t="str">
        <f t="shared" si="1"/>
        <v>D</v>
      </c>
    </row>
    <row r="15" spans="1:9" x14ac:dyDescent="0.2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G15">
        <v>7.5</v>
      </c>
      <c r="H15">
        <f t="shared" si="0"/>
        <v>60</v>
      </c>
      <c r="I15" t="str">
        <f t="shared" si="1"/>
        <v>D</v>
      </c>
    </row>
    <row r="16" spans="1:9" x14ac:dyDescent="0.2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G16">
        <v>17</v>
      </c>
      <c r="H16">
        <f t="shared" si="0"/>
        <v>75</v>
      </c>
      <c r="I16" t="str">
        <f t="shared" si="1"/>
        <v>C</v>
      </c>
    </row>
    <row r="17" spans="1:9" x14ac:dyDescent="0.2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9" x14ac:dyDescent="0.2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9" x14ac:dyDescent="0.2">
      <c r="A19" t="s">
        <v>66</v>
      </c>
      <c r="B19" t="s">
        <v>67</v>
      </c>
      <c r="C19" t="s">
        <v>68</v>
      </c>
      <c r="D19" s="4">
        <v>22</v>
      </c>
      <c r="E19">
        <v>35</v>
      </c>
      <c r="G19">
        <v>17</v>
      </c>
      <c r="H19">
        <f t="shared" si="0"/>
        <v>74</v>
      </c>
      <c r="I19" t="str">
        <f t="shared" si="1"/>
        <v>C</v>
      </c>
    </row>
    <row r="20" spans="1:9" x14ac:dyDescent="0.2">
      <c r="A20" t="s">
        <v>69</v>
      </c>
      <c r="B20" t="s">
        <v>70</v>
      </c>
      <c r="C20" t="s">
        <v>71</v>
      </c>
      <c r="D20" s="4">
        <v>21.5</v>
      </c>
      <c r="E20">
        <v>35</v>
      </c>
      <c r="F20">
        <v>10</v>
      </c>
      <c r="G20">
        <v>16</v>
      </c>
      <c r="H20">
        <f t="shared" si="0"/>
        <v>82.5</v>
      </c>
      <c r="I20" t="str">
        <f t="shared" si="1"/>
        <v>B</v>
      </c>
    </row>
    <row r="21" spans="1:9" x14ac:dyDescent="0.2">
      <c r="A21" t="s">
        <v>72</v>
      </c>
      <c r="B21" t="s">
        <v>73</v>
      </c>
      <c r="C21" t="s">
        <v>74</v>
      </c>
      <c r="D21" s="4">
        <v>22.5</v>
      </c>
      <c r="E21">
        <v>35</v>
      </c>
      <c r="G21">
        <v>21</v>
      </c>
      <c r="H21">
        <f t="shared" si="0"/>
        <v>78.5</v>
      </c>
      <c r="I21" t="str">
        <f t="shared" si="1"/>
        <v>C</v>
      </c>
    </row>
    <row r="22" spans="1:9" x14ac:dyDescent="0.2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9" x14ac:dyDescent="0.2">
      <c r="A23" t="s">
        <v>78</v>
      </c>
      <c r="B23" t="s">
        <v>79</v>
      </c>
      <c r="C23" t="s">
        <v>80</v>
      </c>
      <c r="D23" s="4">
        <v>20</v>
      </c>
      <c r="E23">
        <v>33</v>
      </c>
      <c r="F23">
        <v>10</v>
      </c>
      <c r="G23">
        <v>16</v>
      </c>
      <c r="H23">
        <f t="shared" si="0"/>
        <v>79</v>
      </c>
      <c r="I23" t="str">
        <f t="shared" si="1"/>
        <v>B</v>
      </c>
    </row>
    <row r="24" spans="1:9" x14ac:dyDescent="0.2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9" x14ac:dyDescent="0.2">
      <c r="A25" t="s">
        <v>84</v>
      </c>
      <c r="B25" t="s">
        <v>85</v>
      </c>
      <c r="C25" t="s">
        <v>86</v>
      </c>
      <c r="D25" s="4">
        <v>22.5</v>
      </c>
      <c r="E25">
        <v>34</v>
      </c>
      <c r="G25">
        <v>11.5</v>
      </c>
      <c r="H25">
        <f t="shared" si="0"/>
        <v>68</v>
      </c>
      <c r="I25" t="str">
        <f t="shared" si="1"/>
        <v>D</v>
      </c>
    </row>
    <row r="26" spans="1:9" x14ac:dyDescent="0.2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9" x14ac:dyDescent="0.2">
      <c r="A27" t="s">
        <v>90</v>
      </c>
      <c r="B27" t="s">
        <v>91</v>
      </c>
      <c r="C27" t="s">
        <v>92</v>
      </c>
      <c r="D27" s="4">
        <v>20</v>
      </c>
      <c r="E27">
        <v>26</v>
      </c>
      <c r="G27">
        <v>4.5</v>
      </c>
      <c r="H27">
        <f t="shared" si="0"/>
        <v>50.5</v>
      </c>
      <c r="I27" t="str">
        <f t="shared" si="1"/>
        <v>E</v>
      </c>
    </row>
    <row r="28" spans="1:9" x14ac:dyDescent="0.2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9" x14ac:dyDescent="0.2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9" x14ac:dyDescent="0.2">
      <c r="A30" t="s">
        <v>99</v>
      </c>
      <c r="B30" t="s">
        <v>100</v>
      </c>
      <c r="C30" t="s">
        <v>101</v>
      </c>
      <c r="D30" s="4">
        <v>25</v>
      </c>
      <c r="E30">
        <v>34</v>
      </c>
      <c r="G30">
        <v>21.5</v>
      </c>
      <c r="H30">
        <f t="shared" si="0"/>
        <v>80.5</v>
      </c>
      <c r="I30" t="str">
        <f t="shared" si="1"/>
        <v>B</v>
      </c>
    </row>
    <row r="31" spans="1:9" x14ac:dyDescent="0.2">
      <c r="A31" t="s">
        <v>102</v>
      </c>
      <c r="B31" t="s">
        <v>103</v>
      </c>
      <c r="C31" t="s">
        <v>104</v>
      </c>
      <c r="D31" s="4">
        <v>18.5</v>
      </c>
      <c r="E31">
        <v>25</v>
      </c>
      <c r="G31">
        <v>15</v>
      </c>
      <c r="H31">
        <f t="shared" si="0"/>
        <v>58.5</v>
      </c>
      <c r="I31" t="str">
        <f t="shared" si="1"/>
        <v>E</v>
      </c>
    </row>
    <row r="32" spans="1:9" x14ac:dyDescent="0.2">
      <c r="A32" t="s">
        <v>105</v>
      </c>
      <c r="B32" t="s">
        <v>106</v>
      </c>
      <c r="C32" t="s">
        <v>107</v>
      </c>
      <c r="D32" s="4">
        <v>25</v>
      </c>
      <c r="E32">
        <v>30</v>
      </c>
      <c r="G32">
        <v>20.5</v>
      </c>
      <c r="H32">
        <f t="shared" si="0"/>
        <v>75.5</v>
      </c>
      <c r="I32" t="str">
        <f t="shared" si="1"/>
        <v>C</v>
      </c>
    </row>
    <row r="33" spans="1:9" x14ac:dyDescent="0.2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 x14ac:dyDescent="0.2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 x14ac:dyDescent="0.2">
      <c r="A35" t="s">
        <v>114</v>
      </c>
      <c r="B35" t="s">
        <v>115</v>
      </c>
      <c r="C35" t="s">
        <v>116</v>
      </c>
      <c r="D35" s="4">
        <v>16.5</v>
      </c>
      <c r="E35">
        <v>30</v>
      </c>
      <c r="G35">
        <v>4.5</v>
      </c>
      <c r="H35">
        <f t="shared" si="0"/>
        <v>51</v>
      </c>
      <c r="I35" t="str">
        <f t="shared" si="1"/>
        <v>E</v>
      </c>
    </row>
    <row r="36" spans="1:9" x14ac:dyDescent="0.2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 x14ac:dyDescent="0.2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 x14ac:dyDescent="0.2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 x14ac:dyDescent="0.2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 x14ac:dyDescent="0.2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G40">
        <v>10</v>
      </c>
      <c r="H40">
        <f t="shared" si="0"/>
        <v>58</v>
      </c>
      <c r="I40" t="str">
        <f t="shared" si="1"/>
        <v>E</v>
      </c>
    </row>
    <row r="41" spans="1:9" x14ac:dyDescent="0.2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 x14ac:dyDescent="0.2">
      <c r="A42" t="s">
        <v>135</v>
      </c>
      <c r="B42" t="s">
        <v>136</v>
      </c>
      <c r="C42" t="s">
        <v>137</v>
      </c>
      <c r="D42" s="4">
        <v>25</v>
      </c>
      <c r="E42">
        <v>31</v>
      </c>
      <c r="F42">
        <v>10</v>
      </c>
      <c r="G42">
        <v>5</v>
      </c>
      <c r="H42">
        <f t="shared" si="0"/>
        <v>71</v>
      </c>
      <c r="I42" t="str">
        <f t="shared" si="1"/>
        <v>C</v>
      </c>
    </row>
    <row r="43" spans="1:9" x14ac:dyDescent="0.2">
      <c r="A43" t="s">
        <v>138</v>
      </c>
      <c r="B43" t="s">
        <v>139</v>
      </c>
      <c r="C43" t="s">
        <v>140</v>
      </c>
      <c r="D43" s="4">
        <v>25</v>
      </c>
      <c r="E43">
        <v>34</v>
      </c>
      <c r="G43">
        <v>18.5</v>
      </c>
      <c r="H43">
        <f t="shared" si="0"/>
        <v>77.5</v>
      </c>
      <c r="I43" t="str">
        <f t="shared" si="1"/>
        <v>C</v>
      </c>
    </row>
    <row r="44" spans="1:9" x14ac:dyDescent="0.2">
      <c r="A44" t="s">
        <v>141</v>
      </c>
      <c r="B44" t="s">
        <v>142</v>
      </c>
      <c r="C44" t="s">
        <v>143</v>
      </c>
      <c r="D44" s="4">
        <v>20</v>
      </c>
      <c r="E44">
        <v>30</v>
      </c>
      <c r="G44">
        <v>12</v>
      </c>
      <c r="H44">
        <f t="shared" si="0"/>
        <v>62</v>
      </c>
      <c r="I44" t="str">
        <f t="shared" si="1"/>
        <v>D</v>
      </c>
    </row>
    <row r="45" spans="1:9" x14ac:dyDescent="0.2">
      <c r="A45" t="s">
        <v>144</v>
      </c>
      <c r="B45" t="s">
        <v>145</v>
      </c>
      <c r="C45" t="s">
        <v>146</v>
      </c>
      <c r="D45" s="4">
        <v>25</v>
      </c>
      <c r="E45">
        <v>33</v>
      </c>
      <c r="F45">
        <v>10</v>
      </c>
      <c r="G45">
        <v>12.5</v>
      </c>
      <c r="H45">
        <f t="shared" si="0"/>
        <v>80.5</v>
      </c>
      <c r="I45" t="str">
        <f t="shared" si="1"/>
        <v>B</v>
      </c>
    </row>
    <row r="46" spans="1:9" x14ac:dyDescent="0.2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 x14ac:dyDescent="0.2">
      <c r="A47" t="s">
        <v>150</v>
      </c>
      <c r="B47" t="s">
        <v>151</v>
      </c>
      <c r="C47" t="s">
        <v>152</v>
      </c>
      <c r="D47" s="4">
        <v>24.5</v>
      </c>
      <c r="E47">
        <v>34</v>
      </c>
      <c r="F47">
        <v>10</v>
      </c>
      <c r="G47">
        <v>24</v>
      </c>
      <c r="H47">
        <f t="shared" si="0"/>
        <v>92.5</v>
      </c>
      <c r="I47" t="str">
        <f t="shared" si="1"/>
        <v>A</v>
      </c>
    </row>
    <row r="48" spans="1:9" x14ac:dyDescent="0.2">
      <c r="A48" t="s">
        <v>153</v>
      </c>
      <c r="B48" t="s">
        <v>154</v>
      </c>
      <c r="C48" t="s">
        <v>155</v>
      </c>
      <c r="D48" s="4">
        <v>25</v>
      </c>
      <c r="E48">
        <v>35</v>
      </c>
      <c r="F48">
        <v>10</v>
      </c>
      <c r="G48">
        <v>24</v>
      </c>
      <c r="H48">
        <f t="shared" si="0"/>
        <v>94</v>
      </c>
      <c r="I48" t="str">
        <f t="shared" si="1"/>
        <v>A</v>
      </c>
    </row>
    <row r="49" spans="1:9" x14ac:dyDescent="0.2">
      <c r="A49" t="s">
        <v>156</v>
      </c>
      <c r="B49" t="s">
        <v>157</v>
      </c>
      <c r="C49" t="s">
        <v>158</v>
      </c>
      <c r="D49" s="4">
        <v>24</v>
      </c>
      <c r="E49">
        <v>5</v>
      </c>
      <c r="G49">
        <v>16</v>
      </c>
      <c r="H49">
        <f t="shared" si="0"/>
        <v>45</v>
      </c>
      <c r="I49">
        <f t="shared" si="1"/>
        <v>0</v>
      </c>
    </row>
    <row r="50" spans="1:9" x14ac:dyDescent="0.2">
      <c r="A50" t="s">
        <v>159</v>
      </c>
      <c r="B50" t="s">
        <v>160</v>
      </c>
      <c r="C50" t="s">
        <v>161</v>
      </c>
      <c r="D50" s="4">
        <v>22.5</v>
      </c>
      <c r="E50">
        <v>35</v>
      </c>
      <c r="G50">
        <v>15</v>
      </c>
      <c r="H50">
        <f t="shared" si="0"/>
        <v>72.5</v>
      </c>
      <c r="I50" t="str">
        <f t="shared" si="1"/>
        <v>C</v>
      </c>
    </row>
    <row r="51" spans="1:9" x14ac:dyDescent="0.2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 x14ac:dyDescent="0.2">
      <c r="A52" t="s">
        <v>165</v>
      </c>
      <c r="B52" t="s">
        <v>166</v>
      </c>
      <c r="C52" t="s">
        <v>167</v>
      </c>
      <c r="D52" s="4">
        <v>13.5</v>
      </c>
      <c r="E52">
        <v>28</v>
      </c>
      <c r="G52">
        <v>10</v>
      </c>
      <c r="H52">
        <f t="shared" si="0"/>
        <v>51.5</v>
      </c>
      <c r="I52" t="str">
        <f t="shared" si="1"/>
        <v>E</v>
      </c>
    </row>
    <row r="53" spans="1:9" x14ac:dyDescent="0.2">
      <c r="A53" t="s">
        <v>168</v>
      </c>
      <c r="B53" t="s">
        <v>169</v>
      </c>
      <c r="C53" t="s">
        <v>113</v>
      </c>
      <c r="D53" s="4">
        <v>25</v>
      </c>
      <c r="E53">
        <v>35</v>
      </c>
      <c r="F53">
        <v>10</v>
      </c>
      <c r="G53">
        <v>22</v>
      </c>
      <c r="H53">
        <f t="shared" si="0"/>
        <v>92</v>
      </c>
      <c r="I53" t="str">
        <f t="shared" si="1"/>
        <v>A</v>
      </c>
    </row>
    <row r="54" spans="1:9" x14ac:dyDescent="0.2">
      <c r="A54" t="s">
        <v>170</v>
      </c>
      <c r="B54" t="s">
        <v>171</v>
      </c>
      <c r="C54" t="s">
        <v>172</v>
      </c>
      <c r="D54" s="4">
        <v>24</v>
      </c>
      <c r="E54">
        <v>34</v>
      </c>
      <c r="G54">
        <v>9</v>
      </c>
      <c r="H54">
        <f t="shared" si="0"/>
        <v>67</v>
      </c>
      <c r="I54" t="str">
        <f t="shared" si="1"/>
        <v>D</v>
      </c>
    </row>
    <row r="55" spans="1:9" x14ac:dyDescent="0.2">
      <c r="A55" t="s">
        <v>173</v>
      </c>
      <c r="B55" t="s">
        <v>174</v>
      </c>
      <c r="C55" t="s">
        <v>175</v>
      </c>
      <c r="D55" s="4">
        <v>20</v>
      </c>
      <c r="E55">
        <v>34</v>
      </c>
      <c r="F55">
        <v>10</v>
      </c>
      <c r="G55">
        <v>24</v>
      </c>
      <c r="H55">
        <f t="shared" si="0"/>
        <v>88</v>
      </c>
      <c r="I55" t="str">
        <f t="shared" si="1"/>
        <v>B</v>
      </c>
    </row>
    <row r="56" spans="1:9" x14ac:dyDescent="0.2">
      <c r="A56" t="s">
        <v>176</v>
      </c>
      <c r="B56" t="s">
        <v>177</v>
      </c>
      <c r="C56" t="s">
        <v>178</v>
      </c>
      <c r="D56" s="4">
        <v>13.5</v>
      </c>
      <c r="E56">
        <v>35</v>
      </c>
      <c r="G56">
        <v>7.5</v>
      </c>
      <c r="H56">
        <f t="shared" si="0"/>
        <v>56</v>
      </c>
      <c r="I56" t="str">
        <f t="shared" si="1"/>
        <v>E</v>
      </c>
    </row>
    <row r="57" spans="1:9" x14ac:dyDescent="0.2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 x14ac:dyDescent="0.2">
      <c r="A58" t="s">
        <v>182</v>
      </c>
      <c r="B58" t="s">
        <v>183</v>
      </c>
      <c r="C58" t="s">
        <v>184</v>
      </c>
      <c r="D58" s="4">
        <v>25</v>
      </c>
      <c r="E58">
        <v>30</v>
      </c>
      <c r="F58">
        <v>10</v>
      </c>
      <c r="G58">
        <v>25</v>
      </c>
      <c r="H58">
        <f t="shared" si="0"/>
        <v>90</v>
      </c>
      <c r="I58" t="str">
        <f t="shared" si="1"/>
        <v>A</v>
      </c>
    </row>
    <row r="59" spans="1:9" x14ac:dyDescent="0.2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 x14ac:dyDescent="0.2">
      <c r="A60" t="s">
        <v>188</v>
      </c>
      <c r="B60" t="s">
        <v>189</v>
      </c>
      <c r="C60" t="s">
        <v>190</v>
      </c>
      <c r="D60" s="4">
        <v>25</v>
      </c>
      <c r="E60">
        <v>34</v>
      </c>
      <c r="G60">
        <v>24</v>
      </c>
      <c r="H60">
        <f t="shared" si="0"/>
        <v>83</v>
      </c>
      <c r="I60" t="str">
        <f t="shared" si="1"/>
        <v>B</v>
      </c>
    </row>
    <row r="61" spans="1:9" x14ac:dyDescent="0.2">
      <c r="A61" t="s">
        <v>191</v>
      </c>
      <c r="B61" t="s">
        <v>192</v>
      </c>
      <c r="C61" t="s">
        <v>193</v>
      </c>
      <c r="D61" s="4">
        <v>20</v>
      </c>
      <c r="E61">
        <v>23</v>
      </c>
      <c r="G61">
        <v>7</v>
      </c>
      <c r="H61">
        <f t="shared" si="0"/>
        <v>50</v>
      </c>
      <c r="I61" t="str">
        <f t="shared" si="1"/>
        <v>E</v>
      </c>
    </row>
    <row r="62" spans="1:9" x14ac:dyDescent="0.2">
      <c r="A62" t="s">
        <v>194</v>
      </c>
      <c r="B62" t="s">
        <v>195</v>
      </c>
      <c r="C62" t="s">
        <v>196</v>
      </c>
      <c r="D62" s="4">
        <v>22.5</v>
      </c>
      <c r="E62">
        <v>35</v>
      </c>
      <c r="G62">
        <v>24</v>
      </c>
      <c r="H62">
        <f t="shared" si="0"/>
        <v>81.5</v>
      </c>
      <c r="I62" t="str">
        <f t="shared" si="1"/>
        <v>B</v>
      </c>
    </row>
    <row r="63" spans="1:9" x14ac:dyDescent="0.2">
      <c r="A63" t="s">
        <v>197</v>
      </c>
      <c r="B63" t="s">
        <v>198</v>
      </c>
      <c r="C63" t="s">
        <v>199</v>
      </c>
      <c r="D63" s="4">
        <v>25</v>
      </c>
      <c r="E63">
        <v>35</v>
      </c>
      <c r="F63">
        <v>10</v>
      </c>
      <c r="G63">
        <v>23</v>
      </c>
      <c r="H63">
        <f t="shared" si="0"/>
        <v>93</v>
      </c>
      <c r="I63" t="str">
        <f t="shared" si="1"/>
        <v>A</v>
      </c>
    </row>
    <row r="64" spans="1:9" x14ac:dyDescent="0.2">
      <c r="A64" t="s">
        <v>200</v>
      </c>
      <c r="B64" t="s">
        <v>201</v>
      </c>
      <c r="C64" t="s">
        <v>202</v>
      </c>
      <c r="D64" s="4">
        <v>20</v>
      </c>
      <c r="E64">
        <v>34</v>
      </c>
      <c r="F64">
        <v>10</v>
      </c>
      <c r="H64">
        <f t="shared" si="0"/>
        <v>64</v>
      </c>
      <c r="I64" t="str">
        <f t="shared" si="1"/>
        <v>D</v>
      </c>
    </row>
    <row r="65" spans="1:9" x14ac:dyDescent="0.2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 x14ac:dyDescent="0.2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 x14ac:dyDescent="0.2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 x14ac:dyDescent="0.2">
      <c r="A68" t="s">
        <v>212</v>
      </c>
      <c r="B68" t="s">
        <v>213</v>
      </c>
      <c r="C68" t="s">
        <v>214</v>
      </c>
      <c r="D68" s="4">
        <v>21.5</v>
      </c>
      <c r="E68">
        <v>26</v>
      </c>
      <c r="G68">
        <v>3</v>
      </c>
      <c r="H68">
        <f t="shared" si="0"/>
        <v>50.5</v>
      </c>
      <c r="I68" t="str">
        <f t="shared" si="1"/>
        <v>E</v>
      </c>
    </row>
    <row r="69" spans="1:9" x14ac:dyDescent="0.2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 x14ac:dyDescent="0.2">
      <c r="A70" t="s">
        <v>218</v>
      </c>
      <c r="B70" t="s">
        <v>219</v>
      </c>
      <c r="C70" t="s">
        <v>220</v>
      </c>
      <c r="D70" s="4">
        <v>25</v>
      </c>
      <c r="E70">
        <v>35</v>
      </c>
      <c r="F70">
        <v>10</v>
      </c>
      <c r="G70">
        <v>21</v>
      </c>
      <c r="H70">
        <f t="shared" si="0"/>
        <v>91</v>
      </c>
      <c r="I70" t="str">
        <f t="shared" si="1"/>
        <v>A</v>
      </c>
    </row>
    <row r="71" spans="1:9" x14ac:dyDescent="0.2">
      <c r="A71" t="s">
        <v>221</v>
      </c>
      <c r="B71" t="s">
        <v>222</v>
      </c>
      <c r="C71" t="s">
        <v>223</v>
      </c>
      <c r="D71" s="4">
        <v>24</v>
      </c>
      <c r="E71">
        <v>35</v>
      </c>
      <c r="F71">
        <v>10</v>
      </c>
      <c r="G71">
        <v>19</v>
      </c>
      <c r="H71">
        <f t="shared" ref="H71:H89" si="2">D71+E71+F71+G71</f>
        <v>88</v>
      </c>
      <c r="I71" t="str">
        <f t="shared" ref="I71:I89" si="3">IF(H71&gt;=89,"A",IF(H71&gt;=79,"B",IF(H71&gt;=69,"C",IF(H71&gt;=59,"D",IF(H71&gt;=49,"E",0)))))</f>
        <v>B</v>
      </c>
    </row>
    <row r="72" spans="1:9" x14ac:dyDescent="0.2">
      <c r="A72" t="s">
        <v>224</v>
      </c>
      <c r="B72" t="s">
        <v>225</v>
      </c>
      <c r="C72" t="s">
        <v>226</v>
      </c>
      <c r="D72" s="4">
        <v>21.5</v>
      </c>
      <c r="F72">
        <v>10</v>
      </c>
      <c r="G72">
        <v>18</v>
      </c>
      <c r="H72">
        <f t="shared" si="2"/>
        <v>49.5</v>
      </c>
      <c r="I72" t="str">
        <f t="shared" si="3"/>
        <v>E</v>
      </c>
    </row>
    <row r="73" spans="1:9" x14ac:dyDescent="0.2">
      <c r="A73" t="s">
        <v>227</v>
      </c>
      <c r="B73" t="s">
        <v>228</v>
      </c>
      <c r="C73" t="s">
        <v>229</v>
      </c>
      <c r="D73" s="4">
        <v>10</v>
      </c>
      <c r="E73">
        <v>5</v>
      </c>
      <c r="F73">
        <v>10</v>
      </c>
      <c r="G73">
        <v>24</v>
      </c>
      <c r="H73">
        <f t="shared" si="2"/>
        <v>49</v>
      </c>
      <c r="I73" t="str">
        <f t="shared" si="3"/>
        <v>E</v>
      </c>
    </row>
    <row r="74" spans="1:9" x14ac:dyDescent="0.2">
      <c r="A74" t="s">
        <v>230</v>
      </c>
      <c r="B74" t="s">
        <v>231</v>
      </c>
      <c r="C74" t="s">
        <v>232</v>
      </c>
      <c r="D74" s="4">
        <v>24</v>
      </c>
      <c r="E74">
        <v>35</v>
      </c>
      <c r="F74">
        <v>10</v>
      </c>
      <c r="G74">
        <v>23.5</v>
      </c>
      <c r="H74">
        <f t="shared" si="2"/>
        <v>92.5</v>
      </c>
      <c r="I74" t="str">
        <f t="shared" si="3"/>
        <v>A</v>
      </c>
    </row>
    <row r="75" spans="1:9" x14ac:dyDescent="0.2">
      <c r="A75" t="s">
        <v>233</v>
      </c>
      <c r="B75" t="s">
        <v>234</v>
      </c>
      <c r="C75" t="s">
        <v>235</v>
      </c>
      <c r="D75" s="4">
        <v>24</v>
      </c>
      <c r="E75">
        <v>34</v>
      </c>
      <c r="G75">
        <v>24</v>
      </c>
      <c r="H75">
        <f t="shared" si="2"/>
        <v>82</v>
      </c>
      <c r="I75" t="str">
        <f t="shared" si="3"/>
        <v>B</v>
      </c>
    </row>
    <row r="76" spans="1:9" x14ac:dyDescent="0.2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 x14ac:dyDescent="0.2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 x14ac:dyDescent="0.2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 x14ac:dyDescent="0.2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 x14ac:dyDescent="0.2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 x14ac:dyDescent="0.2">
      <c r="A81" t="s">
        <v>251</v>
      </c>
      <c r="B81" t="s">
        <v>252</v>
      </c>
      <c r="C81" t="s">
        <v>253</v>
      </c>
      <c r="D81" s="4">
        <v>22.5</v>
      </c>
      <c r="E81">
        <v>34</v>
      </c>
      <c r="G81">
        <v>19.5</v>
      </c>
      <c r="H81">
        <f t="shared" si="2"/>
        <v>76</v>
      </c>
      <c r="I81" t="str">
        <f t="shared" si="3"/>
        <v>C</v>
      </c>
    </row>
    <row r="82" spans="1:9" x14ac:dyDescent="0.2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 x14ac:dyDescent="0.2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 x14ac:dyDescent="0.2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 x14ac:dyDescent="0.2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 x14ac:dyDescent="0.2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 x14ac:dyDescent="0.2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 x14ac:dyDescent="0.2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 x14ac:dyDescent="0.2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4" workbookViewId="0">
      <selection activeCell="F12" sqref="F12"/>
    </sheetView>
  </sheetViews>
  <sheetFormatPr defaultRowHeight="12.75" x14ac:dyDescent="0.2"/>
  <cols>
    <col min="3" max="3" width="22" customWidth="1"/>
    <col min="4" max="4" width="9.140625" customWidth="1"/>
    <col min="7" max="8" width="10.7109375" bestFit="1" customWidth="1"/>
  </cols>
  <sheetData>
    <row r="1" spans="1:8" x14ac:dyDescent="0.2">
      <c r="A1" t="s">
        <v>0</v>
      </c>
    </row>
    <row r="2" spans="1:8" x14ac:dyDescent="0.2">
      <c r="A2" t="s">
        <v>28</v>
      </c>
    </row>
    <row r="4" spans="1:8" x14ac:dyDescent="0.2">
      <c r="A4" t="s">
        <v>29</v>
      </c>
      <c r="B4" t="s">
        <v>30</v>
      </c>
      <c r="C4" t="s">
        <v>273</v>
      </c>
    </row>
    <row r="5" spans="1:8" x14ac:dyDescent="0.2">
      <c r="D5" t="s">
        <v>26</v>
      </c>
      <c r="E5" t="s">
        <v>612</v>
      </c>
      <c r="F5" t="s">
        <v>613</v>
      </c>
      <c r="G5" t="s">
        <v>606</v>
      </c>
    </row>
    <row r="6" spans="1:8" x14ac:dyDescent="0.2">
      <c r="A6" t="s">
        <v>32</v>
      </c>
      <c r="B6" t="s">
        <v>274</v>
      </c>
      <c r="C6" t="s">
        <v>275</v>
      </c>
    </row>
    <row r="7" spans="1:8" x14ac:dyDescent="0.2">
      <c r="A7" t="s">
        <v>35</v>
      </c>
      <c r="B7" t="s">
        <v>276</v>
      </c>
      <c r="C7" t="s">
        <v>277</v>
      </c>
    </row>
    <row r="8" spans="1:8" x14ac:dyDescent="0.2">
      <c r="A8" t="s">
        <v>38</v>
      </c>
      <c r="B8" t="s">
        <v>278</v>
      </c>
      <c r="C8" t="s">
        <v>279</v>
      </c>
      <c r="D8">
        <v>15</v>
      </c>
      <c r="E8">
        <v>24</v>
      </c>
      <c r="F8">
        <v>14</v>
      </c>
      <c r="G8">
        <f>D8+E8+F8</f>
        <v>53</v>
      </c>
      <c r="H8" t="str">
        <f t="shared" ref="H8" si="0">IF(G8&gt;=89,"A",IF(G8&gt;=79,"B",IF(G8&gt;=69,"C",IF(G8&gt;=59,"D",IF(G8&gt;=49,"E",0)))))</f>
        <v>E</v>
      </c>
    </row>
    <row r="9" spans="1:8" x14ac:dyDescent="0.2">
      <c r="A9" t="s">
        <v>42</v>
      </c>
      <c r="B9" t="s">
        <v>280</v>
      </c>
      <c r="C9" t="s">
        <v>281</v>
      </c>
    </row>
    <row r="10" spans="1:8" x14ac:dyDescent="0.2">
      <c r="A10" t="s">
        <v>45</v>
      </c>
      <c r="B10" t="s">
        <v>282</v>
      </c>
      <c r="C10" t="s">
        <v>283</v>
      </c>
    </row>
    <row r="11" spans="1:8" x14ac:dyDescent="0.2">
      <c r="A11" t="s">
        <v>48</v>
      </c>
      <c r="B11" t="s">
        <v>284</v>
      </c>
      <c r="C11" t="s">
        <v>285</v>
      </c>
    </row>
    <row r="12" spans="1:8" x14ac:dyDescent="0.2">
      <c r="A12" t="s">
        <v>50</v>
      </c>
      <c r="B12" t="s">
        <v>286</v>
      </c>
      <c r="C12" t="s">
        <v>287</v>
      </c>
    </row>
    <row r="13" spans="1:8" x14ac:dyDescent="0.2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K82" sqref="K82"/>
    </sheetView>
  </sheetViews>
  <sheetFormatPr defaultRowHeight="12.75" x14ac:dyDescent="0.2"/>
  <cols>
    <col min="1" max="1" width="5" customWidth="1"/>
    <col min="3" max="3" width="25" customWidth="1"/>
    <col min="4" max="4" width="21.5703125" bestFit="1" customWidth="1"/>
  </cols>
  <sheetData>
    <row r="1" spans="1:9" x14ac:dyDescent="0.2">
      <c r="A1" t="s">
        <v>0</v>
      </c>
    </row>
    <row r="2" spans="1:9" x14ac:dyDescent="0.2">
      <c r="A2" t="s">
        <v>290</v>
      </c>
    </row>
    <row r="4" spans="1:9" x14ac:dyDescent="0.2">
      <c r="A4" t="s">
        <v>291</v>
      </c>
      <c r="B4" t="s">
        <v>30</v>
      </c>
      <c r="C4" t="s">
        <v>273</v>
      </c>
      <c r="D4" t="s">
        <v>578</v>
      </c>
      <c r="E4" t="s">
        <v>598</v>
      </c>
      <c r="F4" t="s">
        <v>596</v>
      </c>
      <c r="G4" t="s">
        <v>601</v>
      </c>
      <c r="H4" t="s">
        <v>606</v>
      </c>
      <c r="I4" t="s">
        <v>607</v>
      </c>
    </row>
    <row r="6" spans="1:9" x14ac:dyDescent="0.2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G6">
        <v>25</v>
      </c>
      <c r="H6">
        <f>D6+E6+F6+G6</f>
        <v>90.25</v>
      </c>
      <c r="I6" t="str">
        <f>IF(H6&gt;=89,"A",IF(H6&gt;=79,"B",IF(H6&gt;=69,"C",IF(H6&gt;=59,"D",IF(H6&gt;=49,"E",0)))))</f>
        <v>A</v>
      </c>
    </row>
    <row r="7" spans="1:9" x14ac:dyDescent="0.2">
      <c r="A7" t="s">
        <v>35</v>
      </c>
      <c r="B7" s="2" t="s">
        <v>580</v>
      </c>
      <c r="C7" t="s">
        <v>293</v>
      </c>
      <c r="D7">
        <v>12.5</v>
      </c>
      <c r="E7">
        <v>35</v>
      </c>
      <c r="G7">
        <v>5</v>
      </c>
      <c r="H7">
        <f t="shared" ref="H7:H70" si="0">D7+E7+F7+G7</f>
        <v>52.5</v>
      </c>
      <c r="I7" t="str">
        <f t="shared" ref="I7:I70" si="1">IF(H7&gt;=89,"A",IF(H7&gt;=79,"B",IF(H7&gt;=69,"C",IF(H7&gt;=59,"D",IF(H7&gt;=49,"E",0)))))</f>
        <v>E</v>
      </c>
    </row>
    <row r="8" spans="1:9" x14ac:dyDescent="0.2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 x14ac:dyDescent="0.2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G9">
        <v>3</v>
      </c>
      <c r="H9">
        <f t="shared" si="0"/>
        <v>56</v>
      </c>
      <c r="I9" t="str">
        <f t="shared" si="1"/>
        <v>E</v>
      </c>
    </row>
    <row r="10" spans="1:9" x14ac:dyDescent="0.2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G10">
        <v>15</v>
      </c>
      <c r="H10">
        <f t="shared" si="0"/>
        <v>55.75</v>
      </c>
      <c r="I10" t="str">
        <f t="shared" si="1"/>
        <v>E</v>
      </c>
    </row>
    <row r="11" spans="1:9" x14ac:dyDescent="0.2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G11">
        <v>30</v>
      </c>
      <c r="H11">
        <f t="shared" si="0"/>
        <v>88.5</v>
      </c>
      <c r="I11" t="str">
        <f t="shared" si="1"/>
        <v>B</v>
      </c>
    </row>
    <row r="12" spans="1:9" x14ac:dyDescent="0.2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G12">
        <v>5</v>
      </c>
      <c r="H12">
        <f t="shared" si="0"/>
        <v>64.5</v>
      </c>
      <c r="I12" t="str">
        <f t="shared" si="1"/>
        <v>D</v>
      </c>
    </row>
    <row r="13" spans="1:9" x14ac:dyDescent="0.2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 x14ac:dyDescent="0.2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G14">
        <v>5</v>
      </c>
      <c r="H14">
        <f t="shared" si="0"/>
        <v>59.5</v>
      </c>
      <c r="I14" t="str">
        <f t="shared" si="1"/>
        <v>D</v>
      </c>
    </row>
    <row r="15" spans="1:9" x14ac:dyDescent="0.2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G15">
        <v>25</v>
      </c>
      <c r="H15">
        <f t="shared" si="0"/>
        <v>70.75</v>
      </c>
      <c r="I15" t="str">
        <f t="shared" si="1"/>
        <v>C</v>
      </c>
    </row>
    <row r="16" spans="1:9" x14ac:dyDescent="0.2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G16">
        <v>30</v>
      </c>
      <c r="H16">
        <f t="shared" si="0"/>
        <v>97.25</v>
      </c>
      <c r="I16" t="str">
        <f t="shared" si="1"/>
        <v>A</v>
      </c>
    </row>
    <row r="17" spans="1:9" x14ac:dyDescent="0.2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 x14ac:dyDescent="0.2">
      <c r="A18" t="s">
        <v>63</v>
      </c>
      <c r="B18" t="s">
        <v>311</v>
      </c>
      <c r="C18" s="6" t="s">
        <v>312</v>
      </c>
      <c r="D18" s="6">
        <v>15.5</v>
      </c>
      <c r="E18" s="6">
        <v>35</v>
      </c>
      <c r="F18" s="6">
        <v>3</v>
      </c>
      <c r="G18" s="6">
        <v>5</v>
      </c>
      <c r="H18" s="6">
        <f t="shared" si="0"/>
        <v>58.5</v>
      </c>
      <c r="I18" s="6" t="str">
        <f t="shared" si="1"/>
        <v>E</v>
      </c>
    </row>
    <row r="19" spans="1:9" x14ac:dyDescent="0.2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 x14ac:dyDescent="0.2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G20">
        <v>30</v>
      </c>
      <c r="H20">
        <f t="shared" si="0"/>
        <v>87</v>
      </c>
      <c r="I20" t="str">
        <f t="shared" si="1"/>
        <v>B</v>
      </c>
    </row>
    <row r="21" spans="1:9" x14ac:dyDescent="0.2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G21">
        <v>20</v>
      </c>
      <c r="H21">
        <f t="shared" si="0"/>
        <v>77.75</v>
      </c>
      <c r="I21" t="str">
        <f t="shared" si="1"/>
        <v>C</v>
      </c>
    </row>
    <row r="22" spans="1:9" x14ac:dyDescent="0.2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G22">
        <v>30</v>
      </c>
      <c r="H22">
        <f t="shared" si="0"/>
        <v>96.25</v>
      </c>
      <c r="I22" t="str">
        <f t="shared" si="1"/>
        <v>A</v>
      </c>
    </row>
    <row r="23" spans="1:9" x14ac:dyDescent="0.2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G23">
        <v>30</v>
      </c>
      <c r="H23">
        <f t="shared" si="0"/>
        <v>78.75</v>
      </c>
      <c r="I23" t="str">
        <f t="shared" si="1"/>
        <v>C</v>
      </c>
    </row>
    <row r="24" spans="1:9" x14ac:dyDescent="0.2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G24">
        <v>27</v>
      </c>
      <c r="H24">
        <f t="shared" si="0"/>
        <v>70</v>
      </c>
      <c r="I24" t="str">
        <f t="shared" si="1"/>
        <v>C</v>
      </c>
    </row>
    <row r="25" spans="1:9" x14ac:dyDescent="0.2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 x14ac:dyDescent="0.2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G26">
        <v>30</v>
      </c>
      <c r="H26">
        <f t="shared" si="0"/>
        <v>92.5</v>
      </c>
      <c r="I26" t="str">
        <f t="shared" si="1"/>
        <v>A</v>
      </c>
    </row>
    <row r="27" spans="1:9" x14ac:dyDescent="0.2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G27">
        <v>30</v>
      </c>
      <c r="H27">
        <f t="shared" si="0"/>
        <v>92.75</v>
      </c>
      <c r="I27" t="str">
        <f t="shared" si="1"/>
        <v>A</v>
      </c>
    </row>
    <row r="28" spans="1:9" x14ac:dyDescent="0.2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G28">
        <v>15</v>
      </c>
      <c r="H28">
        <f t="shared" si="0"/>
        <v>61</v>
      </c>
      <c r="I28" t="str">
        <f t="shared" si="1"/>
        <v>D</v>
      </c>
    </row>
    <row r="29" spans="1:9" x14ac:dyDescent="0.2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 x14ac:dyDescent="0.2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G30">
        <v>30</v>
      </c>
      <c r="H30">
        <f t="shared" si="0"/>
        <v>83.5</v>
      </c>
      <c r="I30" t="str">
        <f t="shared" si="1"/>
        <v>B</v>
      </c>
    </row>
    <row r="31" spans="1:9" x14ac:dyDescent="0.2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 x14ac:dyDescent="0.2">
      <c r="A32" t="s">
        <v>105</v>
      </c>
      <c r="B32" t="s">
        <v>339</v>
      </c>
      <c r="C32" t="s">
        <v>340</v>
      </c>
      <c r="D32">
        <v>22.5</v>
      </c>
      <c r="E32">
        <v>28</v>
      </c>
      <c r="G32">
        <v>3</v>
      </c>
      <c r="H32">
        <f t="shared" si="0"/>
        <v>53.5</v>
      </c>
      <c r="I32" t="str">
        <f t="shared" si="1"/>
        <v>E</v>
      </c>
    </row>
    <row r="33" spans="1:9" x14ac:dyDescent="0.2">
      <c r="A33" t="s">
        <v>108</v>
      </c>
      <c r="B33" s="6" t="s">
        <v>341</v>
      </c>
      <c r="C33" s="6" t="s">
        <v>342</v>
      </c>
      <c r="D33" s="6">
        <v>12.5</v>
      </c>
      <c r="E33" s="6">
        <v>26</v>
      </c>
      <c r="F33" s="6">
        <v>2.5</v>
      </c>
      <c r="G33" s="6">
        <v>8</v>
      </c>
      <c r="H33" s="6">
        <f t="shared" si="0"/>
        <v>49</v>
      </c>
      <c r="I33" s="6" t="str">
        <f t="shared" si="1"/>
        <v>E</v>
      </c>
    </row>
    <row r="34" spans="1:9" x14ac:dyDescent="0.2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 x14ac:dyDescent="0.2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G35">
        <v>5</v>
      </c>
      <c r="H35">
        <f t="shared" si="0"/>
        <v>64.25</v>
      </c>
      <c r="I35" t="str">
        <f t="shared" si="1"/>
        <v>D</v>
      </c>
    </row>
    <row r="36" spans="1:9" x14ac:dyDescent="0.2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 x14ac:dyDescent="0.2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 x14ac:dyDescent="0.2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 x14ac:dyDescent="0.2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 x14ac:dyDescent="0.2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G40">
        <v>10</v>
      </c>
      <c r="H40">
        <f t="shared" si="0"/>
        <v>63.25</v>
      </c>
      <c r="I40" t="str">
        <f t="shared" si="1"/>
        <v>D</v>
      </c>
    </row>
    <row r="41" spans="1:9" x14ac:dyDescent="0.2">
      <c r="A41" t="s">
        <v>132</v>
      </c>
      <c r="B41" t="s">
        <v>357</v>
      </c>
      <c r="C41" t="s">
        <v>358</v>
      </c>
      <c r="D41">
        <v>11.5</v>
      </c>
      <c r="E41">
        <v>23</v>
      </c>
      <c r="G41">
        <v>20</v>
      </c>
      <c r="H41">
        <f t="shared" si="0"/>
        <v>54.5</v>
      </c>
      <c r="I41" t="str">
        <f t="shared" si="1"/>
        <v>E</v>
      </c>
    </row>
    <row r="42" spans="1:9" x14ac:dyDescent="0.2">
      <c r="A42" t="s">
        <v>135</v>
      </c>
      <c r="B42" t="s">
        <v>359</v>
      </c>
      <c r="C42" t="s">
        <v>360</v>
      </c>
      <c r="D42">
        <v>26</v>
      </c>
      <c r="G42">
        <v>30</v>
      </c>
      <c r="H42">
        <f t="shared" si="0"/>
        <v>56</v>
      </c>
      <c r="I42" t="str">
        <f t="shared" si="1"/>
        <v>E</v>
      </c>
    </row>
    <row r="43" spans="1:9" x14ac:dyDescent="0.2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G43">
        <v>20</v>
      </c>
      <c r="H43">
        <f t="shared" si="0"/>
        <v>60.25</v>
      </c>
      <c r="I43" t="str">
        <f t="shared" si="1"/>
        <v>D</v>
      </c>
    </row>
    <row r="44" spans="1:9" x14ac:dyDescent="0.2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 x14ac:dyDescent="0.2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G45">
        <v>5</v>
      </c>
      <c r="H45">
        <f t="shared" si="0"/>
        <v>49.5</v>
      </c>
      <c r="I45" t="str">
        <f t="shared" si="1"/>
        <v>E</v>
      </c>
    </row>
    <row r="46" spans="1:9" x14ac:dyDescent="0.2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 x14ac:dyDescent="0.2">
      <c r="A47" t="s">
        <v>150</v>
      </c>
      <c r="B47" t="s">
        <v>368</v>
      </c>
      <c r="C47" t="s">
        <v>369</v>
      </c>
      <c r="D47">
        <v>11.5</v>
      </c>
      <c r="E47">
        <v>35</v>
      </c>
      <c r="G47">
        <v>3</v>
      </c>
      <c r="H47">
        <f t="shared" si="0"/>
        <v>49.5</v>
      </c>
      <c r="I47" t="str">
        <f t="shared" si="1"/>
        <v>E</v>
      </c>
    </row>
    <row r="48" spans="1:9" x14ac:dyDescent="0.2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G48">
        <v>5</v>
      </c>
      <c r="H48">
        <f t="shared" si="0"/>
        <v>54.25</v>
      </c>
      <c r="I48" t="str">
        <f t="shared" si="1"/>
        <v>E</v>
      </c>
    </row>
    <row r="49" spans="1:9" x14ac:dyDescent="0.2">
      <c r="A49" t="s">
        <v>156</v>
      </c>
      <c r="B49" t="s">
        <v>372</v>
      </c>
      <c r="C49" t="s">
        <v>373</v>
      </c>
      <c r="D49">
        <v>7</v>
      </c>
      <c r="E49">
        <v>32</v>
      </c>
      <c r="G49">
        <v>25</v>
      </c>
      <c r="H49">
        <f t="shared" si="0"/>
        <v>64</v>
      </c>
      <c r="I49" t="str">
        <f t="shared" si="1"/>
        <v>D</v>
      </c>
    </row>
    <row r="50" spans="1:9" x14ac:dyDescent="0.2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G50">
        <v>10</v>
      </c>
      <c r="H50">
        <f t="shared" si="0"/>
        <v>55.5</v>
      </c>
      <c r="I50" t="str">
        <f t="shared" si="1"/>
        <v>E</v>
      </c>
    </row>
    <row r="51" spans="1:9" x14ac:dyDescent="0.2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G51">
        <v>3</v>
      </c>
      <c r="H51">
        <f t="shared" si="0"/>
        <v>53.25</v>
      </c>
      <c r="I51" t="str">
        <f t="shared" si="1"/>
        <v>E</v>
      </c>
    </row>
    <row r="52" spans="1:9" x14ac:dyDescent="0.2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G52">
        <v>30</v>
      </c>
      <c r="H52">
        <f t="shared" si="0"/>
        <v>97</v>
      </c>
      <c r="I52" t="str">
        <f t="shared" si="1"/>
        <v>A</v>
      </c>
    </row>
    <row r="53" spans="1:9" x14ac:dyDescent="0.2">
      <c r="A53" t="s">
        <v>168</v>
      </c>
      <c r="B53" s="6" t="s">
        <v>380</v>
      </c>
      <c r="C53" s="6" t="s">
        <v>381</v>
      </c>
      <c r="D53" s="6"/>
      <c r="E53" s="6">
        <v>33</v>
      </c>
      <c r="F53" s="6">
        <v>3.75</v>
      </c>
      <c r="G53" s="6">
        <v>23</v>
      </c>
      <c r="H53" s="6">
        <f t="shared" si="0"/>
        <v>59.75</v>
      </c>
      <c r="I53" s="6" t="str">
        <f t="shared" si="1"/>
        <v>D</v>
      </c>
    </row>
    <row r="54" spans="1:9" x14ac:dyDescent="0.2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G54">
        <v>17</v>
      </c>
      <c r="H54">
        <f t="shared" si="0"/>
        <v>50.5</v>
      </c>
      <c r="I54" t="str">
        <f t="shared" si="1"/>
        <v>E</v>
      </c>
    </row>
    <row r="55" spans="1:9" x14ac:dyDescent="0.2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 x14ac:dyDescent="0.2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G56">
        <v>30</v>
      </c>
      <c r="H56">
        <f t="shared" si="0"/>
        <v>89.5</v>
      </c>
      <c r="I56" t="str">
        <f t="shared" si="1"/>
        <v>A</v>
      </c>
    </row>
    <row r="57" spans="1:9" x14ac:dyDescent="0.2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G57">
        <v>27.5</v>
      </c>
      <c r="H57">
        <f t="shared" si="0"/>
        <v>73.25</v>
      </c>
      <c r="I57" t="str">
        <f t="shared" si="1"/>
        <v>C</v>
      </c>
    </row>
    <row r="58" spans="1:9" x14ac:dyDescent="0.2">
      <c r="A58" t="s">
        <v>182</v>
      </c>
      <c r="B58" t="s">
        <v>390</v>
      </c>
      <c r="C58" t="s">
        <v>391</v>
      </c>
      <c r="D58">
        <v>17.5</v>
      </c>
      <c r="E58">
        <v>35</v>
      </c>
      <c r="G58">
        <v>25</v>
      </c>
      <c r="H58">
        <f t="shared" si="0"/>
        <v>77.5</v>
      </c>
      <c r="I58" t="str">
        <f t="shared" si="1"/>
        <v>C</v>
      </c>
    </row>
    <row r="59" spans="1:9" x14ac:dyDescent="0.2">
      <c r="A59" t="s">
        <v>185</v>
      </c>
      <c r="B59" t="s">
        <v>392</v>
      </c>
      <c r="C59" t="s">
        <v>393</v>
      </c>
      <c r="D59">
        <v>24</v>
      </c>
      <c r="E59">
        <v>35</v>
      </c>
      <c r="G59">
        <v>25</v>
      </c>
      <c r="H59">
        <f t="shared" si="0"/>
        <v>84</v>
      </c>
      <c r="I59" t="str">
        <f t="shared" si="1"/>
        <v>B</v>
      </c>
    </row>
    <row r="60" spans="1:9" x14ac:dyDescent="0.2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 x14ac:dyDescent="0.2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G61">
        <v>5</v>
      </c>
      <c r="H61">
        <f t="shared" si="0"/>
        <v>49</v>
      </c>
      <c r="I61" t="str">
        <f t="shared" si="1"/>
        <v>E</v>
      </c>
    </row>
    <row r="62" spans="1:9" x14ac:dyDescent="0.2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G62">
        <v>5</v>
      </c>
      <c r="H62">
        <f t="shared" si="0"/>
        <v>51.5</v>
      </c>
      <c r="I62" t="str">
        <f t="shared" si="1"/>
        <v>E</v>
      </c>
    </row>
    <row r="63" spans="1:9" x14ac:dyDescent="0.2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G63">
        <v>3</v>
      </c>
      <c r="H63">
        <f t="shared" si="0"/>
        <v>49</v>
      </c>
      <c r="I63" t="str">
        <f t="shared" si="1"/>
        <v>E</v>
      </c>
    </row>
    <row r="64" spans="1:9" x14ac:dyDescent="0.2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 x14ac:dyDescent="0.2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 x14ac:dyDescent="0.2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 x14ac:dyDescent="0.2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 x14ac:dyDescent="0.2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 x14ac:dyDescent="0.2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G69">
        <v>20</v>
      </c>
      <c r="H69">
        <f t="shared" si="0"/>
        <v>73</v>
      </c>
      <c r="I69" t="str">
        <f t="shared" si="1"/>
        <v>C</v>
      </c>
    </row>
    <row r="70" spans="1:9" x14ac:dyDescent="0.2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 x14ac:dyDescent="0.2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 x14ac:dyDescent="0.2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 x14ac:dyDescent="0.2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 x14ac:dyDescent="0.2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G74">
        <v>27.5</v>
      </c>
      <c r="H74">
        <f t="shared" si="2"/>
        <v>69.75</v>
      </c>
      <c r="I74" t="str">
        <f t="shared" si="3"/>
        <v>C</v>
      </c>
    </row>
    <row r="75" spans="1:9" x14ac:dyDescent="0.2">
      <c r="A75" t="s">
        <v>233</v>
      </c>
      <c r="B75" t="s">
        <v>424</v>
      </c>
      <c r="C75" t="s">
        <v>425</v>
      </c>
      <c r="D75">
        <v>9.5</v>
      </c>
      <c r="E75">
        <v>35</v>
      </c>
      <c r="G75">
        <v>4.5</v>
      </c>
      <c r="H75">
        <f t="shared" si="2"/>
        <v>49</v>
      </c>
      <c r="I75" t="str">
        <f t="shared" si="3"/>
        <v>E</v>
      </c>
    </row>
    <row r="76" spans="1:9" x14ac:dyDescent="0.2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 x14ac:dyDescent="0.2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G77">
        <v>25</v>
      </c>
      <c r="H77">
        <f t="shared" si="2"/>
        <v>86.5</v>
      </c>
      <c r="I77" t="str">
        <f t="shared" si="3"/>
        <v>B</v>
      </c>
    </row>
    <row r="78" spans="1:9" x14ac:dyDescent="0.2">
      <c r="A78" t="s">
        <v>242</v>
      </c>
      <c r="B78" t="s">
        <v>430</v>
      </c>
      <c r="C78" t="s">
        <v>431</v>
      </c>
      <c r="D78">
        <v>21.5</v>
      </c>
      <c r="E78">
        <v>34</v>
      </c>
      <c r="G78">
        <v>5</v>
      </c>
      <c r="H78">
        <f t="shared" si="2"/>
        <v>60.5</v>
      </c>
      <c r="I78" t="str">
        <f t="shared" si="3"/>
        <v>D</v>
      </c>
    </row>
    <row r="79" spans="1:9" x14ac:dyDescent="0.2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 x14ac:dyDescent="0.2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G80">
        <v>5</v>
      </c>
      <c r="H80">
        <f t="shared" si="2"/>
        <v>53</v>
      </c>
      <c r="I80" t="str">
        <f t="shared" si="3"/>
        <v>E</v>
      </c>
    </row>
    <row r="81" spans="1:9" x14ac:dyDescent="0.2">
      <c r="A81" t="s">
        <v>251</v>
      </c>
      <c r="B81" t="s">
        <v>436</v>
      </c>
      <c r="C81" s="6" t="s">
        <v>437</v>
      </c>
      <c r="D81" s="6">
        <v>11.5</v>
      </c>
      <c r="E81" s="6">
        <v>30</v>
      </c>
      <c r="F81" s="6"/>
      <c r="G81" s="6">
        <v>20</v>
      </c>
      <c r="H81" s="6">
        <f t="shared" si="2"/>
        <v>61.5</v>
      </c>
      <c r="I81" s="6" t="str">
        <f t="shared" si="3"/>
        <v>D</v>
      </c>
    </row>
    <row r="82" spans="1:9" x14ac:dyDescent="0.2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G82">
        <v>7.5</v>
      </c>
      <c r="H82">
        <f t="shared" si="2"/>
        <v>55</v>
      </c>
      <c r="I82" t="str">
        <f t="shared" si="3"/>
        <v>E</v>
      </c>
    </row>
    <row r="83" spans="1:9" x14ac:dyDescent="0.2">
      <c r="A83" t="s">
        <v>257</v>
      </c>
      <c r="B83" s="6" t="s">
        <v>440</v>
      </c>
      <c r="C83" s="6" t="s">
        <v>441</v>
      </c>
      <c r="D83" s="6">
        <v>14</v>
      </c>
      <c r="E83" s="6">
        <v>35</v>
      </c>
      <c r="F83" s="6"/>
      <c r="G83" s="6"/>
      <c r="H83" s="6">
        <f t="shared" si="2"/>
        <v>49</v>
      </c>
      <c r="I83" s="6" t="str">
        <f t="shared" si="3"/>
        <v>E</v>
      </c>
    </row>
    <row r="84" spans="1:9" x14ac:dyDescent="0.2">
      <c r="A84" t="s">
        <v>260</v>
      </c>
      <c r="B84" s="6" t="s">
        <v>442</v>
      </c>
      <c r="C84" s="6" t="s">
        <v>443</v>
      </c>
      <c r="D84" s="6">
        <v>3</v>
      </c>
      <c r="E84" s="6">
        <v>35</v>
      </c>
      <c r="F84" s="6"/>
      <c r="G84" s="6">
        <v>5</v>
      </c>
      <c r="H84" s="6">
        <f t="shared" si="2"/>
        <v>43</v>
      </c>
      <c r="I84" s="6">
        <f t="shared" si="3"/>
        <v>0</v>
      </c>
    </row>
    <row r="85" spans="1:9" x14ac:dyDescent="0.2">
      <c r="A85" t="s">
        <v>263</v>
      </c>
      <c r="B85" t="s">
        <v>444</v>
      </c>
      <c r="C85" t="s">
        <v>445</v>
      </c>
      <c r="D85">
        <v>17</v>
      </c>
      <c r="E85">
        <v>31</v>
      </c>
      <c r="G85">
        <v>15</v>
      </c>
      <c r="H85">
        <f t="shared" si="2"/>
        <v>63</v>
      </c>
      <c r="I85" t="str">
        <f t="shared" si="3"/>
        <v>D</v>
      </c>
    </row>
    <row r="86" spans="1:9" x14ac:dyDescent="0.2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 x14ac:dyDescent="0.2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 x14ac:dyDescent="0.2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 x14ac:dyDescent="0.2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 x14ac:dyDescent="0.2">
      <c r="A90" t="s">
        <v>455</v>
      </c>
      <c r="B90" t="s">
        <v>456</v>
      </c>
      <c r="C90" t="s">
        <v>457</v>
      </c>
      <c r="D90">
        <v>15.5</v>
      </c>
      <c r="E90">
        <v>33.5</v>
      </c>
      <c r="G90">
        <v>30</v>
      </c>
      <c r="H90">
        <f t="shared" si="2"/>
        <v>79</v>
      </c>
      <c r="I90" t="str">
        <f t="shared" si="3"/>
        <v>B</v>
      </c>
    </row>
    <row r="91" spans="1:9" x14ac:dyDescent="0.2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G91">
        <v>20</v>
      </c>
      <c r="H91">
        <f t="shared" si="2"/>
        <v>58.75</v>
      </c>
      <c r="I91" t="str">
        <f t="shared" si="3"/>
        <v>E</v>
      </c>
    </row>
    <row r="92" spans="1:9" x14ac:dyDescent="0.2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 x14ac:dyDescent="0.2">
      <c r="A93" t="s">
        <v>464</v>
      </c>
      <c r="B93" s="6" t="s">
        <v>465</v>
      </c>
      <c r="C93" s="6" t="s">
        <v>466</v>
      </c>
      <c r="D93" s="6">
        <v>19</v>
      </c>
      <c r="E93" s="6">
        <v>30</v>
      </c>
      <c r="F93" s="6"/>
      <c r="G93" s="6">
        <v>5</v>
      </c>
      <c r="H93" s="6">
        <f t="shared" si="2"/>
        <v>54</v>
      </c>
      <c r="I93" s="6" t="str">
        <f t="shared" si="3"/>
        <v>E</v>
      </c>
    </row>
    <row r="94" spans="1:9" x14ac:dyDescent="0.2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 x14ac:dyDescent="0.2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G95">
        <v>20</v>
      </c>
      <c r="H95">
        <f t="shared" si="2"/>
        <v>67.25</v>
      </c>
      <c r="I95" t="str">
        <f t="shared" si="3"/>
        <v>D</v>
      </c>
    </row>
    <row r="96" spans="1:9" x14ac:dyDescent="0.2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 x14ac:dyDescent="0.2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 x14ac:dyDescent="0.2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 x14ac:dyDescent="0.2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 x14ac:dyDescent="0.2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G100">
        <v>3.5</v>
      </c>
      <c r="H100">
        <f t="shared" si="2"/>
        <v>59.25</v>
      </c>
      <c r="I100" t="str">
        <f t="shared" si="3"/>
        <v>D</v>
      </c>
    </row>
    <row r="101" spans="1:9" x14ac:dyDescent="0.2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 x14ac:dyDescent="0.2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G102" s="3">
        <v>20</v>
      </c>
      <c r="H102">
        <f t="shared" si="2"/>
        <v>67.75</v>
      </c>
      <c r="I102" t="str">
        <f t="shared" si="3"/>
        <v>D</v>
      </c>
    </row>
    <row r="103" spans="1:9" x14ac:dyDescent="0.2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13" sqref="H13"/>
    </sheetView>
  </sheetViews>
  <sheetFormatPr defaultRowHeight="12.75" x14ac:dyDescent="0.2"/>
  <cols>
    <col min="3" max="3" width="27.140625" customWidth="1"/>
  </cols>
  <sheetData>
    <row r="1" spans="1:9" x14ac:dyDescent="0.2">
      <c r="A1" t="s">
        <v>0</v>
      </c>
    </row>
    <row r="2" spans="1:9" x14ac:dyDescent="0.2">
      <c r="A2" t="s">
        <v>490</v>
      </c>
    </row>
    <row r="4" spans="1:9" x14ac:dyDescent="0.2">
      <c r="A4" t="s">
        <v>491</v>
      </c>
      <c r="B4" t="s">
        <v>30</v>
      </c>
      <c r="C4" t="s">
        <v>31</v>
      </c>
    </row>
    <row r="5" spans="1:9" x14ac:dyDescent="0.2">
      <c r="D5" t="s">
        <v>586</v>
      </c>
      <c r="E5" t="s">
        <v>599</v>
      </c>
      <c r="F5" t="s">
        <v>596</v>
      </c>
      <c r="G5" t="s">
        <v>601</v>
      </c>
      <c r="H5" t="s">
        <v>606</v>
      </c>
      <c r="I5" t="s">
        <v>607</v>
      </c>
    </row>
    <row r="6" spans="1:9" x14ac:dyDescent="0.2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G6">
        <v>5</v>
      </c>
      <c r="H6">
        <f>D6+E6+F6+G6</f>
        <v>52.5</v>
      </c>
      <c r="I6" t="str">
        <f>IF(H6&gt;=89,"A",IF(H6&gt;=79,"B",IF(H6&gt;=69,"C",IF(H6&gt;=59,"D",IF(H6&gt;=49,"E",0)))))</f>
        <v>E</v>
      </c>
    </row>
    <row r="7" spans="1:9" x14ac:dyDescent="0.2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 x14ac:dyDescent="0.2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 x14ac:dyDescent="0.2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 x14ac:dyDescent="0.2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 x14ac:dyDescent="0.2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 x14ac:dyDescent="0.2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 x14ac:dyDescent="0.2">
      <c r="A13" t="s">
        <v>52</v>
      </c>
      <c r="B13" s="6" t="s">
        <v>505</v>
      </c>
      <c r="C13" s="6" t="s">
        <v>506</v>
      </c>
      <c r="D13" s="6">
        <v>15</v>
      </c>
      <c r="E13" s="6">
        <v>18</v>
      </c>
      <c r="F13" s="6"/>
      <c r="G13" s="6">
        <v>17</v>
      </c>
      <c r="H13" s="6">
        <f t="shared" si="0"/>
        <v>50</v>
      </c>
      <c r="I13" s="6" t="str">
        <f t="shared" si="1"/>
        <v>E</v>
      </c>
    </row>
    <row r="14" spans="1:9" x14ac:dyDescent="0.2">
      <c r="A14" t="s">
        <v>54</v>
      </c>
      <c r="B14" s="6" t="s">
        <v>507</v>
      </c>
      <c r="C14" s="6" t="s">
        <v>508</v>
      </c>
      <c r="D14" s="6">
        <v>3</v>
      </c>
      <c r="E14" s="6">
        <v>3</v>
      </c>
      <c r="F14" s="6"/>
      <c r="G14" s="6"/>
      <c r="H14" s="6">
        <f t="shared" si="0"/>
        <v>6</v>
      </c>
      <c r="I14" s="6">
        <f t="shared" si="1"/>
        <v>0</v>
      </c>
    </row>
    <row r="15" spans="1:9" x14ac:dyDescent="0.2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 x14ac:dyDescent="0.2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 x14ac:dyDescent="0.2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 x14ac:dyDescent="0.2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C1"/>
    </sheetView>
  </sheetViews>
  <sheetFormatPr defaultRowHeight="12.75" x14ac:dyDescent="0.2"/>
  <cols>
    <col min="1" max="1" width="6.28515625" customWidth="1"/>
    <col min="3" max="3" width="38.7109375" customWidth="1"/>
    <col min="4" max="4" width="11" customWidth="1"/>
  </cols>
  <sheetData>
    <row r="1" spans="1:9" x14ac:dyDescent="0.2">
      <c r="A1" s="9" t="s">
        <v>597</v>
      </c>
      <c r="B1" s="9"/>
      <c r="C1" s="9"/>
      <c r="D1" t="s">
        <v>26</v>
      </c>
      <c r="E1" t="s">
        <v>596</v>
      </c>
      <c r="F1" t="s">
        <v>598</v>
      </c>
      <c r="G1" t="s">
        <v>601</v>
      </c>
      <c r="H1" t="s">
        <v>610</v>
      </c>
      <c r="I1" t="s">
        <v>611</v>
      </c>
    </row>
    <row r="2" spans="1:9" x14ac:dyDescent="0.2">
      <c r="A2">
        <v>1</v>
      </c>
      <c r="B2" s="2" t="s">
        <v>588</v>
      </c>
      <c r="C2" t="s">
        <v>529</v>
      </c>
      <c r="D2">
        <v>20</v>
      </c>
      <c r="E2" s="4">
        <v>10</v>
      </c>
      <c r="F2">
        <v>36</v>
      </c>
      <c r="G2">
        <v>25</v>
      </c>
      <c r="H2">
        <f>D2+E2+F2+G2</f>
        <v>91</v>
      </c>
      <c r="I2" t="str">
        <f>IF(H2&gt;=89,"A",IF(H2&gt;=79,"B",IF(H2&gt;=69,"C",IF(H2&gt;=59,"D",IF(H2&gt;=49,"E",0)))))</f>
        <v>A</v>
      </c>
    </row>
    <row r="3" spans="1:9" x14ac:dyDescent="0.2">
      <c r="A3">
        <v>2</v>
      </c>
      <c r="B3" s="2" t="s">
        <v>589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 x14ac:dyDescent="0.2">
      <c r="A4">
        <v>3</v>
      </c>
      <c r="B4" s="2" t="s">
        <v>590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 x14ac:dyDescent="0.2">
      <c r="A5">
        <v>4</v>
      </c>
      <c r="B5" s="2" t="s">
        <v>591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 x14ac:dyDescent="0.2">
      <c r="A6">
        <v>5</v>
      </c>
      <c r="B6" s="2" t="s">
        <v>592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 x14ac:dyDescent="0.2">
      <c r="A7">
        <v>6</v>
      </c>
      <c r="B7" s="2" t="s">
        <v>593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 x14ac:dyDescent="0.2">
      <c r="A8">
        <v>7</v>
      </c>
      <c r="B8" s="2" t="s">
        <v>594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 x14ac:dyDescent="0.2">
      <c r="A9">
        <v>8</v>
      </c>
      <c r="B9" s="2" t="s">
        <v>595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 x14ac:dyDescent="0.2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G10">
        <v>25</v>
      </c>
      <c r="H10">
        <f t="shared" si="0"/>
        <v>89</v>
      </c>
      <c r="I10" t="str">
        <f t="shared" si="1"/>
        <v>A</v>
      </c>
    </row>
    <row r="11" spans="1:9" x14ac:dyDescent="0.2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 x14ac:dyDescent="0.2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 x14ac:dyDescent="0.2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 x14ac:dyDescent="0.2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 x14ac:dyDescent="0.2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 x14ac:dyDescent="0.2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 x14ac:dyDescent="0.2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 x14ac:dyDescent="0.2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 x14ac:dyDescent="0.2">
      <c r="A19">
        <v>18</v>
      </c>
      <c r="B19" t="s">
        <v>524</v>
      </c>
      <c r="C19" t="s">
        <v>545</v>
      </c>
      <c r="D19">
        <v>14</v>
      </c>
      <c r="E19" s="4">
        <v>10</v>
      </c>
      <c r="F19">
        <v>31</v>
      </c>
      <c r="G19">
        <v>25</v>
      </c>
      <c r="H19">
        <f t="shared" si="0"/>
        <v>80</v>
      </c>
      <c r="I19" t="str">
        <f t="shared" si="1"/>
        <v>B</v>
      </c>
    </row>
    <row r="20" spans="1:9" x14ac:dyDescent="0.2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 x14ac:dyDescent="0.2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G21">
        <v>20</v>
      </c>
      <c r="H21">
        <f t="shared" si="0"/>
        <v>86</v>
      </c>
      <c r="I21" t="str">
        <f t="shared" si="1"/>
        <v>B</v>
      </c>
    </row>
    <row r="22" spans="1:9" x14ac:dyDescent="0.2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G22">
        <v>20</v>
      </c>
      <c r="H22">
        <f t="shared" si="0"/>
        <v>79</v>
      </c>
      <c r="I22" t="str">
        <f t="shared" si="1"/>
        <v>B</v>
      </c>
    </row>
    <row r="23" spans="1:9" x14ac:dyDescent="0.2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G23">
        <v>25</v>
      </c>
      <c r="H23">
        <f t="shared" si="0"/>
        <v>84</v>
      </c>
      <c r="I23" t="str">
        <f t="shared" si="1"/>
        <v>B</v>
      </c>
    </row>
    <row r="24" spans="1:9" x14ac:dyDescent="0.2">
      <c r="A24" s="2"/>
    </row>
    <row r="25" spans="1:9" x14ac:dyDescent="0.2">
      <c r="A25" s="2"/>
    </row>
    <row r="26" spans="1:9" x14ac:dyDescent="0.2">
      <c r="A26" s="2"/>
    </row>
    <row r="27" spans="1:9" x14ac:dyDescent="0.2">
      <c r="A27" s="2"/>
    </row>
    <row r="28" spans="1:9" x14ac:dyDescent="0.2">
      <c r="A28" s="2"/>
    </row>
    <row r="29" spans="1:9" x14ac:dyDescent="0.2">
      <c r="A29" s="2"/>
    </row>
    <row r="30" spans="1:9" x14ac:dyDescent="0.2">
      <c r="A30" s="2"/>
    </row>
    <row r="31" spans="1:9" x14ac:dyDescent="0.2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13" sqref="F13"/>
    </sheetView>
  </sheetViews>
  <sheetFormatPr defaultRowHeight="12.75" x14ac:dyDescent="0.2"/>
  <sheetData>
    <row r="1" spans="1:4" x14ac:dyDescent="0.2">
      <c r="A1" t="s">
        <v>556</v>
      </c>
      <c r="D1" t="s">
        <v>608</v>
      </c>
    </row>
    <row r="2" spans="1:4" x14ac:dyDescent="0.2">
      <c r="A2" t="s">
        <v>550</v>
      </c>
      <c r="B2" t="s">
        <v>553</v>
      </c>
      <c r="D2" t="s">
        <v>604</v>
      </c>
    </row>
    <row r="3" spans="1:4" x14ac:dyDescent="0.2">
      <c r="A3" t="s">
        <v>551</v>
      </c>
      <c r="B3" t="s">
        <v>554</v>
      </c>
      <c r="D3" t="s">
        <v>605</v>
      </c>
    </row>
    <row r="4" spans="1:4" x14ac:dyDescent="0.2">
      <c r="A4" t="s">
        <v>552</v>
      </c>
      <c r="B4" t="s">
        <v>555</v>
      </c>
      <c r="D4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18" sqref="G18"/>
    </sheetView>
  </sheetViews>
  <sheetFormatPr defaultRowHeight="12.75" x14ac:dyDescent="0.2"/>
  <cols>
    <col min="3" max="3" width="20" customWidth="1"/>
  </cols>
  <sheetData>
    <row r="1" spans="1:4" x14ac:dyDescent="0.2">
      <c r="A1" t="s">
        <v>0</v>
      </c>
    </row>
    <row r="2" spans="1:4" x14ac:dyDescent="0.2">
      <c r="A2" t="s">
        <v>490</v>
      </c>
    </row>
    <row r="4" spans="1:4" x14ac:dyDescent="0.2">
      <c r="A4" t="s">
        <v>557</v>
      </c>
      <c r="B4" t="s">
        <v>30</v>
      </c>
      <c r="C4" t="s">
        <v>558</v>
      </c>
      <c r="D4" t="s">
        <v>609</v>
      </c>
    </row>
    <row r="6" spans="1:4" x14ac:dyDescent="0.2">
      <c r="A6" t="s">
        <v>32</v>
      </c>
      <c r="B6" t="s">
        <v>559</v>
      </c>
      <c r="C6" t="s">
        <v>560</v>
      </c>
      <c r="D6" t="s">
        <v>602</v>
      </c>
    </row>
    <row r="7" spans="1:4" x14ac:dyDescent="0.2">
      <c r="A7" t="s">
        <v>35</v>
      </c>
      <c r="B7" t="s">
        <v>561</v>
      </c>
      <c r="C7" t="s">
        <v>562</v>
      </c>
      <c r="D7" t="s">
        <v>604</v>
      </c>
    </row>
    <row r="8" spans="1:4" x14ac:dyDescent="0.2">
      <c r="A8" t="s">
        <v>38</v>
      </c>
      <c r="B8" t="s">
        <v>563</v>
      </c>
      <c r="C8" t="s">
        <v>564</v>
      </c>
      <c r="D8" t="s">
        <v>603</v>
      </c>
    </row>
    <row r="9" spans="1:4" x14ac:dyDescent="0.2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6" sqref="C6"/>
    </sheetView>
  </sheetViews>
  <sheetFormatPr defaultRowHeight="12.75" x14ac:dyDescent="0.2"/>
  <sheetData>
    <row r="1" spans="1:4" x14ac:dyDescent="0.2">
      <c r="A1" t="s">
        <v>0</v>
      </c>
    </row>
    <row r="2" spans="1:4" x14ac:dyDescent="0.2">
      <c r="A2" t="s">
        <v>490</v>
      </c>
    </row>
    <row r="4" spans="1:4" x14ac:dyDescent="0.2">
      <c r="A4" t="s">
        <v>567</v>
      </c>
      <c r="B4" t="s">
        <v>30</v>
      </c>
      <c r="C4" t="s">
        <v>558</v>
      </c>
    </row>
    <row r="6" spans="1:4" x14ac:dyDescent="0.2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  <vt:lpstr>Mentorski rad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Profesor</cp:lastModifiedBy>
  <cp:revision>0</cp:revision>
  <dcterms:created xsi:type="dcterms:W3CDTF">2021-11-26T13:42:33Z</dcterms:created>
  <dcterms:modified xsi:type="dcterms:W3CDTF">2022-09-14T13:53:42Z</dcterms:modified>
  <dc:language>en-US</dc:language>
</cp:coreProperties>
</file>