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0" yWindow="0" windowWidth="23256" windowHeight="13176"/>
  </bookViews>
  <sheets>
    <sheet name="Poslovni IS i IS" sheetId="1" r:id="rId1"/>
    <sheet name="Smer KE" sheetId="2" r:id="rId2"/>
    <sheet name="Smer IS" sheetId="3" r:id="rId3"/>
    <sheet name="Smer menadzment" sheetId="4" r:id="rId4"/>
    <sheet name="EP-BP " sheetId="5" r:id="rId5"/>
    <sheet name="EP PG " sheetId="6" r:id="rId6"/>
    <sheet name="Sheet1" sheetId="7" r:id="rId7"/>
  </sheets>
  <definedNames>
    <definedName name="_xlnm._FilterDatabase" localSheetId="5" hidden="1">'EP PG '!$A$2:$J$96</definedName>
    <definedName name="_xlnm._FilterDatabase" localSheetId="0" hidden="1">'Poslovni IS i IS'!$A$5:$M$99</definedName>
    <definedName name="_Toc35763087" localSheetId="0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6" i="6"/>
  <c r="J96" s="1"/>
  <c r="I95"/>
  <c r="J95" s="1"/>
  <c r="I94"/>
  <c r="J94" s="1"/>
  <c r="I93"/>
  <c r="J93" s="1"/>
  <c r="I92"/>
  <c r="J92" s="1"/>
  <c r="I91"/>
  <c r="J91" s="1"/>
  <c r="I90"/>
  <c r="J90" s="1"/>
  <c r="I89"/>
  <c r="J89" s="1"/>
  <c r="I88"/>
  <c r="J88" s="1"/>
  <c r="I87"/>
  <c r="J87" s="1"/>
  <c r="I86"/>
  <c r="J86" s="1"/>
  <c r="I85"/>
  <c r="J85" s="1"/>
  <c r="I84"/>
  <c r="J84" s="1"/>
  <c r="I83"/>
  <c r="J83" s="1"/>
  <c r="I82"/>
  <c r="J82" s="1"/>
  <c r="I81"/>
  <c r="J81" s="1"/>
  <c r="I80"/>
  <c r="J80" s="1"/>
  <c r="I79"/>
  <c r="J79" s="1"/>
  <c r="I78"/>
  <c r="J78" s="1"/>
  <c r="I77"/>
  <c r="J77" s="1"/>
  <c r="I76"/>
  <c r="J76" s="1"/>
  <c r="I75"/>
  <c r="J75" s="1"/>
  <c r="I74"/>
  <c r="J74" s="1"/>
  <c r="I73"/>
  <c r="J73" s="1"/>
  <c r="I72"/>
  <c r="J72" s="1"/>
  <c r="I71"/>
  <c r="J71" s="1"/>
  <c r="I70"/>
  <c r="J70" s="1"/>
  <c r="I69"/>
  <c r="J69" s="1"/>
  <c r="I68"/>
  <c r="J68" s="1"/>
  <c r="I67"/>
  <c r="J67" s="1"/>
  <c r="I66"/>
  <c r="J66" s="1"/>
  <c r="I65"/>
  <c r="J65" s="1"/>
  <c r="I64"/>
  <c r="J64" s="1"/>
  <c r="I63"/>
  <c r="J63" s="1"/>
  <c r="I62"/>
  <c r="J62" s="1"/>
  <c r="I61"/>
  <c r="J61" s="1"/>
  <c r="I60"/>
  <c r="J60" s="1"/>
  <c r="I59"/>
  <c r="J59" s="1"/>
  <c r="I58"/>
  <c r="J58" s="1"/>
  <c r="I57"/>
  <c r="J57" s="1"/>
  <c r="I56"/>
  <c r="J56" s="1"/>
  <c r="I55"/>
  <c r="J55" s="1"/>
  <c r="I54"/>
  <c r="J54" s="1"/>
  <c r="I53"/>
  <c r="J53" s="1"/>
  <c r="I52"/>
  <c r="J52" s="1"/>
  <c r="I51"/>
  <c r="J51" s="1"/>
  <c r="I50"/>
  <c r="J50" s="1"/>
  <c r="I49"/>
  <c r="J49" s="1"/>
  <c r="I48"/>
  <c r="J48" s="1"/>
  <c r="I47"/>
  <c r="J47" s="1"/>
  <c r="I46"/>
  <c r="J46" s="1"/>
  <c r="I45"/>
  <c r="J45" s="1"/>
  <c r="I44"/>
  <c r="J44" s="1"/>
  <c r="I43"/>
  <c r="J43" s="1"/>
  <c r="I42"/>
  <c r="J42" s="1"/>
  <c r="I41"/>
  <c r="J41" s="1"/>
  <c r="I40"/>
  <c r="J40" s="1"/>
  <c r="I39"/>
  <c r="J39" s="1"/>
  <c r="I38"/>
  <c r="J38" s="1"/>
  <c r="I37"/>
  <c r="J37"/>
  <c r="I36"/>
  <c r="J36" s="1"/>
  <c r="I35"/>
  <c r="J35" s="1"/>
  <c r="I34"/>
  <c r="J34" s="1"/>
  <c r="I33"/>
  <c r="J33" s="1"/>
  <c r="I32"/>
  <c r="J32" s="1"/>
  <c r="I31"/>
  <c r="J31" s="1"/>
  <c r="I30"/>
  <c r="J30" s="1"/>
  <c r="I29"/>
  <c r="J29" s="1"/>
  <c r="I28"/>
  <c r="J28" s="1"/>
  <c r="I27"/>
  <c r="J27" s="1"/>
  <c r="I26"/>
  <c r="J26" s="1"/>
  <c r="I25"/>
  <c r="J25" s="1"/>
  <c r="I24"/>
  <c r="J24" s="1"/>
  <c r="I23"/>
  <c r="J23" s="1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I12"/>
  <c r="J12" s="1"/>
  <c r="I11"/>
  <c r="J11" s="1"/>
  <c r="I10"/>
  <c r="J10" s="1"/>
  <c r="I9"/>
  <c r="J9" s="1"/>
  <c r="I8"/>
  <c r="J8" s="1"/>
  <c r="I7"/>
  <c r="J7" s="1"/>
  <c r="I6"/>
  <c r="J6" s="1"/>
  <c r="I5"/>
  <c r="J5" s="1"/>
  <c r="I4"/>
  <c r="J4" s="1"/>
  <c r="I3"/>
  <c r="J3" s="1"/>
  <c r="I28" i="5"/>
  <c r="J28" s="1"/>
  <c r="I27"/>
  <c r="J27"/>
  <c r="I26"/>
  <c r="J26"/>
  <c r="I25"/>
  <c r="J25"/>
  <c r="I24"/>
  <c r="J24"/>
  <c r="I23"/>
  <c r="J23"/>
  <c r="I22"/>
  <c r="J22"/>
  <c r="I21"/>
  <c r="J21" s="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J3"/>
  <c r="J18" i="4"/>
  <c r="K18"/>
  <c r="J17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5"/>
  <c r="K5"/>
  <c r="J4"/>
  <c r="K4"/>
  <c r="J3"/>
  <c r="K3"/>
  <c r="J17" i="2"/>
  <c r="K17"/>
  <c r="J16"/>
  <c r="K16"/>
  <c r="J15"/>
  <c r="K15"/>
  <c r="J14"/>
  <c r="K14"/>
  <c r="J13"/>
  <c r="K13"/>
  <c r="J12"/>
  <c r="K12"/>
  <c r="J11"/>
  <c r="K11"/>
  <c r="J10"/>
  <c r="K10"/>
  <c r="J9"/>
  <c r="K9"/>
  <c r="J8"/>
  <c r="K8"/>
  <c r="J7"/>
  <c r="K7"/>
  <c r="J6"/>
  <c r="K6"/>
  <c r="J5"/>
  <c r="K5"/>
  <c r="J4"/>
  <c r="K4"/>
  <c r="J3"/>
  <c r="K3"/>
  <c r="L99" i="1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</calcChain>
</file>

<file path=xl/comments1.xml><?xml version="1.0" encoding="utf-8"?>
<comments xmlns="http://schemas.openxmlformats.org/spreadsheetml/2006/main">
  <authors>
    <author>Djole</author>
  </authors>
  <commentList>
    <comment ref="B6" authorId="0">
      <text>
        <r>
          <rPr>
            <b/>
            <sz val="9"/>
            <color indexed="81"/>
            <rFont val="Tahoma"/>
            <charset val="1"/>
          </rPr>
          <t>Biljana:</t>
        </r>
        <r>
          <rPr>
            <sz val="9"/>
            <color indexed="81"/>
            <rFont val="Tahoma"/>
            <charset val="1"/>
          </rPr>
          <t xml:space="preserve">
Studentkinanja iz prethodne generacije</t>
        </r>
      </text>
    </comment>
  </commentList>
</comments>
</file>

<file path=xl/sharedStrings.xml><?xml version="1.0" encoding="utf-8"?>
<sst xmlns="http://schemas.openxmlformats.org/spreadsheetml/2006/main" count="820" uniqueCount="605">
  <si>
    <t>EKONOMSKI FAKULTET</t>
  </si>
  <si>
    <t>STUDIJSKI PROGRAM: EKONOMIJA, studijska godina 2019/2020.</t>
  </si>
  <si>
    <t>POSLOVNI INFORMACIONI SISTEMI</t>
  </si>
  <si>
    <t>ECTS kredita:</t>
  </si>
  <si>
    <t xml:space="preserve">  6.00</t>
  </si>
  <si>
    <t>I teorijski kolokvijum</t>
  </si>
  <si>
    <t>Prakticni br.1</t>
  </si>
  <si>
    <t>Prakticni br.2</t>
  </si>
  <si>
    <t>Zavrsni</t>
  </si>
  <si>
    <t>Seminarski</t>
  </si>
  <si>
    <t>Aktivnost na casu (I)</t>
  </si>
  <si>
    <t>Aktivnost na casu (II)</t>
  </si>
  <si>
    <t>Ukupno</t>
  </si>
  <si>
    <t>Ocena</t>
  </si>
  <si>
    <t>1.</t>
  </si>
  <si>
    <t xml:space="preserve"> 02/17</t>
  </si>
  <si>
    <t>Nogović Aldina</t>
  </si>
  <si>
    <t>2.</t>
  </si>
  <si>
    <t xml:space="preserve"> 07/17</t>
  </si>
  <si>
    <t>Vujošević Marija</t>
  </si>
  <si>
    <t>3.</t>
  </si>
  <si>
    <t xml:space="preserve"> 10/17</t>
  </si>
  <si>
    <t>Marniković Katarina</t>
  </si>
  <si>
    <t>4.</t>
  </si>
  <si>
    <t xml:space="preserve"> 12/17</t>
  </si>
  <si>
    <t>Aleksić Ana</t>
  </si>
  <si>
    <t>5.</t>
  </si>
  <si>
    <t>17 / 17</t>
  </si>
  <si>
    <t>Vešović Maša</t>
  </si>
  <si>
    <t>6.</t>
  </si>
  <si>
    <t>20 / 17</t>
  </si>
  <si>
    <t>Marković Valentina</t>
  </si>
  <si>
    <t>7.</t>
  </si>
  <si>
    <t>24 / 17</t>
  </si>
  <si>
    <t>Laković Aleksandar</t>
  </si>
  <si>
    <t>8.</t>
  </si>
  <si>
    <t>26 / 17</t>
  </si>
  <si>
    <t>Vulin Jelena</t>
  </si>
  <si>
    <t>9.</t>
  </si>
  <si>
    <t>30 / 17</t>
  </si>
  <si>
    <t>Aković Marko</t>
  </si>
  <si>
    <t>10.</t>
  </si>
  <si>
    <t>31 / 17</t>
  </si>
  <si>
    <t>Jakovljević Dragiša</t>
  </si>
  <si>
    <t>11.</t>
  </si>
  <si>
    <t>32 / 17</t>
  </si>
  <si>
    <t>Đoković Amina</t>
  </si>
  <si>
    <t>12.</t>
  </si>
  <si>
    <t>35 / 17</t>
  </si>
  <si>
    <t>Kadić Milica</t>
  </si>
  <si>
    <t>13.</t>
  </si>
  <si>
    <t>36 / 17</t>
  </si>
  <si>
    <t>Cmiljanić Jovana</t>
  </si>
  <si>
    <t>14.</t>
  </si>
  <si>
    <t>37 / 17</t>
  </si>
  <si>
    <t>Nikolić Marina</t>
  </si>
  <si>
    <t>15.</t>
  </si>
  <si>
    <t>41 / 17</t>
  </si>
  <si>
    <t>Radenović Marta</t>
  </si>
  <si>
    <t>16.</t>
  </si>
  <si>
    <t>42 / 17</t>
  </si>
  <si>
    <t>Popović Nemanja</t>
  </si>
  <si>
    <t>17.</t>
  </si>
  <si>
    <t>45 / 17</t>
  </si>
  <si>
    <t>Dragićević Sara</t>
  </si>
  <si>
    <t>18.</t>
  </si>
  <si>
    <t>48 / 17</t>
  </si>
  <si>
    <t>Bećirović Nijaz</t>
  </si>
  <si>
    <t>19.</t>
  </si>
  <si>
    <t>54 / 17</t>
  </si>
  <si>
    <t>Kontić Bojana</t>
  </si>
  <si>
    <t>20.</t>
  </si>
  <si>
    <t>56 / 17</t>
  </si>
  <si>
    <t>Boljević Ivana</t>
  </si>
  <si>
    <t>21.</t>
  </si>
  <si>
    <t>58 / 17</t>
  </si>
  <si>
    <t>Perović Sava</t>
  </si>
  <si>
    <t>22.</t>
  </si>
  <si>
    <t>59 / 17</t>
  </si>
  <si>
    <t>Šćekić Sofija</t>
  </si>
  <si>
    <t>23.</t>
  </si>
  <si>
    <t>61 / 17</t>
  </si>
  <si>
    <t>Femić Katarina</t>
  </si>
  <si>
    <t>24.</t>
  </si>
  <si>
    <t>67 / 17</t>
  </si>
  <si>
    <t>Latić Amela</t>
  </si>
  <si>
    <t>25.</t>
  </si>
  <si>
    <t>68 / 17</t>
  </si>
  <si>
    <t>Huremović Elvin</t>
  </si>
  <si>
    <t>26.</t>
  </si>
  <si>
    <t>69 / 17</t>
  </si>
  <si>
    <t>Šekarić Ivan</t>
  </si>
  <si>
    <t>27.</t>
  </si>
  <si>
    <t>75 / 17</t>
  </si>
  <si>
    <t>Radinović Anđela</t>
  </si>
  <si>
    <t>28.</t>
  </si>
  <si>
    <t>76 / 17</t>
  </si>
  <si>
    <t>Odavić Tamara</t>
  </si>
  <si>
    <t>29.</t>
  </si>
  <si>
    <t>78 / 17</t>
  </si>
  <si>
    <t>Đurović Vanja</t>
  </si>
  <si>
    <t>30.</t>
  </si>
  <si>
    <t>83 / 17</t>
  </si>
  <si>
    <t>Pačariz Melisa</t>
  </si>
  <si>
    <t>31.</t>
  </si>
  <si>
    <t>90 / 17</t>
  </si>
  <si>
    <t>Globarević Teodora</t>
  </si>
  <si>
    <t>32.</t>
  </si>
  <si>
    <t>91 / 17</t>
  </si>
  <si>
    <t>Banjević Bojan</t>
  </si>
  <si>
    <t>33.</t>
  </si>
  <si>
    <t>93 / 17</t>
  </si>
  <si>
    <t>Marković Jovana</t>
  </si>
  <si>
    <t>34.</t>
  </si>
  <si>
    <t>95 / 17</t>
  </si>
  <si>
    <t>Klikovac Milena</t>
  </si>
  <si>
    <t>35.</t>
  </si>
  <si>
    <t>99 / 17</t>
  </si>
  <si>
    <t>Kankaraš Marko</t>
  </si>
  <si>
    <t>36.</t>
  </si>
  <si>
    <t>101 / 17</t>
  </si>
  <si>
    <t>Matanović Anastasija</t>
  </si>
  <si>
    <t>37.</t>
  </si>
  <si>
    <t>104 / 17</t>
  </si>
  <si>
    <t>Gagula Filip</t>
  </si>
  <si>
    <t>38.</t>
  </si>
  <si>
    <t>107 / 17</t>
  </si>
  <si>
    <t>Becić Amina</t>
  </si>
  <si>
    <t>39.</t>
  </si>
  <si>
    <t>112 / 17</t>
  </si>
  <si>
    <t>Rajković Nemanja</t>
  </si>
  <si>
    <t>40.</t>
  </si>
  <si>
    <t>113 / 17</t>
  </si>
  <si>
    <t>Vujović Matija</t>
  </si>
  <si>
    <t>41.</t>
  </si>
  <si>
    <t>114 / 17</t>
  </si>
  <si>
    <t>Milić Nemanja</t>
  </si>
  <si>
    <t>42.</t>
  </si>
  <si>
    <t>115 / 17</t>
  </si>
  <si>
    <t>Lukačević Rajko</t>
  </si>
  <si>
    <t>43.</t>
  </si>
  <si>
    <t>125 / 17</t>
  </si>
  <si>
    <t>Zečević Mirjana</t>
  </si>
  <si>
    <t>44.</t>
  </si>
  <si>
    <t>129 / 17</t>
  </si>
  <si>
    <t>Delić Medina</t>
  </si>
  <si>
    <t>45.</t>
  </si>
  <si>
    <t>131 / 17</t>
  </si>
  <si>
    <t>Žunić Stojanka</t>
  </si>
  <si>
    <t>46.</t>
  </si>
  <si>
    <t>136 / 17</t>
  </si>
  <si>
    <t>Đurović Jovana</t>
  </si>
  <si>
    <t>47.</t>
  </si>
  <si>
    <t>141 / 17</t>
  </si>
  <si>
    <t>Konatar Matija</t>
  </si>
  <si>
    <t>48.</t>
  </si>
  <si>
    <t>142 / 17</t>
  </si>
  <si>
    <t>Damjanović Aleksandar</t>
  </si>
  <si>
    <t>49.</t>
  </si>
  <si>
    <t>144 / 17</t>
  </si>
  <si>
    <t>Pepić Emir</t>
  </si>
  <si>
    <t>50.</t>
  </si>
  <si>
    <t>146 / 17</t>
  </si>
  <si>
    <t>Mitrović Ljubomir</t>
  </si>
  <si>
    <t>51.</t>
  </si>
  <si>
    <t>147 / 17</t>
  </si>
  <si>
    <t>Veljković Sara</t>
  </si>
  <si>
    <t>52.</t>
  </si>
  <si>
    <t>153 / 17</t>
  </si>
  <si>
    <t>Mišević Jovana</t>
  </si>
  <si>
    <t>53.</t>
  </si>
  <si>
    <t>156 / 17</t>
  </si>
  <si>
    <t>Knežević Anđela</t>
  </si>
  <si>
    <t>54.</t>
  </si>
  <si>
    <t>157 / 17</t>
  </si>
  <si>
    <t>Matović Milica</t>
  </si>
  <si>
    <t>55.</t>
  </si>
  <si>
    <t>158 / 17</t>
  </si>
  <si>
    <t>Ilić Matija</t>
  </si>
  <si>
    <t>56.</t>
  </si>
  <si>
    <t>165 / 17</t>
  </si>
  <si>
    <t>Đuković Ksenija</t>
  </si>
  <si>
    <t>57.</t>
  </si>
  <si>
    <t>168 / 17</t>
  </si>
  <si>
    <t>Radović Teodora</t>
  </si>
  <si>
    <t>58.</t>
  </si>
  <si>
    <t>173 / 17</t>
  </si>
  <si>
    <t>Matanović Anđela</t>
  </si>
  <si>
    <t>59.</t>
  </si>
  <si>
    <t>176 / 17</t>
  </si>
  <si>
    <t>Milić Đorđe</t>
  </si>
  <si>
    <t>60.</t>
  </si>
  <si>
    <t>177 / 17</t>
  </si>
  <si>
    <t>Milić Darko</t>
  </si>
  <si>
    <t>61.</t>
  </si>
  <si>
    <t>178 / 17</t>
  </si>
  <si>
    <t>Aleksić Tamara</t>
  </si>
  <si>
    <t>62.</t>
  </si>
  <si>
    <t>179 / 17</t>
  </si>
  <si>
    <t>Nikčević Dragan</t>
  </si>
  <si>
    <t>63.</t>
  </si>
  <si>
    <t>180 / 17</t>
  </si>
  <si>
    <t>Vukčević Miloš</t>
  </si>
  <si>
    <t>64.</t>
  </si>
  <si>
    <t>181 / 17</t>
  </si>
  <si>
    <t>Martinović Dejan</t>
  </si>
  <si>
    <t>65.</t>
  </si>
  <si>
    <t>184 / 17</t>
  </si>
  <si>
    <t>Murić Elvedin</t>
  </si>
  <si>
    <t>66.</t>
  </si>
  <si>
    <t>190 / 17</t>
  </si>
  <si>
    <t>Jevrić Ana</t>
  </si>
  <si>
    <t>67.</t>
  </si>
  <si>
    <t>193 / 17</t>
  </si>
  <si>
    <t>Jolović Tanja</t>
  </si>
  <si>
    <t>68.</t>
  </si>
  <si>
    <t>198 / 17</t>
  </si>
  <si>
    <t>Kovačević Milica</t>
  </si>
  <si>
    <t>69.</t>
  </si>
  <si>
    <t>203 / 17</t>
  </si>
  <si>
    <t>Babić Jelena</t>
  </si>
  <si>
    <t>70.</t>
  </si>
  <si>
    <t>205 / 17</t>
  </si>
  <si>
    <t>Jaredić Jana</t>
  </si>
  <si>
    <t>71.</t>
  </si>
  <si>
    <t>209 / 17</t>
  </si>
  <si>
    <t>Mugoša Milena</t>
  </si>
  <si>
    <t>72.</t>
  </si>
  <si>
    <t>210 / 17</t>
  </si>
  <si>
    <t>Vukosavović Milica</t>
  </si>
  <si>
    <t>73.</t>
  </si>
  <si>
    <t>213 / 17</t>
  </si>
  <si>
    <t>Kujundžić Jelena</t>
  </si>
  <si>
    <t>74.</t>
  </si>
  <si>
    <t>214 / 17</t>
  </si>
  <si>
    <t>Dragić Anita</t>
  </si>
  <si>
    <t>75.</t>
  </si>
  <si>
    <t>221 / 17</t>
  </si>
  <si>
    <t>Babić Anđa</t>
  </si>
  <si>
    <t>76.</t>
  </si>
  <si>
    <t>228 / 17</t>
  </si>
  <si>
    <t>Ismailaga Rezarta</t>
  </si>
  <si>
    <t>77.</t>
  </si>
  <si>
    <t>239 / 17</t>
  </si>
  <si>
    <t>Leković Anđela</t>
  </si>
  <si>
    <t xml:space="preserve">1. </t>
  </si>
  <si>
    <t xml:space="preserve"> 10/16</t>
  </si>
  <si>
    <t>Trifunović M. Teodora</t>
  </si>
  <si>
    <t>130 / 16</t>
  </si>
  <si>
    <t>Bajrović Rialda</t>
  </si>
  <si>
    <t>211 / 16</t>
  </si>
  <si>
    <t>Zindović Katarina</t>
  </si>
  <si>
    <t>151 / 15</t>
  </si>
  <si>
    <t>Ćuković Todor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</si>
  <si>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</si>
  <si>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</si>
  <si>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</si>
  <si>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</si>
  <si>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</si>
  <si>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</si>
  <si>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206 / 13</t>
  </si>
  <si>
    <t>Radičević Jelena</t>
  </si>
  <si>
    <t>118 / 11</t>
  </si>
  <si>
    <t>Zejak Nikolina</t>
  </si>
  <si>
    <t>248 / 10</t>
  </si>
  <si>
    <t>Blagojević Branko</t>
  </si>
  <si>
    <t>341 / 10</t>
  </si>
  <si>
    <t>Vukašinović Danilo</t>
  </si>
  <si>
    <t>534 / 10</t>
  </si>
  <si>
    <t>Tomković Maša</t>
  </si>
  <si>
    <t>302 / 09</t>
  </si>
  <si>
    <t>Nimambegović Antigona</t>
  </si>
  <si>
    <t>210 / 07</t>
  </si>
  <si>
    <t>Ivanović Ana</t>
  </si>
  <si>
    <t>333 / 07</t>
  </si>
  <si>
    <t>Miljanić Aleksandra</t>
  </si>
  <si>
    <t>341 / 06</t>
  </si>
  <si>
    <t>Obrenić Vidosava</t>
  </si>
  <si>
    <t>1083 / 95</t>
  </si>
  <si>
    <t>Tatar Svetlana</t>
  </si>
  <si>
    <t>Internet tehnologije i EP</t>
  </si>
  <si>
    <t>Aktivnost na casu (0-5 poena)</t>
  </si>
  <si>
    <t>Aktivnost na casu (0-7.5 poena)</t>
  </si>
  <si>
    <t>I teorijski</t>
  </si>
  <si>
    <t>Seminarski radovi</t>
  </si>
  <si>
    <t>Prakticni</t>
  </si>
  <si>
    <t xml:space="preserve"> 3/16</t>
  </si>
  <si>
    <t>Badnjar Ivana</t>
  </si>
  <si>
    <t xml:space="preserve">  7/16</t>
  </si>
  <si>
    <t>Ljaniković Nerimanda</t>
  </si>
  <si>
    <t xml:space="preserve"> 8/16</t>
  </si>
  <si>
    <t>Manić Elida</t>
  </si>
  <si>
    <t>35 / 16</t>
  </si>
  <si>
    <t>Vojinović Marina</t>
  </si>
  <si>
    <t>36 / 16</t>
  </si>
  <si>
    <t>Skenderović Ena</t>
  </si>
  <si>
    <t>39 / 16</t>
  </si>
  <si>
    <t>Jelić Andrijana</t>
  </si>
  <si>
    <t>47 / 16</t>
  </si>
  <si>
    <t>Božović Marija</t>
  </si>
  <si>
    <t>56 / 16</t>
  </si>
  <si>
    <t>Popović Mia</t>
  </si>
  <si>
    <t>107 / 16</t>
  </si>
  <si>
    <t>Marić Marija</t>
  </si>
  <si>
    <t>114 / 16</t>
  </si>
  <si>
    <t>Mučaj Arta</t>
  </si>
  <si>
    <t>115 / 16</t>
  </si>
  <si>
    <t>Racanović Jelena</t>
  </si>
  <si>
    <t>208 / 16</t>
  </si>
  <si>
    <t>Praščević Dubravka</t>
  </si>
  <si>
    <t>227 / 16</t>
  </si>
  <si>
    <t>Bećir Stanko</t>
  </si>
  <si>
    <t>147 / 15</t>
  </si>
  <si>
    <t>Nikić Dajana</t>
  </si>
  <si>
    <t>277 / 14</t>
  </si>
  <si>
    <t>Medenica Ivona</t>
  </si>
  <si>
    <t>Za studente koji nisu polagali prvi teorijski kolokvijum, bice organizovan popravni rok 3.juna u 13:00.</t>
  </si>
  <si>
    <t>Link za pristup ispitu bice na sajtu Fakulteta nekoliko minuta pre pocetka ispita.</t>
  </si>
  <si>
    <t>Ocena sa sem. radova</t>
  </si>
  <si>
    <t>99 / 16</t>
  </si>
  <si>
    <t>Albijanić Andrijana</t>
  </si>
  <si>
    <t>137 / 16</t>
  </si>
  <si>
    <t>Blagojević Biljana</t>
  </si>
  <si>
    <t>A</t>
  </si>
  <si>
    <t>195 / 16</t>
  </si>
  <si>
    <t>Lajović Andrijana</t>
  </si>
  <si>
    <t>22 / 15</t>
  </si>
  <si>
    <t>Vidović Marijana</t>
  </si>
  <si>
    <t>120 / 15</t>
  </si>
  <si>
    <t>Muminović Lejla</t>
  </si>
  <si>
    <t>334 / 11</t>
  </si>
  <si>
    <t>Milačić MIloš</t>
  </si>
  <si>
    <t>89 / 06</t>
  </si>
  <si>
    <t>Jokić Danka</t>
  </si>
  <si>
    <t>362 / 05</t>
  </si>
  <si>
    <t>Stojanovski Dragana</t>
  </si>
  <si>
    <t>Upravljacki IS</t>
  </si>
  <si>
    <t>Seminarski rad</t>
  </si>
  <si>
    <t xml:space="preserve"> 11/16</t>
  </si>
  <si>
    <t>Filipović Milena</t>
  </si>
  <si>
    <t>186 / 16</t>
  </si>
  <si>
    <t>Kovačević Dragana</t>
  </si>
  <si>
    <t>225 / 16</t>
  </si>
  <si>
    <t>Trifunović Teodora</t>
  </si>
  <si>
    <t>133 / 15</t>
  </si>
  <si>
    <t>Đukić Anja</t>
  </si>
  <si>
    <t>139 / 15</t>
  </si>
  <si>
    <t>Đuričković Vasilije</t>
  </si>
  <si>
    <t>189 / 15</t>
  </si>
  <si>
    <t>Martinović Radovan</t>
  </si>
  <si>
    <t>241 / 15</t>
  </si>
  <si>
    <t>Luboder Nevzeta</t>
  </si>
  <si>
    <t>275 / 14</t>
  </si>
  <si>
    <t>Vujović Aleksandra</t>
  </si>
  <si>
    <t>281 / 14</t>
  </si>
  <si>
    <t>Prelević Milena</t>
  </si>
  <si>
    <t>182 / 13</t>
  </si>
  <si>
    <t>Andrijašević Milica</t>
  </si>
  <si>
    <t>187 / 13</t>
  </si>
  <si>
    <t>Babović Anđela</t>
  </si>
  <si>
    <t>241 / 13</t>
  </si>
  <si>
    <t>459 / 13</t>
  </si>
  <si>
    <t>Baošić Slađana</t>
  </si>
  <si>
    <t>374 / 12</t>
  </si>
  <si>
    <t>Novaković Slaven</t>
  </si>
  <si>
    <t>Elektronsko poslovenje-Bijelo Polje</t>
  </si>
  <si>
    <t xml:space="preserve">Aktivnost na casu (I) </t>
  </si>
  <si>
    <t>I Kolokvijum</t>
  </si>
  <si>
    <t xml:space="preserve">Praktični </t>
  </si>
  <si>
    <t>ukupno</t>
  </si>
  <si>
    <t xml:space="preserve"> 1.</t>
  </si>
  <si>
    <t xml:space="preserve"> 7/16</t>
  </si>
  <si>
    <t>Hadžajlić Demir</t>
  </si>
  <si>
    <t>38 / 16</t>
  </si>
  <si>
    <t>Sekulić Stana</t>
  </si>
  <si>
    <t>46 / 16</t>
  </si>
  <si>
    <t>Žurić Anđela</t>
  </si>
  <si>
    <t>43 / 14</t>
  </si>
  <si>
    <t>Kasumović Aida</t>
  </si>
  <si>
    <t>34 / 13</t>
  </si>
  <si>
    <t>Dobrilović Miloš</t>
  </si>
  <si>
    <t xml:space="preserve"> 13/12</t>
  </si>
  <si>
    <t>Ćorović Irfan</t>
  </si>
  <si>
    <t xml:space="preserve"> 10/18</t>
  </si>
  <si>
    <t>Veličković Miloš</t>
  </si>
  <si>
    <t>13 / 18</t>
  </si>
  <si>
    <t>Međedović Nermina</t>
  </si>
  <si>
    <t>14 / 18</t>
  </si>
  <si>
    <t>Pušija Melisa</t>
  </si>
  <si>
    <t>17 / 18</t>
  </si>
  <si>
    <t>Burdžović Jusuf</t>
  </si>
  <si>
    <t>19 / 18</t>
  </si>
  <si>
    <t>Ramović Dženan</t>
  </si>
  <si>
    <t>20 / 18</t>
  </si>
  <si>
    <t>Mehonjić Zinaida</t>
  </si>
  <si>
    <t>26 / 18</t>
  </si>
  <si>
    <t>Kolić Irna</t>
  </si>
  <si>
    <t>33 / 18</t>
  </si>
  <si>
    <t>Hajdarpašić Erna</t>
  </si>
  <si>
    <t>34 / 18</t>
  </si>
  <si>
    <t>Zejnilović Lidija</t>
  </si>
  <si>
    <t>35 / 18</t>
  </si>
  <si>
    <t>Lelović Tijana</t>
  </si>
  <si>
    <t>36 / 18</t>
  </si>
  <si>
    <t>Ćorović Elza</t>
  </si>
  <si>
    <t>40 / 18</t>
  </si>
  <si>
    <t>Muratović Anela</t>
  </si>
  <si>
    <t>43 / 18</t>
  </si>
  <si>
    <t>Kulašević Nikola</t>
  </si>
  <si>
    <t>46 / 18</t>
  </si>
  <si>
    <t>Rahović Aleksandra</t>
  </si>
  <si>
    <t>49 / 18</t>
  </si>
  <si>
    <t>Vlaović Snežana</t>
  </si>
  <si>
    <t>51 / 18</t>
  </si>
  <si>
    <t>Božović Dragana</t>
  </si>
  <si>
    <t xml:space="preserve"> 2/17</t>
  </si>
  <si>
    <t>Šćekić Božidarka</t>
  </si>
  <si>
    <t>15 / 17</t>
  </si>
  <si>
    <t>Leković Stefan</t>
  </si>
  <si>
    <t>Madžgalj Miljana</t>
  </si>
  <si>
    <t>44 / 17</t>
  </si>
  <si>
    <t>Durković Anja</t>
  </si>
  <si>
    <t>Elektronsko poslovanje PG-Studije menadzmenta</t>
  </si>
  <si>
    <t>Prvi teorijski</t>
  </si>
  <si>
    <t>101 / 19</t>
  </si>
  <si>
    <t>Vukalović Marina</t>
  </si>
  <si>
    <t>103 / 19</t>
  </si>
  <si>
    <t>Stojanović Luka</t>
  </si>
  <si>
    <t>104 / 19</t>
  </si>
  <si>
    <t>Filipović Katarina</t>
  </si>
  <si>
    <t>105 / 19</t>
  </si>
  <si>
    <t>Dedić Anđela</t>
  </si>
  <si>
    <t>106 / 19</t>
  </si>
  <si>
    <t>Nenezić Sava</t>
  </si>
  <si>
    <t>107 / 19</t>
  </si>
  <si>
    <t>Krgović Suzana</t>
  </si>
  <si>
    <t xml:space="preserve"> 2/18</t>
  </si>
  <si>
    <t>Tomović Anđela</t>
  </si>
  <si>
    <t xml:space="preserve"> 3/18</t>
  </si>
  <si>
    <t>Aničić Marijana</t>
  </si>
  <si>
    <t xml:space="preserve"> 5/18</t>
  </si>
  <si>
    <t>Milunović Miloš</t>
  </si>
  <si>
    <t xml:space="preserve"> 6/18</t>
  </si>
  <si>
    <t>Vukčević Milica</t>
  </si>
  <si>
    <t xml:space="preserve"> 7/18</t>
  </si>
  <si>
    <t>Knežević Miloš</t>
  </si>
  <si>
    <t>Lazarević Aleksandra</t>
  </si>
  <si>
    <t>Babović Bojana</t>
  </si>
  <si>
    <t xml:space="preserve"> 12/18</t>
  </si>
  <si>
    <t>Kovačević Stefana</t>
  </si>
  <si>
    <t>Ćetković Tijana</t>
  </si>
  <si>
    <t>Milinić Irina</t>
  </si>
  <si>
    <t>15 / 18</t>
  </si>
  <si>
    <t>Ašanin Lidija</t>
  </si>
  <si>
    <t>16 / 18</t>
  </si>
  <si>
    <t>Vujačić Nikola</t>
  </si>
  <si>
    <t>Tepavčević Nina</t>
  </si>
  <si>
    <t>18 / 18</t>
  </si>
  <si>
    <t>Jokić Anđela</t>
  </si>
  <si>
    <t>Balšić Mirko</t>
  </si>
  <si>
    <t>21 / 18</t>
  </si>
  <si>
    <t>Kalač Elzana</t>
  </si>
  <si>
    <t>23 / 18</t>
  </si>
  <si>
    <t>Mahmutović Nerma</t>
  </si>
  <si>
    <t>24 / 18</t>
  </si>
  <si>
    <t>Mihajlović Siniša</t>
  </si>
  <si>
    <t>25 / 18</t>
  </si>
  <si>
    <t>Jablan Darija</t>
  </si>
  <si>
    <t>Koprivica Milena</t>
  </si>
  <si>
    <t>29 / 18</t>
  </si>
  <si>
    <t>Konatar Sanja</t>
  </si>
  <si>
    <t>31 / 18</t>
  </si>
  <si>
    <t>Rajković Nikolina</t>
  </si>
  <si>
    <t>32 / 18</t>
  </si>
  <si>
    <t>Bulatović Bojana</t>
  </si>
  <si>
    <t>Bulut Andrea</t>
  </si>
  <si>
    <t>Caković Sara</t>
  </si>
  <si>
    <t>38 / 18</t>
  </si>
  <si>
    <t>Vujović Snežana</t>
  </si>
  <si>
    <t>Perunović Marija</t>
  </si>
  <si>
    <t>42 / 18</t>
  </si>
  <si>
    <t>Šošo Ana</t>
  </si>
  <si>
    <t>45 / 18</t>
  </si>
  <si>
    <t>Miličković Ksenija</t>
  </si>
  <si>
    <t>Vukotić Novak</t>
  </si>
  <si>
    <t>47 / 18</t>
  </si>
  <si>
    <t>Goločevac Sara</t>
  </si>
  <si>
    <t>50 / 18</t>
  </si>
  <si>
    <t>Milinković Anđela</t>
  </si>
  <si>
    <t>53 / 18</t>
  </si>
  <si>
    <t>Popović Anja</t>
  </si>
  <si>
    <t>55 / 18</t>
  </si>
  <si>
    <t>Striković Biljana</t>
  </si>
  <si>
    <t>58 / 18</t>
  </si>
  <si>
    <t>Bulatović Ivana</t>
  </si>
  <si>
    <t>59 / 18</t>
  </si>
  <si>
    <t>Jovović Lana</t>
  </si>
  <si>
    <t>61 / 18</t>
  </si>
  <si>
    <t>Lazarević Nina</t>
  </si>
  <si>
    <t>63 / 18</t>
  </si>
  <si>
    <t>Peković Jelena</t>
  </si>
  <si>
    <t>64 / 18</t>
  </si>
  <si>
    <t>Raičević Nikolina</t>
  </si>
  <si>
    <t>67 / 18</t>
  </si>
  <si>
    <t>Klačar Nataša</t>
  </si>
  <si>
    <t>70 / 18</t>
  </si>
  <si>
    <t>Glušenko Kristina</t>
  </si>
  <si>
    <t>72 / 18</t>
  </si>
  <si>
    <t>Janković Slađana</t>
  </si>
  <si>
    <t>73 / 18</t>
  </si>
  <si>
    <t>Radončić Edina</t>
  </si>
  <si>
    <t>74 / 18</t>
  </si>
  <si>
    <t>Perović Đorđije</t>
  </si>
  <si>
    <t>78 / 18</t>
  </si>
  <si>
    <t>Radinović Vaso</t>
  </si>
  <si>
    <t>80 / 18</t>
  </si>
  <si>
    <t>Đuretić Bojana</t>
  </si>
  <si>
    <t>82 / 18</t>
  </si>
  <si>
    <t>Bjelić Miona</t>
  </si>
  <si>
    <t>83 / 18</t>
  </si>
  <si>
    <t>Pejović Hajdana</t>
  </si>
  <si>
    <t>86 / 18</t>
  </si>
  <si>
    <t>Radović Zoran</t>
  </si>
  <si>
    <t>87 / 18</t>
  </si>
  <si>
    <t>Rafailović Milena</t>
  </si>
  <si>
    <t>88 / 18</t>
  </si>
  <si>
    <t>Nikčević Dragana</t>
  </si>
  <si>
    <t>90 / 18</t>
  </si>
  <si>
    <t>Mijušković Biljana</t>
  </si>
  <si>
    <t>91 / 18</t>
  </si>
  <si>
    <t>Radusinović Anja</t>
  </si>
  <si>
    <t>93 / 18</t>
  </si>
  <si>
    <t>Kankaraš Maja</t>
  </si>
  <si>
    <t>95 / 18</t>
  </si>
  <si>
    <t>Mumin Anja</t>
  </si>
  <si>
    <t>Žarić Milutin</t>
  </si>
  <si>
    <t xml:space="preserve"> 5/17</t>
  </si>
  <si>
    <t>Lekić Anđela</t>
  </si>
  <si>
    <t>Koćalo Andrija</t>
  </si>
  <si>
    <t>Pertunaj Andrea</t>
  </si>
  <si>
    <t>28 / 17</t>
  </si>
  <si>
    <t>Ajković Vuk</t>
  </si>
  <si>
    <t>49 / 17</t>
  </si>
  <si>
    <t>Ajković Silvana</t>
  </si>
  <si>
    <t>98 / 17</t>
  </si>
  <si>
    <t>Pejović Nikolina</t>
  </si>
  <si>
    <t>106 / 17</t>
  </si>
  <si>
    <t>Đinović Anđela</t>
  </si>
  <si>
    <t xml:space="preserve"> 12/16</t>
  </si>
  <si>
    <t>Veljić Anđela</t>
  </si>
  <si>
    <t>40 / 16</t>
  </si>
  <si>
    <t>Nikolić Sofija</t>
  </si>
  <si>
    <t>Ledinić Emir</t>
  </si>
  <si>
    <t>53 / 16</t>
  </si>
  <si>
    <t>Raičević Kristina</t>
  </si>
  <si>
    <t>59 / 16</t>
  </si>
  <si>
    <t>Topalović Ana</t>
  </si>
  <si>
    <t xml:space="preserve"> 4/15</t>
  </si>
  <si>
    <t>Maraš Aleksandra</t>
  </si>
  <si>
    <t>15 / 15</t>
  </si>
  <si>
    <t>Mladenović Tatijana</t>
  </si>
  <si>
    <t>47 / 15</t>
  </si>
  <si>
    <t>Nikolić Milena</t>
  </si>
  <si>
    <t>94 / 15</t>
  </si>
  <si>
    <t>Lalić Nikolina</t>
  </si>
  <si>
    <t>14 / 14</t>
  </si>
  <si>
    <t>Ivanović Nina</t>
  </si>
  <si>
    <t>42 / 14</t>
  </si>
  <si>
    <t>Mitrović Nikola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</si>
  <si>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</si>
  <si>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</si>
  <si>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</si>
  <si>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</si>
  <si>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</si>
  <si>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</si>
  <si>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61 / 13</t>
  </si>
  <si>
    <t>Dragović Marijana</t>
  </si>
  <si>
    <t>157 / 13</t>
  </si>
  <si>
    <t>Jovanović Katarina</t>
  </si>
  <si>
    <t xml:space="preserve"> 3/12</t>
  </si>
  <si>
    <t>Burić Marko</t>
  </si>
  <si>
    <t xml:space="preserve"> 4/12</t>
  </si>
  <si>
    <t>Vukašinović Nebojša</t>
  </si>
  <si>
    <t>128 / 12</t>
  </si>
  <si>
    <t>Latković Filip</t>
  </si>
  <si>
    <t xml:space="preserve"> 26/10</t>
  </si>
  <si>
    <t>Gojković Vesna</t>
  </si>
  <si>
    <t>223 / 09</t>
  </si>
  <si>
    <t>Vukčević Neda</t>
  </si>
  <si>
    <t>240 / 09</t>
  </si>
  <si>
    <t>Filipović Andrijana</t>
  </si>
  <si>
    <t>274 / 09</t>
  </si>
  <si>
    <t>Gardašević Jelena</t>
  </si>
  <si>
    <t>205 / 06</t>
  </si>
  <si>
    <t>Jokić Senka</t>
  </si>
  <si>
    <t>Nema ih na spisku</t>
  </si>
  <si>
    <t>Pavicevic Teodora</t>
  </si>
  <si>
    <t>Poslovni IS</t>
  </si>
  <si>
    <t>Janko Aynavur</t>
  </si>
  <si>
    <t>{'eki' Sofija</t>
  </si>
  <si>
    <t>131/15</t>
  </si>
  <si>
    <t>C</t>
  </si>
  <si>
    <t>Mihajlović Dijana</t>
  </si>
  <si>
    <t>Molim studente koji zele da izadju na popravni zavrsnog ispita da o tome obaveste predmetnog nastavnika 6.07.2020. u periodu od 20:00 do 23:00. Takodje, ukoliko je neko od studenata polozio prakticni deo ispita prosle godine, a zeli da mu se ti poeni priznaju, mora se javiti predmetnoj saradnici do 10.jula.</t>
  </si>
  <si>
    <t>Molim studente koji zele da izadju na popravni zavrsnog ispita da o tome obaveste predmetnog nastavnika 7.07.2020. u periodu od 20:00 do 23:00. Takodje, ukoliko je neko od studenata polozio prakticni deo ispita prosle godine, a zeli da mu se ti poeni priznaju, mora se javiti predmetnoj saradnici do 10.jula.</t>
  </si>
</sst>
</file>

<file path=xl/styles.xml><?xml version="1.0" encoding="utf-8"?>
<styleSheet xmlns="http://schemas.openxmlformats.org/spreadsheetml/2006/main">
  <fonts count="8">
    <font>
      <sz val="11"/>
      <color rgb="FF000000"/>
      <name val="Calibri"/>
    </font>
    <font>
      <sz val="11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17" fontId="0" fillId="0" borderId="1" xfId="0" applyNumberFormat="1" applyFont="1" applyBorder="1"/>
    <xf numFmtId="0" fontId="1" fillId="0" borderId="1" xfId="0" applyFont="1" applyBorder="1"/>
    <xf numFmtId="0" fontId="0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0" xfId="0" applyFont="1"/>
    <xf numFmtId="0" fontId="3" fillId="0" borderId="0" xfId="0" applyFont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" fontId="0" fillId="0" borderId="1" xfId="0" applyNumberFormat="1" applyFont="1" applyBorder="1"/>
    <xf numFmtId="0" fontId="0" fillId="0" borderId="0" xfId="0" applyFont="1" applyAlignment="1">
      <alignment horizontal="right"/>
    </xf>
    <xf numFmtId="0" fontId="0" fillId="0" borderId="1" xfId="0" applyFont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/>
    <xf numFmtId="0" fontId="7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"/>
  <sheetViews>
    <sheetView tabSelected="1" workbookViewId="0">
      <selection activeCell="P5" sqref="P5"/>
    </sheetView>
  </sheetViews>
  <sheetFormatPr defaultColWidth="14.44140625" defaultRowHeight="15" customHeight="1"/>
  <cols>
    <col min="1" max="1" width="4" customWidth="1"/>
    <col min="2" max="2" width="8" customWidth="1"/>
    <col min="3" max="3" width="22.109375" customWidth="1"/>
    <col min="4" max="4" width="13.5546875" customWidth="1"/>
    <col min="5" max="9" width="8.88671875" customWidth="1"/>
    <col min="10" max="11" width="9.109375" customWidth="1"/>
    <col min="12" max="12" width="9.5546875" bestFit="1" customWidth="1"/>
    <col min="13" max="13" width="8.44140625" bestFit="1" customWidth="1"/>
    <col min="14" max="14" width="3.21875" customWidth="1"/>
  </cols>
  <sheetData>
    <row r="1" spans="1:19" ht="14.4">
      <c r="A1" t="s">
        <v>0</v>
      </c>
    </row>
    <row r="2" spans="1:19" ht="14.4">
      <c r="A2" t="s">
        <v>1</v>
      </c>
    </row>
    <row r="4" spans="1:19" ht="14.4">
      <c r="A4" t="s">
        <v>2</v>
      </c>
      <c r="B4" t="s">
        <v>3</v>
      </c>
      <c r="C4" t="s">
        <v>4</v>
      </c>
    </row>
    <row r="5" spans="1:19" ht="43.2">
      <c r="A5" s="1"/>
      <c r="B5" s="1"/>
      <c r="C5" s="1"/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  <c r="I5" s="2" t="s">
        <v>10</v>
      </c>
      <c r="J5" s="2" t="s">
        <v>11</v>
      </c>
      <c r="K5" s="2" t="s">
        <v>11</v>
      </c>
      <c r="L5" s="2" t="s">
        <v>12</v>
      </c>
      <c r="M5" s="2" t="s">
        <v>13</v>
      </c>
    </row>
    <row r="6" spans="1:19" ht="14.4">
      <c r="A6" s="1" t="s">
        <v>14</v>
      </c>
      <c r="B6" s="3" t="s">
        <v>15</v>
      </c>
      <c r="C6" s="1" t="s">
        <v>16</v>
      </c>
      <c r="D6" s="1">
        <v>14.5</v>
      </c>
      <c r="E6" s="4">
        <v>35</v>
      </c>
      <c r="F6" s="1"/>
      <c r="G6" s="1">
        <v>15</v>
      </c>
      <c r="H6" s="1">
        <v>6</v>
      </c>
      <c r="I6" s="1"/>
      <c r="J6" s="1">
        <v>3.5</v>
      </c>
      <c r="K6" s="1">
        <v>1.5</v>
      </c>
      <c r="L6" s="1">
        <f t="shared" ref="L6:L99" si="0">D6+E6+F6+G6+H6+I6+J6+K6</f>
        <v>75.5</v>
      </c>
      <c r="M6" s="1" t="str">
        <f t="shared" ref="M6:M99" si="1">IF(L6&gt;=89,"A",IF(L6&gt;=79,"B",IF(L6&gt;=69,"C",IF(L6&gt;=59,"D",IF(L6&gt;=49,"E",0)))))</f>
        <v>C</v>
      </c>
    </row>
    <row r="7" spans="1:19" ht="14.4">
      <c r="A7" s="1" t="s">
        <v>17</v>
      </c>
      <c r="B7" s="3" t="s">
        <v>18</v>
      </c>
      <c r="C7" s="1" t="s">
        <v>19</v>
      </c>
      <c r="D7" s="1">
        <v>7</v>
      </c>
      <c r="E7" s="4">
        <v>29</v>
      </c>
      <c r="F7" s="1"/>
      <c r="G7" s="1"/>
      <c r="H7" s="1">
        <v>9</v>
      </c>
      <c r="I7" s="1"/>
      <c r="J7" s="1">
        <v>2.5</v>
      </c>
      <c r="K7" s="1">
        <v>1.5</v>
      </c>
      <c r="L7" s="1">
        <f t="shared" si="0"/>
        <v>49</v>
      </c>
      <c r="M7" s="1" t="str">
        <f t="shared" si="1"/>
        <v>E</v>
      </c>
    </row>
    <row r="8" spans="1:19" ht="14.4">
      <c r="A8" s="1" t="s">
        <v>20</v>
      </c>
      <c r="B8" s="3" t="s">
        <v>21</v>
      </c>
      <c r="C8" s="1" t="s">
        <v>22</v>
      </c>
      <c r="D8" s="1">
        <v>17</v>
      </c>
      <c r="E8" s="4">
        <v>30</v>
      </c>
      <c r="F8" s="1"/>
      <c r="G8" s="1">
        <v>15</v>
      </c>
      <c r="H8" s="1">
        <v>6</v>
      </c>
      <c r="I8" s="1"/>
      <c r="J8" s="1">
        <v>3</v>
      </c>
      <c r="K8" s="1">
        <v>1.5</v>
      </c>
      <c r="L8" s="1">
        <f t="shared" si="0"/>
        <v>72.5</v>
      </c>
      <c r="M8" s="1" t="str">
        <f t="shared" si="1"/>
        <v>C</v>
      </c>
    </row>
    <row r="9" spans="1:19" ht="14.4">
      <c r="A9" s="1" t="s">
        <v>23</v>
      </c>
      <c r="B9" s="3" t="s">
        <v>24</v>
      </c>
      <c r="C9" s="1" t="s">
        <v>25</v>
      </c>
      <c r="D9" s="1">
        <v>7</v>
      </c>
      <c r="E9" s="4">
        <v>35</v>
      </c>
      <c r="F9" s="1"/>
      <c r="G9" s="1"/>
      <c r="H9" s="1">
        <v>9</v>
      </c>
      <c r="I9" s="1">
        <v>1.5</v>
      </c>
      <c r="J9" s="1"/>
      <c r="K9" s="1">
        <v>1.5</v>
      </c>
      <c r="L9" s="1">
        <f t="shared" si="0"/>
        <v>54</v>
      </c>
      <c r="M9" s="1" t="str">
        <f t="shared" si="1"/>
        <v>E</v>
      </c>
    </row>
    <row r="10" spans="1:19" ht="14.4">
      <c r="A10" s="1" t="s">
        <v>26</v>
      </c>
      <c r="B10" s="1" t="s">
        <v>27</v>
      </c>
      <c r="C10" s="1" t="s">
        <v>28</v>
      </c>
      <c r="D10" s="1">
        <v>21</v>
      </c>
      <c r="E10" s="4">
        <v>33</v>
      </c>
      <c r="F10" s="1"/>
      <c r="G10" s="1"/>
      <c r="H10" s="1">
        <v>10</v>
      </c>
      <c r="I10" s="1"/>
      <c r="J10" s="1">
        <v>3.8</v>
      </c>
      <c r="K10" s="1">
        <v>1.5</v>
      </c>
      <c r="L10" s="1">
        <f t="shared" si="0"/>
        <v>69.3</v>
      </c>
      <c r="M10" s="1" t="str">
        <f t="shared" si="1"/>
        <v>C</v>
      </c>
    </row>
    <row r="11" spans="1:19" ht="14.4">
      <c r="A11" s="1" t="s">
        <v>29</v>
      </c>
      <c r="B11" s="1" t="s">
        <v>30</v>
      </c>
      <c r="C11" s="1" t="s">
        <v>31</v>
      </c>
      <c r="D11" s="1">
        <v>1.5</v>
      </c>
      <c r="E11" s="4">
        <v>28</v>
      </c>
      <c r="F11" s="1"/>
      <c r="G11" s="1"/>
      <c r="H11" s="1">
        <v>9</v>
      </c>
      <c r="I11" s="1">
        <v>1</v>
      </c>
      <c r="J11" s="1">
        <v>2</v>
      </c>
      <c r="K11" s="1">
        <v>1.5</v>
      </c>
      <c r="L11" s="1">
        <f t="shared" si="0"/>
        <v>43</v>
      </c>
      <c r="M11" s="1">
        <f t="shared" si="1"/>
        <v>0</v>
      </c>
    </row>
    <row r="12" spans="1:19" ht="14.4">
      <c r="A12" s="1" t="s">
        <v>32</v>
      </c>
      <c r="B12" s="1" t="s">
        <v>33</v>
      </c>
      <c r="C12" s="1" t="s">
        <v>34</v>
      </c>
      <c r="D12" s="1">
        <v>1</v>
      </c>
      <c r="E12" s="4">
        <v>22</v>
      </c>
      <c r="F12" s="1"/>
      <c r="G12" s="1"/>
      <c r="H12" s="1">
        <v>8</v>
      </c>
      <c r="I12" s="1"/>
      <c r="J12" s="1">
        <v>2</v>
      </c>
      <c r="K12" s="1">
        <v>1</v>
      </c>
      <c r="L12" s="1">
        <f t="shared" si="0"/>
        <v>34</v>
      </c>
      <c r="M12" s="1">
        <f t="shared" si="1"/>
        <v>0</v>
      </c>
    </row>
    <row r="13" spans="1:19" ht="14.4">
      <c r="A13" s="1" t="s">
        <v>35</v>
      </c>
      <c r="B13" s="1" t="s">
        <v>36</v>
      </c>
      <c r="C13" s="1" t="s">
        <v>37</v>
      </c>
      <c r="D13" s="1">
        <v>8</v>
      </c>
      <c r="E13" s="4">
        <v>35</v>
      </c>
      <c r="F13" s="1"/>
      <c r="G13" s="1"/>
      <c r="H13" s="1">
        <v>10</v>
      </c>
      <c r="I13" s="1">
        <v>1.5</v>
      </c>
      <c r="J13" s="1">
        <v>3</v>
      </c>
      <c r="K13" s="1">
        <v>1.5</v>
      </c>
      <c r="L13" s="1">
        <f t="shared" si="0"/>
        <v>59</v>
      </c>
      <c r="M13" s="1" t="str">
        <f t="shared" si="1"/>
        <v>D</v>
      </c>
    </row>
    <row r="14" spans="1:19" ht="14.4">
      <c r="A14" s="1" t="s">
        <v>38</v>
      </c>
      <c r="B14" s="1" t="s">
        <v>39</v>
      </c>
      <c r="C14" s="1" t="s">
        <v>40</v>
      </c>
      <c r="D14" s="1">
        <v>18.5</v>
      </c>
      <c r="E14" s="4">
        <v>35</v>
      </c>
      <c r="F14" s="1"/>
      <c r="G14" s="1"/>
      <c r="H14" s="1">
        <v>8</v>
      </c>
      <c r="I14" s="1"/>
      <c r="J14" s="1"/>
      <c r="K14" s="1">
        <v>1.5</v>
      </c>
      <c r="L14" s="1">
        <f t="shared" si="0"/>
        <v>63</v>
      </c>
      <c r="M14" s="1" t="str">
        <f t="shared" si="1"/>
        <v>D</v>
      </c>
    </row>
    <row r="15" spans="1:19" ht="14.4">
      <c r="A15" s="1" t="s">
        <v>41</v>
      </c>
      <c r="B15" s="1" t="s">
        <v>42</v>
      </c>
      <c r="C15" s="1" t="s">
        <v>43</v>
      </c>
      <c r="D15" s="1">
        <v>19</v>
      </c>
      <c r="E15" s="4">
        <v>35</v>
      </c>
      <c r="F15" s="1"/>
      <c r="G15" s="1">
        <v>7</v>
      </c>
      <c r="H15" s="1">
        <v>8</v>
      </c>
      <c r="I15" s="1"/>
      <c r="J15" s="1"/>
      <c r="K15" s="1"/>
      <c r="L15" s="1">
        <f t="shared" si="0"/>
        <v>69</v>
      </c>
      <c r="M15" s="1" t="str">
        <f t="shared" si="1"/>
        <v>C</v>
      </c>
      <c r="O15" s="17" t="s">
        <v>603</v>
      </c>
      <c r="P15" s="17"/>
      <c r="Q15" s="17"/>
      <c r="R15" s="17"/>
      <c r="S15" s="17"/>
    </row>
    <row r="16" spans="1:19" ht="14.4">
      <c r="A16" s="1" t="s">
        <v>44</v>
      </c>
      <c r="B16" s="1" t="s">
        <v>45</v>
      </c>
      <c r="C16" s="1" t="s">
        <v>46</v>
      </c>
      <c r="D16" s="1"/>
      <c r="E16" s="4">
        <v>25</v>
      </c>
      <c r="F16" s="1"/>
      <c r="G16" s="1"/>
      <c r="H16" s="1">
        <v>8</v>
      </c>
      <c r="I16" s="1"/>
      <c r="J16" s="1"/>
      <c r="K16" s="1">
        <v>1</v>
      </c>
      <c r="L16" s="1">
        <f t="shared" si="0"/>
        <v>34</v>
      </c>
      <c r="M16" s="1">
        <f t="shared" si="1"/>
        <v>0</v>
      </c>
      <c r="O16" s="17"/>
      <c r="P16" s="17"/>
      <c r="Q16" s="17"/>
      <c r="R16" s="17"/>
      <c r="S16" s="17"/>
    </row>
    <row r="17" spans="1:19" ht="14.4">
      <c r="A17" s="1" t="s">
        <v>47</v>
      </c>
      <c r="B17" s="1" t="s">
        <v>48</v>
      </c>
      <c r="C17" s="1" t="s">
        <v>49</v>
      </c>
      <c r="D17" s="1">
        <v>15.5</v>
      </c>
      <c r="E17" s="4">
        <v>35</v>
      </c>
      <c r="F17" s="1"/>
      <c r="G17" s="1">
        <v>15</v>
      </c>
      <c r="H17" s="1">
        <v>9</v>
      </c>
      <c r="I17" s="1">
        <v>0.5</v>
      </c>
      <c r="J17" s="1">
        <v>3</v>
      </c>
      <c r="K17" s="1">
        <v>1.5</v>
      </c>
      <c r="L17" s="1">
        <f t="shared" si="0"/>
        <v>79.5</v>
      </c>
      <c r="M17" s="1" t="str">
        <f t="shared" si="1"/>
        <v>B</v>
      </c>
      <c r="O17" s="17"/>
      <c r="P17" s="17"/>
      <c r="Q17" s="17"/>
      <c r="R17" s="17"/>
      <c r="S17" s="17"/>
    </row>
    <row r="18" spans="1:19" ht="14.4">
      <c r="A18" s="1" t="s">
        <v>50</v>
      </c>
      <c r="B18" s="1" t="s">
        <v>51</v>
      </c>
      <c r="C18" s="1" t="s">
        <v>52</v>
      </c>
      <c r="D18" s="1">
        <v>5.5</v>
      </c>
      <c r="E18" s="4">
        <v>30</v>
      </c>
      <c r="F18" s="1"/>
      <c r="G18" s="1">
        <v>15</v>
      </c>
      <c r="H18" s="1">
        <v>9</v>
      </c>
      <c r="I18" s="1"/>
      <c r="J18" s="1"/>
      <c r="K18" s="1">
        <v>1.5</v>
      </c>
      <c r="L18" s="1">
        <f t="shared" si="0"/>
        <v>61</v>
      </c>
      <c r="M18" s="1" t="str">
        <f t="shared" si="1"/>
        <v>D</v>
      </c>
      <c r="O18" s="17"/>
      <c r="P18" s="17"/>
      <c r="Q18" s="17"/>
      <c r="R18" s="17"/>
      <c r="S18" s="17"/>
    </row>
    <row r="19" spans="1:19" ht="14.4">
      <c r="A19" s="1" t="s">
        <v>53</v>
      </c>
      <c r="B19" s="1" t="s">
        <v>54</v>
      </c>
      <c r="C19" s="1" t="s">
        <v>55</v>
      </c>
      <c r="D19" s="1"/>
      <c r="E19" s="4">
        <v>30</v>
      </c>
      <c r="F19" s="1"/>
      <c r="G19" s="1"/>
      <c r="H19" s="1">
        <v>8</v>
      </c>
      <c r="I19" s="1"/>
      <c r="J19" s="1">
        <v>1</v>
      </c>
      <c r="K19" s="1">
        <v>1.5</v>
      </c>
      <c r="L19" s="1">
        <f t="shared" si="0"/>
        <v>40.5</v>
      </c>
      <c r="M19" s="1">
        <f t="shared" si="1"/>
        <v>0</v>
      </c>
      <c r="O19" s="17"/>
      <c r="P19" s="17"/>
      <c r="Q19" s="17"/>
      <c r="R19" s="17"/>
      <c r="S19" s="17"/>
    </row>
    <row r="20" spans="1:19" ht="14.4">
      <c r="A20" s="1" t="s">
        <v>56</v>
      </c>
      <c r="B20" s="1" t="s">
        <v>57</v>
      </c>
      <c r="C20" s="1" t="s">
        <v>58</v>
      </c>
      <c r="D20" s="1">
        <v>6</v>
      </c>
      <c r="E20" s="4">
        <v>35</v>
      </c>
      <c r="F20" s="1"/>
      <c r="G20" s="1">
        <v>10</v>
      </c>
      <c r="H20" s="1">
        <v>10</v>
      </c>
      <c r="I20" s="1">
        <v>0.8</v>
      </c>
      <c r="J20" s="1">
        <v>2</v>
      </c>
      <c r="K20" s="1">
        <v>1.5</v>
      </c>
      <c r="L20" s="1">
        <f t="shared" si="0"/>
        <v>65.3</v>
      </c>
      <c r="M20" s="1" t="str">
        <f t="shared" si="1"/>
        <v>D</v>
      </c>
      <c r="O20" s="17"/>
      <c r="P20" s="17"/>
      <c r="Q20" s="17"/>
      <c r="R20" s="17"/>
      <c r="S20" s="17"/>
    </row>
    <row r="21" spans="1:19" ht="15.75" customHeight="1">
      <c r="A21" s="1" t="s">
        <v>59</v>
      </c>
      <c r="B21" s="1" t="s">
        <v>60</v>
      </c>
      <c r="C21" s="1" t="s">
        <v>61</v>
      </c>
      <c r="D21" s="1">
        <v>25.5</v>
      </c>
      <c r="E21" s="4">
        <v>35</v>
      </c>
      <c r="F21" s="1"/>
      <c r="G21" s="1">
        <v>5</v>
      </c>
      <c r="H21" s="1">
        <v>9</v>
      </c>
      <c r="I21" s="1">
        <v>1.8</v>
      </c>
      <c r="J21" s="1">
        <v>3</v>
      </c>
      <c r="K21" s="1">
        <v>1.5</v>
      </c>
      <c r="L21" s="1">
        <f t="shared" si="0"/>
        <v>80.8</v>
      </c>
      <c r="M21" s="1" t="str">
        <f t="shared" si="1"/>
        <v>B</v>
      </c>
      <c r="O21" s="17"/>
      <c r="P21" s="17"/>
      <c r="Q21" s="17"/>
      <c r="R21" s="17"/>
      <c r="S21" s="17"/>
    </row>
    <row r="22" spans="1:19" ht="15.75" customHeight="1">
      <c r="A22" s="1" t="s">
        <v>62</v>
      </c>
      <c r="B22" s="1" t="s">
        <v>63</v>
      </c>
      <c r="C22" s="1" t="s">
        <v>64</v>
      </c>
      <c r="D22" s="1">
        <v>1.5</v>
      </c>
      <c r="E22" s="4">
        <v>32</v>
      </c>
      <c r="F22" s="1"/>
      <c r="G22" s="1">
        <v>15</v>
      </c>
      <c r="H22" s="1">
        <v>10</v>
      </c>
      <c r="I22" s="1"/>
      <c r="J22" s="1">
        <v>3</v>
      </c>
      <c r="K22" s="1">
        <v>1.5</v>
      </c>
      <c r="L22" s="1">
        <f t="shared" si="0"/>
        <v>63</v>
      </c>
      <c r="M22" s="1" t="str">
        <f t="shared" si="1"/>
        <v>D</v>
      </c>
      <c r="O22" s="17"/>
      <c r="P22" s="17"/>
      <c r="Q22" s="17"/>
      <c r="R22" s="17"/>
      <c r="S22" s="17"/>
    </row>
    <row r="23" spans="1:19" ht="15.75" customHeight="1">
      <c r="A23" s="1" t="s">
        <v>65</v>
      </c>
      <c r="B23" s="1" t="s">
        <v>66</v>
      </c>
      <c r="C23" s="1" t="s">
        <v>67</v>
      </c>
      <c r="D23" s="1"/>
      <c r="E23" s="4"/>
      <c r="F23" s="1"/>
      <c r="G23" s="1"/>
      <c r="H23" s="1"/>
      <c r="I23" s="1"/>
      <c r="J23" s="1">
        <v>3.8</v>
      </c>
      <c r="K23" s="1">
        <v>1.5</v>
      </c>
      <c r="L23" s="1">
        <f t="shared" si="0"/>
        <v>5.3</v>
      </c>
      <c r="M23" s="1">
        <f t="shared" si="1"/>
        <v>0</v>
      </c>
      <c r="O23" s="17"/>
      <c r="P23" s="17"/>
      <c r="Q23" s="17"/>
      <c r="R23" s="17"/>
      <c r="S23" s="17"/>
    </row>
    <row r="24" spans="1:19" ht="15.75" customHeight="1">
      <c r="A24" s="1" t="s">
        <v>68</v>
      </c>
      <c r="B24" s="1" t="s">
        <v>69</v>
      </c>
      <c r="C24" s="1" t="s">
        <v>70</v>
      </c>
      <c r="D24" s="1">
        <v>17</v>
      </c>
      <c r="E24" s="4">
        <v>35</v>
      </c>
      <c r="F24" s="1"/>
      <c r="G24" s="1"/>
      <c r="H24" s="1">
        <v>10</v>
      </c>
      <c r="I24" s="1"/>
      <c r="J24" s="1"/>
      <c r="K24" s="1">
        <v>1.5</v>
      </c>
      <c r="L24" s="1">
        <f t="shared" si="0"/>
        <v>63.5</v>
      </c>
      <c r="M24" s="1" t="str">
        <f t="shared" si="1"/>
        <v>D</v>
      </c>
      <c r="O24" s="17"/>
      <c r="P24" s="17"/>
      <c r="Q24" s="17"/>
      <c r="R24" s="17"/>
      <c r="S24" s="17"/>
    </row>
    <row r="25" spans="1:19" ht="15.75" customHeight="1">
      <c r="A25" s="1" t="s">
        <v>71</v>
      </c>
      <c r="B25" s="1" t="s">
        <v>72</v>
      </c>
      <c r="C25" s="1" t="s">
        <v>73</v>
      </c>
      <c r="D25" s="1">
        <v>20</v>
      </c>
      <c r="E25" s="4">
        <v>28</v>
      </c>
      <c r="F25" s="1"/>
      <c r="G25" s="1"/>
      <c r="H25" s="1">
        <v>10</v>
      </c>
      <c r="I25" s="1"/>
      <c r="J25" s="1"/>
      <c r="K25" s="1">
        <v>1.5</v>
      </c>
      <c r="L25" s="1">
        <f t="shared" si="0"/>
        <v>59.5</v>
      </c>
      <c r="M25" s="1" t="str">
        <f t="shared" si="1"/>
        <v>D</v>
      </c>
    </row>
    <row r="26" spans="1:19" ht="15.75" customHeight="1">
      <c r="A26" s="1" t="s">
        <v>74</v>
      </c>
      <c r="B26" s="1" t="s">
        <v>75</v>
      </c>
      <c r="C26" s="1" t="s">
        <v>76</v>
      </c>
      <c r="D26" s="1">
        <v>6</v>
      </c>
      <c r="E26" s="4">
        <v>35</v>
      </c>
      <c r="F26" s="1"/>
      <c r="G26" s="1"/>
      <c r="H26" s="1">
        <v>8</v>
      </c>
      <c r="I26" s="1">
        <v>3</v>
      </c>
      <c r="J26" s="1">
        <v>1</v>
      </c>
      <c r="K26" s="1">
        <v>0.5</v>
      </c>
      <c r="L26" s="1">
        <f t="shared" si="0"/>
        <v>53.5</v>
      </c>
      <c r="M26" s="1" t="str">
        <f t="shared" si="1"/>
        <v>E</v>
      </c>
    </row>
    <row r="27" spans="1:19" ht="15.75" customHeight="1">
      <c r="A27" s="1" t="s">
        <v>77</v>
      </c>
      <c r="B27" s="1" t="s">
        <v>78</v>
      </c>
      <c r="C27" s="1" t="s">
        <v>79</v>
      </c>
      <c r="D27" s="1"/>
      <c r="E27" s="4">
        <v>29</v>
      </c>
      <c r="F27" s="1"/>
      <c r="G27" s="1"/>
      <c r="H27" s="1">
        <v>9</v>
      </c>
      <c r="I27" s="1">
        <v>0.5</v>
      </c>
      <c r="J27" s="1"/>
      <c r="K27" s="1">
        <v>1.5</v>
      </c>
      <c r="L27" s="1">
        <f t="shared" si="0"/>
        <v>40</v>
      </c>
      <c r="M27" s="1">
        <f t="shared" si="1"/>
        <v>0</v>
      </c>
    </row>
    <row r="28" spans="1:19" ht="15.75" customHeight="1">
      <c r="A28" s="1" t="s">
        <v>80</v>
      </c>
      <c r="B28" s="1" t="s">
        <v>81</v>
      </c>
      <c r="C28" s="1" t="s">
        <v>82</v>
      </c>
      <c r="D28" s="1">
        <v>26</v>
      </c>
      <c r="E28" s="4">
        <v>35</v>
      </c>
      <c r="F28" s="1"/>
      <c r="G28" s="1"/>
      <c r="H28" s="1">
        <v>9</v>
      </c>
      <c r="I28" s="1">
        <v>1.2</v>
      </c>
      <c r="J28" s="1">
        <v>3.8</v>
      </c>
      <c r="K28" s="1">
        <v>1.5</v>
      </c>
      <c r="L28" s="1">
        <f t="shared" si="0"/>
        <v>76.5</v>
      </c>
      <c r="M28" s="1" t="str">
        <f t="shared" si="1"/>
        <v>C</v>
      </c>
    </row>
    <row r="29" spans="1:19" ht="15.75" customHeight="1">
      <c r="A29" s="1" t="s">
        <v>83</v>
      </c>
      <c r="B29" s="1" t="s">
        <v>84</v>
      </c>
      <c r="C29" s="1" t="s">
        <v>85</v>
      </c>
      <c r="D29" s="1">
        <v>15</v>
      </c>
      <c r="E29" s="4">
        <v>22</v>
      </c>
      <c r="F29" s="1"/>
      <c r="G29" s="1"/>
      <c r="H29" s="1">
        <v>7</v>
      </c>
      <c r="I29" s="1"/>
      <c r="J29" s="1"/>
      <c r="K29" s="1">
        <v>1.5</v>
      </c>
      <c r="L29" s="1">
        <f t="shared" si="0"/>
        <v>45.5</v>
      </c>
      <c r="M29" s="1">
        <f t="shared" si="1"/>
        <v>0</v>
      </c>
    </row>
    <row r="30" spans="1:19" ht="15.75" customHeight="1">
      <c r="A30" s="1" t="s">
        <v>86</v>
      </c>
      <c r="B30" s="1" t="s">
        <v>87</v>
      </c>
      <c r="C30" s="1" t="s">
        <v>88</v>
      </c>
      <c r="D30" s="1">
        <v>1</v>
      </c>
      <c r="E30" s="4">
        <v>35</v>
      </c>
      <c r="F30" s="1"/>
      <c r="G30" s="1"/>
      <c r="H30" s="1">
        <v>7</v>
      </c>
      <c r="I30" s="1"/>
      <c r="J30" s="1"/>
      <c r="K30" s="1">
        <v>1</v>
      </c>
      <c r="L30" s="1">
        <f t="shared" si="0"/>
        <v>44</v>
      </c>
      <c r="M30" s="1">
        <f t="shared" si="1"/>
        <v>0</v>
      </c>
    </row>
    <row r="31" spans="1:19" ht="15.75" customHeight="1">
      <c r="A31" s="1" t="s">
        <v>89</v>
      </c>
      <c r="B31" s="1" t="s">
        <v>90</v>
      </c>
      <c r="C31" s="1" t="s">
        <v>91</v>
      </c>
      <c r="D31" s="1">
        <v>4</v>
      </c>
      <c r="E31" s="4">
        <v>35</v>
      </c>
      <c r="F31" s="1"/>
      <c r="G31" s="1">
        <v>10</v>
      </c>
      <c r="H31" s="1">
        <v>10</v>
      </c>
      <c r="I31" s="1"/>
      <c r="J31" s="1"/>
      <c r="K31" s="1"/>
      <c r="L31" s="1">
        <f t="shared" si="0"/>
        <v>59</v>
      </c>
      <c r="M31" s="1" t="str">
        <f t="shared" si="1"/>
        <v>D</v>
      </c>
    </row>
    <row r="32" spans="1:19" ht="15.75" customHeight="1">
      <c r="A32" s="1" t="s">
        <v>92</v>
      </c>
      <c r="B32" s="1" t="s">
        <v>93</v>
      </c>
      <c r="C32" s="1" t="s">
        <v>94</v>
      </c>
      <c r="D32" s="1"/>
      <c r="E32" s="4">
        <v>35</v>
      </c>
      <c r="F32" s="1"/>
      <c r="G32" s="1"/>
      <c r="H32" s="1">
        <v>9</v>
      </c>
      <c r="I32" s="1">
        <v>0.5</v>
      </c>
      <c r="J32" s="1">
        <v>2.8</v>
      </c>
      <c r="K32" s="1">
        <v>1</v>
      </c>
      <c r="L32" s="1">
        <f t="shared" si="0"/>
        <v>48.3</v>
      </c>
      <c r="M32" s="1">
        <f t="shared" si="1"/>
        <v>0</v>
      </c>
    </row>
    <row r="33" spans="1:13" ht="15.75" customHeight="1">
      <c r="A33" s="1" t="s">
        <v>95</v>
      </c>
      <c r="B33" s="1" t="s">
        <v>96</v>
      </c>
      <c r="C33" s="1" t="s">
        <v>97</v>
      </c>
      <c r="D33" s="1">
        <v>5.5</v>
      </c>
      <c r="E33" s="4">
        <v>30</v>
      </c>
      <c r="F33" s="1"/>
      <c r="G33" s="1">
        <v>20</v>
      </c>
      <c r="H33" s="1">
        <v>9</v>
      </c>
      <c r="I33" s="1"/>
      <c r="J33" s="1"/>
      <c r="K33" s="1">
        <v>1.5</v>
      </c>
      <c r="L33" s="1">
        <f t="shared" si="0"/>
        <v>66</v>
      </c>
      <c r="M33" s="1" t="str">
        <f t="shared" si="1"/>
        <v>D</v>
      </c>
    </row>
    <row r="34" spans="1:13" ht="15.75" customHeight="1">
      <c r="A34" s="1" t="s">
        <v>98</v>
      </c>
      <c r="B34" s="1" t="s">
        <v>99</v>
      </c>
      <c r="C34" s="1" t="s">
        <v>100</v>
      </c>
      <c r="D34" s="1">
        <v>2.5</v>
      </c>
      <c r="E34" s="4">
        <v>35</v>
      </c>
      <c r="F34" s="1"/>
      <c r="G34" s="1"/>
      <c r="H34" s="1">
        <v>9</v>
      </c>
      <c r="I34" s="1">
        <v>1</v>
      </c>
      <c r="J34" s="1"/>
      <c r="K34" s="1">
        <v>1.5</v>
      </c>
      <c r="L34" s="1">
        <f t="shared" si="0"/>
        <v>49</v>
      </c>
      <c r="M34" s="1" t="str">
        <f t="shared" si="1"/>
        <v>E</v>
      </c>
    </row>
    <row r="35" spans="1:13" ht="15.75" customHeight="1">
      <c r="A35" s="1" t="s">
        <v>101</v>
      </c>
      <c r="B35" s="1" t="s">
        <v>102</v>
      </c>
      <c r="C35" s="1" t="s">
        <v>103</v>
      </c>
      <c r="D35" s="1">
        <v>4.5</v>
      </c>
      <c r="E35" s="4">
        <v>35</v>
      </c>
      <c r="F35" s="1"/>
      <c r="G35" s="1"/>
      <c r="H35" s="1">
        <v>9</v>
      </c>
      <c r="I35" s="1"/>
      <c r="J35" s="1">
        <v>2.8</v>
      </c>
      <c r="K35" s="1">
        <v>1.5</v>
      </c>
      <c r="L35" s="1">
        <f t="shared" si="0"/>
        <v>52.8</v>
      </c>
      <c r="M35" s="1" t="str">
        <f t="shared" si="1"/>
        <v>E</v>
      </c>
    </row>
    <row r="36" spans="1:13" ht="15.75" customHeight="1">
      <c r="A36" s="1" t="s">
        <v>104</v>
      </c>
      <c r="B36" s="1" t="s">
        <v>105</v>
      </c>
      <c r="C36" s="1" t="s">
        <v>106</v>
      </c>
      <c r="D36" s="1">
        <v>7</v>
      </c>
      <c r="E36" s="4">
        <v>29</v>
      </c>
      <c r="F36" s="1"/>
      <c r="G36" s="1">
        <v>15</v>
      </c>
      <c r="H36" s="1">
        <v>10</v>
      </c>
      <c r="I36" s="1"/>
      <c r="J36" s="1">
        <v>3</v>
      </c>
      <c r="K36" s="1">
        <v>1.5</v>
      </c>
      <c r="L36" s="1">
        <f t="shared" si="0"/>
        <v>65.5</v>
      </c>
      <c r="M36" s="1" t="str">
        <f t="shared" si="1"/>
        <v>D</v>
      </c>
    </row>
    <row r="37" spans="1:13" ht="15.75" customHeight="1">
      <c r="A37" s="1" t="s">
        <v>107</v>
      </c>
      <c r="B37" s="1" t="s">
        <v>108</v>
      </c>
      <c r="C37" s="1" t="s">
        <v>109</v>
      </c>
      <c r="D37" s="1"/>
      <c r="E37" s="4">
        <v>32</v>
      </c>
      <c r="F37" s="1"/>
      <c r="G37" s="1"/>
      <c r="H37" s="1">
        <v>10</v>
      </c>
      <c r="I37" s="1"/>
      <c r="J37" s="1">
        <v>2</v>
      </c>
      <c r="K37" s="1">
        <v>1.5</v>
      </c>
      <c r="L37" s="1">
        <f t="shared" si="0"/>
        <v>45.5</v>
      </c>
      <c r="M37" s="1">
        <f t="shared" si="1"/>
        <v>0</v>
      </c>
    </row>
    <row r="38" spans="1:13" ht="15.75" customHeight="1">
      <c r="A38" s="1" t="s">
        <v>110</v>
      </c>
      <c r="B38" s="1" t="s">
        <v>111</v>
      </c>
      <c r="C38" s="1" t="s">
        <v>112</v>
      </c>
      <c r="D38" s="1">
        <v>21</v>
      </c>
      <c r="E38" s="4">
        <v>32</v>
      </c>
      <c r="F38" s="1"/>
      <c r="G38" s="1"/>
      <c r="H38" s="1">
        <v>10</v>
      </c>
      <c r="I38" s="1">
        <v>1.5</v>
      </c>
      <c r="J38" s="1">
        <v>3</v>
      </c>
      <c r="K38" s="1">
        <v>1.5</v>
      </c>
      <c r="L38" s="1">
        <f t="shared" si="0"/>
        <v>69</v>
      </c>
      <c r="M38" s="1" t="str">
        <f t="shared" si="1"/>
        <v>C</v>
      </c>
    </row>
    <row r="39" spans="1:13" ht="15.75" customHeight="1">
      <c r="A39" s="1" t="s">
        <v>113</v>
      </c>
      <c r="B39" s="1" t="s">
        <v>114</v>
      </c>
      <c r="C39" s="1" t="s">
        <v>115</v>
      </c>
      <c r="D39" s="1">
        <v>20</v>
      </c>
      <c r="E39" s="4">
        <v>14</v>
      </c>
      <c r="F39" s="1"/>
      <c r="G39" s="1"/>
      <c r="H39" s="1">
        <v>10</v>
      </c>
      <c r="I39" s="1">
        <v>1.5</v>
      </c>
      <c r="J39" s="1">
        <v>3</v>
      </c>
      <c r="K39" s="1">
        <v>1.5</v>
      </c>
      <c r="L39" s="1">
        <f t="shared" si="0"/>
        <v>50</v>
      </c>
      <c r="M39" s="1" t="str">
        <f t="shared" si="1"/>
        <v>E</v>
      </c>
    </row>
    <row r="40" spans="1:13" ht="15.75" customHeight="1">
      <c r="A40" s="1" t="s">
        <v>116</v>
      </c>
      <c r="B40" s="1" t="s">
        <v>117</v>
      </c>
      <c r="C40" s="1" t="s">
        <v>118</v>
      </c>
      <c r="D40" s="1"/>
      <c r="E40" s="4"/>
      <c r="F40" s="1"/>
      <c r="G40" s="1"/>
      <c r="H40" s="1"/>
      <c r="I40" s="1"/>
      <c r="J40" s="1"/>
      <c r="K40" s="1"/>
      <c r="L40" s="1">
        <f t="shared" si="0"/>
        <v>0</v>
      </c>
      <c r="M40" s="1">
        <f t="shared" si="1"/>
        <v>0</v>
      </c>
    </row>
    <row r="41" spans="1:13" ht="15.75" customHeight="1">
      <c r="A41" s="1" t="s">
        <v>119</v>
      </c>
      <c r="B41" s="1" t="s">
        <v>120</v>
      </c>
      <c r="C41" s="1" t="s">
        <v>121</v>
      </c>
      <c r="D41" s="1">
        <v>5</v>
      </c>
      <c r="E41" s="4">
        <v>35</v>
      </c>
      <c r="F41" s="1"/>
      <c r="G41" s="1"/>
      <c r="H41" s="1">
        <v>6</v>
      </c>
      <c r="I41" s="1"/>
      <c r="J41" s="1">
        <v>1.5</v>
      </c>
      <c r="K41" s="1">
        <v>1.5</v>
      </c>
      <c r="L41" s="1">
        <f t="shared" si="0"/>
        <v>49</v>
      </c>
      <c r="M41" s="1" t="str">
        <f t="shared" si="1"/>
        <v>E</v>
      </c>
    </row>
    <row r="42" spans="1:13" ht="15.75" customHeight="1">
      <c r="A42" s="1" t="s">
        <v>122</v>
      </c>
      <c r="B42" s="1" t="s">
        <v>123</v>
      </c>
      <c r="C42" s="1" t="s">
        <v>124</v>
      </c>
      <c r="D42" s="1"/>
      <c r="E42" s="4"/>
      <c r="F42" s="1"/>
      <c r="G42" s="1"/>
      <c r="H42" s="1">
        <v>8</v>
      </c>
      <c r="I42" s="1">
        <v>0.5</v>
      </c>
      <c r="J42" s="1">
        <v>3</v>
      </c>
      <c r="K42" s="1">
        <v>1.5</v>
      </c>
      <c r="L42" s="1">
        <f t="shared" si="0"/>
        <v>13</v>
      </c>
      <c r="M42" s="1">
        <f t="shared" si="1"/>
        <v>0</v>
      </c>
    </row>
    <row r="43" spans="1:13" ht="15.75" customHeight="1">
      <c r="A43" s="1" t="s">
        <v>125</v>
      </c>
      <c r="B43" s="1" t="s">
        <v>126</v>
      </c>
      <c r="C43" s="1" t="s">
        <v>127</v>
      </c>
      <c r="D43" s="1">
        <v>17.5</v>
      </c>
      <c r="E43" s="4">
        <v>35</v>
      </c>
      <c r="F43" s="1"/>
      <c r="G43" s="1"/>
      <c r="H43" s="1">
        <v>8</v>
      </c>
      <c r="I43" s="1"/>
      <c r="J43" s="1"/>
      <c r="K43" s="1">
        <v>1</v>
      </c>
      <c r="L43" s="1">
        <f t="shared" si="0"/>
        <v>61.5</v>
      </c>
      <c r="M43" s="1" t="str">
        <f t="shared" si="1"/>
        <v>D</v>
      </c>
    </row>
    <row r="44" spans="1:13" ht="15.75" customHeight="1">
      <c r="A44" s="1" t="s">
        <v>128</v>
      </c>
      <c r="B44" s="1" t="s">
        <v>129</v>
      </c>
      <c r="C44" s="1" t="s">
        <v>130</v>
      </c>
      <c r="D44" s="1">
        <v>4</v>
      </c>
      <c r="E44" s="4">
        <v>30</v>
      </c>
      <c r="F44" s="1"/>
      <c r="G44" s="1"/>
      <c r="H44" s="1">
        <v>9</v>
      </c>
      <c r="I44" s="1"/>
      <c r="J44" s="1">
        <v>2</v>
      </c>
      <c r="K44" s="1">
        <v>1.5</v>
      </c>
      <c r="L44" s="1">
        <f t="shared" si="0"/>
        <v>46.5</v>
      </c>
      <c r="M44" s="1">
        <f t="shared" si="1"/>
        <v>0</v>
      </c>
    </row>
    <row r="45" spans="1:13" ht="15.75" customHeight="1">
      <c r="A45" s="1" t="s">
        <v>131</v>
      </c>
      <c r="B45" s="1" t="s">
        <v>132</v>
      </c>
      <c r="C45" s="1" t="s">
        <v>133</v>
      </c>
      <c r="D45" s="1">
        <v>3</v>
      </c>
      <c r="E45" s="4">
        <v>35</v>
      </c>
      <c r="F45" s="1"/>
      <c r="G45" s="1">
        <v>15</v>
      </c>
      <c r="H45" s="1">
        <v>8</v>
      </c>
      <c r="I45" s="1">
        <v>0.5</v>
      </c>
      <c r="J45" s="1"/>
      <c r="K45" s="1">
        <v>1.5</v>
      </c>
      <c r="L45" s="1">
        <f t="shared" si="0"/>
        <v>63</v>
      </c>
      <c r="M45" s="1" t="str">
        <f t="shared" si="1"/>
        <v>D</v>
      </c>
    </row>
    <row r="46" spans="1:13" ht="15.75" customHeight="1">
      <c r="A46" s="1" t="s">
        <v>134</v>
      </c>
      <c r="B46" s="1" t="s">
        <v>135</v>
      </c>
      <c r="C46" s="1" t="s">
        <v>136</v>
      </c>
      <c r="D46" s="1">
        <v>1</v>
      </c>
      <c r="E46" s="4">
        <v>25</v>
      </c>
      <c r="F46" s="1"/>
      <c r="G46" s="1"/>
      <c r="H46" s="1">
        <v>9</v>
      </c>
      <c r="I46" s="1"/>
      <c r="J46" s="1"/>
      <c r="K46" s="1">
        <v>1</v>
      </c>
      <c r="L46" s="1">
        <f t="shared" si="0"/>
        <v>36</v>
      </c>
      <c r="M46" s="1">
        <f t="shared" si="1"/>
        <v>0</v>
      </c>
    </row>
    <row r="47" spans="1:13" ht="15.75" customHeight="1">
      <c r="A47" s="1" t="s">
        <v>137</v>
      </c>
      <c r="B47" s="1" t="s">
        <v>138</v>
      </c>
      <c r="C47" s="1" t="s">
        <v>139</v>
      </c>
      <c r="D47" s="1"/>
      <c r="E47" s="4"/>
      <c r="F47" s="1"/>
      <c r="G47" s="1"/>
      <c r="H47" s="1"/>
      <c r="I47" s="1"/>
      <c r="J47" s="1"/>
      <c r="K47" s="1"/>
      <c r="L47" s="1">
        <f t="shared" si="0"/>
        <v>0</v>
      </c>
      <c r="M47" s="1">
        <f t="shared" si="1"/>
        <v>0</v>
      </c>
    </row>
    <row r="48" spans="1:13" ht="15.75" customHeight="1">
      <c r="A48" s="1" t="s">
        <v>140</v>
      </c>
      <c r="B48" s="1" t="s">
        <v>141</v>
      </c>
      <c r="C48" s="1" t="s">
        <v>142</v>
      </c>
      <c r="D48" s="1">
        <v>14.5</v>
      </c>
      <c r="E48" s="4">
        <v>28</v>
      </c>
      <c r="F48" s="1"/>
      <c r="G48" s="1">
        <v>20</v>
      </c>
      <c r="H48" s="1">
        <v>9</v>
      </c>
      <c r="I48" s="1"/>
      <c r="J48" s="1"/>
      <c r="K48" s="1">
        <v>1.5</v>
      </c>
      <c r="L48" s="1">
        <f t="shared" si="0"/>
        <v>73</v>
      </c>
      <c r="M48" s="1" t="str">
        <f t="shared" si="1"/>
        <v>C</v>
      </c>
    </row>
    <row r="49" spans="1:13" ht="15.75" customHeight="1">
      <c r="A49" s="1" t="s">
        <v>143</v>
      </c>
      <c r="B49" s="1" t="s">
        <v>144</v>
      </c>
      <c r="C49" s="1" t="s">
        <v>145</v>
      </c>
      <c r="D49" s="1"/>
      <c r="E49" s="4">
        <v>35</v>
      </c>
      <c r="F49" s="1"/>
      <c r="G49" s="1"/>
      <c r="H49" s="1"/>
      <c r="I49" s="1"/>
      <c r="J49" s="1"/>
      <c r="K49" s="1">
        <v>1.5</v>
      </c>
      <c r="L49" s="1">
        <f t="shared" si="0"/>
        <v>36.5</v>
      </c>
      <c r="M49" s="1">
        <f t="shared" si="1"/>
        <v>0</v>
      </c>
    </row>
    <row r="50" spans="1:13" ht="15.75" customHeight="1">
      <c r="A50" s="1" t="s">
        <v>146</v>
      </c>
      <c r="B50" s="1" t="s">
        <v>147</v>
      </c>
      <c r="C50" s="1" t="s">
        <v>148</v>
      </c>
      <c r="D50" s="1">
        <v>32.5</v>
      </c>
      <c r="E50" s="4">
        <v>31</v>
      </c>
      <c r="F50" s="1"/>
      <c r="G50" s="1">
        <v>20</v>
      </c>
      <c r="H50" s="1">
        <v>10</v>
      </c>
      <c r="I50" s="1">
        <v>1.5</v>
      </c>
      <c r="J50" s="1">
        <v>3.8</v>
      </c>
      <c r="K50" s="1">
        <v>2</v>
      </c>
      <c r="L50" s="1">
        <f t="shared" si="0"/>
        <v>100.8</v>
      </c>
      <c r="M50" s="1" t="str">
        <f t="shared" si="1"/>
        <v>A</v>
      </c>
    </row>
    <row r="51" spans="1:13" ht="15.75" customHeight="1">
      <c r="A51" s="1" t="s">
        <v>149</v>
      </c>
      <c r="B51" s="1" t="s">
        <v>150</v>
      </c>
      <c r="C51" s="1" t="s">
        <v>151</v>
      </c>
      <c r="D51" s="1">
        <v>4</v>
      </c>
      <c r="E51" s="4">
        <v>22</v>
      </c>
      <c r="F51" s="1"/>
      <c r="G51" s="1"/>
      <c r="H51" s="1">
        <v>9</v>
      </c>
      <c r="I51" s="1"/>
      <c r="J51" s="1">
        <v>3</v>
      </c>
      <c r="K51" s="1">
        <v>1.5</v>
      </c>
      <c r="L51" s="1">
        <f t="shared" si="0"/>
        <v>39.5</v>
      </c>
      <c r="M51" s="1">
        <f t="shared" si="1"/>
        <v>0</v>
      </c>
    </row>
    <row r="52" spans="1:13" ht="15.75" customHeight="1">
      <c r="A52" s="1" t="s">
        <v>152</v>
      </c>
      <c r="B52" s="1" t="s">
        <v>153</v>
      </c>
      <c r="C52" s="1" t="s">
        <v>154</v>
      </c>
      <c r="D52" s="1">
        <v>6</v>
      </c>
      <c r="E52" s="4">
        <v>35</v>
      </c>
      <c r="F52" s="1"/>
      <c r="G52" s="1">
        <v>15</v>
      </c>
      <c r="H52" s="1">
        <v>8</v>
      </c>
      <c r="I52" s="1">
        <v>1</v>
      </c>
      <c r="J52" s="1">
        <v>3</v>
      </c>
      <c r="K52" s="1">
        <v>1.5</v>
      </c>
      <c r="L52" s="1">
        <f t="shared" si="0"/>
        <v>69.5</v>
      </c>
      <c r="M52" s="1" t="str">
        <f t="shared" si="1"/>
        <v>C</v>
      </c>
    </row>
    <row r="53" spans="1:13" ht="15.75" customHeight="1">
      <c r="A53" s="1" t="s">
        <v>155</v>
      </c>
      <c r="B53" s="1" t="s">
        <v>156</v>
      </c>
      <c r="C53" s="1" t="s">
        <v>157</v>
      </c>
      <c r="D53" s="1"/>
      <c r="E53" s="4">
        <v>35</v>
      </c>
      <c r="F53" s="1"/>
      <c r="G53" s="1">
        <v>15</v>
      </c>
      <c r="H53" s="1">
        <v>8</v>
      </c>
      <c r="I53" s="1">
        <v>1.5</v>
      </c>
      <c r="J53" s="1">
        <v>3</v>
      </c>
      <c r="K53" s="1">
        <v>1.5</v>
      </c>
      <c r="L53" s="1">
        <f t="shared" si="0"/>
        <v>64</v>
      </c>
      <c r="M53" s="1" t="str">
        <f t="shared" si="1"/>
        <v>D</v>
      </c>
    </row>
    <row r="54" spans="1:13" ht="15.75" customHeight="1">
      <c r="A54" s="1" t="s">
        <v>158</v>
      </c>
      <c r="B54" s="1" t="s">
        <v>159</v>
      </c>
      <c r="C54" s="1" t="s">
        <v>160</v>
      </c>
      <c r="D54" s="1">
        <v>7</v>
      </c>
      <c r="E54" s="4">
        <v>33</v>
      </c>
      <c r="F54" s="1"/>
      <c r="G54" s="1"/>
      <c r="H54" s="1"/>
      <c r="I54" s="1"/>
      <c r="J54" s="1">
        <v>3.8</v>
      </c>
      <c r="K54" s="1">
        <v>1.5</v>
      </c>
      <c r="L54" s="1">
        <f t="shared" si="0"/>
        <v>45.3</v>
      </c>
      <c r="M54" s="1">
        <f t="shared" si="1"/>
        <v>0</v>
      </c>
    </row>
    <row r="55" spans="1:13" ht="15.75" customHeight="1">
      <c r="A55" s="1" t="s">
        <v>161</v>
      </c>
      <c r="B55" s="1" t="s">
        <v>162</v>
      </c>
      <c r="C55" s="1" t="s">
        <v>163</v>
      </c>
      <c r="D55" s="1">
        <v>9.5</v>
      </c>
      <c r="E55" s="4">
        <v>14</v>
      </c>
      <c r="F55" s="1"/>
      <c r="G55" s="1"/>
      <c r="H55" s="1">
        <v>9</v>
      </c>
      <c r="I55" s="1"/>
      <c r="J55" s="1"/>
      <c r="K55" s="1">
        <v>1.5</v>
      </c>
      <c r="L55" s="1">
        <f t="shared" si="0"/>
        <v>34</v>
      </c>
      <c r="M55" s="1">
        <f t="shared" si="1"/>
        <v>0</v>
      </c>
    </row>
    <row r="56" spans="1:13" ht="15.75" customHeight="1">
      <c r="A56" s="1" t="s">
        <v>164</v>
      </c>
      <c r="B56" s="1" t="s">
        <v>165</v>
      </c>
      <c r="C56" s="1" t="s">
        <v>166</v>
      </c>
      <c r="D56" s="1">
        <v>33.5</v>
      </c>
      <c r="E56" s="4">
        <v>25</v>
      </c>
      <c r="F56" s="1"/>
      <c r="G56" s="1">
        <v>20</v>
      </c>
      <c r="H56" s="1">
        <v>9</v>
      </c>
      <c r="I56" s="1"/>
      <c r="J56" s="1"/>
      <c r="K56" s="1">
        <v>1.5</v>
      </c>
      <c r="L56" s="1">
        <f t="shared" si="0"/>
        <v>89</v>
      </c>
      <c r="M56" s="1" t="str">
        <f t="shared" si="1"/>
        <v>A</v>
      </c>
    </row>
    <row r="57" spans="1:13" ht="15.75" customHeight="1">
      <c r="A57" s="1" t="s">
        <v>167</v>
      </c>
      <c r="B57" s="1" t="s">
        <v>168</v>
      </c>
      <c r="C57" s="1" t="s">
        <v>169</v>
      </c>
      <c r="D57" s="1"/>
      <c r="E57" s="4"/>
      <c r="F57" s="1"/>
      <c r="G57" s="1"/>
      <c r="H57" s="1">
        <v>8</v>
      </c>
      <c r="I57" s="1"/>
      <c r="J57" s="1">
        <v>0.8</v>
      </c>
      <c r="K57" s="1"/>
      <c r="L57" s="1">
        <f t="shared" si="0"/>
        <v>8.8000000000000007</v>
      </c>
      <c r="M57" s="1">
        <f t="shared" si="1"/>
        <v>0</v>
      </c>
    </row>
    <row r="58" spans="1:13" ht="15.75" customHeight="1">
      <c r="A58" s="1" t="s">
        <v>170</v>
      </c>
      <c r="B58" s="1" t="s">
        <v>171</v>
      </c>
      <c r="C58" s="1" t="s">
        <v>172</v>
      </c>
      <c r="D58" s="1">
        <v>14</v>
      </c>
      <c r="E58" s="4">
        <v>29</v>
      </c>
      <c r="F58" s="1"/>
      <c r="G58" s="1"/>
      <c r="H58" s="1">
        <v>10</v>
      </c>
      <c r="I58" s="1"/>
      <c r="J58" s="1"/>
      <c r="K58" s="1">
        <v>1.5</v>
      </c>
      <c r="L58" s="1">
        <f t="shared" si="0"/>
        <v>54.5</v>
      </c>
      <c r="M58" s="1" t="str">
        <f t="shared" si="1"/>
        <v>E</v>
      </c>
    </row>
    <row r="59" spans="1:13" ht="15.75" customHeight="1">
      <c r="A59" s="1" t="s">
        <v>173</v>
      </c>
      <c r="B59" s="1" t="s">
        <v>174</v>
      </c>
      <c r="C59" s="1" t="s">
        <v>175</v>
      </c>
      <c r="D59" s="1">
        <v>4.5</v>
      </c>
      <c r="E59" s="4">
        <v>35</v>
      </c>
      <c r="F59" s="1"/>
      <c r="G59" s="1"/>
      <c r="H59" s="1">
        <v>10</v>
      </c>
      <c r="I59" s="1">
        <v>1.5</v>
      </c>
      <c r="J59" s="1">
        <v>3.8</v>
      </c>
      <c r="K59" s="1">
        <v>1.5</v>
      </c>
      <c r="L59" s="1">
        <f t="shared" si="0"/>
        <v>56.3</v>
      </c>
      <c r="M59" s="1" t="str">
        <f t="shared" si="1"/>
        <v>E</v>
      </c>
    </row>
    <row r="60" spans="1:13" ht="15.75" customHeight="1">
      <c r="A60" s="1" t="s">
        <v>176</v>
      </c>
      <c r="B60" s="1" t="s">
        <v>177</v>
      </c>
      <c r="C60" s="1" t="s">
        <v>178</v>
      </c>
      <c r="D60" s="1"/>
      <c r="E60" s="4">
        <v>25</v>
      </c>
      <c r="F60" s="1"/>
      <c r="G60" s="1"/>
      <c r="H60" s="1"/>
      <c r="I60" s="1"/>
      <c r="J60" s="1">
        <v>2</v>
      </c>
      <c r="K60" s="1">
        <v>1</v>
      </c>
      <c r="L60" s="1">
        <f t="shared" si="0"/>
        <v>28</v>
      </c>
      <c r="M60" s="1">
        <f t="shared" si="1"/>
        <v>0</v>
      </c>
    </row>
    <row r="61" spans="1:13" ht="15.75" customHeight="1">
      <c r="A61" s="1" t="s">
        <v>179</v>
      </c>
      <c r="B61" s="1" t="s">
        <v>180</v>
      </c>
      <c r="C61" s="1" t="s">
        <v>181</v>
      </c>
      <c r="D61" s="1">
        <v>3.5</v>
      </c>
      <c r="E61" s="4">
        <v>30</v>
      </c>
      <c r="F61" s="1"/>
      <c r="G61" s="1"/>
      <c r="H61" s="1">
        <v>6</v>
      </c>
      <c r="I61" s="1"/>
      <c r="J61" s="1">
        <v>1.5</v>
      </c>
      <c r="K61" s="1">
        <v>1.5</v>
      </c>
      <c r="L61" s="1">
        <f t="shared" si="0"/>
        <v>42.5</v>
      </c>
      <c r="M61" s="1">
        <f t="shared" si="1"/>
        <v>0</v>
      </c>
    </row>
    <row r="62" spans="1:13" ht="15.75" customHeight="1">
      <c r="A62" s="1" t="s">
        <v>182</v>
      </c>
      <c r="B62" s="1" t="s">
        <v>183</v>
      </c>
      <c r="C62" s="1" t="s">
        <v>184</v>
      </c>
      <c r="D62" s="1"/>
      <c r="E62" s="4">
        <v>25</v>
      </c>
      <c r="F62" s="1"/>
      <c r="G62" s="1"/>
      <c r="H62" s="1">
        <v>6</v>
      </c>
      <c r="I62" s="1"/>
      <c r="J62" s="1">
        <v>1.5</v>
      </c>
      <c r="K62" s="1">
        <v>1.5</v>
      </c>
      <c r="L62" s="1">
        <f t="shared" si="0"/>
        <v>34</v>
      </c>
      <c r="M62" s="1">
        <f t="shared" si="1"/>
        <v>0</v>
      </c>
    </row>
    <row r="63" spans="1:13" ht="15.75" customHeight="1">
      <c r="A63" s="1" t="s">
        <v>185</v>
      </c>
      <c r="B63" s="1" t="s">
        <v>186</v>
      </c>
      <c r="C63" s="1" t="s">
        <v>187</v>
      </c>
      <c r="D63" s="1">
        <v>4</v>
      </c>
      <c r="E63" s="4">
        <v>29</v>
      </c>
      <c r="F63" s="1"/>
      <c r="G63" s="1"/>
      <c r="H63" s="1">
        <v>8</v>
      </c>
      <c r="I63" s="1"/>
      <c r="J63" s="1">
        <v>3.8</v>
      </c>
      <c r="K63" s="1">
        <v>1.5</v>
      </c>
      <c r="L63" s="1">
        <f t="shared" si="0"/>
        <v>46.3</v>
      </c>
      <c r="M63" s="1">
        <f t="shared" si="1"/>
        <v>0</v>
      </c>
    </row>
    <row r="64" spans="1:13" ht="15.75" customHeight="1">
      <c r="A64" s="1" t="s">
        <v>188</v>
      </c>
      <c r="B64" s="1" t="s">
        <v>189</v>
      </c>
      <c r="C64" s="1" t="s">
        <v>190</v>
      </c>
      <c r="D64" s="1">
        <v>1</v>
      </c>
      <c r="E64" s="4">
        <v>29</v>
      </c>
      <c r="F64" s="1"/>
      <c r="G64" s="1"/>
      <c r="H64" s="1">
        <v>8</v>
      </c>
      <c r="I64" s="1">
        <v>1.5</v>
      </c>
      <c r="J64" s="1">
        <v>2.8</v>
      </c>
      <c r="K64" s="1">
        <v>1</v>
      </c>
      <c r="L64" s="1">
        <f t="shared" si="0"/>
        <v>43.3</v>
      </c>
      <c r="M64" s="1">
        <f t="shared" si="1"/>
        <v>0</v>
      </c>
    </row>
    <row r="65" spans="1:13" ht="15.75" customHeight="1">
      <c r="A65" s="1" t="s">
        <v>191</v>
      </c>
      <c r="B65" s="1" t="s">
        <v>192</v>
      </c>
      <c r="C65" s="1" t="s">
        <v>193</v>
      </c>
      <c r="D65" s="1">
        <v>4.5</v>
      </c>
      <c r="E65" s="4">
        <v>29</v>
      </c>
      <c r="F65" s="1"/>
      <c r="G65" s="1">
        <v>20</v>
      </c>
      <c r="H65" s="1">
        <v>7</v>
      </c>
      <c r="I65" s="1"/>
      <c r="J65" s="1">
        <v>2.8</v>
      </c>
      <c r="K65" s="1">
        <v>1.5</v>
      </c>
      <c r="L65" s="1">
        <f t="shared" si="0"/>
        <v>64.8</v>
      </c>
      <c r="M65" s="1" t="str">
        <f t="shared" si="1"/>
        <v>D</v>
      </c>
    </row>
    <row r="66" spans="1:13" ht="15.75" customHeight="1">
      <c r="A66" s="1" t="s">
        <v>194</v>
      </c>
      <c r="B66" s="1" t="s">
        <v>195</v>
      </c>
      <c r="C66" s="1" t="s">
        <v>196</v>
      </c>
      <c r="D66" s="1">
        <v>20</v>
      </c>
      <c r="E66" s="4">
        <v>35</v>
      </c>
      <c r="F66" s="1"/>
      <c r="G66" s="1">
        <v>5</v>
      </c>
      <c r="H66" s="1">
        <v>9</v>
      </c>
      <c r="I66" s="1"/>
      <c r="J66" s="1">
        <v>1</v>
      </c>
      <c r="K66" s="1">
        <v>1.5</v>
      </c>
      <c r="L66" s="1">
        <f t="shared" si="0"/>
        <v>71.5</v>
      </c>
      <c r="M66" s="1" t="str">
        <f t="shared" si="1"/>
        <v>C</v>
      </c>
    </row>
    <row r="67" spans="1:13" ht="15.75" customHeight="1">
      <c r="A67" s="1" t="s">
        <v>197</v>
      </c>
      <c r="B67" s="1" t="s">
        <v>198</v>
      </c>
      <c r="C67" s="1" t="s">
        <v>199</v>
      </c>
      <c r="D67" s="1">
        <v>12</v>
      </c>
      <c r="E67" s="4">
        <v>35</v>
      </c>
      <c r="F67" s="1"/>
      <c r="G67" s="1">
        <v>20</v>
      </c>
      <c r="H67" s="1">
        <v>7</v>
      </c>
      <c r="I67" s="1"/>
      <c r="J67" s="1">
        <v>3.5</v>
      </c>
      <c r="K67" s="1">
        <v>1.5</v>
      </c>
      <c r="L67" s="1">
        <f t="shared" si="0"/>
        <v>79</v>
      </c>
      <c r="M67" s="1" t="str">
        <f t="shared" si="1"/>
        <v>B</v>
      </c>
    </row>
    <row r="68" spans="1:13" ht="15.75" customHeight="1">
      <c r="A68" s="1" t="s">
        <v>200</v>
      </c>
      <c r="B68" s="1" t="s">
        <v>201</v>
      </c>
      <c r="C68" s="1" t="s">
        <v>202</v>
      </c>
      <c r="D68" s="1">
        <v>28.5</v>
      </c>
      <c r="E68" s="4">
        <v>35</v>
      </c>
      <c r="F68" s="1"/>
      <c r="G68" s="1"/>
      <c r="H68" s="1">
        <v>9</v>
      </c>
      <c r="I68" s="1">
        <v>1.2</v>
      </c>
      <c r="J68" s="1">
        <v>3.8</v>
      </c>
      <c r="K68" s="1">
        <v>1.5</v>
      </c>
      <c r="L68" s="1">
        <f t="shared" si="0"/>
        <v>79</v>
      </c>
      <c r="M68" s="1" t="str">
        <f t="shared" si="1"/>
        <v>B</v>
      </c>
    </row>
    <row r="69" spans="1:13" ht="15.75" customHeight="1">
      <c r="A69" s="1" t="s">
        <v>203</v>
      </c>
      <c r="B69" s="1" t="s">
        <v>204</v>
      </c>
      <c r="C69" s="1" t="s">
        <v>205</v>
      </c>
      <c r="D69" s="1">
        <v>4.5</v>
      </c>
      <c r="E69" s="4">
        <v>23</v>
      </c>
      <c r="F69" s="1"/>
      <c r="G69" s="1"/>
      <c r="H69" s="1">
        <v>6</v>
      </c>
      <c r="I69" s="1"/>
      <c r="J69" s="1"/>
      <c r="K69" s="1">
        <v>1.5</v>
      </c>
      <c r="L69" s="1">
        <f t="shared" si="0"/>
        <v>35</v>
      </c>
      <c r="M69" s="1">
        <f t="shared" si="1"/>
        <v>0</v>
      </c>
    </row>
    <row r="70" spans="1:13" ht="15.75" customHeight="1">
      <c r="A70" s="1" t="s">
        <v>206</v>
      </c>
      <c r="B70" s="1" t="s">
        <v>207</v>
      </c>
      <c r="C70" s="1" t="s">
        <v>208</v>
      </c>
      <c r="D70" s="1"/>
      <c r="E70" s="4">
        <v>35</v>
      </c>
      <c r="F70" s="1"/>
      <c r="G70" s="1"/>
      <c r="H70" s="1">
        <v>8</v>
      </c>
      <c r="I70" s="1">
        <v>1.2</v>
      </c>
      <c r="J70" s="1"/>
      <c r="K70" s="1">
        <v>1</v>
      </c>
      <c r="L70" s="1">
        <f t="shared" si="0"/>
        <v>45.2</v>
      </c>
      <c r="M70" s="1">
        <f t="shared" si="1"/>
        <v>0</v>
      </c>
    </row>
    <row r="71" spans="1:13" ht="15.75" customHeight="1">
      <c r="A71" s="1" t="s">
        <v>209</v>
      </c>
      <c r="B71" s="1" t="s">
        <v>210</v>
      </c>
      <c r="C71" s="1" t="s">
        <v>211</v>
      </c>
      <c r="D71" s="1">
        <v>15</v>
      </c>
      <c r="E71" s="4">
        <v>29</v>
      </c>
      <c r="F71" s="1"/>
      <c r="G71" s="1"/>
      <c r="H71" s="1">
        <v>10</v>
      </c>
      <c r="I71" s="1"/>
      <c r="J71" s="1">
        <v>3.5</v>
      </c>
      <c r="K71" s="1">
        <v>1.5</v>
      </c>
      <c r="L71" s="1">
        <f t="shared" si="0"/>
        <v>59</v>
      </c>
      <c r="M71" s="1" t="str">
        <f t="shared" si="1"/>
        <v>D</v>
      </c>
    </row>
    <row r="72" spans="1:13" ht="15.75" customHeight="1">
      <c r="A72" s="1" t="s">
        <v>212</v>
      </c>
      <c r="B72" s="1" t="s">
        <v>213</v>
      </c>
      <c r="C72" s="1" t="s">
        <v>214</v>
      </c>
      <c r="D72" s="1"/>
      <c r="E72" s="4">
        <v>23</v>
      </c>
      <c r="F72" s="1"/>
      <c r="G72" s="1"/>
      <c r="H72" s="1">
        <v>8</v>
      </c>
      <c r="I72" s="1"/>
      <c r="J72" s="1">
        <v>1</v>
      </c>
      <c r="K72" s="1">
        <v>1</v>
      </c>
      <c r="L72" s="1">
        <f t="shared" si="0"/>
        <v>33</v>
      </c>
      <c r="M72" s="1">
        <f t="shared" si="1"/>
        <v>0</v>
      </c>
    </row>
    <row r="73" spans="1:13" ht="15.75" customHeight="1">
      <c r="A73" s="1" t="s">
        <v>215</v>
      </c>
      <c r="B73" s="1" t="s">
        <v>216</v>
      </c>
      <c r="C73" s="1" t="s">
        <v>217</v>
      </c>
      <c r="D73" s="1">
        <v>11</v>
      </c>
      <c r="E73" s="4">
        <v>30</v>
      </c>
      <c r="F73" s="1"/>
      <c r="G73" s="1">
        <v>20</v>
      </c>
      <c r="H73" s="1">
        <v>7</v>
      </c>
      <c r="I73" s="1"/>
      <c r="J73" s="1"/>
      <c r="K73" s="1">
        <v>1.5</v>
      </c>
      <c r="L73" s="1">
        <f t="shared" si="0"/>
        <v>69.5</v>
      </c>
      <c r="M73" s="1" t="str">
        <f t="shared" si="1"/>
        <v>C</v>
      </c>
    </row>
    <row r="74" spans="1:13" ht="15.75" customHeight="1">
      <c r="A74" s="1" t="s">
        <v>218</v>
      </c>
      <c r="B74" s="1" t="s">
        <v>219</v>
      </c>
      <c r="C74" s="1" t="s">
        <v>220</v>
      </c>
      <c r="D74" s="1">
        <v>10</v>
      </c>
      <c r="E74" s="4">
        <v>30</v>
      </c>
      <c r="F74" s="1"/>
      <c r="G74" s="1">
        <v>17.5</v>
      </c>
      <c r="H74" s="1">
        <v>8</v>
      </c>
      <c r="I74" s="1">
        <v>1.8</v>
      </c>
      <c r="J74" s="1">
        <v>3</v>
      </c>
      <c r="K74" s="1">
        <v>1.5</v>
      </c>
      <c r="L74" s="1">
        <f t="shared" si="0"/>
        <v>71.8</v>
      </c>
      <c r="M74" s="1" t="str">
        <f t="shared" si="1"/>
        <v>C</v>
      </c>
    </row>
    <row r="75" spans="1:13" ht="15.75" customHeight="1">
      <c r="A75" s="1" t="s">
        <v>221</v>
      </c>
      <c r="B75" s="1" t="s">
        <v>222</v>
      </c>
      <c r="C75" s="1" t="s">
        <v>223</v>
      </c>
      <c r="D75" s="1">
        <v>1.5</v>
      </c>
      <c r="E75" s="4">
        <v>35</v>
      </c>
      <c r="F75" s="1"/>
      <c r="G75" s="1"/>
      <c r="H75" s="1">
        <v>6</v>
      </c>
      <c r="I75" s="1"/>
      <c r="J75" s="1">
        <v>1</v>
      </c>
      <c r="K75" s="1">
        <v>1.5</v>
      </c>
      <c r="L75" s="1">
        <f t="shared" si="0"/>
        <v>45</v>
      </c>
      <c r="M75" s="1">
        <f t="shared" si="1"/>
        <v>0</v>
      </c>
    </row>
    <row r="76" spans="1:13" ht="15.75" customHeight="1">
      <c r="A76" s="1" t="s">
        <v>224</v>
      </c>
      <c r="B76" s="1" t="s">
        <v>225</v>
      </c>
      <c r="C76" s="1" t="s">
        <v>226</v>
      </c>
      <c r="D76" s="1">
        <v>4.5</v>
      </c>
      <c r="E76" s="4">
        <v>32</v>
      </c>
      <c r="F76" s="1"/>
      <c r="G76" s="1"/>
      <c r="H76" s="1">
        <v>10</v>
      </c>
      <c r="I76" s="1">
        <v>1.8</v>
      </c>
      <c r="J76" s="1">
        <v>3</v>
      </c>
      <c r="K76" s="1">
        <v>1.5</v>
      </c>
      <c r="L76" s="1">
        <f t="shared" si="0"/>
        <v>52.8</v>
      </c>
      <c r="M76" s="1" t="str">
        <f t="shared" si="1"/>
        <v>E</v>
      </c>
    </row>
    <row r="77" spans="1:13" ht="15.75" customHeight="1">
      <c r="A77" s="1" t="s">
        <v>227</v>
      </c>
      <c r="B77" s="1" t="s">
        <v>228</v>
      </c>
      <c r="C77" s="1" t="s">
        <v>229</v>
      </c>
      <c r="D77" s="1"/>
      <c r="E77" s="4">
        <v>20</v>
      </c>
      <c r="F77" s="1"/>
      <c r="G77" s="1"/>
      <c r="H77" s="1">
        <v>6</v>
      </c>
      <c r="I77" s="1"/>
      <c r="J77" s="1">
        <v>1.5</v>
      </c>
      <c r="K77" s="1">
        <v>1.5</v>
      </c>
      <c r="L77" s="1">
        <f t="shared" si="0"/>
        <v>29</v>
      </c>
      <c r="M77" s="1">
        <f t="shared" si="1"/>
        <v>0</v>
      </c>
    </row>
    <row r="78" spans="1:13" ht="15.75" customHeight="1">
      <c r="A78" s="1" t="s">
        <v>230</v>
      </c>
      <c r="B78" s="1" t="s">
        <v>231</v>
      </c>
      <c r="C78" s="1" t="s">
        <v>232</v>
      </c>
      <c r="D78" s="1"/>
      <c r="E78" s="4">
        <v>28</v>
      </c>
      <c r="F78" s="1"/>
      <c r="G78" s="1"/>
      <c r="H78" s="1">
        <v>6</v>
      </c>
      <c r="I78" s="1"/>
      <c r="J78" s="1">
        <v>1</v>
      </c>
      <c r="K78" s="1">
        <v>1.5</v>
      </c>
      <c r="L78" s="1">
        <f t="shared" si="0"/>
        <v>36.5</v>
      </c>
      <c r="M78" s="1">
        <f t="shared" si="1"/>
        <v>0</v>
      </c>
    </row>
    <row r="79" spans="1:13" ht="15.75" customHeight="1">
      <c r="A79" s="1" t="s">
        <v>233</v>
      </c>
      <c r="B79" s="1" t="s">
        <v>234</v>
      </c>
      <c r="C79" s="1" t="s">
        <v>235</v>
      </c>
      <c r="D79" s="1"/>
      <c r="E79" s="4">
        <v>35</v>
      </c>
      <c r="F79" s="1"/>
      <c r="G79" s="1"/>
      <c r="H79" s="1">
        <v>6</v>
      </c>
      <c r="I79" s="1"/>
      <c r="J79" s="1"/>
      <c r="K79" s="1">
        <v>1.5</v>
      </c>
      <c r="L79" s="1">
        <f t="shared" si="0"/>
        <v>42.5</v>
      </c>
      <c r="M79" s="1">
        <f t="shared" si="1"/>
        <v>0</v>
      </c>
    </row>
    <row r="80" spans="1:13" ht="15.75" customHeight="1">
      <c r="A80" s="1" t="s">
        <v>236</v>
      </c>
      <c r="B80" s="1" t="s">
        <v>237</v>
      </c>
      <c r="C80" s="1" t="s">
        <v>238</v>
      </c>
      <c r="D80" s="1">
        <v>8.5</v>
      </c>
      <c r="E80" s="4">
        <v>29</v>
      </c>
      <c r="F80" s="1"/>
      <c r="G80" s="1"/>
      <c r="H80" s="1">
        <v>7</v>
      </c>
      <c r="I80" s="1"/>
      <c r="J80" s="1">
        <v>3</v>
      </c>
      <c r="K80" s="1">
        <v>1.5</v>
      </c>
      <c r="L80" s="1">
        <f t="shared" si="0"/>
        <v>49</v>
      </c>
      <c r="M80" s="1" t="str">
        <f t="shared" si="1"/>
        <v>E</v>
      </c>
    </row>
    <row r="81" spans="1:13" ht="15.75" customHeight="1">
      <c r="A81" s="1" t="s">
        <v>239</v>
      </c>
      <c r="B81" s="1" t="s">
        <v>240</v>
      </c>
      <c r="C81" s="1" t="s">
        <v>241</v>
      </c>
      <c r="D81" s="1">
        <v>2.5</v>
      </c>
      <c r="E81" s="4">
        <v>35</v>
      </c>
      <c r="F81" s="1"/>
      <c r="G81" s="1">
        <v>2</v>
      </c>
      <c r="H81" s="1">
        <v>6</v>
      </c>
      <c r="I81" s="1"/>
      <c r="J81" s="1">
        <v>3</v>
      </c>
      <c r="K81" s="1">
        <v>1.5</v>
      </c>
      <c r="L81" s="1">
        <f t="shared" si="0"/>
        <v>50</v>
      </c>
      <c r="M81" s="1" t="str">
        <f t="shared" si="1"/>
        <v>E</v>
      </c>
    </row>
    <row r="82" spans="1:13" ht="15.75" customHeight="1">
      <c r="A82" s="1" t="s">
        <v>242</v>
      </c>
      <c r="B82" s="1" t="s">
        <v>243</v>
      </c>
      <c r="C82" s="1" t="s">
        <v>244</v>
      </c>
      <c r="D82" s="1">
        <v>6</v>
      </c>
      <c r="E82" s="4">
        <v>24</v>
      </c>
      <c r="F82" s="1"/>
      <c r="G82" s="1">
        <v>15</v>
      </c>
      <c r="H82" s="1">
        <v>7</v>
      </c>
      <c r="I82" s="1"/>
      <c r="J82" s="1">
        <v>2</v>
      </c>
      <c r="K82" s="1">
        <v>1.5</v>
      </c>
      <c r="L82" s="1">
        <f t="shared" si="0"/>
        <v>55.5</v>
      </c>
      <c r="M82" s="1" t="str">
        <f t="shared" si="1"/>
        <v>E</v>
      </c>
    </row>
    <row r="83" spans="1:13" ht="15.75" customHeight="1">
      <c r="A83" s="3" t="s">
        <v>245</v>
      </c>
      <c r="B83" s="3" t="s">
        <v>246</v>
      </c>
      <c r="C83" s="3" t="s">
        <v>247</v>
      </c>
      <c r="D83" s="1">
        <v>1</v>
      </c>
      <c r="E83" s="4">
        <v>20</v>
      </c>
      <c r="F83" s="1"/>
      <c r="G83" s="1"/>
      <c r="H83" s="1"/>
      <c r="I83" s="1"/>
      <c r="J83" s="1">
        <v>1.8</v>
      </c>
      <c r="K83" s="1">
        <v>1</v>
      </c>
      <c r="L83" s="1">
        <f t="shared" si="0"/>
        <v>23.8</v>
      </c>
      <c r="M83" s="1">
        <f t="shared" si="1"/>
        <v>0</v>
      </c>
    </row>
    <row r="84" spans="1:13" ht="15.75" customHeight="1">
      <c r="A84" s="1" t="s">
        <v>17</v>
      </c>
      <c r="B84" s="1" t="s">
        <v>248</v>
      </c>
      <c r="C84" s="1" t="s">
        <v>249</v>
      </c>
      <c r="D84" s="1"/>
      <c r="E84" s="4"/>
      <c r="F84" s="1"/>
      <c r="G84" s="1"/>
      <c r="H84" s="1"/>
      <c r="I84" s="1"/>
      <c r="J84" s="1"/>
      <c r="K84" s="1">
        <v>1</v>
      </c>
      <c r="L84" s="1">
        <f t="shared" si="0"/>
        <v>1</v>
      </c>
      <c r="M84" s="1">
        <f t="shared" si="1"/>
        <v>0</v>
      </c>
    </row>
    <row r="85" spans="1:13" ht="15.75" customHeight="1">
      <c r="A85" s="1" t="s">
        <v>20</v>
      </c>
      <c r="B85" s="1" t="s">
        <v>250</v>
      </c>
      <c r="C85" s="1" t="s">
        <v>251</v>
      </c>
      <c r="D85" s="1">
        <v>3</v>
      </c>
      <c r="E85" s="4"/>
      <c r="F85" s="1"/>
      <c r="G85" s="1"/>
      <c r="H85" s="1"/>
      <c r="I85" s="1"/>
      <c r="J85" s="1"/>
      <c r="K85" s="1">
        <v>1.5</v>
      </c>
      <c r="L85" s="1">
        <f t="shared" si="0"/>
        <v>4.5</v>
      </c>
      <c r="M85" s="1">
        <f t="shared" si="1"/>
        <v>0</v>
      </c>
    </row>
    <row r="86" spans="1:13" ht="15.75" customHeight="1">
      <c r="A86" s="1" t="s">
        <v>23</v>
      </c>
      <c r="B86" s="1" t="s">
        <v>252</v>
      </c>
      <c r="C86" s="1" t="s">
        <v>253</v>
      </c>
      <c r="D86" s="1"/>
      <c r="E86" s="4"/>
      <c r="F86" s="1"/>
      <c r="G86" s="1"/>
      <c r="H86" s="1"/>
      <c r="I86" s="1"/>
      <c r="J86" s="1"/>
      <c r="K86" s="1"/>
      <c r="L86" s="1">
        <f t="shared" si="0"/>
        <v>0</v>
      </c>
      <c r="M86" s="1">
        <f t="shared" si="1"/>
        <v>0</v>
      </c>
    </row>
    <row r="87" spans="1:13" ht="15.75" customHeight="1">
      <c r="A87" s="1" t="s">
        <v>26</v>
      </c>
      <c r="B87" s="1" t="s">
        <v>254</v>
      </c>
      <c r="C87" s="1" t="s">
        <v>255</v>
      </c>
      <c r="D87" s="1"/>
      <c r="E87" s="4"/>
      <c r="F87" s="1"/>
      <c r="G87" s="1"/>
      <c r="H87" s="1"/>
      <c r="I87" s="1"/>
      <c r="J87" s="1"/>
      <c r="K87" s="1"/>
      <c r="L87" s="1">
        <f t="shared" si="0"/>
        <v>0</v>
      </c>
      <c r="M87" s="1">
        <f t="shared" si="1"/>
        <v>0</v>
      </c>
    </row>
    <row r="88" spans="1:13" ht="15.75" customHeight="1">
      <c r="A88" s="1" t="s">
        <v>29</v>
      </c>
      <c r="B88" s="3" t="s">
        <v>256</v>
      </c>
      <c r="C88" s="3" t="s">
        <v>257</v>
      </c>
      <c r="D88" s="1"/>
      <c r="E88" s="4"/>
      <c r="F88" s="1"/>
      <c r="G88" s="1"/>
      <c r="H88" s="1"/>
      <c r="I88" s="1"/>
      <c r="J88" s="1"/>
      <c r="K88" s="1"/>
      <c r="L88" s="1">
        <f t="shared" si="0"/>
        <v>0</v>
      </c>
      <c r="M88" s="1">
        <f t="shared" si="1"/>
        <v>0</v>
      </c>
    </row>
    <row r="89" spans="1:13" ht="15.75" customHeight="1">
      <c r="A89" s="1" t="s">
        <v>32</v>
      </c>
      <c r="B89" s="1" t="s">
        <v>258</v>
      </c>
      <c r="C89" s="1" t="s">
        <v>259</v>
      </c>
      <c r="D89" s="1"/>
      <c r="E89" s="4"/>
      <c r="F89" s="1"/>
      <c r="G89" s="1"/>
      <c r="H89" s="1"/>
      <c r="I89" s="1"/>
      <c r="J89" s="1"/>
      <c r="K89" s="1"/>
      <c r="L89" s="1">
        <f t="shared" si="0"/>
        <v>0</v>
      </c>
      <c r="M89" s="1">
        <f t="shared" si="1"/>
        <v>0</v>
      </c>
    </row>
    <row r="90" spans="1:13" ht="15.75" customHeight="1">
      <c r="A90" s="1" t="s">
        <v>35</v>
      </c>
      <c r="B90" s="1" t="s">
        <v>260</v>
      </c>
      <c r="C90" s="1" t="s">
        <v>261</v>
      </c>
      <c r="D90" s="1"/>
      <c r="E90" s="4"/>
      <c r="F90" s="1"/>
      <c r="G90" s="1"/>
      <c r="H90" s="1"/>
      <c r="I90" s="1"/>
      <c r="J90" s="1"/>
      <c r="K90" s="1"/>
      <c r="L90" s="1">
        <f t="shared" si="0"/>
        <v>0</v>
      </c>
      <c r="M90" s="1">
        <f t="shared" si="1"/>
        <v>0</v>
      </c>
    </row>
    <row r="91" spans="1:13" ht="15.75" customHeight="1">
      <c r="A91" s="1" t="s">
        <v>38</v>
      </c>
      <c r="B91" s="1" t="s">
        <v>262</v>
      </c>
      <c r="C91" s="1" t="s">
        <v>263</v>
      </c>
      <c r="D91" s="1"/>
      <c r="E91" s="4"/>
      <c r="F91" s="1"/>
      <c r="G91" s="1"/>
      <c r="H91" s="1"/>
      <c r="I91" s="1"/>
      <c r="J91" s="1"/>
      <c r="K91" s="1"/>
      <c r="L91" s="1">
        <f t="shared" si="0"/>
        <v>0</v>
      </c>
      <c r="M91" s="1">
        <f t="shared" si="1"/>
        <v>0</v>
      </c>
    </row>
    <row r="92" spans="1:13" ht="15.75" customHeight="1">
      <c r="A92" s="1" t="s">
        <v>41</v>
      </c>
      <c r="B92" s="1" t="s">
        <v>264</v>
      </c>
      <c r="C92" s="1" t="s">
        <v>265</v>
      </c>
      <c r="D92" s="1">
        <v>9</v>
      </c>
      <c r="E92" s="4"/>
      <c r="F92" s="1"/>
      <c r="G92" s="1"/>
      <c r="H92" s="1"/>
      <c r="I92" s="1"/>
      <c r="J92" s="1">
        <v>2</v>
      </c>
      <c r="K92" s="1">
        <v>1</v>
      </c>
      <c r="L92" s="1">
        <f t="shared" si="0"/>
        <v>12</v>
      </c>
      <c r="M92" s="1">
        <f t="shared" si="1"/>
        <v>0</v>
      </c>
    </row>
    <row r="93" spans="1:13" ht="15.75" customHeight="1">
      <c r="A93" s="1" t="s">
        <v>44</v>
      </c>
      <c r="B93" s="1" t="s">
        <v>266</v>
      </c>
      <c r="C93" s="1" t="s">
        <v>267</v>
      </c>
      <c r="D93" s="1"/>
      <c r="E93" s="4"/>
      <c r="F93" s="1"/>
      <c r="G93" s="1"/>
      <c r="H93" s="1"/>
      <c r="I93" s="1"/>
      <c r="J93" s="1"/>
      <c r="K93" s="1"/>
      <c r="L93" s="1">
        <f t="shared" si="0"/>
        <v>0</v>
      </c>
      <c r="M93" s="1">
        <f t="shared" si="1"/>
        <v>0</v>
      </c>
    </row>
    <row r="94" spans="1:13" ht="15.75" customHeight="1">
      <c r="A94" s="1" t="s">
        <v>47</v>
      </c>
      <c r="B94" s="1" t="s">
        <v>268</v>
      </c>
      <c r="C94" s="1" t="s">
        <v>269</v>
      </c>
      <c r="D94" s="1"/>
      <c r="E94" s="4"/>
      <c r="F94" s="1"/>
      <c r="G94" s="1"/>
      <c r="H94" s="1"/>
      <c r="I94" s="1"/>
      <c r="J94" s="1"/>
      <c r="K94" s="1"/>
      <c r="L94" s="1">
        <f t="shared" si="0"/>
        <v>0</v>
      </c>
      <c r="M94" s="1">
        <f t="shared" si="1"/>
        <v>0</v>
      </c>
    </row>
    <row r="95" spans="1:13" ht="15.75" customHeight="1">
      <c r="A95" s="1" t="s">
        <v>50</v>
      </c>
      <c r="B95" s="1" t="s">
        <v>270</v>
      </c>
      <c r="C95" s="1" t="s">
        <v>271</v>
      </c>
      <c r="D95" s="1"/>
      <c r="E95" s="4"/>
      <c r="F95" s="1"/>
      <c r="G95" s="1"/>
      <c r="H95" s="1"/>
      <c r="I95" s="1"/>
      <c r="J95" s="1"/>
      <c r="K95" s="1"/>
      <c r="L95" s="1">
        <f t="shared" si="0"/>
        <v>0</v>
      </c>
      <c r="M95" s="1">
        <f t="shared" si="1"/>
        <v>0</v>
      </c>
    </row>
    <row r="96" spans="1:13" ht="15.75" customHeight="1">
      <c r="A96" s="1" t="s">
        <v>53</v>
      </c>
      <c r="B96" s="1" t="s">
        <v>272</v>
      </c>
      <c r="C96" s="1" t="s">
        <v>273</v>
      </c>
      <c r="D96" s="1"/>
      <c r="E96" s="4"/>
      <c r="F96" s="1"/>
      <c r="G96" s="1"/>
      <c r="H96" s="1"/>
      <c r="I96" s="1"/>
      <c r="J96" s="1"/>
      <c r="K96" s="1"/>
      <c r="L96" s="1">
        <f t="shared" si="0"/>
        <v>0</v>
      </c>
      <c r="M96" s="1">
        <f t="shared" si="1"/>
        <v>0</v>
      </c>
    </row>
    <row r="97" spans="1:13" ht="15.75" customHeight="1">
      <c r="A97" s="1" t="s">
        <v>56</v>
      </c>
      <c r="B97" s="1" t="s">
        <v>274</v>
      </c>
      <c r="C97" s="1" t="s">
        <v>275</v>
      </c>
      <c r="D97" s="1"/>
      <c r="E97" s="4"/>
      <c r="F97" s="1"/>
      <c r="G97" s="1"/>
      <c r="H97" s="1"/>
      <c r="I97" s="1"/>
      <c r="J97" s="1"/>
      <c r="K97" s="1"/>
      <c r="L97" s="1">
        <f t="shared" si="0"/>
        <v>0</v>
      </c>
      <c r="M97" s="1">
        <f t="shared" si="1"/>
        <v>0</v>
      </c>
    </row>
    <row r="98" spans="1:13" ht="15.75" customHeight="1">
      <c r="A98" s="1" t="s">
        <v>59</v>
      </c>
      <c r="B98" s="1" t="s">
        <v>276</v>
      </c>
      <c r="C98" s="1" t="s">
        <v>277</v>
      </c>
      <c r="D98" s="1"/>
      <c r="E98" s="4"/>
      <c r="F98" s="1"/>
      <c r="G98" s="1"/>
      <c r="H98" s="1"/>
      <c r="I98" s="1"/>
      <c r="J98" s="1"/>
      <c r="K98" s="1"/>
      <c r="L98" s="1">
        <f t="shared" si="0"/>
        <v>0</v>
      </c>
      <c r="M98" s="1">
        <f t="shared" si="1"/>
        <v>0</v>
      </c>
    </row>
    <row r="99" spans="1:13" ht="15.75" customHeight="1">
      <c r="A99" s="1" t="s">
        <v>62</v>
      </c>
      <c r="B99" s="1" t="s">
        <v>278</v>
      </c>
      <c r="C99" s="1" t="s">
        <v>279</v>
      </c>
      <c r="D99" s="1"/>
      <c r="E99" s="4"/>
      <c r="F99" s="1"/>
      <c r="G99" s="1"/>
      <c r="H99" s="1"/>
      <c r="I99" s="1"/>
      <c r="J99" s="1"/>
      <c r="K99" s="1"/>
      <c r="L99" s="1">
        <f t="shared" si="0"/>
        <v>0</v>
      </c>
      <c r="M99" s="1">
        <f t="shared" si="1"/>
        <v>0</v>
      </c>
    </row>
    <row r="100" spans="1:13" ht="15.75" customHeight="1"/>
  </sheetData>
  <autoFilter ref="A5:M99"/>
  <mergeCells count="1">
    <mergeCell ref="O15:S24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44140625" defaultRowHeight="15" customHeight="1"/>
  <cols>
    <col min="1" max="2" width="8.6640625" customWidth="1"/>
    <col min="3" max="3" width="21.5546875" customWidth="1"/>
    <col min="4" max="4" width="12.109375" customWidth="1"/>
    <col min="5" max="11" width="8.6640625" customWidth="1"/>
  </cols>
  <sheetData>
    <row r="1" spans="1:11" ht="14.4">
      <c r="A1" t="s">
        <v>280</v>
      </c>
    </row>
    <row r="2" spans="1:11" ht="57.6">
      <c r="A2" s="1"/>
      <c r="B2" s="1"/>
      <c r="C2" s="1"/>
      <c r="D2" s="2" t="s">
        <v>281</v>
      </c>
      <c r="E2" s="2" t="s">
        <v>282</v>
      </c>
      <c r="F2" s="1" t="s">
        <v>283</v>
      </c>
      <c r="G2" s="2" t="s">
        <v>284</v>
      </c>
      <c r="H2" s="1" t="s">
        <v>8</v>
      </c>
      <c r="I2" s="1" t="s">
        <v>285</v>
      </c>
      <c r="J2" s="1" t="s">
        <v>12</v>
      </c>
      <c r="K2" s="1" t="s">
        <v>13</v>
      </c>
    </row>
    <row r="3" spans="1:11" ht="14.4">
      <c r="A3" s="1" t="s">
        <v>14</v>
      </c>
      <c r="B3" s="3" t="s">
        <v>286</v>
      </c>
      <c r="C3" s="1" t="s">
        <v>287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21</v>
      </c>
      <c r="J3" s="1">
        <f t="shared" ref="J3:J17" si="0">D3+E3+F3+G3+H3+I3</f>
        <v>60.7</v>
      </c>
      <c r="K3" s="1" t="str">
        <f t="shared" ref="K3:K17" si="1">IF(J3&gt;=89,"A",IF(J3&gt;=79,"B",IF(J3&gt;=69,"C",IF(J3&gt;=59,"D",IF(J3&gt;=49,"E",0)))))</f>
        <v>D</v>
      </c>
    </row>
    <row r="4" spans="1:11" ht="14.4">
      <c r="A4" s="1" t="s">
        <v>17</v>
      </c>
      <c r="B4" s="3" t="s">
        <v>288</v>
      </c>
      <c r="C4" s="4" t="s">
        <v>289</v>
      </c>
      <c r="D4" s="1">
        <v>4.4000000000000004</v>
      </c>
      <c r="E4" s="1">
        <v>4.5</v>
      </c>
      <c r="F4" s="1">
        <v>25</v>
      </c>
      <c r="G4" s="1">
        <v>5</v>
      </c>
      <c r="H4" s="1"/>
      <c r="I4" s="1">
        <v>20</v>
      </c>
      <c r="J4" s="1">
        <f t="shared" si="0"/>
        <v>58.9</v>
      </c>
      <c r="K4" s="1" t="str">
        <f t="shared" si="1"/>
        <v>E</v>
      </c>
    </row>
    <row r="5" spans="1:11" ht="14.4">
      <c r="A5" s="1" t="s">
        <v>20</v>
      </c>
      <c r="B5" s="3" t="s">
        <v>290</v>
      </c>
      <c r="C5" s="4" t="s">
        <v>291</v>
      </c>
      <c r="D5" s="1">
        <v>4.4000000000000004</v>
      </c>
      <c r="E5" s="5">
        <v>4.5</v>
      </c>
      <c r="F5" s="1">
        <v>25</v>
      </c>
      <c r="G5" s="1">
        <v>5</v>
      </c>
      <c r="H5" s="1"/>
      <c r="I5" s="1">
        <v>20</v>
      </c>
      <c r="J5" s="1">
        <f t="shared" si="0"/>
        <v>58.9</v>
      </c>
      <c r="K5" s="1" t="str">
        <f t="shared" si="1"/>
        <v>E</v>
      </c>
    </row>
    <row r="6" spans="1:11" ht="14.4">
      <c r="A6" s="1" t="s">
        <v>23</v>
      </c>
      <c r="B6" s="1" t="s">
        <v>292</v>
      </c>
      <c r="C6" s="1" t="s">
        <v>293</v>
      </c>
      <c r="D6" s="1">
        <v>4.4000000000000004</v>
      </c>
      <c r="E6" s="1">
        <v>5</v>
      </c>
      <c r="F6" s="1">
        <v>25</v>
      </c>
      <c r="G6" s="1">
        <v>10</v>
      </c>
      <c r="H6" s="1"/>
      <c r="I6" s="1">
        <v>25</v>
      </c>
      <c r="J6" s="1">
        <f t="shared" si="0"/>
        <v>69.400000000000006</v>
      </c>
      <c r="K6" s="1" t="str">
        <f t="shared" si="1"/>
        <v>C</v>
      </c>
    </row>
    <row r="7" spans="1:11" ht="14.4">
      <c r="A7" s="1" t="s">
        <v>26</v>
      </c>
      <c r="B7" s="1" t="s">
        <v>294</v>
      </c>
      <c r="C7" s="1" t="s">
        <v>295</v>
      </c>
      <c r="D7" s="1">
        <v>4.7</v>
      </c>
      <c r="E7" s="1">
        <v>5</v>
      </c>
      <c r="F7" s="1">
        <v>25</v>
      </c>
      <c r="G7" s="1">
        <v>10</v>
      </c>
      <c r="H7" s="1"/>
      <c r="I7" s="1">
        <v>25</v>
      </c>
      <c r="J7" s="1">
        <f t="shared" si="0"/>
        <v>69.7</v>
      </c>
      <c r="K7" s="1" t="str">
        <f t="shared" si="1"/>
        <v>C</v>
      </c>
    </row>
    <row r="8" spans="1:11" ht="14.4">
      <c r="A8" s="1" t="s">
        <v>29</v>
      </c>
      <c r="B8" s="1" t="s">
        <v>296</v>
      </c>
      <c r="C8" s="1" t="s">
        <v>297</v>
      </c>
      <c r="D8" s="1">
        <v>4.7</v>
      </c>
      <c r="E8" s="1">
        <v>5</v>
      </c>
      <c r="F8" s="1">
        <v>25</v>
      </c>
      <c r="G8" s="1">
        <v>10</v>
      </c>
      <c r="H8" s="1"/>
      <c r="I8" s="1">
        <v>24</v>
      </c>
      <c r="J8" s="1">
        <f t="shared" si="0"/>
        <v>68.7</v>
      </c>
      <c r="K8" s="1" t="str">
        <f t="shared" si="1"/>
        <v>D</v>
      </c>
    </row>
    <row r="9" spans="1:11" ht="14.4">
      <c r="A9" s="1" t="s">
        <v>32</v>
      </c>
      <c r="B9" s="1" t="s">
        <v>298</v>
      </c>
      <c r="C9" s="4" t="s">
        <v>299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s="1" t="s">
        <v>35</v>
      </c>
      <c r="B10" s="1" t="s">
        <v>300</v>
      </c>
      <c r="C10" s="1" t="s">
        <v>301</v>
      </c>
      <c r="D10" s="1">
        <v>4.4000000000000004</v>
      </c>
      <c r="E10" s="1">
        <v>5</v>
      </c>
      <c r="F10" s="1">
        <v>25</v>
      </c>
      <c r="G10" s="1">
        <v>10</v>
      </c>
      <c r="H10" s="1"/>
      <c r="I10" s="1">
        <v>25</v>
      </c>
      <c r="J10" s="1">
        <f t="shared" si="0"/>
        <v>69.400000000000006</v>
      </c>
      <c r="K10" s="1" t="str">
        <f t="shared" si="1"/>
        <v>C</v>
      </c>
    </row>
    <row r="11" spans="1:11" ht="14.4">
      <c r="A11" s="1" t="s">
        <v>38</v>
      </c>
      <c r="B11" s="1" t="s">
        <v>302</v>
      </c>
      <c r="C11" s="1" t="s">
        <v>303</v>
      </c>
      <c r="D11" s="1">
        <v>4.4000000000000004</v>
      </c>
      <c r="E11" s="1">
        <v>5</v>
      </c>
      <c r="F11" s="1">
        <v>25</v>
      </c>
      <c r="G11" s="1">
        <v>10</v>
      </c>
      <c r="H11" s="1"/>
      <c r="I11" s="1">
        <v>25</v>
      </c>
      <c r="J11" s="1">
        <f t="shared" si="0"/>
        <v>69.400000000000006</v>
      </c>
      <c r="K11" s="1" t="str">
        <f t="shared" si="1"/>
        <v>C</v>
      </c>
    </row>
    <row r="12" spans="1:11" ht="14.4">
      <c r="A12" s="1" t="s">
        <v>41</v>
      </c>
      <c r="B12" s="1" t="s">
        <v>304</v>
      </c>
      <c r="C12" s="1" t="s">
        <v>305</v>
      </c>
      <c r="D12" s="1">
        <v>4.4000000000000004</v>
      </c>
      <c r="E12" s="1">
        <v>4.5</v>
      </c>
      <c r="F12" s="1">
        <v>25</v>
      </c>
      <c r="G12" s="1">
        <v>5</v>
      </c>
      <c r="H12" s="1"/>
      <c r="I12" s="1">
        <v>20</v>
      </c>
      <c r="J12" s="1">
        <f t="shared" si="0"/>
        <v>58.9</v>
      </c>
      <c r="K12" s="1" t="str">
        <f t="shared" si="1"/>
        <v>E</v>
      </c>
    </row>
    <row r="13" spans="1:11" ht="14.4">
      <c r="A13" s="1" t="s">
        <v>44</v>
      </c>
      <c r="B13" s="1" t="s">
        <v>306</v>
      </c>
      <c r="C13" s="1" t="s">
        <v>307</v>
      </c>
      <c r="D13" s="1">
        <v>5</v>
      </c>
      <c r="E13" s="1">
        <v>5.5</v>
      </c>
      <c r="F13" s="1">
        <v>25</v>
      </c>
      <c r="G13" s="1">
        <v>5</v>
      </c>
      <c r="H13" s="1"/>
      <c r="I13" s="1">
        <v>25</v>
      </c>
      <c r="J13" s="1">
        <f t="shared" si="0"/>
        <v>65.5</v>
      </c>
      <c r="K13" s="1" t="str">
        <f t="shared" si="1"/>
        <v>D</v>
      </c>
    </row>
    <row r="14" spans="1:11" ht="14.4">
      <c r="A14" s="1" t="s">
        <v>47</v>
      </c>
      <c r="B14" s="1" t="s">
        <v>308</v>
      </c>
      <c r="C14" s="1" t="s">
        <v>309</v>
      </c>
      <c r="D14" s="1">
        <v>4.7</v>
      </c>
      <c r="E14" s="1">
        <v>5.5</v>
      </c>
      <c r="F14" s="1">
        <v>25</v>
      </c>
      <c r="G14" s="1">
        <v>5</v>
      </c>
      <c r="H14" s="1"/>
      <c r="I14" s="1">
        <v>20</v>
      </c>
      <c r="J14" s="1">
        <f t="shared" si="0"/>
        <v>60.2</v>
      </c>
      <c r="K14" s="1" t="str">
        <f t="shared" si="1"/>
        <v>D</v>
      </c>
    </row>
    <row r="15" spans="1:11" ht="14.4">
      <c r="A15" s="1" t="s">
        <v>50</v>
      </c>
      <c r="B15" s="1" t="s">
        <v>310</v>
      </c>
      <c r="C15" s="4" t="s">
        <v>311</v>
      </c>
      <c r="D15" s="1">
        <v>4</v>
      </c>
      <c r="E15" s="1">
        <v>6</v>
      </c>
      <c r="F15" s="1">
        <v>25</v>
      </c>
      <c r="G15" s="1">
        <v>10</v>
      </c>
      <c r="H15" s="1"/>
      <c r="I15" s="1">
        <v>3</v>
      </c>
      <c r="J15" s="1">
        <f t="shared" si="0"/>
        <v>48</v>
      </c>
      <c r="K15" s="1">
        <f t="shared" si="1"/>
        <v>0</v>
      </c>
    </row>
    <row r="16" spans="1:11" ht="14.4">
      <c r="A16" s="1" t="s">
        <v>53</v>
      </c>
      <c r="B16" s="1" t="s">
        <v>312</v>
      </c>
      <c r="C16" s="1" t="s">
        <v>313</v>
      </c>
      <c r="D16" s="1"/>
      <c r="E16" s="1">
        <v>5.5</v>
      </c>
      <c r="F16" s="1">
        <v>25</v>
      </c>
      <c r="G16" s="1">
        <v>8</v>
      </c>
      <c r="H16" s="1"/>
      <c r="I16" s="1">
        <v>25</v>
      </c>
      <c r="J16" s="1">
        <f t="shared" si="0"/>
        <v>63.5</v>
      </c>
      <c r="K16" s="1" t="str">
        <f t="shared" si="1"/>
        <v>D</v>
      </c>
    </row>
    <row r="17" spans="1:11" ht="14.4">
      <c r="A17" s="1" t="s">
        <v>56</v>
      </c>
      <c r="B17" s="1" t="s">
        <v>314</v>
      </c>
      <c r="C17" s="6" t="s">
        <v>315</v>
      </c>
      <c r="D17" s="1"/>
      <c r="E17" s="1"/>
      <c r="F17" s="1"/>
      <c r="G17" s="1"/>
      <c r="H17" s="1"/>
      <c r="I17" s="1"/>
      <c r="J17" s="1">
        <f t="shared" si="0"/>
        <v>0</v>
      </c>
      <c r="K17" s="1">
        <f t="shared" si="1"/>
        <v>0</v>
      </c>
    </row>
    <row r="19" spans="1:11" ht="14.4">
      <c r="B19" t="s">
        <v>316</v>
      </c>
    </row>
    <row r="20" spans="1:11" ht="14.4">
      <c r="B20" t="s">
        <v>317</v>
      </c>
    </row>
    <row r="21" spans="1:11" ht="15.75" customHeight="1"/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2:D100"/>
  <sheetViews>
    <sheetView workbookViewId="0">
      <selection activeCell="C9" sqref="C9"/>
    </sheetView>
  </sheetViews>
  <sheetFormatPr defaultColWidth="14.44140625" defaultRowHeight="15" customHeight="1"/>
  <cols>
    <col min="1" max="2" width="8.6640625" customWidth="1"/>
    <col min="3" max="3" width="20" customWidth="1"/>
    <col min="4" max="6" width="8.6640625" customWidth="1"/>
  </cols>
  <sheetData>
    <row r="2" spans="1:4" ht="14.4">
      <c r="D2" s="7" t="s">
        <v>318</v>
      </c>
    </row>
    <row r="3" spans="1:4" ht="14.4">
      <c r="A3" t="s">
        <v>14</v>
      </c>
      <c r="B3" t="s">
        <v>319</v>
      </c>
      <c r="C3" t="s">
        <v>320</v>
      </c>
    </row>
    <row r="4" spans="1:4" ht="14.4">
      <c r="A4" t="s">
        <v>17</v>
      </c>
      <c r="B4" t="s">
        <v>321</v>
      </c>
      <c r="C4" t="s">
        <v>322</v>
      </c>
      <c r="D4" t="s">
        <v>323</v>
      </c>
    </row>
    <row r="5" spans="1:4" ht="14.4">
      <c r="A5" t="s">
        <v>20</v>
      </c>
      <c r="B5" t="s">
        <v>324</v>
      </c>
      <c r="C5" t="s">
        <v>325</v>
      </c>
      <c r="D5" t="s">
        <v>323</v>
      </c>
    </row>
    <row r="6" spans="1:4" ht="14.4">
      <c r="A6" t="s">
        <v>23</v>
      </c>
      <c r="B6" t="s">
        <v>326</v>
      </c>
      <c r="C6" t="s">
        <v>327</v>
      </c>
      <c r="D6" s="8" t="s">
        <v>323</v>
      </c>
    </row>
    <row r="7" spans="1:4" ht="14.4">
      <c r="A7" t="s">
        <v>26</v>
      </c>
      <c r="B7" t="s">
        <v>328</v>
      </c>
      <c r="C7" t="s">
        <v>329</v>
      </c>
      <c r="D7" s="8" t="s">
        <v>323</v>
      </c>
    </row>
    <row r="8" spans="1:4" ht="14.4">
      <c r="A8" t="s">
        <v>29</v>
      </c>
      <c r="B8" t="s">
        <v>330</v>
      </c>
      <c r="C8" t="s">
        <v>331</v>
      </c>
    </row>
    <row r="9" spans="1:4" ht="14.4">
      <c r="A9" t="s">
        <v>32</v>
      </c>
      <c r="B9" t="s">
        <v>332</v>
      </c>
      <c r="C9" t="s">
        <v>333</v>
      </c>
      <c r="D9" t="s">
        <v>323</v>
      </c>
    </row>
    <row r="10" spans="1:4" ht="14.4">
      <c r="A10" t="s">
        <v>35</v>
      </c>
      <c r="B10" t="s">
        <v>334</v>
      </c>
      <c r="C10" t="s">
        <v>335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01"/>
  <sheetViews>
    <sheetView workbookViewId="0">
      <selection activeCell="M10" sqref="M10"/>
    </sheetView>
  </sheetViews>
  <sheetFormatPr defaultColWidth="14.44140625" defaultRowHeight="15" customHeight="1"/>
  <cols>
    <col min="1" max="2" width="8.6640625" customWidth="1"/>
    <col min="3" max="3" width="29.88671875" customWidth="1"/>
    <col min="4" max="4" width="10.33203125" customWidth="1"/>
    <col min="5" max="6" width="8.6640625" customWidth="1"/>
    <col min="7" max="7" width="10.44140625" customWidth="1"/>
    <col min="8" max="11" width="8.6640625" customWidth="1"/>
  </cols>
  <sheetData>
    <row r="1" spans="1:11" ht="14.4">
      <c r="A1" t="s">
        <v>336</v>
      </c>
    </row>
    <row r="2" spans="1:11" ht="57.6">
      <c r="B2" s="1"/>
      <c r="C2" s="1"/>
      <c r="D2" s="9" t="s">
        <v>281</v>
      </c>
      <c r="E2" s="9" t="s">
        <v>282</v>
      </c>
      <c r="F2" s="10" t="s">
        <v>283</v>
      </c>
      <c r="G2" s="9" t="s">
        <v>337</v>
      </c>
      <c r="H2" s="10" t="s">
        <v>8</v>
      </c>
      <c r="I2" s="9" t="s">
        <v>285</v>
      </c>
      <c r="J2" s="10" t="s">
        <v>12</v>
      </c>
      <c r="K2" s="9" t="s">
        <v>13</v>
      </c>
    </row>
    <row r="3" spans="1:11" ht="14.4">
      <c r="A3" t="s">
        <v>14</v>
      </c>
      <c r="B3" s="3" t="s">
        <v>338</v>
      </c>
      <c r="C3" s="1" t="s">
        <v>339</v>
      </c>
      <c r="D3" s="1">
        <v>4.7</v>
      </c>
      <c r="E3" s="1">
        <v>5</v>
      </c>
      <c r="F3" s="1">
        <v>25</v>
      </c>
      <c r="G3" s="1">
        <v>5</v>
      </c>
      <c r="H3" s="1"/>
      <c r="I3" s="1">
        <v>23</v>
      </c>
      <c r="J3" s="1">
        <f t="shared" ref="J3:J18" si="0">D3+E3+F3+G3+H3+I3</f>
        <v>62.7</v>
      </c>
      <c r="K3" s="1" t="str">
        <f t="shared" ref="K3:K18" si="1">IF(J3&gt;=89,"A",IF(J3&gt;=79,"B",IF(J3&gt;=69,"C",IF(J3&gt;=59,"D",IF(J3&gt;=49,"E",0)))))</f>
        <v>D</v>
      </c>
    </row>
    <row r="4" spans="1:11" ht="14.4">
      <c r="A4" t="s">
        <v>17</v>
      </c>
      <c r="B4" s="1" t="s">
        <v>340</v>
      </c>
      <c r="C4" s="1" t="s">
        <v>341</v>
      </c>
      <c r="D4" s="1">
        <v>4</v>
      </c>
      <c r="E4" s="1">
        <v>5</v>
      </c>
      <c r="F4" s="1">
        <v>25</v>
      </c>
      <c r="G4" s="1">
        <v>7</v>
      </c>
      <c r="H4" s="1"/>
      <c r="I4" s="1">
        <v>22</v>
      </c>
      <c r="J4" s="1">
        <f t="shared" si="0"/>
        <v>63</v>
      </c>
      <c r="K4" s="1" t="str">
        <f t="shared" si="1"/>
        <v>D</v>
      </c>
    </row>
    <row r="5" spans="1:11" ht="14.4">
      <c r="A5" s="7" t="s">
        <v>20</v>
      </c>
      <c r="B5" s="1" t="s">
        <v>342</v>
      </c>
      <c r="C5" s="1" t="s">
        <v>343</v>
      </c>
      <c r="D5" s="1">
        <v>4.4000000000000004</v>
      </c>
      <c r="E5" s="1">
        <v>5</v>
      </c>
      <c r="F5" s="1">
        <v>25</v>
      </c>
      <c r="G5" s="1">
        <v>7</v>
      </c>
      <c r="H5" s="1"/>
      <c r="I5" s="1">
        <v>20</v>
      </c>
      <c r="J5" s="1">
        <f t="shared" si="0"/>
        <v>61.4</v>
      </c>
      <c r="K5" s="1" t="str">
        <f t="shared" si="1"/>
        <v>D</v>
      </c>
    </row>
    <row r="6" spans="1:11" ht="14.4">
      <c r="A6" s="7"/>
      <c r="B6" s="16" t="s">
        <v>600</v>
      </c>
      <c r="C6" s="16" t="s">
        <v>602</v>
      </c>
      <c r="D6" s="16"/>
      <c r="E6" s="16"/>
      <c r="F6" s="16"/>
      <c r="G6" s="16"/>
      <c r="H6" s="16"/>
      <c r="I6" s="16"/>
      <c r="J6" s="16"/>
      <c r="K6" s="16" t="s">
        <v>601</v>
      </c>
    </row>
    <row r="7" spans="1:11" ht="14.4">
      <c r="A7" t="s">
        <v>23</v>
      </c>
      <c r="B7" s="1" t="s">
        <v>344</v>
      </c>
      <c r="C7" s="1" t="s">
        <v>345</v>
      </c>
      <c r="D7" s="1">
        <v>3.7</v>
      </c>
      <c r="E7" s="1">
        <v>5</v>
      </c>
      <c r="F7" s="1">
        <v>25</v>
      </c>
      <c r="G7" s="1">
        <v>5</v>
      </c>
      <c r="H7" s="1"/>
      <c r="I7" s="1">
        <v>25</v>
      </c>
      <c r="J7" s="1">
        <f t="shared" si="0"/>
        <v>63.7</v>
      </c>
      <c r="K7" s="1" t="str">
        <f t="shared" si="1"/>
        <v>D</v>
      </c>
    </row>
    <row r="8" spans="1:11" ht="14.4">
      <c r="A8" s="7" t="s">
        <v>26</v>
      </c>
      <c r="B8" s="1" t="s">
        <v>346</v>
      </c>
      <c r="C8" s="1" t="s">
        <v>347</v>
      </c>
      <c r="D8" s="1"/>
      <c r="E8" s="1"/>
      <c r="F8" s="1">
        <v>25</v>
      </c>
      <c r="G8" s="1">
        <v>10</v>
      </c>
      <c r="H8" s="1"/>
      <c r="I8" s="1">
        <v>25</v>
      </c>
      <c r="J8" s="1">
        <f t="shared" si="0"/>
        <v>60</v>
      </c>
      <c r="K8" s="1" t="str">
        <f t="shared" si="1"/>
        <v>D</v>
      </c>
    </row>
    <row r="9" spans="1:11" ht="14.4">
      <c r="A9" t="s">
        <v>29</v>
      </c>
      <c r="B9" s="1" t="s">
        <v>348</v>
      </c>
      <c r="C9" s="1" t="s">
        <v>349</v>
      </c>
      <c r="D9" s="1"/>
      <c r="E9" s="1"/>
      <c r="F9" s="1"/>
      <c r="G9" s="1"/>
      <c r="H9" s="1"/>
      <c r="I9" s="1"/>
      <c r="J9" s="1">
        <f t="shared" si="0"/>
        <v>0</v>
      </c>
      <c r="K9" s="1">
        <f t="shared" si="1"/>
        <v>0</v>
      </c>
    </row>
    <row r="10" spans="1:11" ht="14.4">
      <c r="A10" t="s">
        <v>32</v>
      </c>
      <c r="B10" s="1" t="s">
        <v>350</v>
      </c>
      <c r="C10" s="1" t="s">
        <v>351</v>
      </c>
      <c r="D10" s="1">
        <v>4.4000000000000004</v>
      </c>
      <c r="E10" s="1">
        <v>3</v>
      </c>
      <c r="F10" s="1">
        <v>25</v>
      </c>
      <c r="G10" s="1">
        <v>8</v>
      </c>
      <c r="H10" s="1"/>
      <c r="I10" s="1">
        <v>15</v>
      </c>
      <c r="J10" s="1">
        <f t="shared" si="0"/>
        <v>55.4</v>
      </c>
      <c r="K10" s="1" t="str">
        <f t="shared" si="1"/>
        <v>E</v>
      </c>
    </row>
    <row r="11" spans="1:11" ht="14.4">
      <c r="A11" t="s">
        <v>35</v>
      </c>
      <c r="B11" s="1" t="s">
        <v>352</v>
      </c>
      <c r="C11" s="1" t="s">
        <v>353</v>
      </c>
      <c r="D11" s="1"/>
      <c r="E11" s="1">
        <v>5</v>
      </c>
      <c r="F11" s="1">
        <v>25</v>
      </c>
      <c r="G11" s="1">
        <v>5</v>
      </c>
      <c r="H11" s="1"/>
      <c r="I11" s="1"/>
      <c r="J11" s="1">
        <f t="shared" si="0"/>
        <v>35</v>
      </c>
      <c r="K11" s="1">
        <f t="shared" si="1"/>
        <v>0</v>
      </c>
    </row>
    <row r="12" spans="1:11" ht="14.4">
      <c r="A12" t="s">
        <v>38</v>
      </c>
      <c r="B12" s="1" t="s">
        <v>354</v>
      </c>
      <c r="C12" s="1" t="s">
        <v>355</v>
      </c>
      <c r="D12" s="1">
        <v>4.7</v>
      </c>
      <c r="E12" s="1"/>
      <c r="F12" s="1">
        <v>25</v>
      </c>
      <c r="G12" s="1">
        <v>8</v>
      </c>
      <c r="H12" s="1"/>
      <c r="I12" s="1">
        <v>25</v>
      </c>
      <c r="J12" s="1">
        <f t="shared" si="0"/>
        <v>62.7</v>
      </c>
      <c r="K12" s="1" t="str">
        <f t="shared" si="1"/>
        <v>D</v>
      </c>
    </row>
    <row r="13" spans="1:11" ht="14.4">
      <c r="A13" t="s">
        <v>41</v>
      </c>
      <c r="B13" s="1" t="s">
        <v>356</v>
      </c>
      <c r="C13" s="1" t="s">
        <v>357</v>
      </c>
      <c r="D13" s="1">
        <v>4.4000000000000004</v>
      </c>
      <c r="E13" s="1">
        <v>5</v>
      </c>
      <c r="F13" s="1">
        <v>25</v>
      </c>
      <c r="G13" s="1">
        <v>10</v>
      </c>
      <c r="H13" s="1"/>
      <c r="I13" s="1">
        <v>9</v>
      </c>
      <c r="J13" s="1">
        <f t="shared" si="0"/>
        <v>53.4</v>
      </c>
      <c r="K13" s="1" t="str">
        <f t="shared" si="1"/>
        <v>E</v>
      </c>
    </row>
    <row r="14" spans="1:11" ht="14.4">
      <c r="A14" t="s">
        <v>44</v>
      </c>
      <c r="B14" s="1" t="s">
        <v>358</v>
      </c>
      <c r="C14" s="1" t="s">
        <v>359</v>
      </c>
      <c r="D14" s="1">
        <v>3.5</v>
      </c>
      <c r="E14" s="1">
        <v>5</v>
      </c>
      <c r="F14" s="1">
        <v>25</v>
      </c>
      <c r="G14" s="1">
        <v>8</v>
      </c>
      <c r="H14" s="1"/>
      <c r="I14" s="1">
        <v>25</v>
      </c>
      <c r="J14" s="1">
        <f t="shared" si="0"/>
        <v>66.5</v>
      </c>
      <c r="K14" s="1" t="str">
        <f t="shared" si="1"/>
        <v>D</v>
      </c>
    </row>
    <row r="15" spans="1:11" ht="14.4">
      <c r="A15" t="s">
        <v>47</v>
      </c>
      <c r="B15" s="1" t="s">
        <v>360</v>
      </c>
      <c r="C15" s="1" t="s">
        <v>112</v>
      </c>
      <c r="D15" s="1">
        <v>4</v>
      </c>
      <c r="E15" s="1">
        <v>5</v>
      </c>
      <c r="F15" s="1"/>
      <c r="G15" s="1">
        <v>5</v>
      </c>
      <c r="H15" s="1"/>
      <c r="I15" s="1">
        <v>17</v>
      </c>
      <c r="J15" s="1">
        <f t="shared" si="0"/>
        <v>31</v>
      </c>
      <c r="K15" s="1">
        <f t="shared" si="1"/>
        <v>0</v>
      </c>
    </row>
    <row r="16" spans="1:11" ht="14.4">
      <c r="A16" t="s">
        <v>50</v>
      </c>
      <c r="B16" s="1" t="s">
        <v>361</v>
      </c>
      <c r="C16" s="1" t="s">
        <v>362</v>
      </c>
      <c r="D16" s="1">
        <v>4</v>
      </c>
      <c r="E16" s="1">
        <v>4</v>
      </c>
      <c r="F16" s="1">
        <v>25</v>
      </c>
      <c r="G16" s="1"/>
      <c r="H16" s="1"/>
      <c r="I16" s="1">
        <v>17</v>
      </c>
      <c r="J16" s="1">
        <f t="shared" si="0"/>
        <v>50</v>
      </c>
      <c r="K16" s="1" t="str">
        <f t="shared" si="1"/>
        <v>E</v>
      </c>
    </row>
    <row r="17" spans="1:11" ht="14.4">
      <c r="A17" t="s">
        <v>53</v>
      </c>
      <c r="B17" s="1" t="s">
        <v>363</v>
      </c>
      <c r="C17" s="1" t="s">
        <v>364</v>
      </c>
      <c r="D17" s="1">
        <v>4.7</v>
      </c>
      <c r="E17" s="1">
        <v>6</v>
      </c>
      <c r="F17" s="1">
        <v>25</v>
      </c>
      <c r="G17" s="1">
        <v>5</v>
      </c>
      <c r="H17" s="1"/>
      <c r="I17" s="1">
        <v>23</v>
      </c>
      <c r="J17" s="1">
        <f t="shared" si="0"/>
        <v>63.7</v>
      </c>
      <c r="K17" s="1" t="str">
        <f t="shared" si="1"/>
        <v>D</v>
      </c>
    </row>
    <row r="18" spans="1:11" ht="14.4">
      <c r="B18" s="1"/>
      <c r="C18" s="1"/>
      <c r="D18" s="1"/>
      <c r="E18" s="1"/>
      <c r="F18" s="1"/>
      <c r="G18" s="1"/>
      <c r="H18" s="1"/>
      <c r="I18" s="1"/>
      <c r="J18" s="1">
        <f t="shared" si="0"/>
        <v>0</v>
      </c>
      <c r="K18" s="1">
        <f t="shared" si="1"/>
        <v>0</v>
      </c>
    </row>
    <row r="20" spans="1:11" ht="14.4">
      <c r="C20" t="s">
        <v>316</v>
      </c>
    </row>
    <row r="21" spans="1:11" ht="14.4">
      <c r="C21" t="s">
        <v>317</v>
      </c>
    </row>
    <row r="22" spans="1:11" ht="15.75" customHeight="1"/>
    <row r="23" spans="1:11" ht="15.75" customHeight="1"/>
    <row r="24" spans="1:11" ht="15.75" customHeight="1"/>
    <row r="25" spans="1:11" ht="15.75" customHeight="1"/>
    <row r="26" spans="1:11" ht="15.75" customHeight="1"/>
    <row r="27" spans="1:11" ht="15.75" customHeight="1"/>
    <row r="28" spans="1:11" ht="15.75" customHeight="1"/>
    <row r="29" spans="1:11" ht="15.75" customHeight="1"/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pageMargins left="0.7" right="0.7" top="0.75" bottom="0.75" header="0" footer="0"/>
  <pageSetup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00"/>
  <sheetViews>
    <sheetView topLeftCell="A2" workbookViewId="0">
      <selection activeCell="H29" sqref="H29"/>
    </sheetView>
  </sheetViews>
  <sheetFormatPr defaultColWidth="14.44140625" defaultRowHeight="15" customHeight="1"/>
  <cols>
    <col min="1" max="2" width="8.6640625" customWidth="1"/>
    <col min="3" max="3" width="35.33203125" customWidth="1"/>
    <col min="4" max="4" width="8.88671875" customWidth="1"/>
    <col min="5" max="5" width="9.109375" customWidth="1"/>
    <col min="6" max="6" width="11.88671875" customWidth="1"/>
    <col min="7" max="7" width="9.109375" customWidth="1"/>
    <col min="8" max="13" width="8.6640625" customWidth="1"/>
  </cols>
  <sheetData>
    <row r="1" spans="1:13" ht="14.4">
      <c r="A1" t="s">
        <v>365</v>
      </c>
    </row>
    <row r="2" spans="1:13" ht="43.2">
      <c r="A2" s="1"/>
      <c r="B2" s="1"/>
      <c r="C2" s="1"/>
      <c r="D2" s="2" t="s">
        <v>366</v>
      </c>
      <c r="E2" s="2" t="s">
        <v>11</v>
      </c>
      <c r="F2" s="9" t="s">
        <v>367</v>
      </c>
      <c r="G2" s="10" t="s">
        <v>368</v>
      </c>
      <c r="H2" s="1" t="s">
        <v>8</v>
      </c>
      <c r="I2" s="1" t="s">
        <v>369</v>
      </c>
      <c r="J2" s="1" t="s">
        <v>13</v>
      </c>
      <c r="K2" s="1"/>
      <c r="L2" s="1"/>
      <c r="M2" s="1"/>
    </row>
    <row r="3" spans="1:13" ht="14.4">
      <c r="A3" s="3" t="s">
        <v>370</v>
      </c>
      <c r="B3" s="1" t="s">
        <v>371</v>
      </c>
      <c r="C3" s="1" t="s">
        <v>372</v>
      </c>
      <c r="D3" s="1"/>
      <c r="E3" s="1">
        <v>2</v>
      </c>
      <c r="F3" s="1">
        <v>27</v>
      </c>
      <c r="G3" s="1">
        <v>17</v>
      </c>
      <c r="H3" s="1"/>
      <c r="I3" s="1">
        <f t="shared" ref="I3:I28" si="0">D3+E3+F3+G3+H3</f>
        <v>46</v>
      </c>
      <c r="J3" s="1">
        <f t="shared" ref="J3:J28" si="1">IF(I3&gt;=89,"A",IF(I3&gt;=79,"B",IF(I3&gt;=69,"C",IF(I3&gt;=59,"D",IF(I3&gt;=49,"E",0)))))</f>
        <v>0</v>
      </c>
      <c r="K3" s="1"/>
      <c r="L3" s="1"/>
      <c r="M3" s="1"/>
    </row>
    <row r="4" spans="1:13" ht="14.4">
      <c r="A4" s="1" t="s">
        <v>17</v>
      </c>
      <c r="B4" s="1" t="s">
        <v>373</v>
      </c>
      <c r="C4" s="1" t="s">
        <v>374</v>
      </c>
      <c r="D4" s="1">
        <v>1.5</v>
      </c>
      <c r="E4" s="1">
        <v>2</v>
      </c>
      <c r="F4" s="1">
        <v>27</v>
      </c>
      <c r="G4" s="1"/>
      <c r="H4" s="1">
        <v>19</v>
      </c>
      <c r="I4" s="1">
        <f t="shared" si="0"/>
        <v>49.5</v>
      </c>
      <c r="J4" s="1" t="str">
        <f t="shared" si="1"/>
        <v>E</v>
      </c>
      <c r="K4" s="1"/>
      <c r="L4" s="1"/>
      <c r="M4" s="1"/>
    </row>
    <row r="5" spans="1:13" ht="14.4">
      <c r="A5" s="1" t="s">
        <v>20</v>
      </c>
      <c r="B5" s="1" t="s">
        <v>375</v>
      </c>
      <c r="C5" s="1" t="s">
        <v>376</v>
      </c>
      <c r="D5" s="1"/>
      <c r="E5" s="1"/>
      <c r="F5" s="1">
        <v>24</v>
      </c>
      <c r="G5" s="1">
        <v>18</v>
      </c>
      <c r="H5" s="1"/>
      <c r="I5" s="1">
        <f t="shared" si="0"/>
        <v>42</v>
      </c>
      <c r="J5" s="1">
        <f t="shared" si="1"/>
        <v>0</v>
      </c>
      <c r="K5" s="1"/>
      <c r="L5" s="1"/>
      <c r="M5" s="1"/>
    </row>
    <row r="6" spans="1:13" ht="14.4">
      <c r="A6" s="1" t="s">
        <v>23</v>
      </c>
      <c r="B6" s="1" t="s">
        <v>377</v>
      </c>
      <c r="C6" s="1" t="s">
        <v>378</v>
      </c>
      <c r="D6" s="1"/>
      <c r="E6" s="1">
        <v>2</v>
      </c>
      <c r="F6" s="1">
        <v>12</v>
      </c>
      <c r="G6" s="1">
        <v>9</v>
      </c>
      <c r="H6" s="1"/>
      <c r="I6" s="1">
        <f t="shared" si="0"/>
        <v>23</v>
      </c>
      <c r="J6" s="1">
        <f t="shared" si="1"/>
        <v>0</v>
      </c>
      <c r="K6" s="1"/>
      <c r="L6" s="1"/>
      <c r="M6" s="1"/>
    </row>
    <row r="7" spans="1:13" ht="14.4">
      <c r="A7" s="1" t="s">
        <v>26</v>
      </c>
      <c r="B7" s="1" t="s">
        <v>379</v>
      </c>
      <c r="C7" s="1" t="s">
        <v>380</v>
      </c>
      <c r="D7" s="1">
        <v>3.5</v>
      </c>
      <c r="E7" s="1">
        <v>2</v>
      </c>
      <c r="F7" s="1">
        <v>25</v>
      </c>
      <c r="G7" s="1">
        <v>4</v>
      </c>
      <c r="H7" s="1">
        <v>20</v>
      </c>
      <c r="I7" s="1">
        <f t="shared" si="0"/>
        <v>54.5</v>
      </c>
      <c r="J7" s="1" t="str">
        <f t="shared" si="1"/>
        <v>E</v>
      </c>
      <c r="K7" s="1"/>
      <c r="L7" s="1"/>
      <c r="M7" s="1"/>
    </row>
    <row r="8" spans="1:13" ht="14.4">
      <c r="A8" s="1" t="s">
        <v>29</v>
      </c>
      <c r="B8" s="11" t="s">
        <v>381</v>
      </c>
      <c r="C8" s="1" t="s">
        <v>382</v>
      </c>
      <c r="D8" s="1"/>
      <c r="E8" s="1"/>
      <c r="F8" s="1"/>
      <c r="G8" s="1"/>
      <c r="H8" s="1"/>
      <c r="I8" s="1">
        <f t="shared" si="0"/>
        <v>0</v>
      </c>
      <c r="J8" s="1">
        <f t="shared" si="1"/>
        <v>0</v>
      </c>
      <c r="K8" s="1"/>
      <c r="L8" s="1"/>
      <c r="M8" s="1"/>
    </row>
    <row r="9" spans="1:13" ht="14.4">
      <c r="A9" s="1" t="s">
        <v>14</v>
      </c>
      <c r="B9" s="3" t="s">
        <v>383</v>
      </c>
      <c r="C9" s="1" t="s">
        <v>384</v>
      </c>
      <c r="D9" s="1">
        <v>1.5</v>
      </c>
      <c r="E9" s="1">
        <v>2</v>
      </c>
      <c r="F9" s="1">
        <v>27</v>
      </c>
      <c r="G9" s="1">
        <v>17</v>
      </c>
      <c r="H9" s="1">
        <v>3</v>
      </c>
      <c r="I9" s="1">
        <f t="shared" si="0"/>
        <v>50.5</v>
      </c>
      <c r="J9" s="1" t="str">
        <f t="shared" si="1"/>
        <v>E</v>
      </c>
      <c r="K9" s="1"/>
      <c r="L9" s="1"/>
      <c r="M9" s="1"/>
    </row>
    <row r="10" spans="1:13" ht="14.4">
      <c r="A10" s="1" t="s">
        <v>17</v>
      </c>
      <c r="B10" s="1" t="s">
        <v>385</v>
      </c>
      <c r="C10" s="1" t="s">
        <v>386</v>
      </c>
      <c r="D10" s="1"/>
      <c r="E10" s="1"/>
      <c r="F10" s="1">
        <v>30</v>
      </c>
      <c r="G10" s="1">
        <v>5</v>
      </c>
      <c r="H10" s="1"/>
      <c r="I10" s="1">
        <f t="shared" si="0"/>
        <v>35</v>
      </c>
      <c r="J10" s="1">
        <f t="shared" si="1"/>
        <v>0</v>
      </c>
      <c r="K10" s="1"/>
      <c r="L10" s="1"/>
      <c r="M10" s="1"/>
    </row>
    <row r="11" spans="1:13" ht="14.4">
      <c r="A11" s="1" t="s">
        <v>20</v>
      </c>
      <c r="B11" s="1" t="s">
        <v>387</v>
      </c>
      <c r="C11" s="1" t="s">
        <v>388</v>
      </c>
      <c r="D11" s="1"/>
      <c r="E11" s="1">
        <v>1</v>
      </c>
      <c r="F11" s="1">
        <v>30</v>
      </c>
      <c r="G11" s="1"/>
      <c r="H11" s="1">
        <v>20</v>
      </c>
      <c r="I11" s="1">
        <f t="shared" si="0"/>
        <v>51</v>
      </c>
      <c r="J11" s="1" t="str">
        <f t="shared" si="1"/>
        <v>E</v>
      </c>
      <c r="K11" s="1"/>
      <c r="L11" s="1"/>
      <c r="M11" s="1"/>
    </row>
    <row r="12" spans="1:13" ht="14.4">
      <c r="A12" s="1" t="s">
        <v>23</v>
      </c>
      <c r="B12" s="1" t="s">
        <v>389</v>
      </c>
      <c r="C12" s="1" t="s">
        <v>390</v>
      </c>
      <c r="D12" s="1">
        <v>1</v>
      </c>
      <c r="E12" s="1">
        <v>2</v>
      </c>
      <c r="F12" s="1">
        <v>25</v>
      </c>
      <c r="G12" s="1">
        <v>25</v>
      </c>
      <c r="H12" s="1"/>
      <c r="I12" s="1">
        <f t="shared" si="0"/>
        <v>53</v>
      </c>
      <c r="J12" s="1" t="str">
        <f t="shared" si="1"/>
        <v>E</v>
      </c>
      <c r="K12" s="1"/>
      <c r="L12" s="1"/>
      <c r="M12" s="1"/>
    </row>
    <row r="13" spans="1:13" ht="14.4">
      <c r="A13" s="1" t="s">
        <v>26</v>
      </c>
      <c r="B13" s="1" t="s">
        <v>391</v>
      </c>
      <c r="C13" s="1" t="s">
        <v>392</v>
      </c>
      <c r="D13" s="1"/>
      <c r="E13" s="1"/>
      <c r="F13" s="1">
        <v>12</v>
      </c>
      <c r="G13" s="1">
        <v>27</v>
      </c>
      <c r="H13" s="1"/>
      <c r="I13" s="1">
        <f t="shared" si="0"/>
        <v>39</v>
      </c>
      <c r="J13" s="1">
        <f t="shared" si="1"/>
        <v>0</v>
      </c>
      <c r="K13" s="1"/>
      <c r="L13" s="1"/>
      <c r="M13" s="1"/>
    </row>
    <row r="14" spans="1:13" ht="14.4">
      <c r="A14" s="1" t="s">
        <v>29</v>
      </c>
      <c r="B14" s="1" t="s">
        <v>393</v>
      </c>
      <c r="C14" s="1" t="s">
        <v>394</v>
      </c>
      <c r="D14" s="1"/>
      <c r="E14" s="1"/>
      <c r="F14" s="1"/>
      <c r="G14" s="1"/>
      <c r="H14" s="1"/>
      <c r="I14" s="1">
        <f t="shared" si="0"/>
        <v>0</v>
      </c>
      <c r="J14" s="1">
        <f t="shared" si="1"/>
        <v>0</v>
      </c>
      <c r="K14" s="1"/>
      <c r="L14" s="1"/>
      <c r="M14" s="1"/>
    </row>
    <row r="15" spans="1:13" ht="14.4">
      <c r="A15" s="1" t="s">
        <v>32</v>
      </c>
      <c r="B15" s="1" t="s">
        <v>395</v>
      </c>
      <c r="C15" s="1" t="s">
        <v>396</v>
      </c>
      <c r="D15" s="1">
        <v>2.5</v>
      </c>
      <c r="E15" s="1">
        <v>2.5</v>
      </c>
      <c r="F15" s="1">
        <v>24</v>
      </c>
      <c r="G15" s="1">
        <v>10</v>
      </c>
      <c r="H15" s="1">
        <v>20</v>
      </c>
      <c r="I15" s="1">
        <f t="shared" si="0"/>
        <v>59</v>
      </c>
      <c r="J15" s="1" t="str">
        <f t="shared" si="1"/>
        <v>D</v>
      </c>
      <c r="K15" s="1"/>
      <c r="L15" s="1"/>
      <c r="M15" s="1"/>
    </row>
    <row r="16" spans="1:13" ht="14.4">
      <c r="A16" s="1" t="s">
        <v>35</v>
      </c>
      <c r="B16" s="1" t="s">
        <v>397</v>
      </c>
      <c r="C16" s="1" t="s">
        <v>398</v>
      </c>
      <c r="D16" s="1">
        <v>1</v>
      </c>
      <c r="E16" s="1">
        <v>2</v>
      </c>
      <c r="F16" s="1">
        <v>21</v>
      </c>
      <c r="G16" s="1">
        <v>12</v>
      </c>
      <c r="H16" s="1">
        <v>10</v>
      </c>
      <c r="I16" s="1">
        <f t="shared" si="0"/>
        <v>46</v>
      </c>
      <c r="J16" s="1">
        <f t="shared" si="1"/>
        <v>0</v>
      </c>
      <c r="K16" s="1"/>
      <c r="L16" s="1"/>
      <c r="M16" s="1"/>
    </row>
    <row r="17" spans="1:13" ht="14.4">
      <c r="A17" s="1" t="s">
        <v>38</v>
      </c>
      <c r="B17" s="1" t="s">
        <v>399</v>
      </c>
      <c r="C17" s="1" t="s">
        <v>400</v>
      </c>
      <c r="D17" s="1">
        <v>3</v>
      </c>
      <c r="E17" s="1">
        <v>2</v>
      </c>
      <c r="F17" s="1">
        <v>30</v>
      </c>
      <c r="G17" s="1">
        <v>20</v>
      </c>
      <c r="H17" s="1">
        <v>18</v>
      </c>
      <c r="I17" s="1">
        <f t="shared" si="0"/>
        <v>73</v>
      </c>
      <c r="J17" s="1" t="str">
        <f t="shared" si="1"/>
        <v>C</v>
      </c>
      <c r="K17" s="1"/>
      <c r="L17" s="1"/>
      <c r="M17" s="1"/>
    </row>
    <row r="18" spans="1:13" ht="14.4">
      <c r="A18" s="1" t="s">
        <v>41</v>
      </c>
      <c r="B18" s="1" t="s">
        <v>401</v>
      </c>
      <c r="C18" s="1" t="s">
        <v>402</v>
      </c>
      <c r="D18" s="1">
        <v>3</v>
      </c>
      <c r="E18" s="1">
        <v>1.5</v>
      </c>
      <c r="F18" s="1">
        <v>27</v>
      </c>
      <c r="G18" s="1">
        <v>12</v>
      </c>
      <c r="H18" s="1">
        <v>18</v>
      </c>
      <c r="I18" s="1">
        <f t="shared" si="0"/>
        <v>61.5</v>
      </c>
      <c r="J18" s="1" t="str">
        <f t="shared" si="1"/>
        <v>D</v>
      </c>
      <c r="K18" s="1"/>
      <c r="L18" s="1"/>
      <c r="M18" s="1"/>
    </row>
    <row r="19" spans="1:13" ht="14.4">
      <c r="A19" s="1" t="s">
        <v>44</v>
      </c>
      <c r="B19" s="1" t="s">
        <v>403</v>
      </c>
      <c r="C19" s="1" t="s">
        <v>404</v>
      </c>
      <c r="D19" s="1">
        <v>3</v>
      </c>
      <c r="E19" s="1">
        <v>2</v>
      </c>
      <c r="F19" s="1">
        <v>27</v>
      </c>
      <c r="G19" s="1">
        <v>20</v>
      </c>
      <c r="H19" s="1">
        <v>10</v>
      </c>
      <c r="I19" s="1">
        <f t="shared" si="0"/>
        <v>62</v>
      </c>
      <c r="J19" s="1" t="str">
        <f t="shared" si="1"/>
        <v>D</v>
      </c>
      <c r="K19" s="1"/>
      <c r="L19" s="1"/>
      <c r="M19" s="1"/>
    </row>
    <row r="20" spans="1:13" ht="14.4">
      <c r="A20" s="1" t="s">
        <v>47</v>
      </c>
      <c r="B20" s="1" t="s">
        <v>405</v>
      </c>
      <c r="C20" s="1" t="s">
        <v>406</v>
      </c>
      <c r="D20" s="1"/>
      <c r="E20" s="1">
        <v>2</v>
      </c>
      <c r="F20" s="1">
        <v>30</v>
      </c>
      <c r="G20" s="1">
        <v>11</v>
      </c>
      <c r="H20" s="1">
        <v>20</v>
      </c>
      <c r="I20" s="1">
        <f t="shared" si="0"/>
        <v>63</v>
      </c>
      <c r="J20" s="1" t="str">
        <f t="shared" si="1"/>
        <v>D</v>
      </c>
      <c r="K20" s="1"/>
      <c r="L20" s="1"/>
      <c r="M20" s="1"/>
    </row>
    <row r="21" spans="1:13" ht="15.75" customHeight="1">
      <c r="A21" s="1" t="s">
        <v>50</v>
      </c>
      <c r="B21" s="1" t="s">
        <v>407</v>
      </c>
      <c r="C21" s="1" t="s">
        <v>408</v>
      </c>
      <c r="D21" s="1">
        <v>4.4000000000000004</v>
      </c>
      <c r="E21" s="1">
        <v>3.5</v>
      </c>
      <c r="F21" s="1">
        <v>28</v>
      </c>
      <c r="G21" s="1">
        <v>25</v>
      </c>
      <c r="H21" s="1">
        <v>5</v>
      </c>
      <c r="I21" s="1">
        <f t="shared" si="0"/>
        <v>65.900000000000006</v>
      </c>
      <c r="J21" s="1" t="str">
        <f t="shared" si="1"/>
        <v>D</v>
      </c>
      <c r="K21" s="1"/>
      <c r="L21" s="1"/>
      <c r="M21" s="1"/>
    </row>
    <row r="22" spans="1:13" ht="15.75" customHeight="1">
      <c r="A22" s="1" t="s">
        <v>53</v>
      </c>
      <c r="B22" s="1" t="s">
        <v>409</v>
      </c>
      <c r="C22" s="1" t="s">
        <v>410</v>
      </c>
      <c r="D22" s="1">
        <v>2.5</v>
      </c>
      <c r="E22" s="1">
        <v>2</v>
      </c>
      <c r="F22" s="1">
        <v>30</v>
      </c>
      <c r="G22" s="1">
        <v>25</v>
      </c>
      <c r="H22" s="1">
        <v>20</v>
      </c>
      <c r="I22" s="1">
        <f t="shared" si="0"/>
        <v>79.5</v>
      </c>
      <c r="J22" s="1" t="str">
        <f t="shared" si="1"/>
        <v>B</v>
      </c>
      <c r="K22" s="1"/>
      <c r="L22" s="1"/>
      <c r="M22" s="1"/>
    </row>
    <row r="23" spans="1:13" ht="15.75" customHeight="1">
      <c r="A23" s="1" t="s">
        <v>56</v>
      </c>
      <c r="B23" s="1" t="s">
        <v>411</v>
      </c>
      <c r="C23" s="1" t="s">
        <v>412</v>
      </c>
      <c r="D23" s="1">
        <v>3</v>
      </c>
      <c r="E23" s="1"/>
      <c r="F23" s="1">
        <v>27</v>
      </c>
      <c r="G23" s="1"/>
      <c r="H23" s="1">
        <v>20</v>
      </c>
      <c r="I23" s="1">
        <f t="shared" si="0"/>
        <v>50</v>
      </c>
      <c r="J23" s="1" t="str">
        <f t="shared" si="1"/>
        <v>E</v>
      </c>
      <c r="K23" s="1"/>
      <c r="L23" s="1"/>
      <c r="M23" s="1"/>
    </row>
    <row r="24" spans="1:13" ht="15.75" customHeight="1">
      <c r="A24" s="1" t="s">
        <v>59</v>
      </c>
      <c r="B24" s="1" t="s">
        <v>413</v>
      </c>
      <c r="C24" s="1" t="s">
        <v>414</v>
      </c>
      <c r="D24" s="1">
        <v>3</v>
      </c>
      <c r="E24" s="1">
        <v>2</v>
      </c>
      <c r="F24" s="1">
        <v>30</v>
      </c>
      <c r="G24" s="1">
        <v>9</v>
      </c>
      <c r="H24" s="1">
        <v>20</v>
      </c>
      <c r="I24" s="1">
        <f t="shared" si="0"/>
        <v>64</v>
      </c>
      <c r="J24" s="1" t="str">
        <f t="shared" si="1"/>
        <v>D</v>
      </c>
      <c r="K24" s="1"/>
      <c r="L24" s="1"/>
      <c r="M24" s="1"/>
    </row>
    <row r="25" spans="1:13" ht="15.75" customHeight="1">
      <c r="A25" s="1" t="s">
        <v>62</v>
      </c>
      <c r="B25" s="3" t="s">
        <v>415</v>
      </c>
      <c r="C25" s="1" t="s">
        <v>416</v>
      </c>
      <c r="D25" s="1">
        <v>2.5</v>
      </c>
      <c r="E25" s="1">
        <v>2</v>
      </c>
      <c r="F25" s="1">
        <v>30</v>
      </c>
      <c r="G25" s="1">
        <v>18</v>
      </c>
      <c r="H25" s="1"/>
      <c r="I25" s="1">
        <f t="shared" si="0"/>
        <v>52.5</v>
      </c>
      <c r="J25" s="1" t="str">
        <f t="shared" si="1"/>
        <v>E</v>
      </c>
      <c r="K25" s="1"/>
      <c r="L25" s="1"/>
      <c r="M25" s="1"/>
    </row>
    <row r="26" spans="1:13" ht="15.75" customHeight="1">
      <c r="A26" s="1" t="s">
        <v>65</v>
      </c>
      <c r="B26" s="1" t="s">
        <v>417</v>
      </c>
      <c r="C26" s="1" t="s">
        <v>418</v>
      </c>
      <c r="D26" s="1"/>
      <c r="E26" s="1"/>
      <c r="F26" s="1">
        <v>8</v>
      </c>
      <c r="G26" s="1">
        <v>20</v>
      </c>
      <c r="H26" s="1"/>
      <c r="I26" s="1">
        <f t="shared" si="0"/>
        <v>28</v>
      </c>
      <c r="J26" s="1">
        <f t="shared" si="1"/>
        <v>0</v>
      </c>
      <c r="K26" s="1"/>
      <c r="L26" s="1"/>
      <c r="M26" s="1"/>
    </row>
    <row r="27" spans="1:13" ht="15.75" customHeight="1">
      <c r="A27" s="1" t="s">
        <v>68</v>
      </c>
      <c r="B27" s="1" t="s">
        <v>48</v>
      </c>
      <c r="C27" s="1" t="s">
        <v>419</v>
      </c>
      <c r="D27" s="1"/>
      <c r="E27" s="1"/>
      <c r="F27" s="1"/>
      <c r="G27" s="1"/>
      <c r="H27" s="1"/>
      <c r="I27" s="1">
        <f t="shared" si="0"/>
        <v>0</v>
      </c>
      <c r="J27" s="1">
        <f t="shared" si="1"/>
        <v>0</v>
      </c>
      <c r="K27" s="1"/>
      <c r="L27" s="1"/>
      <c r="M27" s="1"/>
    </row>
    <row r="28" spans="1:13" ht="15.75" customHeight="1">
      <c r="A28" s="1" t="s">
        <v>71</v>
      </c>
      <c r="B28" s="1" t="s">
        <v>420</v>
      </c>
      <c r="C28" s="1" t="s">
        <v>421</v>
      </c>
      <c r="D28" s="1"/>
      <c r="E28" s="1">
        <v>3.5</v>
      </c>
      <c r="F28" s="1">
        <v>24</v>
      </c>
      <c r="G28" s="1"/>
      <c r="H28" s="1">
        <v>10</v>
      </c>
      <c r="I28" s="1">
        <f t="shared" si="0"/>
        <v>37.5</v>
      </c>
      <c r="J28" s="1">
        <f t="shared" si="1"/>
        <v>0</v>
      </c>
      <c r="K28" s="1"/>
      <c r="L28" s="1"/>
      <c r="M28" s="1"/>
    </row>
    <row r="29" spans="1:13" ht="15.75" customHeight="1"/>
    <row r="30" spans="1:13" ht="15.75" customHeight="1"/>
    <row r="31" spans="1:13" ht="15.75" customHeight="1"/>
    <row r="32" spans="1:1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R100"/>
  <sheetViews>
    <sheetView workbookViewId="0">
      <selection activeCell="M17" sqref="M17"/>
    </sheetView>
  </sheetViews>
  <sheetFormatPr defaultColWidth="14.44140625" defaultRowHeight="15" customHeight="1"/>
  <cols>
    <col min="1" max="2" width="8.6640625" customWidth="1"/>
    <col min="3" max="3" width="22" customWidth="1"/>
    <col min="4" max="4" width="10.6640625" customWidth="1"/>
    <col min="5" max="5" width="9.109375" customWidth="1"/>
    <col min="6" max="14" width="8.6640625" customWidth="1"/>
  </cols>
  <sheetData>
    <row r="1" spans="1:18" ht="14.4">
      <c r="A1" t="s">
        <v>422</v>
      </c>
      <c r="D1" s="12"/>
      <c r="E1" s="12"/>
    </row>
    <row r="2" spans="1:18" ht="43.2">
      <c r="A2" s="1"/>
      <c r="B2" s="1"/>
      <c r="C2" s="1"/>
      <c r="D2" s="13" t="s">
        <v>281</v>
      </c>
      <c r="E2" s="13" t="s">
        <v>281</v>
      </c>
      <c r="F2" s="2" t="s">
        <v>423</v>
      </c>
      <c r="G2" s="1" t="s">
        <v>285</v>
      </c>
      <c r="H2" s="1" t="s">
        <v>8</v>
      </c>
      <c r="I2" s="1" t="s">
        <v>12</v>
      </c>
      <c r="J2" s="1" t="s">
        <v>13</v>
      </c>
    </row>
    <row r="3" spans="1:18" ht="14.4">
      <c r="A3" s="1" t="s">
        <v>14</v>
      </c>
      <c r="B3" s="1" t="s">
        <v>424</v>
      </c>
      <c r="C3" s="1" t="s">
        <v>425</v>
      </c>
      <c r="D3" s="5">
        <v>4.4000000000000004</v>
      </c>
      <c r="E3" s="5">
        <v>3.4</v>
      </c>
      <c r="F3" s="1">
        <v>30</v>
      </c>
      <c r="G3" s="1">
        <v>30</v>
      </c>
      <c r="H3" s="1">
        <v>12</v>
      </c>
      <c r="I3" s="1">
        <f t="shared" ref="I3:I96" si="0">D3+E3+F3+G3+H3</f>
        <v>79.8</v>
      </c>
      <c r="J3" s="1" t="str">
        <f t="shared" ref="J3:J96" si="1">IF(I3&gt;=89,"A",IF(I3&gt;=79,"B",IF(I3&gt;=69,"C",IF(I3&gt;=59,"D",IF(I3&gt;=49,"E",0)))))</f>
        <v>B</v>
      </c>
    </row>
    <row r="4" spans="1:18" ht="14.4">
      <c r="A4" s="1" t="s">
        <v>17</v>
      </c>
      <c r="B4" s="1" t="s">
        <v>426</v>
      </c>
      <c r="C4" s="1" t="s">
        <v>427</v>
      </c>
      <c r="D4" s="5"/>
      <c r="E4" s="5"/>
      <c r="F4" s="1"/>
      <c r="G4" s="1"/>
      <c r="H4" s="1"/>
      <c r="I4" s="1">
        <f t="shared" si="0"/>
        <v>0</v>
      </c>
      <c r="J4" s="1">
        <f t="shared" si="1"/>
        <v>0</v>
      </c>
    </row>
    <row r="5" spans="1:18" ht="14.4">
      <c r="A5" s="1" t="s">
        <v>20</v>
      </c>
      <c r="B5" s="1" t="s">
        <v>428</v>
      </c>
      <c r="C5" s="1" t="s">
        <v>429</v>
      </c>
      <c r="D5" s="5"/>
      <c r="E5" s="5">
        <v>4</v>
      </c>
      <c r="F5" s="1">
        <v>30</v>
      </c>
      <c r="G5" s="1"/>
      <c r="H5" s="1"/>
      <c r="I5" s="1">
        <f t="shared" si="0"/>
        <v>34</v>
      </c>
      <c r="J5" s="1">
        <f t="shared" si="1"/>
        <v>0</v>
      </c>
    </row>
    <row r="6" spans="1:18" ht="14.4">
      <c r="A6" s="1" t="s">
        <v>23</v>
      </c>
      <c r="B6" s="1" t="s">
        <v>430</v>
      </c>
      <c r="C6" s="1" t="s">
        <v>431</v>
      </c>
      <c r="D6" s="5"/>
      <c r="E6" s="5"/>
      <c r="F6" s="1"/>
      <c r="G6" s="1">
        <v>20</v>
      </c>
      <c r="H6" s="1"/>
      <c r="I6" s="1">
        <f t="shared" si="0"/>
        <v>20</v>
      </c>
      <c r="J6" s="1">
        <f t="shared" si="1"/>
        <v>0</v>
      </c>
    </row>
    <row r="7" spans="1:18" ht="14.4">
      <c r="A7" s="1" t="s">
        <v>26</v>
      </c>
      <c r="B7" s="1" t="s">
        <v>432</v>
      </c>
      <c r="C7" s="1" t="s">
        <v>433</v>
      </c>
      <c r="D7" s="5">
        <v>4.4000000000000004</v>
      </c>
      <c r="E7" s="5">
        <v>3.5</v>
      </c>
      <c r="F7" s="1">
        <v>24</v>
      </c>
      <c r="G7" s="1"/>
      <c r="H7" s="1">
        <v>10</v>
      </c>
      <c r="I7" s="1">
        <f t="shared" si="0"/>
        <v>41.9</v>
      </c>
      <c r="J7" s="1">
        <f t="shared" si="1"/>
        <v>0</v>
      </c>
      <c r="M7" s="17" t="s">
        <v>604</v>
      </c>
      <c r="N7" s="17"/>
      <c r="O7" s="17"/>
      <c r="P7" s="17"/>
      <c r="Q7" s="17"/>
      <c r="R7" s="17"/>
    </row>
    <row r="8" spans="1:18" ht="14.4">
      <c r="A8" s="1" t="s">
        <v>29</v>
      </c>
      <c r="B8" s="1" t="s">
        <v>434</v>
      </c>
      <c r="C8" s="1" t="s">
        <v>435</v>
      </c>
      <c r="D8" s="5"/>
      <c r="E8" s="5"/>
      <c r="F8" s="1"/>
      <c r="G8" s="1"/>
      <c r="H8" s="1"/>
      <c r="I8" s="1">
        <f t="shared" si="0"/>
        <v>0</v>
      </c>
      <c r="J8" s="1">
        <f t="shared" si="1"/>
        <v>0</v>
      </c>
      <c r="M8" s="17"/>
      <c r="N8" s="17"/>
      <c r="O8" s="17"/>
      <c r="P8" s="17"/>
      <c r="Q8" s="17"/>
      <c r="R8" s="17"/>
    </row>
    <row r="9" spans="1:18" ht="14.4">
      <c r="A9" s="1" t="s">
        <v>32</v>
      </c>
      <c r="B9" s="3" t="s">
        <v>436</v>
      </c>
      <c r="C9" s="1" t="s">
        <v>437</v>
      </c>
      <c r="D9" s="5">
        <v>4.4000000000000004</v>
      </c>
      <c r="E9" s="5">
        <v>1.5</v>
      </c>
      <c r="F9" s="1">
        <v>30</v>
      </c>
      <c r="G9" s="1">
        <v>30</v>
      </c>
      <c r="H9" s="1">
        <v>5</v>
      </c>
      <c r="I9" s="1">
        <f t="shared" si="0"/>
        <v>70.900000000000006</v>
      </c>
      <c r="J9" s="1" t="str">
        <f t="shared" si="1"/>
        <v>C</v>
      </c>
      <c r="M9" s="17"/>
      <c r="N9" s="17"/>
      <c r="O9" s="17"/>
      <c r="P9" s="17"/>
      <c r="Q9" s="17"/>
      <c r="R9" s="17"/>
    </row>
    <row r="10" spans="1:18" ht="14.4">
      <c r="A10" s="1" t="s">
        <v>35</v>
      </c>
      <c r="B10" s="3" t="s">
        <v>438</v>
      </c>
      <c r="C10" s="1" t="s">
        <v>439</v>
      </c>
      <c r="D10" s="5">
        <v>4.4000000000000004</v>
      </c>
      <c r="E10" s="5">
        <v>3.5</v>
      </c>
      <c r="F10" s="1">
        <v>30</v>
      </c>
      <c r="G10" s="1">
        <v>3</v>
      </c>
      <c r="H10" s="1">
        <v>3</v>
      </c>
      <c r="I10" s="1">
        <f t="shared" si="0"/>
        <v>43.9</v>
      </c>
      <c r="J10" s="1">
        <f t="shared" si="1"/>
        <v>0</v>
      </c>
      <c r="M10" s="17"/>
      <c r="N10" s="17"/>
      <c r="O10" s="17"/>
      <c r="P10" s="17"/>
      <c r="Q10" s="17"/>
      <c r="R10" s="17"/>
    </row>
    <row r="11" spans="1:18" ht="14.4">
      <c r="A11" s="1" t="s">
        <v>38</v>
      </c>
      <c r="B11" s="3" t="s">
        <v>440</v>
      </c>
      <c r="C11" s="1" t="s">
        <v>441</v>
      </c>
      <c r="D11" s="5">
        <v>3.7</v>
      </c>
      <c r="E11" s="5">
        <v>3.5</v>
      </c>
      <c r="F11" s="1">
        <v>24</v>
      </c>
      <c r="G11" s="1">
        <v>25</v>
      </c>
      <c r="H11" s="1"/>
      <c r="I11" s="1">
        <f t="shared" si="0"/>
        <v>56.2</v>
      </c>
      <c r="J11" s="1" t="str">
        <f t="shared" si="1"/>
        <v>E</v>
      </c>
      <c r="M11" s="17"/>
      <c r="N11" s="17"/>
      <c r="O11" s="17"/>
      <c r="P11" s="17"/>
      <c r="Q11" s="17"/>
      <c r="R11" s="17"/>
    </row>
    <row r="12" spans="1:18" ht="14.4">
      <c r="A12" s="1" t="s">
        <v>41</v>
      </c>
      <c r="B12" s="3" t="s">
        <v>442</v>
      </c>
      <c r="C12" s="1" t="s">
        <v>443</v>
      </c>
      <c r="D12" s="5">
        <v>4</v>
      </c>
      <c r="E12" s="5">
        <v>4</v>
      </c>
      <c r="F12" s="1">
        <v>30</v>
      </c>
      <c r="G12" s="1">
        <v>19</v>
      </c>
      <c r="H12" s="1"/>
      <c r="I12" s="1">
        <f t="shared" si="0"/>
        <v>57</v>
      </c>
      <c r="J12" s="1" t="str">
        <f t="shared" si="1"/>
        <v>E</v>
      </c>
      <c r="M12" s="17"/>
      <c r="N12" s="17"/>
      <c r="O12" s="17"/>
      <c r="P12" s="17"/>
      <c r="Q12" s="17"/>
      <c r="R12" s="17"/>
    </row>
    <row r="13" spans="1:18" ht="14.4">
      <c r="A13" s="1" t="s">
        <v>44</v>
      </c>
      <c r="B13" s="3" t="s">
        <v>444</v>
      </c>
      <c r="C13" s="1" t="s">
        <v>445</v>
      </c>
      <c r="D13" s="5">
        <v>3.7</v>
      </c>
      <c r="E13" s="5">
        <v>3.5</v>
      </c>
      <c r="F13" s="1">
        <v>30</v>
      </c>
      <c r="G13" s="1"/>
      <c r="H13" s="1"/>
      <c r="I13" s="1">
        <f t="shared" si="0"/>
        <v>37.200000000000003</v>
      </c>
      <c r="J13" s="1">
        <f t="shared" si="1"/>
        <v>0</v>
      </c>
      <c r="M13" s="17"/>
      <c r="N13" s="17"/>
      <c r="O13" s="17"/>
      <c r="P13" s="17"/>
      <c r="Q13" s="17"/>
      <c r="R13" s="17"/>
    </row>
    <row r="14" spans="1:18" ht="14.4">
      <c r="A14" s="1" t="s">
        <v>47</v>
      </c>
      <c r="B14" s="3"/>
      <c r="C14" s="1" t="s">
        <v>446</v>
      </c>
      <c r="D14" s="5"/>
      <c r="E14" s="5"/>
      <c r="F14" s="1"/>
      <c r="G14" s="1"/>
      <c r="H14" s="1"/>
      <c r="I14" s="1">
        <f t="shared" si="0"/>
        <v>0</v>
      </c>
      <c r="J14" s="1">
        <f t="shared" si="1"/>
        <v>0</v>
      </c>
    </row>
    <row r="15" spans="1:18" ht="14.4">
      <c r="A15" s="1" t="s">
        <v>50</v>
      </c>
      <c r="B15" s="3" t="s">
        <v>383</v>
      </c>
      <c r="C15" s="1" t="s">
        <v>447</v>
      </c>
      <c r="D15" s="5">
        <v>3.7</v>
      </c>
      <c r="E15" s="5">
        <v>3.5</v>
      </c>
      <c r="F15" s="1">
        <v>30</v>
      </c>
      <c r="G15" s="1"/>
      <c r="H15" s="1"/>
      <c r="I15" s="1">
        <f t="shared" si="0"/>
        <v>37.200000000000003</v>
      </c>
      <c r="J15" s="1">
        <f t="shared" si="1"/>
        <v>0</v>
      </c>
    </row>
    <row r="16" spans="1:18" ht="14.4">
      <c r="A16" s="1" t="s">
        <v>53</v>
      </c>
      <c r="B16" s="3" t="s">
        <v>448</v>
      </c>
      <c r="C16" s="1" t="s">
        <v>449</v>
      </c>
      <c r="D16" s="5">
        <v>3.7</v>
      </c>
      <c r="E16" s="5">
        <v>3.5</v>
      </c>
      <c r="F16" s="1">
        <v>30</v>
      </c>
      <c r="G16" s="1">
        <v>8</v>
      </c>
      <c r="H16" s="1"/>
      <c r="I16" s="1">
        <f t="shared" si="0"/>
        <v>45.2</v>
      </c>
      <c r="J16" s="1">
        <f t="shared" si="1"/>
        <v>0</v>
      </c>
    </row>
    <row r="17" spans="1:10" ht="14.4">
      <c r="A17" s="1" t="s">
        <v>56</v>
      </c>
      <c r="B17" s="1" t="s">
        <v>385</v>
      </c>
      <c r="C17" s="1" t="s">
        <v>450</v>
      </c>
      <c r="D17" s="5"/>
      <c r="E17" s="5">
        <v>4</v>
      </c>
      <c r="F17" s="1">
        <v>30</v>
      </c>
      <c r="G17" s="1">
        <v>30</v>
      </c>
      <c r="H17" s="1"/>
      <c r="I17" s="1">
        <f t="shared" si="0"/>
        <v>64</v>
      </c>
      <c r="J17" s="1" t="str">
        <f t="shared" si="1"/>
        <v>D</v>
      </c>
    </row>
    <row r="18" spans="1:10" ht="14.4">
      <c r="A18" s="1" t="s">
        <v>59</v>
      </c>
      <c r="B18" s="1" t="s">
        <v>387</v>
      </c>
      <c r="C18" s="1" t="s">
        <v>451</v>
      </c>
      <c r="D18" s="5">
        <v>4.7</v>
      </c>
      <c r="E18" s="5">
        <v>3</v>
      </c>
      <c r="F18" s="1">
        <v>30</v>
      </c>
      <c r="G18" s="1">
        <v>22</v>
      </c>
      <c r="H18" s="1">
        <v>3</v>
      </c>
      <c r="I18" s="1">
        <f t="shared" si="0"/>
        <v>62.7</v>
      </c>
      <c r="J18" s="1" t="str">
        <f t="shared" si="1"/>
        <v>D</v>
      </c>
    </row>
    <row r="19" spans="1:10" ht="14.4">
      <c r="A19" s="1" t="s">
        <v>62</v>
      </c>
      <c r="B19" s="1" t="s">
        <v>452</v>
      </c>
      <c r="C19" s="1" t="s">
        <v>453</v>
      </c>
      <c r="D19" s="5">
        <v>4.4000000000000004</v>
      </c>
      <c r="E19" s="5">
        <v>3.5</v>
      </c>
      <c r="F19" s="1">
        <v>30</v>
      </c>
      <c r="G19" s="1">
        <v>21</v>
      </c>
      <c r="H19" s="1"/>
      <c r="I19" s="1">
        <f t="shared" si="0"/>
        <v>58.9</v>
      </c>
      <c r="J19" s="1" t="str">
        <f t="shared" si="1"/>
        <v>E</v>
      </c>
    </row>
    <row r="20" spans="1:10" ht="14.4">
      <c r="A20" s="1" t="s">
        <v>65</v>
      </c>
      <c r="B20" s="1" t="s">
        <v>454</v>
      </c>
      <c r="C20" s="1" t="s">
        <v>455</v>
      </c>
      <c r="D20" s="5">
        <v>4.4000000000000004</v>
      </c>
      <c r="E20" s="5">
        <v>3.5</v>
      </c>
      <c r="F20" s="1">
        <v>27</v>
      </c>
      <c r="G20" s="1">
        <v>30</v>
      </c>
      <c r="H20" s="1"/>
      <c r="I20" s="1">
        <f t="shared" si="0"/>
        <v>64.900000000000006</v>
      </c>
      <c r="J20" s="1" t="str">
        <f t="shared" si="1"/>
        <v>D</v>
      </c>
    </row>
    <row r="21" spans="1:10" ht="15.75" customHeight="1">
      <c r="A21" s="1" t="s">
        <v>68</v>
      </c>
      <c r="B21" s="1" t="s">
        <v>389</v>
      </c>
      <c r="C21" s="1" t="s">
        <v>456</v>
      </c>
      <c r="D21" s="5"/>
      <c r="E21" s="5"/>
      <c r="F21" s="1"/>
      <c r="G21" s="1"/>
      <c r="H21" s="1"/>
      <c r="I21" s="1">
        <f t="shared" si="0"/>
        <v>0</v>
      </c>
      <c r="J21" s="1">
        <f t="shared" si="1"/>
        <v>0</v>
      </c>
    </row>
    <row r="22" spans="1:10" ht="15.75" customHeight="1">
      <c r="A22" s="1" t="s">
        <v>71</v>
      </c>
      <c r="B22" s="1" t="s">
        <v>457</v>
      </c>
      <c r="C22" s="1" t="s">
        <v>458</v>
      </c>
      <c r="D22" s="5"/>
      <c r="E22" s="5">
        <v>3.5</v>
      </c>
      <c r="F22" s="1">
        <v>21</v>
      </c>
      <c r="G22" s="1">
        <v>2</v>
      </c>
      <c r="H22" s="1"/>
      <c r="I22" s="1">
        <f t="shared" si="0"/>
        <v>26.5</v>
      </c>
      <c r="J22" s="1">
        <f t="shared" si="1"/>
        <v>0</v>
      </c>
    </row>
    <row r="23" spans="1:10" ht="15.75" customHeight="1">
      <c r="A23" s="1" t="s">
        <v>74</v>
      </c>
      <c r="B23" s="1" t="s">
        <v>393</v>
      </c>
      <c r="C23" s="1" t="s">
        <v>459</v>
      </c>
      <c r="D23" s="5">
        <v>4.4000000000000004</v>
      </c>
      <c r="E23" s="5">
        <v>3.5</v>
      </c>
      <c r="F23" s="1">
        <v>30</v>
      </c>
      <c r="G23" s="1">
        <v>18</v>
      </c>
      <c r="H23" s="1"/>
      <c r="I23" s="1">
        <f t="shared" si="0"/>
        <v>55.9</v>
      </c>
      <c r="J23" s="1" t="str">
        <f t="shared" si="1"/>
        <v>E</v>
      </c>
    </row>
    <row r="24" spans="1:10" ht="15.75" customHeight="1">
      <c r="A24" s="1" t="s">
        <v>77</v>
      </c>
      <c r="B24" s="1" t="s">
        <v>460</v>
      </c>
      <c r="C24" s="1" t="s">
        <v>461</v>
      </c>
      <c r="D24" s="5"/>
      <c r="E24" s="5"/>
      <c r="F24" s="1"/>
      <c r="G24" s="1"/>
      <c r="H24" s="1"/>
      <c r="I24" s="1">
        <f t="shared" si="0"/>
        <v>0</v>
      </c>
      <c r="J24" s="1">
        <f t="shared" si="1"/>
        <v>0</v>
      </c>
    </row>
    <row r="25" spans="1:10" ht="15.75" customHeight="1">
      <c r="A25" s="1" t="s">
        <v>80</v>
      </c>
      <c r="B25" s="1" t="s">
        <v>462</v>
      </c>
      <c r="C25" s="1" t="s">
        <v>463</v>
      </c>
      <c r="D25" s="5">
        <v>4.4000000000000004</v>
      </c>
      <c r="E25" s="5">
        <v>3.5</v>
      </c>
      <c r="F25" s="1">
        <v>30</v>
      </c>
      <c r="G25" s="1">
        <v>22</v>
      </c>
      <c r="H25" s="1"/>
      <c r="I25" s="1">
        <f t="shared" si="0"/>
        <v>59.9</v>
      </c>
      <c r="J25" s="1" t="str">
        <f t="shared" si="1"/>
        <v>D</v>
      </c>
    </row>
    <row r="26" spans="1:10" ht="15.75" customHeight="1">
      <c r="A26" s="1" t="s">
        <v>83</v>
      </c>
      <c r="B26" s="1" t="s">
        <v>464</v>
      </c>
      <c r="C26" s="1" t="s">
        <v>465</v>
      </c>
      <c r="D26" s="5">
        <v>3.7</v>
      </c>
      <c r="E26" s="5">
        <v>3.4</v>
      </c>
      <c r="F26" s="1"/>
      <c r="G26" s="5"/>
      <c r="H26" s="1"/>
      <c r="I26" s="1">
        <f t="shared" si="0"/>
        <v>7.1</v>
      </c>
      <c r="J26" s="1">
        <f t="shared" si="1"/>
        <v>0</v>
      </c>
    </row>
    <row r="27" spans="1:10" ht="15.75" customHeight="1">
      <c r="A27" s="1" t="s">
        <v>86</v>
      </c>
      <c r="B27" s="1" t="s">
        <v>466</v>
      </c>
      <c r="C27" s="1" t="s">
        <v>467</v>
      </c>
      <c r="D27" s="5"/>
      <c r="E27" s="5"/>
      <c r="F27" s="1"/>
      <c r="G27" s="1"/>
      <c r="H27" s="1"/>
      <c r="I27" s="1">
        <f t="shared" si="0"/>
        <v>0</v>
      </c>
      <c r="J27" s="1">
        <f t="shared" si="1"/>
        <v>0</v>
      </c>
    </row>
    <row r="28" spans="1:10" ht="15.75" customHeight="1">
      <c r="A28" s="1" t="s">
        <v>89</v>
      </c>
      <c r="B28" s="1" t="s">
        <v>395</v>
      </c>
      <c r="C28" s="1" t="s">
        <v>468</v>
      </c>
      <c r="D28" s="5">
        <v>3.7</v>
      </c>
      <c r="E28" s="5">
        <v>4</v>
      </c>
      <c r="F28" s="1">
        <v>30</v>
      </c>
      <c r="G28" s="1">
        <v>23</v>
      </c>
      <c r="H28" s="1">
        <v>2</v>
      </c>
      <c r="I28" s="1">
        <f t="shared" si="0"/>
        <v>62.7</v>
      </c>
      <c r="J28" s="1" t="str">
        <f t="shared" si="1"/>
        <v>D</v>
      </c>
    </row>
    <row r="29" spans="1:10" ht="15.75" customHeight="1">
      <c r="A29" s="1" t="s">
        <v>92</v>
      </c>
      <c r="B29" s="1" t="s">
        <v>469</v>
      </c>
      <c r="C29" s="1" t="s">
        <v>470</v>
      </c>
      <c r="D29" s="5">
        <v>4.7</v>
      </c>
      <c r="E29" s="5">
        <v>3.5</v>
      </c>
      <c r="F29" s="1">
        <v>27</v>
      </c>
      <c r="G29" s="1"/>
      <c r="H29" s="1"/>
      <c r="I29" s="1">
        <f t="shared" si="0"/>
        <v>35.200000000000003</v>
      </c>
      <c r="J29" s="1">
        <f t="shared" si="1"/>
        <v>0</v>
      </c>
    </row>
    <row r="30" spans="1:10" ht="15.75" customHeight="1">
      <c r="A30" s="1" t="s">
        <v>95</v>
      </c>
      <c r="B30" s="1" t="s">
        <v>471</v>
      </c>
      <c r="C30" s="1" t="s">
        <v>472</v>
      </c>
      <c r="D30" s="5">
        <v>5</v>
      </c>
      <c r="E30" s="5">
        <v>3</v>
      </c>
      <c r="F30" s="1">
        <v>26</v>
      </c>
      <c r="G30" s="1">
        <v>30</v>
      </c>
      <c r="H30" s="1">
        <v>15</v>
      </c>
      <c r="I30" s="1">
        <f t="shared" si="0"/>
        <v>79</v>
      </c>
      <c r="J30" s="1" t="str">
        <f t="shared" si="1"/>
        <v>B</v>
      </c>
    </row>
    <row r="31" spans="1:10" ht="15.75" customHeight="1">
      <c r="A31" s="1" t="s">
        <v>98</v>
      </c>
      <c r="B31" s="1" t="s">
        <v>473</v>
      </c>
      <c r="C31" s="1" t="s">
        <v>474</v>
      </c>
      <c r="D31" s="5">
        <v>4.7</v>
      </c>
      <c r="E31" s="5">
        <v>3.5</v>
      </c>
      <c r="F31" s="1">
        <v>30</v>
      </c>
      <c r="G31" s="1">
        <v>30</v>
      </c>
      <c r="H31" s="1"/>
      <c r="I31" s="1">
        <f t="shared" si="0"/>
        <v>68.2</v>
      </c>
      <c r="J31" s="1" t="str">
        <f t="shared" si="1"/>
        <v>D</v>
      </c>
    </row>
    <row r="32" spans="1:10" ht="15.75" customHeight="1">
      <c r="A32" s="1" t="s">
        <v>101</v>
      </c>
      <c r="B32" s="1" t="s">
        <v>397</v>
      </c>
      <c r="C32" s="1" t="s">
        <v>475</v>
      </c>
      <c r="D32" s="5"/>
      <c r="E32" s="5">
        <v>3.5</v>
      </c>
      <c r="F32" s="1">
        <v>20</v>
      </c>
      <c r="G32" s="1">
        <v>28</v>
      </c>
      <c r="H32" s="1"/>
      <c r="I32" s="1">
        <f t="shared" si="0"/>
        <v>51.5</v>
      </c>
      <c r="J32" s="1" t="str">
        <f t="shared" si="1"/>
        <v>E</v>
      </c>
    </row>
    <row r="33" spans="1:10" ht="15.75" customHeight="1">
      <c r="A33" s="1" t="s">
        <v>104</v>
      </c>
      <c r="B33" s="1" t="s">
        <v>403</v>
      </c>
      <c r="C33" s="1" t="s">
        <v>476</v>
      </c>
      <c r="D33" s="5">
        <v>3</v>
      </c>
      <c r="E33" s="5">
        <v>3.5</v>
      </c>
      <c r="F33" s="1">
        <v>30</v>
      </c>
      <c r="G33" s="1">
        <v>20</v>
      </c>
      <c r="H33" s="1">
        <v>2.5</v>
      </c>
      <c r="I33" s="1">
        <f t="shared" si="0"/>
        <v>59</v>
      </c>
      <c r="J33" s="1" t="str">
        <f t="shared" si="1"/>
        <v>D</v>
      </c>
    </row>
    <row r="34" spans="1:10" ht="15.75" customHeight="1">
      <c r="A34" s="1" t="s">
        <v>107</v>
      </c>
      <c r="B34" s="1" t="s">
        <v>477</v>
      </c>
      <c r="C34" s="1" t="s">
        <v>478</v>
      </c>
      <c r="D34" s="5"/>
      <c r="E34" s="5">
        <v>3.5</v>
      </c>
      <c r="F34" s="1">
        <v>30</v>
      </c>
      <c r="G34" s="1"/>
      <c r="H34" s="1">
        <v>20</v>
      </c>
      <c r="I34" s="1">
        <f t="shared" si="0"/>
        <v>53.5</v>
      </c>
      <c r="J34" s="1" t="str">
        <f t="shared" si="1"/>
        <v>E</v>
      </c>
    </row>
    <row r="35" spans="1:10" ht="15.75" customHeight="1">
      <c r="A35" s="1" t="s">
        <v>110</v>
      </c>
      <c r="B35" s="1" t="s">
        <v>405</v>
      </c>
      <c r="C35" s="1" t="s">
        <v>479</v>
      </c>
      <c r="D35" s="5">
        <v>4.4000000000000004</v>
      </c>
      <c r="E35" s="5">
        <v>3.5</v>
      </c>
      <c r="F35" s="1">
        <v>30</v>
      </c>
      <c r="G35" s="1">
        <v>26</v>
      </c>
      <c r="H35" s="1"/>
      <c r="I35" s="1">
        <f t="shared" si="0"/>
        <v>63.9</v>
      </c>
      <c r="J35" s="1" t="str">
        <f t="shared" si="1"/>
        <v>D</v>
      </c>
    </row>
    <row r="36" spans="1:10" ht="15.75" customHeight="1">
      <c r="A36" s="1" t="s">
        <v>113</v>
      </c>
      <c r="B36" s="1" t="s">
        <v>480</v>
      </c>
      <c r="C36" s="1" t="s">
        <v>481</v>
      </c>
      <c r="D36" s="5"/>
      <c r="E36" s="5"/>
      <c r="F36" s="1">
        <v>24</v>
      </c>
      <c r="G36" s="1"/>
      <c r="H36" s="1"/>
      <c r="I36" s="1">
        <f t="shared" si="0"/>
        <v>24</v>
      </c>
      <c r="J36" s="1">
        <f t="shared" si="1"/>
        <v>0</v>
      </c>
    </row>
    <row r="37" spans="1:10" ht="15.75" customHeight="1">
      <c r="A37" s="1" t="s">
        <v>116</v>
      </c>
      <c r="B37" s="1" t="s">
        <v>482</v>
      </c>
      <c r="C37" s="1" t="s">
        <v>483</v>
      </c>
      <c r="D37" s="5">
        <v>4.7</v>
      </c>
      <c r="E37" s="5">
        <v>3.5</v>
      </c>
      <c r="F37" s="1">
        <v>30</v>
      </c>
      <c r="G37" s="1">
        <v>22</v>
      </c>
      <c r="H37" s="1"/>
      <c r="I37" s="1">
        <f t="shared" si="0"/>
        <v>60.2</v>
      </c>
      <c r="J37" s="1" t="str">
        <f t="shared" si="1"/>
        <v>D</v>
      </c>
    </row>
    <row r="38" spans="1:10" ht="15.75" customHeight="1">
      <c r="A38" s="1" t="s">
        <v>119</v>
      </c>
      <c r="B38" s="1" t="s">
        <v>409</v>
      </c>
      <c r="C38" s="1" t="s">
        <v>484</v>
      </c>
      <c r="D38" s="5">
        <v>4.4000000000000004</v>
      </c>
      <c r="E38" s="5">
        <v>3.5</v>
      </c>
      <c r="F38" s="1">
        <v>30</v>
      </c>
      <c r="G38" s="1"/>
      <c r="H38" s="1"/>
      <c r="I38" s="1">
        <f t="shared" si="0"/>
        <v>37.9</v>
      </c>
      <c r="J38" s="1">
        <f t="shared" si="1"/>
        <v>0</v>
      </c>
    </row>
    <row r="39" spans="1:10" ht="15.75" customHeight="1">
      <c r="A39" s="1" t="s">
        <v>122</v>
      </c>
      <c r="B39" s="1" t="s">
        <v>485</v>
      </c>
      <c r="C39" s="1" t="s">
        <v>486</v>
      </c>
      <c r="D39" s="5">
        <v>4</v>
      </c>
      <c r="E39" s="5">
        <v>3.5</v>
      </c>
      <c r="F39" s="1">
        <v>30</v>
      </c>
      <c r="G39" s="1">
        <v>15</v>
      </c>
      <c r="H39" s="1"/>
      <c r="I39" s="1">
        <f t="shared" si="0"/>
        <v>52.5</v>
      </c>
      <c r="J39" s="1" t="str">
        <f t="shared" si="1"/>
        <v>E</v>
      </c>
    </row>
    <row r="40" spans="1:10" ht="15.75" customHeight="1">
      <c r="A40" s="1" t="s">
        <v>125</v>
      </c>
      <c r="B40" s="1" t="s">
        <v>487</v>
      </c>
      <c r="C40" s="1" t="s">
        <v>488</v>
      </c>
      <c r="D40" s="5">
        <v>4.4000000000000004</v>
      </c>
      <c r="E40" s="5">
        <v>2.5</v>
      </c>
      <c r="F40" s="1">
        <v>30</v>
      </c>
      <c r="G40" s="1">
        <v>23</v>
      </c>
      <c r="H40" s="1">
        <v>20</v>
      </c>
      <c r="I40" s="1">
        <f t="shared" si="0"/>
        <v>79.900000000000006</v>
      </c>
      <c r="J40" s="1" t="str">
        <f t="shared" si="1"/>
        <v>B</v>
      </c>
    </row>
    <row r="41" spans="1:10" ht="15.75" customHeight="1">
      <c r="A41" s="1" t="s">
        <v>128</v>
      </c>
      <c r="B41" s="1" t="s">
        <v>489</v>
      </c>
      <c r="C41" s="1" t="s">
        <v>490</v>
      </c>
      <c r="D41" s="5"/>
      <c r="E41" s="5">
        <v>3.5</v>
      </c>
      <c r="F41" s="1">
        <v>30</v>
      </c>
      <c r="G41" s="1">
        <v>24</v>
      </c>
      <c r="H41" s="1">
        <v>12</v>
      </c>
      <c r="I41" s="1">
        <f t="shared" si="0"/>
        <v>69.5</v>
      </c>
      <c r="J41" s="1" t="str">
        <f t="shared" si="1"/>
        <v>C</v>
      </c>
    </row>
    <row r="42" spans="1:10" ht="15.75" customHeight="1">
      <c r="A42" s="1" t="s">
        <v>131</v>
      </c>
      <c r="B42" s="1" t="s">
        <v>491</v>
      </c>
      <c r="C42" s="1" t="s">
        <v>492</v>
      </c>
      <c r="D42" s="5"/>
      <c r="E42" s="5">
        <v>4.5</v>
      </c>
      <c r="F42" s="1">
        <v>30</v>
      </c>
      <c r="G42" s="1"/>
      <c r="H42" s="1">
        <v>15</v>
      </c>
      <c r="I42" s="1">
        <f t="shared" si="0"/>
        <v>49.5</v>
      </c>
      <c r="J42" s="1" t="str">
        <f t="shared" si="1"/>
        <v>E</v>
      </c>
    </row>
    <row r="43" spans="1:10" ht="15.75" customHeight="1">
      <c r="A43" s="1" t="s">
        <v>134</v>
      </c>
      <c r="B43" s="1" t="s">
        <v>493</v>
      </c>
      <c r="C43" s="1" t="s">
        <v>494</v>
      </c>
      <c r="D43" s="5"/>
      <c r="E43" s="5"/>
      <c r="F43" s="1">
        <v>30</v>
      </c>
      <c r="G43" s="1"/>
      <c r="H43" s="1">
        <v>15</v>
      </c>
      <c r="I43" s="1">
        <f t="shared" si="0"/>
        <v>45</v>
      </c>
      <c r="J43" s="1">
        <f t="shared" si="1"/>
        <v>0</v>
      </c>
    </row>
    <row r="44" spans="1:10" ht="15.75" customHeight="1">
      <c r="A44" s="1" t="s">
        <v>137</v>
      </c>
      <c r="B44" s="1" t="s">
        <v>495</v>
      </c>
      <c r="C44" s="1" t="s">
        <v>496</v>
      </c>
      <c r="D44" s="5">
        <v>3.7</v>
      </c>
      <c r="E44" s="5"/>
      <c r="F44" s="1">
        <v>30</v>
      </c>
      <c r="G44" s="1">
        <v>24</v>
      </c>
      <c r="H44" s="1"/>
      <c r="I44" s="1">
        <f t="shared" si="0"/>
        <v>57.7</v>
      </c>
      <c r="J44" s="1" t="str">
        <f t="shared" si="1"/>
        <v>E</v>
      </c>
    </row>
    <row r="45" spans="1:10" ht="15.75" customHeight="1">
      <c r="A45" s="1" t="s">
        <v>140</v>
      </c>
      <c r="B45" s="1" t="s">
        <v>497</v>
      </c>
      <c r="C45" s="1" t="s">
        <v>498</v>
      </c>
      <c r="D45" s="5">
        <v>3.7</v>
      </c>
      <c r="E45" s="5">
        <v>3.5</v>
      </c>
      <c r="F45" s="1">
        <v>30</v>
      </c>
      <c r="G45" s="1"/>
      <c r="H45" s="1"/>
      <c r="I45" s="1">
        <f t="shared" si="0"/>
        <v>37.200000000000003</v>
      </c>
      <c r="J45" s="1">
        <f t="shared" si="1"/>
        <v>0</v>
      </c>
    </row>
    <row r="46" spans="1:10" ht="15.75" customHeight="1">
      <c r="A46" s="1" t="s">
        <v>143</v>
      </c>
      <c r="B46" s="1" t="s">
        <v>499</v>
      </c>
      <c r="C46" s="1" t="s">
        <v>500</v>
      </c>
      <c r="D46" s="5">
        <v>4.4000000000000004</v>
      </c>
      <c r="E46" s="5">
        <v>3.5</v>
      </c>
      <c r="F46" s="1">
        <v>30</v>
      </c>
      <c r="G46" s="1">
        <v>20</v>
      </c>
      <c r="H46" s="1">
        <v>5</v>
      </c>
      <c r="I46" s="1">
        <f t="shared" si="0"/>
        <v>62.9</v>
      </c>
      <c r="J46" s="1" t="str">
        <f t="shared" si="1"/>
        <v>D</v>
      </c>
    </row>
    <row r="47" spans="1:10" ht="15.75" customHeight="1">
      <c r="A47" s="1" t="s">
        <v>146</v>
      </c>
      <c r="B47" s="1" t="s">
        <v>501</v>
      </c>
      <c r="C47" s="1" t="s">
        <v>502</v>
      </c>
      <c r="D47" s="5">
        <v>4.4000000000000004</v>
      </c>
      <c r="E47" s="5">
        <v>3.5</v>
      </c>
      <c r="F47" s="1">
        <v>24</v>
      </c>
      <c r="G47" s="1">
        <v>22</v>
      </c>
      <c r="H47" s="1"/>
      <c r="I47" s="1">
        <f t="shared" si="0"/>
        <v>53.9</v>
      </c>
      <c r="J47" s="1" t="str">
        <f t="shared" si="1"/>
        <v>E</v>
      </c>
    </row>
    <row r="48" spans="1:10" ht="15.75" customHeight="1">
      <c r="A48" s="1" t="s">
        <v>149</v>
      </c>
      <c r="B48" s="1" t="s">
        <v>503</v>
      </c>
      <c r="C48" s="1" t="s">
        <v>504</v>
      </c>
      <c r="D48" s="5">
        <v>4.4000000000000004</v>
      </c>
      <c r="E48" s="5">
        <v>3.5</v>
      </c>
      <c r="F48" s="1">
        <v>27</v>
      </c>
      <c r="G48" s="1">
        <v>25</v>
      </c>
      <c r="H48" s="1"/>
      <c r="I48" s="1">
        <f t="shared" si="0"/>
        <v>59.9</v>
      </c>
      <c r="J48" s="1" t="str">
        <f t="shared" si="1"/>
        <v>D</v>
      </c>
    </row>
    <row r="49" spans="1:10" ht="15.75" customHeight="1">
      <c r="A49" s="1" t="s">
        <v>152</v>
      </c>
      <c r="B49" s="1" t="s">
        <v>505</v>
      </c>
      <c r="C49" s="1" t="s">
        <v>506</v>
      </c>
      <c r="D49" s="5">
        <v>4.4000000000000004</v>
      </c>
      <c r="E49" s="5">
        <v>3</v>
      </c>
      <c r="F49" s="1">
        <v>27</v>
      </c>
      <c r="G49" s="1">
        <v>25</v>
      </c>
      <c r="H49" s="1"/>
      <c r="I49" s="1">
        <f t="shared" si="0"/>
        <v>59.4</v>
      </c>
      <c r="J49" s="1" t="str">
        <f t="shared" si="1"/>
        <v>D</v>
      </c>
    </row>
    <row r="50" spans="1:10" ht="15.75" customHeight="1">
      <c r="A50" s="1" t="s">
        <v>155</v>
      </c>
      <c r="B50" s="1" t="s">
        <v>507</v>
      </c>
      <c r="C50" s="1" t="s">
        <v>508</v>
      </c>
      <c r="D50" s="5">
        <v>4.4000000000000004</v>
      </c>
      <c r="E50" s="5">
        <v>3.4</v>
      </c>
      <c r="F50" s="1">
        <v>30</v>
      </c>
      <c r="G50" s="1">
        <v>20</v>
      </c>
      <c r="H50" s="1"/>
      <c r="I50" s="1">
        <f t="shared" si="0"/>
        <v>57.8</v>
      </c>
      <c r="J50" s="1" t="str">
        <f t="shared" si="1"/>
        <v>E</v>
      </c>
    </row>
    <row r="51" spans="1:10" ht="15.75" customHeight="1">
      <c r="A51" s="1" t="s">
        <v>158</v>
      </c>
      <c r="B51" s="1" t="s">
        <v>509</v>
      </c>
      <c r="C51" s="1" t="s">
        <v>510</v>
      </c>
      <c r="D51" s="5">
        <v>4</v>
      </c>
      <c r="E51" s="5">
        <v>3.5</v>
      </c>
      <c r="F51" s="1">
        <v>30</v>
      </c>
      <c r="G51" s="1">
        <v>20</v>
      </c>
      <c r="H51" s="1"/>
      <c r="I51" s="1">
        <f t="shared" si="0"/>
        <v>57.5</v>
      </c>
      <c r="J51" s="1" t="str">
        <f t="shared" si="1"/>
        <v>E</v>
      </c>
    </row>
    <row r="52" spans="1:10" ht="15.75" customHeight="1">
      <c r="A52" s="1" t="s">
        <v>161</v>
      </c>
      <c r="B52" s="1" t="s">
        <v>511</v>
      </c>
      <c r="C52" s="1" t="s">
        <v>512</v>
      </c>
      <c r="D52" s="5"/>
      <c r="E52" s="5">
        <v>3.5</v>
      </c>
      <c r="F52" s="1">
        <v>28</v>
      </c>
      <c r="G52" s="1"/>
      <c r="H52" s="1">
        <v>5</v>
      </c>
      <c r="I52" s="1">
        <f t="shared" si="0"/>
        <v>36.5</v>
      </c>
      <c r="J52" s="1">
        <f t="shared" si="1"/>
        <v>0</v>
      </c>
    </row>
    <row r="53" spans="1:10" ht="15.75" customHeight="1">
      <c r="A53" s="1" t="s">
        <v>164</v>
      </c>
      <c r="B53" s="1" t="s">
        <v>513</v>
      </c>
      <c r="C53" s="1" t="s">
        <v>514</v>
      </c>
      <c r="D53" s="5"/>
      <c r="E53" s="5">
        <v>4</v>
      </c>
      <c r="F53" s="1">
        <v>30</v>
      </c>
      <c r="G53" s="1">
        <v>18</v>
      </c>
      <c r="H53" s="1"/>
      <c r="I53" s="1">
        <f t="shared" si="0"/>
        <v>52</v>
      </c>
      <c r="J53" s="1" t="str">
        <f t="shared" si="1"/>
        <v>E</v>
      </c>
    </row>
    <row r="54" spans="1:10" ht="15.75" customHeight="1">
      <c r="A54" s="1" t="s">
        <v>167</v>
      </c>
      <c r="B54" s="1" t="s">
        <v>515</v>
      </c>
      <c r="C54" s="1" t="s">
        <v>516</v>
      </c>
      <c r="D54" s="5">
        <v>4.4000000000000004</v>
      </c>
      <c r="E54" s="5">
        <v>3.5</v>
      </c>
      <c r="F54" s="1">
        <v>30</v>
      </c>
      <c r="G54" s="1">
        <v>20</v>
      </c>
      <c r="H54" s="1"/>
      <c r="I54" s="1">
        <f t="shared" si="0"/>
        <v>57.9</v>
      </c>
      <c r="J54" s="1" t="str">
        <f t="shared" si="1"/>
        <v>E</v>
      </c>
    </row>
    <row r="55" spans="1:10" ht="15.75" customHeight="1">
      <c r="A55" s="1" t="s">
        <v>170</v>
      </c>
      <c r="B55" s="1" t="s">
        <v>517</v>
      </c>
      <c r="C55" s="1" t="s">
        <v>518</v>
      </c>
      <c r="D55" s="5"/>
      <c r="E55" s="5">
        <v>4</v>
      </c>
      <c r="F55" s="1">
        <v>28</v>
      </c>
      <c r="G55" s="1">
        <v>19</v>
      </c>
      <c r="H55" s="1"/>
      <c r="I55" s="1">
        <f t="shared" si="0"/>
        <v>51</v>
      </c>
      <c r="J55" s="1" t="str">
        <f t="shared" si="1"/>
        <v>E</v>
      </c>
    </row>
    <row r="56" spans="1:10" ht="15.75" customHeight="1">
      <c r="A56" s="1" t="s">
        <v>173</v>
      </c>
      <c r="B56" s="1" t="s">
        <v>519</v>
      </c>
      <c r="C56" s="1" t="s">
        <v>520</v>
      </c>
      <c r="D56" s="5"/>
      <c r="E56" s="5"/>
      <c r="F56" s="1"/>
      <c r="G56" s="1"/>
      <c r="H56" s="1"/>
      <c r="I56" s="1">
        <f t="shared" si="0"/>
        <v>0</v>
      </c>
      <c r="J56" s="1">
        <f t="shared" si="1"/>
        <v>0</v>
      </c>
    </row>
    <row r="57" spans="1:10" ht="15.75" customHeight="1">
      <c r="A57" s="1" t="s">
        <v>176</v>
      </c>
      <c r="B57" s="1" t="s">
        <v>521</v>
      </c>
      <c r="C57" s="1" t="s">
        <v>522</v>
      </c>
      <c r="D57" s="5"/>
      <c r="E57" s="5">
        <v>3.5</v>
      </c>
      <c r="F57" s="1"/>
      <c r="G57" s="1"/>
      <c r="H57" s="1"/>
      <c r="I57" s="1">
        <f t="shared" si="0"/>
        <v>3.5</v>
      </c>
      <c r="J57" s="1">
        <f t="shared" si="1"/>
        <v>0</v>
      </c>
    </row>
    <row r="58" spans="1:10" ht="15.75" customHeight="1">
      <c r="A58" s="1" t="s">
        <v>179</v>
      </c>
      <c r="B58" s="1" t="s">
        <v>523</v>
      </c>
      <c r="C58" s="1" t="s">
        <v>524</v>
      </c>
      <c r="D58" s="5">
        <v>4.4000000000000004</v>
      </c>
      <c r="E58" s="5">
        <v>4</v>
      </c>
      <c r="F58" s="1">
        <v>30</v>
      </c>
      <c r="G58" s="1">
        <v>25</v>
      </c>
      <c r="H58" s="1"/>
      <c r="I58" s="1">
        <f t="shared" si="0"/>
        <v>63.4</v>
      </c>
      <c r="J58" s="1" t="str">
        <f t="shared" si="1"/>
        <v>D</v>
      </c>
    </row>
    <row r="59" spans="1:10" ht="15.75" customHeight="1">
      <c r="A59" s="1" t="s">
        <v>182</v>
      </c>
      <c r="B59" s="1" t="s">
        <v>525</v>
      </c>
      <c r="C59" s="1" t="s">
        <v>526</v>
      </c>
      <c r="D59" s="5">
        <v>4.4000000000000004</v>
      </c>
      <c r="E59" s="5">
        <v>3.5</v>
      </c>
      <c r="F59" s="1">
        <v>30</v>
      </c>
      <c r="G59" s="1">
        <v>20</v>
      </c>
      <c r="H59" s="1"/>
      <c r="I59" s="1">
        <f t="shared" si="0"/>
        <v>57.9</v>
      </c>
      <c r="J59" s="1" t="str">
        <f t="shared" si="1"/>
        <v>E</v>
      </c>
    </row>
    <row r="60" spans="1:10" ht="15.75" customHeight="1">
      <c r="A60" s="1" t="s">
        <v>185</v>
      </c>
      <c r="B60" s="1" t="s">
        <v>527</v>
      </c>
      <c r="C60" s="1" t="s">
        <v>528</v>
      </c>
      <c r="D60" s="5"/>
      <c r="E60" s="5">
        <v>3.5</v>
      </c>
      <c r="F60" s="1">
        <v>30</v>
      </c>
      <c r="G60" s="1">
        <v>7</v>
      </c>
      <c r="H60" s="1">
        <v>3</v>
      </c>
      <c r="I60" s="1">
        <f t="shared" si="0"/>
        <v>43.5</v>
      </c>
      <c r="J60" s="1">
        <f t="shared" si="1"/>
        <v>0</v>
      </c>
    </row>
    <row r="61" spans="1:10" ht="15.75" customHeight="1">
      <c r="A61" s="1" t="s">
        <v>188</v>
      </c>
      <c r="B61" s="1" t="s">
        <v>529</v>
      </c>
      <c r="C61" s="1" t="s">
        <v>530</v>
      </c>
      <c r="D61" s="5">
        <v>5</v>
      </c>
      <c r="E61" s="5">
        <v>3.5</v>
      </c>
      <c r="F61" s="1">
        <v>30</v>
      </c>
      <c r="G61" s="1">
        <v>19</v>
      </c>
      <c r="H61" s="1"/>
      <c r="I61" s="1">
        <f t="shared" si="0"/>
        <v>57.5</v>
      </c>
      <c r="J61" s="1" t="str">
        <f t="shared" si="1"/>
        <v>E</v>
      </c>
    </row>
    <row r="62" spans="1:10" ht="15.75" customHeight="1">
      <c r="A62" s="1" t="s">
        <v>191</v>
      </c>
      <c r="B62" s="1" t="s">
        <v>531</v>
      </c>
      <c r="C62" s="1" t="s">
        <v>532</v>
      </c>
      <c r="D62" s="5"/>
      <c r="E62" s="5"/>
      <c r="F62" s="1"/>
      <c r="G62" s="1"/>
      <c r="H62" s="1"/>
      <c r="I62" s="1">
        <f t="shared" si="0"/>
        <v>0</v>
      </c>
      <c r="J62" s="1">
        <f t="shared" si="1"/>
        <v>0</v>
      </c>
    </row>
    <row r="63" spans="1:10" ht="15.75" customHeight="1">
      <c r="A63" s="1" t="s">
        <v>194</v>
      </c>
      <c r="B63" s="1" t="s">
        <v>533</v>
      </c>
      <c r="C63" s="1" t="s">
        <v>534</v>
      </c>
      <c r="D63" s="5"/>
      <c r="E63" s="5">
        <v>3.5</v>
      </c>
      <c r="F63" s="1">
        <v>24</v>
      </c>
      <c r="G63" s="1">
        <v>2</v>
      </c>
      <c r="H63" s="1"/>
      <c r="I63" s="1">
        <f t="shared" si="0"/>
        <v>29.5</v>
      </c>
      <c r="J63" s="1">
        <f t="shared" si="1"/>
        <v>0</v>
      </c>
    </row>
    <row r="64" spans="1:10" ht="15.75" customHeight="1">
      <c r="A64" s="1" t="s">
        <v>197</v>
      </c>
      <c r="B64" s="3" t="s">
        <v>415</v>
      </c>
      <c r="C64" s="1" t="s">
        <v>535</v>
      </c>
      <c r="D64" s="5"/>
      <c r="E64" s="5"/>
      <c r="F64" s="1"/>
      <c r="G64" s="1">
        <v>2</v>
      </c>
      <c r="H64" s="1"/>
      <c r="I64" s="1">
        <f t="shared" si="0"/>
        <v>2</v>
      </c>
      <c r="J64" s="1">
        <f t="shared" si="1"/>
        <v>0</v>
      </c>
    </row>
    <row r="65" spans="1:10" ht="15.75" customHeight="1">
      <c r="A65" s="1" t="s">
        <v>200</v>
      </c>
      <c r="B65" s="3" t="s">
        <v>536</v>
      </c>
      <c r="C65" s="1" t="s">
        <v>537</v>
      </c>
      <c r="D65" s="5"/>
      <c r="E65" s="5"/>
      <c r="F65" s="1"/>
      <c r="G65" s="1"/>
      <c r="H65" s="1"/>
      <c r="I65" s="1">
        <f t="shared" si="0"/>
        <v>0</v>
      </c>
      <c r="J65" s="1">
        <f t="shared" si="1"/>
        <v>0</v>
      </c>
    </row>
    <row r="66" spans="1:10" ht="15.75" customHeight="1">
      <c r="A66" s="1" t="s">
        <v>203</v>
      </c>
      <c r="B66" s="1" t="s">
        <v>27</v>
      </c>
      <c r="C66" s="1" t="s">
        <v>538</v>
      </c>
      <c r="D66" s="5"/>
      <c r="E66" s="5"/>
      <c r="F66" s="1"/>
      <c r="G66" s="1"/>
      <c r="H66" s="1"/>
      <c r="I66" s="1">
        <f t="shared" si="0"/>
        <v>0</v>
      </c>
      <c r="J66" s="1">
        <f t="shared" si="1"/>
        <v>0</v>
      </c>
    </row>
    <row r="67" spans="1:10" ht="15.75" customHeight="1">
      <c r="A67" s="1" t="s">
        <v>206</v>
      </c>
      <c r="B67" s="1" t="s">
        <v>30</v>
      </c>
      <c r="C67" s="1" t="s">
        <v>539</v>
      </c>
      <c r="D67" s="5"/>
      <c r="E67" s="5"/>
      <c r="F67" s="1"/>
      <c r="G67" s="1"/>
      <c r="H67" s="1"/>
      <c r="I67" s="1">
        <f t="shared" si="0"/>
        <v>0</v>
      </c>
      <c r="J67" s="1">
        <f t="shared" si="1"/>
        <v>0</v>
      </c>
    </row>
    <row r="68" spans="1:10" ht="15.75" customHeight="1">
      <c r="A68" s="1" t="s">
        <v>209</v>
      </c>
      <c r="B68" s="1" t="s">
        <v>540</v>
      </c>
      <c r="C68" s="1" t="s">
        <v>541</v>
      </c>
      <c r="D68" s="5">
        <v>3.7</v>
      </c>
      <c r="E68" s="5">
        <v>3.5</v>
      </c>
      <c r="F68" s="1">
        <v>30</v>
      </c>
      <c r="G68" s="1">
        <v>12</v>
      </c>
      <c r="H68" s="1">
        <v>2</v>
      </c>
      <c r="I68" s="1">
        <f t="shared" si="0"/>
        <v>51.2</v>
      </c>
      <c r="J68" s="1" t="str">
        <f t="shared" si="1"/>
        <v>E</v>
      </c>
    </row>
    <row r="69" spans="1:10" ht="15.75" customHeight="1">
      <c r="A69" s="1" t="s">
        <v>212</v>
      </c>
      <c r="B69" s="1" t="s">
        <v>542</v>
      </c>
      <c r="C69" s="1" t="s">
        <v>543</v>
      </c>
      <c r="D69" s="5"/>
      <c r="E69" s="5">
        <v>3.5</v>
      </c>
      <c r="F69" s="1">
        <v>30</v>
      </c>
      <c r="G69" s="1">
        <v>15</v>
      </c>
      <c r="H69" s="1"/>
      <c r="I69" s="1">
        <f t="shared" si="0"/>
        <v>48.5</v>
      </c>
      <c r="J69" s="1">
        <f t="shared" si="1"/>
        <v>0</v>
      </c>
    </row>
    <row r="70" spans="1:10" ht="15.75" customHeight="1">
      <c r="A70" s="1" t="s">
        <v>215</v>
      </c>
      <c r="B70" s="1" t="s">
        <v>544</v>
      </c>
      <c r="C70" s="1" t="s">
        <v>545</v>
      </c>
      <c r="D70" s="5"/>
      <c r="E70" s="5"/>
      <c r="F70" s="1"/>
      <c r="G70" s="1"/>
      <c r="H70" s="1"/>
      <c r="I70" s="1">
        <f t="shared" si="0"/>
        <v>0</v>
      </c>
      <c r="J70" s="1">
        <f t="shared" si="1"/>
        <v>0</v>
      </c>
    </row>
    <row r="71" spans="1:10" ht="15.75" customHeight="1">
      <c r="A71" s="1"/>
      <c r="B71" s="1"/>
      <c r="C71" s="1"/>
      <c r="D71" s="5"/>
      <c r="E71" s="5"/>
      <c r="F71" s="1"/>
      <c r="G71" s="1"/>
      <c r="H71" s="1"/>
      <c r="I71" s="1">
        <f t="shared" si="0"/>
        <v>0</v>
      </c>
      <c r="J71" s="1">
        <f t="shared" si="1"/>
        <v>0</v>
      </c>
    </row>
    <row r="72" spans="1:10" ht="15.75" customHeight="1">
      <c r="A72" s="1" t="s">
        <v>14</v>
      </c>
      <c r="B72" s="1" t="s">
        <v>546</v>
      </c>
      <c r="C72" s="1" t="s">
        <v>547</v>
      </c>
      <c r="D72" s="5"/>
      <c r="E72" s="5"/>
      <c r="F72" s="1"/>
      <c r="G72" s="1"/>
      <c r="H72" s="1"/>
      <c r="I72" s="1">
        <f t="shared" si="0"/>
        <v>0</v>
      </c>
      <c r="J72" s="1">
        <f t="shared" si="1"/>
        <v>0</v>
      </c>
    </row>
    <row r="73" spans="1:10" ht="15.75" customHeight="1">
      <c r="A73" s="1" t="s">
        <v>17</v>
      </c>
      <c r="B73" s="3" t="s">
        <v>548</v>
      </c>
      <c r="C73" s="1" t="s">
        <v>549</v>
      </c>
      <c r="D73" s="5">
        <v>4.4000000000000004</v>
      </c>
      <c r="E73" s="5">
        <v>3.5</v>
      </c>
      <c r="F73" s="1">
        <v>18</v>
      </c>
      <c r="G73" s="1">
        <v>0</v>
      </c>
      <c r="H73" s="1"/>
      <c r="I73" s="1">
        <f t="shared" si="0"/>
        <v>25.9</v>
      </c>
      <c r="J73" s="1">
        <f t="shared" si="1"/>
        <v>0</v>
      </c>
    </row>
    <row r="74" spans="1:10" ht="15.75" customHeight="1">
      <c r="A74" s="1" t="s">
        <v>20</v>
      </c>
      <c r="B74" s="1" t="s">
        <v>550</v>
      </c>
      <c r="C74" s="1" t="s">
        <v>551</v>
      </c>
      <c r="D74" s="5"/>
      <c r="E74" s="5">
        <v>3</v>
      </c>
      <c r="F74" s="1">
        <v>27</v>
      </c>
      <c r="G74" s="1">
        <v>20</v>
      </c>
      <c r="H74" s="1"/>
      <c r="I74" s="1">
        <f t="shared" si="0"/>
        <v>50</v>
      </c>
      <c r="J74" s="1" t="str">
        <f t="shared" si="1"/>
        <v>E</v>
      </c>
    </row>
    <row r="75" spans="1:10" ht="15.75" customHeight="1">
      <c r="A75" s="1" t="s">
        <v>23</v>
      </c>
      <c r="B75" s="1" t="s">
        <v>375</v>
      </c>
      <c r="C75" s="1" t="s">
        <v>552</v>
      </c>
      <c r="D75" s="5"/>
      <c r="E75" s="5">
        <v>3</v>
      </c>
      <c r="F75" s="1">
        <v>6</v>
      </c>
      <c r="G75" s="1"/>
      <c r="H75" s="1"/>
      <c r="I75" s="1">
        <f t="shared" si="0"/>
        <v>9</v>
      </c>
      <c r="J75" s="1">
        <f t="shared" si="1"/>
        <v>0</v>
      </c>
    </row>
    <row r="76" spans="1:10" ht="15.75" customHeight="1">
      <c r="A76" s="1" t="s">
        <v>26</v>
      </c>
      <c r="B76" s="1" t="s">
        <v>553</v>
      </c>
      <c r="C76" s="1" t="s">
        <v>554</v>
      </c>
      <c r="D76" s="5">
        <v>4.4000000000000004</v>
      </c>
      <c r="E76" s="5">
        <v>3.5</v>
      </c>
      <c r="F76" s="1">
        <v>27</v>
      </c>
      <c r="G76" s="1">
        <v>24</v>
      </c>
      <c r="H76" s="1"/>
      <c r="I76" s="1">
        <f t="shared" si="0"/>
        <v>58.9</v>
      </c>
      <c r="J76" s="1" t="str">
        <f t="shared" si="1"/>
        <v>E</v>
      </c>
    </row>
    <row r="77" spans="1:10" ht="15.75" customHeight="1">
      <c r="A77" s="1" t="s">
        <v>29</v>
      </c>
      <c r="B77" s="1" t="s">
        <v>555</v>
      </c>
      <c r="C77" s="1" t="s">
        <v>556</v>
      </c>
      <c r="D77" s="5">
        <v>3.7</v>
      </c>
      <c r="E77" s="5">
        <v>4</v>
      </c>
      <c r="F77" s="1">
        <v>21</v>
      </c>
      <c r="G77" s="1">
        <v>2</v>
      </c>
      <c r="H77" s="1"/>
      <c r="I77" s="1">
        <f t="shared" si="0"/>
        <v>30.7</v>
      </c>
      <c r="J77" s="1">
        <f t="shared" si="1"/>
        <v>0</v>
      </c>
    </row>
    <row r="78" spans="1:10" ht="15.75" customHeight="1">
      <c r="A78" s="1" t="s">
        <v>32</v>
      </c>
      <c r="B78" s="3" t="s">
        <v>557</v>
      </c>
      <c r="C78" s="1" t="s">
        <v>558</v>
      </c>
      <c r="D78" s="5">
        <v>3.7</v>
      </c>
      <c r="E78" s="5"/>
      <c r="F78" s="1"/>
      <c r="G78" s="1"/>
      <c r="H78" s="1"/>
      <c r="I78" s="1">
        <f t="shared" si="0"/>
        <v>3.7</v>
      </c>
      <c r="J78" s="1">
        <f t="shared" si="1"/>
        <v>0</v>
      </c>
    </row>
    <row r="79" spans="1:10" ht="15.75" customHeight="1">
      <c r="A79" s="1" t="s">
        <v>35</v>
      </c>
      <c r="B79" s="1" t="s">
        <v>559</v>
      </c>
      <c r="C79" s="1" t="s">
        <v>560</v>
      </c>
      <c r="D79" s="5">
        <v>5</v>
      </c>
      <c r="E79" s="5">
        <v>3.5</v>
      </c>
      <c r="F79" s="1">
        <v>18</v>
      </c>
      <c r="G79" s="1">
        <v>10</v>
      </c>
      <c r="H79" s="1"/>
      <c r="I79" s="1">
        <f t="shared" si="0"/>
        <v>36.5</v>
      </c>
      <c r="J79" s="1">
        <f t="shared" si="1"/>
        <v>0</v>
      </c>
    </row>
    <row r="80" spans="1:10" ht="15.75" customHeight="1">
      <c r="A80" s="1" t="s">
        <v>38</v>
      </c>
      <c r="B80" s="1" t="s">
        <v>561</v>
      </c>
      <c r="C80" s="1" t="s">
        <v>562</v>
      </c>
      <c r="D80" s="5"/>
      <c r="E80" s="5">
        <v>3</v>
      </c>
      <c r="F80" s="1">
        <v>30</v>
      </c>
      <c r="G80" s="1">
        <v>10</v>
      </c>
      <c r="H80" s="1">
        <v>10</v>
      </c>
      <c r="I80" s="1">
        <f t="shared" si="0"/>
        <v>53</v>
      </c>
      <c r="J80" s="1" t="str">
        <f t="shared" si="1"/>
        <v>E</v>
      </c>
    </row>
    <row r="81" spans="1:10" ht="15.75" customHeight="1">
      <c r="A81" s="1" t="s">
        <v>41</v>
      </c>
      <c r="B81" s="1" t="s">
        <v>563</v>
      </c>
      <c r="C81" s="1" t="s">
        <v>564</v>
      </c>
      <c r="D81" s="5"/>
      <c r="E81" s="5"/>
      <c r="F81" s="1"/>
      <c r="G81" s="1"/>
      <c r="H81" s="1"/>
      <c r="I81" s="1">
        <f t="shared" si="0"/>
        <v>0</v>
      </c>
      <c r="J81" s="1">
        <f t="shared" si="1"/>
        <v>0</v>
      </c>
    </row>
    <row r="82" spans="1:10" ht="15.75" customHeight="1">
      <c r="A82" s="1" t="s">
        <v>44</v>
      </c>
      <c r="B82" s="1" t="s">
        <v>565</v>
      </c>
      <c r="C82" s="1" t="s">
        <v>566</v>
      </c>
      <c r="D82" s="5"/>
      <c r="E82" s="5">
        <v>2</v>
      </c>
      <c r="F82" s="1"/>
      <c r="G82" s="1"/>
      <c r="H82" s="1"/>
      <c r="I82" s="1">
        <f t="shared" si="0"/>
        <v>2</v>
      </c>
      <c r="J82" s="1">
        <f t="shared" si="1"/>
        <v>0</v>
      </c>
    </row>
    <row r="83" spans="1:10" ht="15.75" customHeight="1">
      <c r="A83" s="1" t="s">
        <v>47</v>
      </c>
      <c r="B83" s="1" t="s">
        <v>567</v>
      </c>
      <c r="C83" s="1" t="s">
        <v>568</v>
      </c>
      <c r="D83" s="5"/>
      <c r="E83" s="5"/>
      <c r="F83" s="1">
        <v>24</v>
      </c>
      <c r="G83" s="1">
        <v>16</v>
      </c>
      <c r="H83" s="1"/>
      <c r="I83" s="1">
        <f t="shared" si="0"/>
        <v>40</v>
      </c>
      <c r="J83" s="1">
        <f t="shared" si="1"/>
        <v>0</v>
      </c>
    </row>
    <row r="84" spans="1:10" ht="15.75" customHeight="1">
      <c r="A84" s="1" t="s">
        <v>50</v>
      </c>
      <c r="B84" s="1" t="s">
        <v>569</v>
      </c>
      <c r="C84" s="1" t="s">
        <v>570</v>
      </c>
      <c r="D84" s="5"/>
      <c r="E84" s="5"/>
      <c r="F84" s="1"/>
      <c r="G84" s="1"/>
      <c r="H84" s="1"/>
      <c r="I84" s="1">
        <f t="shared" si="0"/>
        <v>0</v>
      </c>
      <c r="J84" s="1">
        <f t="shared" si="1"/>
        <v>0</v>
      </c>
    </row>
    <row r="85" spans="1:10" ht="15.75" customHeight="1">
      <c r="A85" s="1" t="s">
        <v>53</v>
      </c>
      <c r="B85" s="1" t="s">
        <v>571</v>
      </c>
      <c r="C85" s="1" t="s">
        <v>572</v>
      </c>
      <c r="D85" s="5"/>
      <c r="E85" s="5"/>
      <c r="F85" s="1"/>
      <c r="G85" s="1"/>
      <c r="H85" s="1"/>
      <c r="I85" s="1">
        <f t="shared" si="0"/>
        <v>0</v>
      </c>
      <c r="J85" s="1">
        <f t="shared" si="1"/>
        <v>0</v>
      </c>
    </row>
    <row r="86" spans="1:10" ht="15.75" customHeight="1">
      <c r="A86" s="1" t="s">
        <v>56</v>
      </c>
      <c r="B86" s="3" t="s">
        <v>573</v>
      </c>
      <c r="C86" s="1" t="s">
        <v>574</v>
      </c>
      <c r="D86" s="5"/>
      <c r="E86" s="5"/>
      <c r="F86" s="1">
        <v>18</v>
      </c>
      <c r="G86" s="1">
        <v>0</v>
      </c>
      <c r="H86" s="1">
        <v>15</v>
      </c>
      <c r="I86" s="1">
        <f t="shared" si="0"/>
        <v>33</v>
      </c>
      <c r="J86" s="1">
        <f t="shared" si="1"/>
        <v>0</v>
      </c>
    </row>
    <row r="87" spans="1:10" ht="15.75" customHeight="1">
      <c r="A87" s="1" t="s">
        <v>59</v>
      </c>
      <c r="B87" s="1" t="s">
        <v>575</v>
      </c>
      <c r="C87" s="1" t="s">
        <v>576</v>
      </c>
      <c r="D87" s="5"/>
      <c r="E87" s="5">
        <v>4.5</v>
      </c>
      <c r="F87" s="1">
        <v>30</v>
      </c>
      <c r="G87" s="1">
        <v>20</v>
      </c>
      <c r="H87" s="1"/>
      <c r="I87" s="1">
        <f t="shared" si="0"/>
        <v>54.5</v>
      </c>
      <c r="J87" s="1" t="str">
        <f t="shared" si="1"/>
        <v>E</v>
      </c>
    </row>
    <row r="88" spans="1:10" ht="15.75" customHeight="1">
      <c r="A88" s="1" t="s">
        <v>62</v>
      </c>
      <c r="B88" s="1" t="s">
        <v>577</v>
      </c>
      <c r="C88" s="1" t="s">
        <v>578</v>
      </c>
      <c r="D88" s="5"/>
      <c r="E88" s="5"/>
      <c r="F88" s="1">
        <v>27</v>
      </c>
      <c r="G88" s="1">
        <v>8</v>
      </c>
      <c r="H88" s="1"/>
      <c r="I88" s="1">
        <f t="shared" si="0"/>
        <v>35</v>
      </c>
      <c r="J88" s="1">
        <f t="shared" si="1"/>
        <v>0</v>
      </c>
    </row>
    <row r="89" spans="1:10" ht="15.75" customHeight="1">
      <c r="A89" s="1" t="s">
        <v>65</v>
      </c>
      <c r="B89" s="11" t="s">
        <v>579</v>
      </c>
      <c r="C89" s="1" t="s">
        <v>580</v>
      </c>
      <c r="D89" s="5"/>
      <c r="E89" s="5"/>
      <c r="F89" s="1">
        <v>23</v>
      </c>
      <c r="G89" s="1">
        <v>6</v>
      </c>
      <c r="H89" s="1"/>
      <c r="I89" s="1">
        <f t="shared" si="0"/>
        <v>29</v>
      </c>
      <c r="J89" s="1">
        <f t="shared" si="1"/>
        <v>0</v>
      </c>
    </row>
    <row r="90" spans="1:10" ht="15.75" customHeight="1">
      <c r="A90" s="1" t="s">
        <v>68</v>
      </c>
      <c r="B90" s="11" t="s">
        <v>581</v>
      </c>
      <c r="C90" s="1" t="s">
        <v>582</v>
      </c>
      <c r="D90" s="5"/>
      <c r="E90" s="5"/>
      <c r="F90" s="1">
        <v>30</v>
      </c>
      <c r="G90" s="1">
        <v>25</v>
      </c>
      <c r="H90" s="1"/>
      <c r="I90" s="1">
        <f t="shared" si="0"/>
        <v>55</v>
      </c>
      <c r="J90" s="1" t="str">
        <f t="shared" si="1"/>
        <v>E</v>
      </c>
    </row>
    <row r="91" spans="1:10" ht="15.75" customHeight="1">
      <c r="A91" s="1" t="s">
        <v>71</v>
      </c>
      <c r="B91" s="1" t="s">
        <v>583</v>
      </c>
      <c r="C91" s="1" t="s">
        <v>584</v>
      </c>
      <c r="D91" s="5"/>
      <c r="E91" s="5"/>
      <c r="F91" s="1">
        <v>30</v>
      </c>
      <c r="G91" s="1">
        <v>5</v>
      </c>
      <c r="H91" s="1">
        <v>15</v>
      </c>
      <c r="I91" s="1">
        <f t="shared" si="0"/>
        <v>50</v>
      </c>
      <c r="J91" s="1" t="str">
        <f t="shared" si="1"/>
        <v>E</v>
      </c>
    </row>
    <row r="92" spans="1:10" ht="15.75" customHeight="1">
      <c r="A92" s="1" t="s">
        <v>74</v>
      </c>
      <c r="B92" s="11" t="s">
        <v>585</v>
      </c>
      <c r="C92" s="1" t="s">
        <v>586</v>
      </c>
      <c r="D92" s="5"/>
      <c r="E92" s="5">
        <v>3</v>
      </c>
      <c r="F92" s="1">
        <v>27</v>
      </c>
      <c r="G92" s="1">
        <v>8</v>
      </c>
      <c r="H92" s="1"/>
      <c r="I92" s="1">
        <f t="shared" si="0"/>
        <v>38</v>
      </c>
      <c r="J92" s="1">
        <f t="shared" si="1"/>
        <v>0</v>
      </c>
    </row>
    <row r="93" spans="1:10" ht="15.75" customHeight="1">
      <c r="A93" s="1" t="s">
        <v>77</v>
      </c>
      <c r="B93" s="1" t="s">
        <v>587</v>
      </c>
      <c r="C93" s="1" t="s">
        <v>588</v>
      </c>
      <c r="D93" s="5"/>
      <c r="E93" s="5">
        <v>3.5</v>
      </c>
      <c r="F93" s="1"/>
      <c r="G93" s="1"/>
      <c r="H93" s="1"/>
      <c r="I93" s="1">
        <f t="shared" si="0"/>
        <v>3.5</v>
      </c>
      <c r="J93" s="1">
        <f t="shared" si="1"/>
        <v>0</v>
      </c>
    </row>
    <row r="94" spans="1:10" ht="15.75" customHeight="1">
      <c r="A94" s="1" t="s">
        <v>80</v>
      </c>
      <c r="B94" s="1" t="s">
        <v>589</v>
      </c>
      <c r="C94" s="1" t="s">
        <v>590</v>
      </c>
      <c r="D94" s="5">
        <v>3.7</v>
      </c>
      <c r="E94" s="5">
        <v>3.5</v>
      </c>
      <c r="F94" s="1">
        <v>21</v>
      </c>
      <c r="G94" s="1">
        <v>30</v>
      </c>
      <c r="H94" s="1"/>
      <c r="I94" s="1">
        <f t="shared" si="0"/>
        <v>58.2</v>
      </c>
      <c r="J94" s="1" t="str">
        <f t="shared" si="1"/>
        <v>E</v>
      </c>
    </row>
    <row r="95" spans="1:10" ht="15.75" customHeight="1">
      <c r="A95" s="1" t="s">
        <v>83</v>
      </c>
      <c r="B95" s="1" t="s">
        <v>591</v>
      </c>
      <c r="C95" s="1" t="s">
        <v>592</v>
      </c>
      <c r="D95" s="5"/>
      <c r="E95" s="5">
        <v>3.5</v>
      </c>
      <c r="F95" s="1">
        <v>21</v>
      </c>
      <c r="G95" s="1"/>
      <c r="H95" s="1"/>
      <c r="I95" s="1">
        <f t="shared" si="0"/>
        <v>24.5</v>
      </c>
      <c r="J95" s="1">
        <f t="shared" si="1"/>
        <v>0</v>
      </c>
    </row>
    <row r="96" spans="1:10" ht="15.75" customHeight="1">
      <c r="A96" s="1" t="s">
        <v>86</v>
      </c>
      <c r="B96" s="1" t="s">
        <v>593</v>
      </c>
      <c r="C96" s="1" t="s">
        <v>594</v>
      </c>
      <c r="D96" s="5">
        <v>3</v>
      </c>
      <c r="E96" s="5">
        <v>3</v>
      </c>
      <c r="F96" s="1">
        <v>27</v>
      </c>
      <c r="G96" s="1">
        <v>20</v>
      </c>
      <c r="H96" s="1">
        <v>1</v>
      </c>
      <c r="I96" s="1">
        <f t="shared" si="0"/>
        <v>54</v>
      </c>
      <c r="J96" s="1" t="str">
        <f t="shared" si="1"/>
        <v>E</v>
      </c>
    </row>
    <row r="97" spans="3:14" ht="15.75" customHeight="1">
      <c r="D97" s="12"/>
      <c r="E97" s="12"/>
    </row>
    <row r="98" spans="3:14" ht="15.75" customHeight="1"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</row>
    <row r="99" spans="3:14" ht="15.75" customHeight="1"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3:14" ht="15.75" customHeight="1">
      <c r="C100" s="14"/>
      <c r="D100" s="15"/>
      <c r="E100" s="15"/>
      <c r="F100" s="14"/>
      <c r="G100" s="14"/>
      <c r="H100" s="14"/>
      <c r="I100" s="14"/>
      <c r="J100" s="14"/>
      <c r="K100" s="14"/>
      <c r="L100" s="14"/>
      <c r="M100" s="14"/>
      <c r="N100" s="14"/>
    </row>
  </sheetData>
  <autoFilter ref="A2:J96"/>
  <mergeCells count="1">
    <mergeCell ref="M7:R13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0"/>
  <sheetViews>
    <sheetView workbookViewId="0"/>
  </sheetViews>
  <sheetFormatPr defaultColWidth="14.44140625" defaultRowHeight="15" customHeight="1"/>
  <cols>
    <col min="1" max="1" width="21" customWidth="1"/>
    <col min="2" max="2" width="7.88671875" customWidth="1"/>
    <col min="3" max="3" width="37.33203125" customWidth="1"/>
    <col min="4" max="6" width="8.6640625" customWidth="1"/>
  </cols>
  <sheetData>
    <row r="1" spans="1:3" ht="14.4">
      <c r="A1" t="s">
        <v>595</v>
      </c>
    </row>
    <row r="2" spans="1:3" ht="14.4">
      <c r="A2" t="s">
        <v>596</v>
      </c>
      <c r="B2">
        <v>3.5</v>
      </c>
      <c r="C2" t="s">
        <v>597</v>
      </c>
    </row>
    <row r="3" spans="1:3" ht="14.4">
      <c r="A3" t="s">
        <v>598</v>
      </c>
      <c r="B3">
        <v>0</v>
      </c>
      <c r="C3" t="s">
        <v>597</v>
      </c>
    </row>
    <row r="4" spans="1:3" ht="14.4">
      <c r="A4" t="s">
        <v>599</v>
      </c>
      <c r="B4">
        <v>3</v>
      </c>
      <c r="C4" t="s">
        <v>597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Poslovni IS i IS</vt:lpstr>
      <vt:lpstr>Smer KE</vt:lpstr>
      <vt:lpstr>Smer IS</vt:lpstr>
      <vt:lpstr>Smer menadzment</vt:lpstr>
      <vt:lpstr>EP-BP </vt:lpstr>
      <vt:lpstr>EP PG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Djole</cp:lastModifiedBy>
  <cp:lastPrinted>2020-06-16T15:03:09Z</cp:lastPrinted>
  <dcterms:created xsi:type="dcterms:W3CDTF">2020-03-11T12:34:35Z</dcterms:created>
  <dcterms:modified xsi:type="dcterms:W3CDTF">2020-07-05T15:02:28Z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16c77ad9-4748-46a9-909a-286b8a23c017</vt:lpwstr>
  </property>
</Properties>
</file>