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93" i="1" l="1"/>
  <c r="Q87" i="1"/>
  <c r="Q80" i="1"/>
  <c r="Q79" i="1"/>
  <c r="Q78" i="1"/>
  <c r="Q73" i="1"/>
  <c r="Q68" i="1"/>
  <c r="Q63" i="1"/>
  <c r="Q62" i="1"/>
  <c r="Q56" i="1"/>
  <c r="Q53" i="1"/>
  <c r="Q51" i="1"/>
  <c r="Q49" i="1"/>
  <c r="Q44" i="1"/>
  <c r="Q41" i="1"/>
  <c r="Q40" i="1"/>
  <c r="Q39" i="1"/>
  <c r="Q36" i="1"/>
  <c r="Q35" i="1"/>
  <c r="Q34" i="1"/>
  <c r="Q32" i="1"/>
  <c r="Q31" i="1"/>
  <c r="Q28" i="1"/>
  <c r="Q24" i="1"/>
  <c r="Q20" i="1"/>
  <c r="Q19" i="1"/>
  <c r="Q18" i="1"/>
  <c r="Q15" i="1"/>
  <c r="Q14" i="1"/>
  <c r="Q12" i="1"/>
  <c r="Q10" i="1"/>
  <c r="Q7" i="1"/>
  <c r="Q6" i="1"/>
  <c r="Q96" i="1"/>
  <c r="Q95" i="1"/>
  <c r="Q70" i="1"/>
  <c r="Q46" i="1"/>
  <c r="Q38" i="1"/>
  <c r="Q27" i="1"/>
  <c r="Q21" i="1"/>
  <c r="Q16" i="1"/>
  <c r="Q11" i="1"/>
  <c r="Q8" i="1"/>
  <c r="Q74" i="1"/>
  <c r="Q66" i="1"/>
  <c r="Q55" i="1"/>
  <c r="Q37" i="1"/>
  <c r="Q26" i="1"/>
  <c r="R47" i="1" l="1"/>
  <c r="R52" i="1"/>
  <c r="R54" i="1"/>
  <c r="R67" i="1"/>
  <c r="R75" i="1"/>
  <c r="R82" i="1"/>
  <c r="R100" i="1"/>
  <c r="R96" i="1"/>
  <c r="R95" i="1"/>
  <c r="R87" i="1"/>
  <c r="R86" i="1"/>
  <c r="Q83" i="1"/>
  <c r="R83" i="1" s="1"/>
  <c r="R80" i="1"/>
  <c r="R79" i="1"/>
  <c r="R78" i="1"/>
  <c r="R77" i="1"/>
  <c r="R74" i="1"/>
  <c r="R73" i="1"/>
  <c r="Q71" i="1"/>
  <c r="R71" i="1" s="1"/>
  <c r="R70" i="1"/>
  <c r="R68" i="1"/>
  <c r="R66" i="1"/>
  <c r="Q64" i="1"/>
  <c r="R64" i="1" s="1"/>
  <c r="R63" i="1"/>
  <c r="R62" i="1"/>
  <c r="Q57" i="1"/>
  <c r="R57" i="1" s="1"/>
  <c r="R56" i="1"/>
  <c r="R55" i="1"/>
  <c r="R53" i="1"/>
  <c r="R51" i="1"/>
  <c r="Q50" i="1"/>
  <c r="R50" i="1" s="1"/>
  <c r="R49" i="1"/>
  <c r="R46" i="1"/>
  <c r="Q45" i="1"/>
  <c r="R45" i="1" s="1"/>
  <c r="R44" i="1"/>
  <c r="R40" i="1"/>
  <c r="R41" i="1"/>
  <c r="Q42" i="1"/>
  <c r="R42" i="1" s="1"/>
  <c r="Q43" i="1"/>
  <c r="R43" i="1" s="1"/>
  <c r="R39" i="1"/>
  <c r="R37" i="1"/>
  <c r="R36" i="1"/>
  <c r="R35" i="1"/>
  <c r="R34" i="1"/>
  <c r="Q33" i="1"/>
  <c r="R33" i="1" s="1"/>
  <c r="R28" i="1"/>
  <c r="R27" i="1"/>
  <c r="R26" i="1"/>
  <c r="Q25" i="1"/>
  <c r="R25" i="1" s="1"/>
  <c r="R24" i="1"/>
  <c r="Q23" i="1"/>
  <c r="R23" i="1" s="1"/>
  <c r="R21" i="1"/>
  <c r="R20" i="1"/>
  <c r="R19" i="1"/>
  <c r="R18" i="1"/>
  <c r="Q17" i="1"/>
  <c r="R17" i="1" s="1"/>
  <c r="R16" i="1"/>
  <c r="R15" i="1"/>
  <c r="Q13" i="1"/>
  <c r="R13" i="1" s="1"/>
  <c r="R12" i="1"/>
  <c r="R10" i="1"/>
  <c r="Q9" i="1"/>
  <c r="R9" i="1" s="1"/>
  <c r="R8" i="1"/>
  <c r="R7" i="1"/>
  <c r="R6" i="1"/>
  <c r="R31" i="1" l="1"/>
  <c r="R29" i="1"/>
  <c r="R38" i="1"/>
  <c r="R32" i="1"/>
</calcChain>
</file>

<file path=xl/sharedStrings.xml><?xml version="1.0" encoding="utf-8"?>
<sst xmlns="http://schemas.openxmlformats.org/spreadsheetml/2006/main" count="227" uniqueCount="219">
  <si>
    <t>Redni broj</t>
  </si>
  <si>
    <t>Broj indeksa</t>
  </si>
  <si>
    <t>Prezime i ime</t>
  </si>
  <si>
    <t>245/2017</t>
  </si>
  <si>
    <t>Stojanović Ivan</t>
  </si>
  <si>
    <t>9/2016</t>
  </si>
  <si>
    <t>Vukojičić Vladan</t>
  </si>
  <si>
    <t>38/2016</t>
  </si>
  <si>
    <t>Popović Žana</t>
  </si>
  <si>
    <t>59/2016</t>
  </si>
  <si>
    <t>Zvicer Stefan</t>
  </si>
  <si>
    <t>65/2016</t>
  </si>
  <si>
    <t>Šabazović Samir</t>
  </si>
  <si>
    <t>69/2016</t>
  </si>
  <si>
    <t>Perović Anđela</t>
  </si>
  <si>
    <t>76/2016</t>
  </si>
  <si>
    <t>Gogić Vasilije</t>
  </si>
  <si>
    <t>100/2016</t>
  </si>
  <si>
    <t>Nenezić Jelena</t>
  </si>
  <si>
    <t>105/2016</t>
  </si>
  <si>
    <t>Ajanović Selma</t>
  </si>
  <si>
    <t>117/2016</t>
  </si>
  <si>
    <t>Knežević Milica</t>
  </si>
  <si>
    <t>119/2016</t>
  </si>
  <si>
    <t>Konatar Jelena</t>
  </si>
  <si>
    <t>123/2016</t>
  </si>
  <si>
    <t>Gutović Đurko</t>
  </si>
  <si>
    <t>134/2016</t>
  </si>
  <si>
    <t>Stanić Danijela</t>
  </si>
  <si>
    <t>138/2016</t>
  </si>
  <si>
    <t>Vidaković Jelena</t>
  </si>
  <si>
    <t>147/2016</t>
  </si>
  <si>
    <t>Mitrović Nevena</t>
  </si>
  <si>
    <t>152/2016</t>
  </si>
  <si>
    <t>Kolić Amina</t>
  </si>
  <si>
    <t>172/2016</t>
  </si>
  <si>
    <t>Gerina Almin</t>
  </si>
  <si>
    <t>229/2016</t>
  </si>
  <si>
    <t>Bećirbašić Anela</t>
  </si>
  <si>
    <t>237/2016</t>
  </si>
  <si>
    <t>Bulatović Tamara</t>
  </si>
  <si>
    <t>8/2015</t>
  </si>
  <si>
    <t>Danilović Biljana</t>
  </si>
  <si>
    <t>22/2015</t>
  </si>
  <si>
    <t>Vidović Marijana</t>
  </si>
  <si>
    <t>38/2015</t>
  </si>
  <si>
    <t>Hot Adis</t>
  </si>
  <si>
    <t>39/2015</t>
  </si>
  <si>
    <t>Agović Hana</t>
  </si>
  <si>
    <t>58/2015</t>
  </si>
  <si>
    <t>Bošković Stefan</t>
  </si>
  <si>
    <t>64/2015</t>
  </si>
  <si>
    <t>Backović Milica</t>
  </si>
  <si>
    <t>65/2015</t>
  </si>
  <si>
    <t>Laković Milica</t>
  </si>
  <si>
    <t>66/2015</t>
  </si>
  <si>
    <t>Marjanović Jana</t>
  </si>
  <si>
    <t>67/2015</t>
  </si>
  <si>
    <t>Palević Nikolina</t>
  </si>
  <si>
    <t>76/2015</t>
  </si>
  <si>
    <t>Đakonović Ivana</t>
  </si>
  <si>
    <t>100/2015</t>
  </si>
  <si>
    <t>Knežević Jelena</t>
  </si>
  <si>
    <t>110/2015</t>
  </si>
  <si>
    <t>Šćekić Tamara</t>
  </si>
  <si>
    <t>120/2015</t>
  </si>
  <si>
    <t>Muminović Lejla</t>
  </si>
  <si>
    <t>134/2015</t>
  </si>
  <si>
    <t>Gudović Anka</t>
  </si>
  <si>
    <t>144/2015</t>
  </si>
  <si>
    <t>Vukotić Jovana</t>
  </si>
  <si>
    <t>145/2015</t>
  </si>
  <si>
    <t>Lalević Nada</t>
  </si>
  <si>
    <t>146/2015</t>
  </si>
  <si>
    <t>Klisić Ivana</t>
  </si>
  <si>
    <t>150/2015</t>
  </si>
  <si>
    <t>Babić Nikolina</t>
  </si>
  <si>
    <t>165/2015</t>
  </si>
  <si>
    <t>Radović Željka</t>
  </si>
  <si>
    <t>171/2015</t>
  </si>
  <si>
    <t>Stanković Katarina</t>
  </si>
  <si>
    <t>193/2015</t>
  </si>
  <si>
    <t>Blagojević Maja</t>
  </si>
  <si>
    <t>196/2015</t>
  </si>
  <si>
    <t>Nikezić Jelena</t>
  </si>
  <si>
    <t>203/2015</t>
  </si>
  <si>
    <t>Jakšić Bojan</t>
  </si>
  <si>
    <t>214/2015</t>
  </si>
  <si>
    <t>Jokić Anđela</t>
  </si>
  <si>
    <t>233/2015</t>
  </si>
  <si>
    <t>Bulajić Milutin</t>
  </si>
  <si>
    <t>235/2015</t>
  </si>
  <si>
    <t>Pupovac Ivana</t>
  </si>
  <si>
    <t>241/2015</t>
  </si>
  <si>
    <t>Luboder Nevzeta</t>
  </si>
  <si>
    <t>26/2014</t>
  </si>
  <si>
    <t>Duković Samra</t>
  </si>
  <si>
    <t>69/2014</t>
  </si>
  <si>
    <t>Dragaš Marija</t>
  </si>
  <si>
    <t>146/2014</t>
  </si>
  <si>
    <t>Vuksanović Nikola</t>
  </si>
  <si>
    <t>170/2014</t>
  </si>
  <si>
    <t>Rastoder Amer</t>
  </si>
  <si>
    <t>178/2014</t>
  </si>
  <si>
    <t>Obradović Anđela</t>
  </si>
  <si>
    <t>184/2014</t>
  </si>
  <si>
    <t>Moračanin Jelena</t>
  </si>
  <si>
    <t>192/2014</t>
  </si>
  <si>
    <t>Alković Ermin</t>
  </si>
  <si>
    <t>206/2014</t>
  </si>
  <si>
    <t>Rajković Milica</t>
  </si>
  <si>
    <t>212/2014</t>
  </si>
  <si>
    <t>Zuković Tijana</t>
  </si>
  <si>
    <t>277/2014</t>
  </si>
  <si>
    <t>Medenica Ivona</t>
  </si>
  <si>
    <t>281/2014</t>
  </si>
  <si>
    <t>Prelević Milena</t>
  </si>
  <si>
    <t>284/2014</t>
  </si>
  <si>
    <t>Lakičević Nataša</t>
  </si>
  <si>
    <t>312/2014</t>
  </si>
  <si>
    <t>Kopitović Jelena</t>
  </si>
  <si>
    <t>313/2014</t>
  </si>
  <si>
    <t>Pavlović Jovan</t>
  </si>
  <si>
    <t>320/2014</t>
  </si>
  <si>
    <t>Vojvodić Luka</t>
  </si>
  <si>
    <t>331/2014</t>
  </si>
  <si>
    <t>Vukčević Mitar</t>
  </si>
  <si>
    <t>359/2014</t>
  </si>
  <si>
    <t>Bešović Ivana</t>
  </si>
  <si>
    <t>369/2014</t>
  </si>
  <si>
    <t>Miranović Maja</t>
  </si>
  <si>
    <t>401/2014</t>
  </si>
  <si>
    <t>Irić Andrea</t>
  </si>
  <si>
    <t>198/2013</t>
  </si>
  <si>
    <t>Nenezić Sava</t>
  </si>
  <si>
    <t>203/2013</t>
  </si>
  <si>
    <t>Bojić Milica</t>
  </si>
  <si>
    <t>241/2013</t>
  </si>
  <si>
    <t>Marković Jovana</t>
  </si>
  <si>
    <t>257/2013</t>
  </si>
  <si>
    <t>Čvorović Angelina</t>
  </si>
  <si>
    <t>363/2013</t>
  </si>
  <si>
    <t>Kolić Asmir</t>
  </si>
  <si>
    <t>423/2013</t>
  </si>
  <si>
    <t>Rajević Daliborka</t>
  </si>
  <si>
    <t>476/2013</t>
  </si>
  <si>
    <t>Bulatović Matija</t>
  </si>
  <si>
    <t>130/2012</t>
  </si>
  <si>
    <t>Rašević Dejana</t>
  </si>
  <si>
    <t>291/2012</t>
  </si>
  <si>
    <t>Grdinić Sofija</t>
  </si>
  <si>
    <t>328/2012</t>
  </si>
  <si>
    <t>Kaljević Milja</t>
  </si>
  <si>
    <t>374/2012</t>
  </si>
  <si>
    <t>Novaković Slaven</t>
  </si>
  <si>
    <t>389/2012</t>
  </si>
  <si>
    <t>Adžić Filip</t>
  </si>
  <si>
    <t>458/2012</t>
  </si>
  <si>
    <t>Vidić Dragana</t>
  </si>
  <si>
    <t>229/2011</t>
  </si>
  <si>
    <t>Savović Milica</t>
  </si>
  <si>
    <t>419/2011</t>
  </si>
  <si>
    <t>Ašanin Gordana</t>
  </si>
  <si>
    <t>238/2010</t>
  </si>
  <si>
    <t>Bicić Mirela</t>
  </si>
  <si>
    <t>274/2010</t>
  </si>
  <si>
    <t>Mišurović Jasna</t>
  </si>
  <si>
    <t>456/2010</t>
  </si>
  <si>
    <t>Bojić Ana</t>
  </si>
  <si>
    <t>489/2010</t>
  </si>
  <si>
    <t>Beganović Mervan</t>
  </si>
  <si>
    <t>38/2009</t>
  </si>
  <si>
    <t>Praščević Jelena</t>
  </si>
  <si>
    <t>207/2009</t>
  </si>
  <si>
    <t>Zaimović Emina</t>
  </si>
  <si>
    <t>267/2009</t>
  </si>
  <si>
    <t>Jovićević Marica</t>
  </si>
  <si>
    <t>478/2009</t>
  </si>
  <si>
    <t>Kotlica Dragana</t>
  </si>
  <si>
    <t>555/2009</t>
  </si>
  <si>
    <t>Vučetić Ana</t>
  </si>
  <si>
    <t>141/2007</t>
  </si>
  <si>
    <t>Đukanović Bojana</t>
  </si>
  <si>
    <t>202/2005</t>
  </si>
  <si>
    <t>Radovanović Milica</t>
  </si>
  <si>
    <t>334/2004</t>
  </si>
  <si>
    <t>Peković Maja</t>
  </si>
  <si>
    <t>119/2000</t>
  </si>
  <si>
    <t>Koprivica Vuksan</t>
  </si>
  <si>
    <t>Prvi kolokvijum</t>
  </si>
  <si>
    <t>Popravni prvi kolokvijum</t>
  </si>
  <si>
    <t>Drugi kolokvijum</t>
  </si>
  <si>
    <t>Popravni drugi kolokvijum</t>
  </si>
  <si>
    <t>Završni</t>
  </si>
  <si>
    <t>Popravni završni</t>
  </si>
  <si>
    <t>UKUPNO</t>
  </si>
  <si>
    <t>OCJENA</t>
  </si>
  <si>
    <t>239/12</t>
  </si>
  <si>
    <t>Nikolić Ivan</t>
  </si>
  <si>
    <t>392/2014</t>
  </si>
  <si>
    <t>Vujadinović Jovan</t>
  </si>
  <si>
    <t>Aktivnost na časovima predavanja</t>
  </si>
  <si>
    <t>Studijski program: Ekonomija</t>
  </si>
  <si>
    <t>ECTS kredita 10</t>
  </si>
  <si>
    <t xml:space="preserve">Analiza poslovanja </t>
  </si>
  <si>
    <t>256/2014</t>
  </si>
  <si>
    <t>Kuveljić Tamara</t>
  </si>
  <si>
    <t>303/2014</t>
  </si>
  <si>
    <t>Rašović Marko</t>
  </si>
  <si>
    <t>552/2010</t>
  </si>
  <si>
    <t>Knežević Vuk</t>
  </si>
  <si>
    <t>418/2009</t>
  </si>
  <si>
    <t>Vujović Dušica</t>
  </si>
  <si>
    <t>PRVI ROK</t>
  </si>
  <si>
    <t>DRUGI ROK</t>
  </si>
  <si>
    <t>Završni ispit</t>
  </si>
  <si>
    <t>SEPTEMBARSKI ROK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</si>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</sst>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2" borderId="0" xfId="0" applyFill="1"/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="102" zoomScaleNormal="102" workbookViewId="0">
      <selection activeCell="Q74" sqref="Q74"/>
    </sheetView>
  </sheetViews>
  <sheetFormatPr defaultRowHeight="11.25" x14ac:dyDescent="0.2"/>
  <cols>
    <col min="1" max="1" width="4.7109375" style="2" customWidth="1"/>
    <col min="2" max="2" width="9.42578125" style="2" customWidth="1"/>
    <col min="3" max="3" width="15.5703125" style="2" customWidth="1"/>
    <col min="4" max="4" width="12.85546875" style="2" customWidth="1"/>
    <col min="5" max="5" width="12" style="2" customWidth="1"/>
    <col min="6" max="6" width="9.85546875" style="2" customWidth="1"/>
    <col min="7" max="7" width="12.140625" style="2" customWidth="1"/>
    <col min="8" max="8" width="12.140625" style="3" customWidth="1"/>
    <col min="9" max="9" width="7.28515625" style="2" customWidth="1"/>
    <col min="10" max="10" width="8.85546875" style="2" customWidth="1"/>
    <col min="11" max="11" width="8.28515625" style="2" customWidth="1"/>
    <col min="12" max="13" width="9.5703125" style="2" customWidth="1"/>
    <col min="14" max="14" width="9.140625" style="2" customWidth="1"/>
    <col min="15" max="15" width="8.7109375" style="2" customWidth="1"/>
    <col min="16" max="16" width="8.140625" style="2" customWidth="1"/>
    <col min="17" max="17" width="10.85546875" style="3" customWidth="1"/>
    <col min="18" max="18" width="12.7109375" style="2" customWidth="1"/>
    <col min="19" max="16384" width="9.140625" style="2"/>
  </cols>
  <sheetData>
    <row r="1" spans="1:18" x14ac:dyDescent="0.2">
      <c r="A1" s="1" t="s">
        <v>202</v>
      </c>
      <c r="F1" s="3"/>
      <c r="H1" s="2"/>
      <c r="I1" s="3"/>
      <c r="Q1" s="2"/>
    </row>
    <row r="2" spans="1:18" x14ac:dyDescent="0.2">
      <c r="A2" s="1" t="s">
        <v>204</v>
      </c>
      <c r="F2" s="3"/>
      <c r="H2" s="2"/>
      <c r="I2" s="3"/>
      <c r="Q2" s="2"/>
    </row>
    <row r="3" spans="1:18" x14ac:dyDescent="0.2">
      <c r="A3" s="1" t="s">
        <v>203</v>
      </c>
      <c r="F3" s="3"/>
      <c r="H3" s="2"/>
      <c r="I3" s="3"/>
      <c r="K3" s="4"/>
      <c r="L3" s="5"/>
      <c r="M3" s="5" t="s">
        <v>216</v>
      </c>
      <c r="N3" s="5"/>
      <c r="O3" s="5"/>
      <c r="P3" s="6"/>
      <c r="Q3" s="2"/>
    </row>
    <row r="4" spans="1:18" x14ac:dyDescent="0.2">
      <c r="K4" s="7"/>
      <c r="L4" s="8" t="s">
        <v>213</v>
      </c>
      <c r="M4" s="9"/>
      <c r="N4" s="7"/>
      <c r="O4" s="8" t="s">
        <v>214</v>
      </c>
      <c r="P4" s="9"/>
    </row>
    <row r="5" spans="1:18" ht="31.5" x14ac:dyDescent="0.2">
      <c r="A5" s="10" t="s">
        <v>0</v>
      </c>
      <c r="B5" s="10" t="s">
        <v>1</v>
      </c>
      <c r="C5" s="10" t="s">
        <v>2</v>
      </c>
      <c r="D5" s="10" t="s">
        <v>189</v>
      </c>
      <c r="E5" s="10" t="s">
        <v>190</v>
      </c>
      <c r="F5" s="10" t="s">
        <v>191</v>
      </c>
      <c r="G5" s="10" t="s">
        <v>192</v>
      </c>
      <c r="H5" s="10" t="s">
        <v>201</v>
      </c>
      <c r="I5" s="10" t="s">
        <v>193</v>
      </c>
      <c r="J5" s="10" t="s">
        <v>194</v>
      </c>
      <c r="K5" s="11" t="s">
        <v>189</v>
      </c>
      <c r="L5" s="11" t="s">
        <v>191</v>
      </c>
      <c r="M5" s="11" t="s">
        <v>215</v>
      </c>
      <c r="N5" s="11" t="s">
        <v>189</v>
      </c>
      <c r="O5" s="11" t="s">
        <v>191</v>
      </c>
      <c r="P5" s="11" t="s">
        <v>215</v>
      </c>
      <c r="Q5" s="10" t="s">
        <v>195</v>
      </c>
      <c r="R5" s="10" t="s">
        <v>196</v>
      </c>
    </row>
    <row r="6" spans="1:18" x14ac:dyDescent="0.2">
      <c r="A6" s="12">
        <v>1</v>
      </c>
      <c r="B6" s="12" t="s">
        <v>3</v>
      </c>
      <c r="C6" s="12" t="s">
        <v>4</v>
      </c>
      <c r="D6" s="12">
        <v>3.75</v>
      </c>
      <c r="E6" s="12"/>
      <c r="F6" s="12"/>
      <c r="G6" s="12">
        <v>7</v>
      </c>
      <c r="H6" s="12"/>
      <c r="I6" s="12"/>
      <c r="J6" s="12"/>
      <c r="K6" s="12">
        <v>2</v>
      </c>
      <c r="L6" s="12">
        <v>7.5</v>
      </c>
      <c r="M6" s="12">
        <v>14</v>
      </c>
      <c r="N6" s="12">
        <v>15</v>
      </c>
      <c r="O6" s="12">
        <v>13</v>
      </c>
      <c r="P6" s="12">
        <v>16</v>
      </c>
      <c r="Q6" s="13">
        <f>N6+O6+P6</f>
        <v>44</v>
      </c>
      <c r="R6" s="12" t="str">
        <f>IF(Q6&lt;50,"F",IF(Q6&lt;60,"E", IF(Q6&lt;70,"D",IF(Q6&lt;80,"C",IF(Q6&lt;90,"B","A")))))</f>
        <v>F</v>
      </c>
    </row>
    <row r="7" spans="1:18" x14ac:dyDescent="0.2">
      <c r="A7" s="12">
        <v>2</v>
      </c>
      <c r="B7" s="12" t="s">
        <v>5</v>
      </c>
      <c r="C7" s="12" t="s">
        <v>6</v>
      </c>
      <c r="D7" s="12"/>
      <c r="E7" s="12">
        <v>11</v>
      </c>
      <c r="F7" s="12"/>
      <c r="G7" s="12">
        <v>1</v>
      </c>
      <c r="H7" s="12"/>
      <c r="I7" s="12"/>
      <c r="J7" s="12"/>
      <c r="K7" s="12"/>
      <c r="L7" s="12"/>
      <c r="M7" s="12"/>
      <c r="N7" s="12">
        <v>8</v>
      </c>
      <c r="O7" s="12">
        <v>2</v>
      </c>
      <c r="P7" s="12">
        <v>9.5</v>
      </c>
      <c r="Q7" s="12">
        <f>N7+O7+P7</f>
        <v>19.5</v>
      </c>
      <c r="R7" s="12" t="str">
        <f>IF(Q7&lt;50,"F",IF(Q7&lt;60,"E", IF(Q7&lt;70,"D",IF(Q7&lt;80,"C",IF(Q7&lt;90,"B","A")))))</f>
        <v>F</v>
      </c>
    </row>
    <row r="8" spans="1:18" x14ac:dyDescent="0.2">
      <c r="A8" s="12">
        <v>3</v>
      </c>
      <c r="B8" s="12" t="s">
        <v>7</v>
      </c>
      <c r="C8" s="12" t="s">
        <v>8</v>
      </c>
      <c r="D8" s="12">
        <v>7</v>
      </c>
      <c r="E8" s="12">
        <v>10</v>
      </c>
      <c r="F8" s="12">
        <v>22.5</v>
      </c>
      <c r="G8" s="12"/>
      <c r="H8" s="12"/>
      <c r="I8" s="12">
        <v>0</v>
      </c>
      <c r="J8" s="12">
        <v>13.5</v>
      </c>
      <c r="K8" s="12"/>
      <c r="L8" s="12"/>
      <c r="M8" s="12">
        <v>18</v>
      </c>
      <c r="N8" s="12"/>
      <c r="O8" s="12"/>
      <c r="P8" s="12"/>
      <c r="Q8" s="12">
        <f>E8+F8+I8+M8</f>
        <v>50.5</v>
      </c>
      <c r="R8" s="12" t="str">
        <f>IF(Q8&lt;50,"F",IF(Q8&lt;60,"E", IF(Q8&lt;70,"D",IF(Q8&lt;80,"C",IF(Q8&lt;90,"B","A")))))</f>
        <v>E</v>
      </c>
    </row>
    <row r="9" spans="1:18" x14ac:dyDescent="0.2">
      <c r="A9" s="12">
        <v>4</v>
      </c>
      <c r="B9" s="12" t="s">
        <v>9</v>
      </c>
      <c r="C9" s="12" t="s">
        <v>10</v>
      </c>
      <c r="D9" s="12">
        <v>13.25</v>
      </c>
      <c r="E9" s="12"/>
      <c r="F9" s="12">
        <v>13</v>
      </c>
      <c r="G9" s="12">
        <v>15.5</v>
      </c>
      <c r="H9" s="12"/>
      <c r="I9" s="12"/>
      <c r="J9" s="12"/>
      <c r="K9" s="12"/>
      <c r="L9" s="12"/>
      <c r="M9" s="12"/>
      <c r="N9" s="12"/>
      <c r="O9" s="12"/>
      <c r="P9" s="12"/>
      <c r="Q9" s="12">
        <f>D9+G9+I9</f>
        <v>28.75</v>
      </c>
      <c r="R9" s="12" t="str">
        <f>IF(Q9&lt;50,"F",IF(Q9&lt;60,"E", IF(Q9&lt;70,"D",IF(Q9&lt;80,"C",IF(Q9&lt;90,"B","A")))))</f>
        <v>F</v>
      </c>
    </row>
    <row r="10" spans="1:18" x14ac:dyDescent="0.2">
      <c r="A10" s="12">
        <v>5</v>
      </c>
      <c r="B10" s="12" t="s">
        <v>11</v>
      </c>
      <c r="C10" s="12" t="s">
        <v>12</v>
      </c>
      <c r="D10" s="12"/>
      <c r="E10" s="12">
        <v>9.5</v>
      </c>
      <c r="F10" s="12">
        <v>13</v>
      </c>
      <c r="G10" s="12">
        <v>5</v>
      </c>
      <c r="H10" s="12"/>
      <c r="I10" s="12">
        <v>0</v>
      </c>
      <c r="J10" s="12">
        <v>19</v>
      </c>
      <c r="K10" s="12"/>
      <c r="L10" s="12"/>
      <c r="M10" s="12"/>
      <c r="N10" s="12"/>
      <c r="O10" s="12">
        <v>22.5</v>
      </c>
      <c r="P10" s="12"/>
      <c r="Q10" s="12">
        <f>E10+J10+O10</f>
        <v>51</v>
      </c>
      <c r="R10" s="12" t="str">
        <f>IF(Q10&lt;50,"F",IF(Q10&lt;60,"E", IF(Q10&lt;70,"D",IF(Q10&lt;80,"C",IF(Q10&lt;90,"B","A")))))</f>
        <v>E</v>
      </c>
    </row>
    <row r="11" spans="1:18" x14ac:dyDescent="0.2">
      <c r="A11" s="12">
        <v>6</v>
      </c>
      <c r="B11" s="12" t="s">
        <v>13</v>
      </c>
      <c r="C11" s="12" t="s">
        <v>14</v>
      </c>
      <c r="D11" s="12"/>
      <c r="E11" s="12"/>
      <c r="F11" s="12"/>
      <c r="G11" s="12"/>
      <c r="H11" s="12"/>
      <c r="I11" s="12"/>
      <c r="J11" s="12"/>
      <c r="K11" s="12">
        <v>15.5</v>
      </c>
      <c r="L11" s="12">
        <v>14.5</v>
      </c>
      <c r="M11" s="12">
        <v>33</v>
      </c>
      <c r="N11" s="12"/>
      <c r="O11" s="12"/>
      <c r="P11" s="12"/>
      <c r="Q11" s="12">
        <f>K11+L11+M11</f>
        <v>63</v>
      </c>
      <c r="R11" s="12" t="s">
        <v>217</v>
      </c>
    </row>
    <row r="12" spans="1:18" x14ac:dyDescent="0.2">
      <c r="A12" s="12">
        <v>7</v>
      </c>
      <c r="B12" s="12" t="s">
        <v>15</v>
      </c>
      <c r="C12" s="12" t="s">
        <v>16</v>
      </c>
      <c r="D12" s="12">
        <v>8</v>
      </c>
      <c r="E12" s="12">
        <v>3</v>
      </c>
      <c r="F12" s="12"/>
      <c r="G12" s="12">
        <v>1</v>
      </c>
      <c r="H12" s="12"/>
      <c r="I12" s="12"/>
      <c r="J12" s="12">
        <v>16</v>
      </c>
      <c r="K12" s="12">
        <v>6</v>
      </c>
      <c r="L12" s="12"/>
      <c r="M12" s="12"/>
      <c r="N12" s="12">
        <v>10</v>
      </c>
      <c r="O12" s="12">
        <v>0.5</v>
      </c>
      <c r="P12" s="12"/>
      <c r="Q12" s="12">
        <f>N12+O12+J12</f>
        <v>26.5</v>
      </c>
      <c r="R12" s="12" t="str">
        <f>IF(Q12&lt;50,"F",IF(Q12&lt;60,"E", IF(Q12&lt;70,"D",IF(Q12&lt;80,"C",IF(Q12&lt;90,"B","A")))))</f>
        <v>F</v>
      </c>
    </row>
    <row r="13" spans="1:18" x14ac:dyDescent="0.2">
      <c r="A13" s="12">
        <v>8</v>
      </c>
      <c r="B13" s="12" t="s">
        <v>17</v>
      </c>
      <c r="C13" s="12" t="s">
        <v>18</v>
      </c>
      <c r="D13" s="12">
        <v>14.25</v>
      </c>
      <c r="E13" s="12"/>
      <c r="F13" s="12"/>
      <c r="G13" s="12">
        <v>5</v>
      </c>
      <c r="H13" s="12"/>
      <c r="I13" s="12"/>
      <c r="J13" s="12"/>
      <c r="K13" s="12"/>
      <c r="L13" s="12"/>
      <c r="M13" s="12"/>
      <c r="N13" s="12"/>
      <c r="O13" s="12"/>
      <c r="P13" s="12"/>
      <c r="Q13" s="12">
        <f>D13+G13+I13</f>
        <v>19.25</v>
      </c>
      <c r="R13" s="12" t="str">
        <f>IF(Q13&lt;50,"F",IF(Q13&lt;60,"E", IF(Q13&lt;70,"D",IF(Q13&lt;80,"C",IF(Q13&lt;90,"B","A")))))</f>
        <v>F</v>
      </c>
    </row>
    <row r="14" spans="1:18" x14ac:dyDescent="0.2">
      <c r="A14" s="12">
        <v>9</v>
      </c>
      <c r="B14" s="12" t="s">
        <v>19</v>
      </c>
      <c r="C14" s="12" t="s">
        <v>20</v>
      </c>
      <c r="D14" s="12"/>
      <c r="E14" s="12"/>
      <c r="F14" s="12"/>
      <c r="G14" s="12"/>
      <c r="H14" s="12"/>
      <c r="I14" s="12"/>
      <c r="J14" s="12"/>
      <c r="K14" s="12">
        <v>1.5</v>
      </c>
      <c r="L14" s="12"/>
      <c r="M14" s="12"/>
      <c r="N14" s="12">
        <v>17</v>
      </c>
      <c r="O14" s="12">
        <v>5.5</v>
      </c>
      <c r="P14" s="12">
        <v>6.5</v>
      </c>
      <c r="Q14" s="12">
        <f>N14+O14+P14</f>
        <v>29</v>
      </c>
      <c r="R14" s="12" t="s">
        <v>218</v>
      </c>
    </row>
    <row r="15" spans="1:18" x14ac:dyDescent="0.2">
      <c r="A15" s="12">
        <v>10</v>
      </c>
      <c r="B15" s="12" t="s">
        <v>21</v>
      </c>
      <c r="C15" s="12" t="s">
        <v>22</v>
      </c>
      <c r="D15" s="12">
        <v>11</v>
      </c>
      <c r="E15" s="12"/>
      <c r="F15" s="12"/>
      <c r="G15" s="12">
        <v>7</v>
      </c>
      <c r="H15" s="12"/>
      <c r="I15" s="12"/>
      <c r="J15" s="12">
        <v>16.5</v>
      </c>
      <c r="K15" s="12"/>
      <c r="L15" s="12">
        <v>9</v>
      </c>
      <c r="M15" s="12">
        <v>20.5</v>
      </c>
      <c r="N15" s="12"/>
      <c r="O15" s="12">
        <v>10.5</v>
      </c>
      <c r="P15" s="12">
        <v>24</v>
      </c>
      <c r="Q15" s="13">
        <f>D15+O15+P15</f>
        <v>45.5</v>
      </c>
      <c r="R15" s="12" t="str">
        <f t="shared" ref="R15:R21" si="0">IF(Q15&lt;50,"F",IF(Q15&lt;60,"E", IF(Q15&lt;70,"D",IF(Q15&lt;80,"C",IF(Q15&lt;90,"B","A")))))</f>
        <v>F</v>
      </c>
    </row>
    <row r="16" spans="1:18" x14ac:dyDescent="0.2">
      <c r="A16" s="12">
        <v>11</v>
      </c>
      <c r="B16" s="12" t="s">
        <v>23</v>
      </c>
      <c r="C16" s="12" t="s">
        <v>24</v>
      </c>
      <c r="D16" s="12"/>
      <c r="E16" s="12">
        <v>6.25</v>
      </c>
      <c r="F16" s="12">
        <v>8.5</v>
      </c>
      <c r="G16" s="12">
        <v>1</v>
      </c>
      <c r="H16" s="12">
        <v>1</v>
      </c>
      <c r="I16" s="12"/>
      <c r="J16" s="12"/>
      <c r="K16" s="12">
        <v>22</v>
      </c>
      <c r="L16" s="12">
        <v>11</v>
      </c>
      <c r="M16" s="12">
        <v>17</v>
      </c>
      <c r="N16" s="12"/>
      <c r="O16" s="12"/>
      <c r="P16" s="12"/>
      <c r="Q16" s="12">
        <f>K16+L16+M16</f>
        <v>50</v>
      </c>
      <c r="R16" s="12" t="str">
        <f t="shared" si="0"/>
        <v>E</v>
      </c>
    </row>
    <row r="17" spans="1:18" x14ac:dyDescent="0.2">
      <c r="A17" s="12">
        <v>12</v>
      </c>
      <c r="B17" s="12" t="s">
        <v>25</v>
      </c>
      <c r="C17" s="12" t="s">
        <v>26</v>
      </c>
      <c r="D17" s="12">
        <v>2.25</v>
      </c>
      <c r="E17" s="12">
        <v>12</v>
      </c>
      <c r="F17" s="12">
        <v>1.5</v>
      </c>
      <c r="G17" s="12">
        <v>8</v>
      </c>
      <c r="H17" s="12"/>
      <c r="I17" s="12"/>
      <c r="J17" s="12"/>
      <c r="K17" s="12"/>
      <c r="L17" s="12"/>
      <c r="M17" s="12"/>
      <c r="N17" s="12"/>
      <c r="O17" s="12"/>
      <c r="P17" s="12"/>
      <c r="Q17" s="12">
        <f>E17+G17+I17</f>
        <v>20</v>
      </c>
      <c r="R17" s="12" t="str">
        <f t="shared" si="0"/>
        <v>F</v>
      </c>
    </row>
    <row r="18" spans="1:18" x14ac:dyDescent="0.2">
      <c r="A18" s="12">
        <v>13</v>
      </c>
      <c r="B18" s="12" t="s">
        <v>27</v>
      </c>
      <c r="C18" s="12" t="s">
        <v>28</v>
      </c>
      <c r="D18" s="12">
        <v>7.75</v>
      </c>
      <c r="E18" s="12">
        <v>10.5</v>
      </c>
      <c r="F18" s="12">
        <v>7</v>
      </c>
      <c r="G18" s="12">
        <v>8</v>
      </c>
      <c r="H18" s="12"/>
      <c r="I18" s="12"/>
      <c r="J18" s="12">
        <v>19.5</v>
      </c>
      <c r="K18" s="12"/>
      <c r="L18" s="12"/>
      <c r="M18" s="12"/>
      <c r="N18" s="12"/>
      <c r="O18" s="12">
        <v>2</v>
      </c>
      <c r="P18" s="12"/>
      <c r="Q18" s="12">
        <f>E18+J18+O18</f>
        <v>32</v>
      </c>
      <c r="R18" s="12" t="str">
        <f t="shared" si="0"/>
        <v>F</v>
      </c>
    </row>
    <row r="19" spans="1:18" x14ac:dyDescent="0.2">
      <c r="A19" s="12">
        <v>14</v>
      </c>
      <c r="B19" s="12" t="s">
        <v>29</v>
      </c>
      <c r="C19" s="12" t="s">
        <v>30</v>
      </c>
      <c r="D19" s="12">
        <v>9.25</v>
      </c>
      <c r="E19" s="12">
        <v>1</v>
      </c>
      <c r="F19" s="12"/>
      <c r="G19" s="12"/>
      <c r="H19" s="12"/>
      <c r="I19" s="12"/>
      <c r="J19" s="12"/>
      <c r="K19" s="12">
        <v>16</v>
      </c>
      <c r="L19" s="12">
        <v>7</v>
      </c>
      <c r="M19" s="12">
        <v>16.5</v>
      </c>
      <c r="N19" s="12"/>
      <c r="O19" s="12">
        <v>18</v>
      </c>
      <c r="P19" s="12"/>
      <c r="Q19" s="12">
        <f>K19+M19+O19</f>
        <v>50.5</v>
      </c>
      <c r="R19" s="12" t="str">
        <f t="shared" si="0"/>
        <v>E</v>
      </c>
    </row>
    <row r="20" spans="1:18" x14ac:dyDescent="0.2">
      <c r="A20" s="12">
        <v>15</v>
      </c>
      <c r="B20" s="12" t="s">
        <v>31</v>
      </c>
      <c r="C20" s="12" t="s">
        <v>32</v>
      </c>
      <c r="D20" s="12">
        <v>10.75</v>
      </c>
      <c r="E20" s="12"/>
      <c r="F20" s="12">
        <v>7</v>
      </c>
      <c r="G20" s="12">
        <v>15</v>
      </c>
      <c r="H20" s="12"/>
      <c r="I20" s="12">
        <v>0</v>
      </c>
      <c r="J20" s="12">
        <v>19.5</v>
      </c>
      <c r="K20" s="12"/>
      <c r="L20" s="12"/>
      <c r="M20" s="12">
        <v>6.5</v>
      </c>
      <c r="N20" s="12"/>
      <c r="O20" s="12"/>
      <c r="P20" s="12">
        <v>30.5</v>
      </c>
      <c r="Q20" s="12">
        <f>D20+G20+P20</f>
        <v>56.25</v>
      </c>
      <c r="R20" s="12" t="str">
        <f t="shared" si="0"/>
        <v>E</v>
      </c>
    </row>
    <row r="21" spans="1:18" x14ac:dyDescent="0.2">
      <c r="A21" s="12">
        <v>16</v>
      </c>
      <c r="B21" s="12" t="s">
        <v>33</v>
      </c>
      <c r="C21" s="12" t="s">
        <v>34</v>
      </c>
      <c r="D21" s="12"/>
      <c r="E21" s="12"/>
      <c r="F21" s="12">
        <v>1</v>
      </c>
      <c r="G21" s="12"/>
      <c r="H21" s="12"/>
      <c r="I21" s="12"/>
      <c r="J21" s="12">
        <v>9.5</v>
      </c>
      <c r="K21" s="12">
        <v>26</v>
      </c>
      <c r="L21" s="12">
        <v>6.5</v>
      </c>
      <c r="M21" s="12">
        <v>22</v>
      </c>
      <c r="N21" s="12"/>
      <c r="O21" s="12"/>
      <c r="P21" s="12"/>
      <c r="Q21" s="12">
        <f>K21+L21+M21</f>
        <v>54.5</v>
      </c>
      <c r="R21" s="12" t="str">
        <f t="shared" si="0"/>
        <v>E</v>
      </c>
    </row>
    <row r="22" spans="1:18" x14ac:dyDescent="0.2">
      <c r="A22" s="12">
        <v>17</v>
      </c>
      <c r="B22" s="12" t="s">
        <v>35</v>
      </c>
      <c r="C22" s="12" t="s">
        <v>36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">
      <c r="A23" s="12">
        <v>18</v>
      </c>
      <c r="B23" s="12" t="s">
        <v>37</v>
      </c>
      <c r="C23" s="12" t="s">
        <v>38</v>
      </c>
      <c r="D23" s="12">
        <v>1.5</v>
      </c>
      <c r="E23" s="12">
        <v>0.5</v>
      </c>
      <c r="F23" s="12">
        <v>5.5</v>
      </c>
      <c r="G23" s="12">
        <v>11</v>
      </c>
      <c r="H23" s="12">
        <v>1</v>
      </c>
      <c r="I23" s="12"/>
      <c r="J23" s="12"/>
      <c r="K23" s="12"/>
      <c r="L23" s="12"/>
      <c r="M23" s="12"/>
      <c r="N23" s="12"/>
      <c r="O23" s="12"/>
      <c r="P23" s="12"/>
      <c r="Q23" s="12">
        <f>E23+G23+H23+I23</f>
        <v>12.5</v>
      </c>
      <c r="R23" s="12" t="str">
        <f t="shared" ref="R23:R29" si="1">IF(Q23&lt;50,"F",IF(Q23&lt;60,"E", IF(Q23&lt;70,"D",IF(Q23&lt;80,"C",IF(Q23&lt;90,"B","A")))))</f>
        <v>F</v>
      </c>
    </row>
    <row r="24" spans="1:18" x14ac:dyDescent="0.2">
      <c r="A24" s="12">
        <v>19</v>
      </c>
      <c r="B24" s="12" t="s">
        <v>39</v>
      </c>
      <c r="C24" s="12" t="s">
        <v>40</v>
      </c>
      <c r="D24" s="12">
        <v>8.25</v>
      </c>
      <c r="E24" s="12"/>
      <c r="F24" s="12"/>
      <c r="G24" s="12">
        <v>6</v>
      </c>
      <c r="H24" s="12">
        <v>6</v>
      </c>
      <c r="I24" s="12"/>
      <c r="J24" s="12">
        <v>17</v>
      </c>
      <c r="K24" s="12"/>
      <c r="L24" s="12"/>
      <c r="M24" s="12"/>
      <c r="N24" s="12"/>
      <c r="O24" s="12">
        <v>1</v>
      </c>
      <c r="P24" s="12"/>
      <c r="Q24" s="12">
        <f>D24+H24+J24+O24</f>
        <v>32.25</v>
      </c>
      <c r="R24" s="12" t="str">
        <f t="shared" si="1"/>
        <v>F</v>
      </c>
    </row>
    <row r="25" spans="1:18" x14ac:dyDescent="0.2">
      <c r="A25" s="12">
        <v>20</v>
      </c>
      <c r="B25" s="12" t="s">
        <v>41</v>
      </c>
      <c r="C25" s="12" t="s">
        <v>42</v>
      </c>
      <c r="D25" s="12"/>
      <c r="E25" s="12">
        <v>0.5</v>
      </c>
      <c r="F25" s="12">
        <v>3</v>
      </c>
      <c r="G25" s="12">
        <v>10</v>
      </c>
      <c r="H25" s="12"/>
      <c r="I25" s="12"/>
      <c r="J25" s="12"/>
      <c r="K25" s="12"/>
      <c r="L25" s="12"/>
      <c r="M25" s="12"/>
      <c r="N25" s="12">
        <v>6</v>
      </c>
      <c r="O25" s="12"/>
      <c r="P25" s="12">
        <v>17</v>
      </c>
      <c r="Q25" s="12">
        <f>E25+G25+I25</f>
        <v>10.5</v>
      </c>
      <c r="R25" s="12" t="str">
        <f t="shared" si="1"/>
        <v>F</v>
      </c>
    </row>
    <row r="26" spans="1:18" x14ac:dyDescent="0.2">
      <c r="A26" s="12">
        <v>21</v>
      </c>
      <c r="B26" s="12" t="s">
        <v>43</v>
      </c>
      <c r="C26" s="12" t="s">
        <v>44</v>
      </c>
      <c r="D26" s="12">
        <v>10.5</v>
      </c>
      <c r="E26" s="12"/>
      <c r="F26" s="12">
        <v>8</v>
      </c>
      <c r="G26" s="12">
        <v>6</v>
      </c>
      <c r="H26" s="12"/>
      <c r="I26" s="12"/>
      <c r="J26" s="12">
        <v>12</v>
      </c>
      <c r="K26" s="12"/>
      <c r="L26" s="12"/>
      <c r="M26" s="12"/>
      <c r="N26" s="12"/>
      <c r="O26" s="12"/>
      <c r="P26" s="12"/>
      <c r="Q26" s="12">
        <f>D26+G26+I26+J26</f>
        <v>28.5</v>
      </c>
      <c r="R26" s="12" t="str">
        <f t="shared" si="1"/>
        <v>F</v>
      </c>
    </row>
    <row r="27" spans="1:18" x14ac:dyDescent="0.2">
      <c r="A27" s="12">
        <v>22</v>
      </c>
      <c r="B27" s="12" t="s">
        <v>45</v>
      </c>
      <c r="C27" s="12" t="s">
        <v>46</v>
      </c>
      <c r="D27" s="12">
        <v>9.5</v>
      </c>
      <c r="E27" s="12">
        <v>14</v>
      </c>
      <c r="F27" s="12">
        <v>14</v>
      </c>
      <c r="G27" s="12"/>
      <c r="H27" s="12"/>
      <c r="I27" s="12"/>
      <c r="J27" s="12">
        <v>14.5</v>
      </c>
      <c r="K27" s="12"/>
      <c r="L27" s="12"/>
      <c r="M27" s="12">
        <v>6</v>
      </c>
      <c r="N27" s="12"/>
      <c r="O27" s="12">
        <v>0</v>
      </c>
      <c r="P27" s="12"/>
      <c r="Q27" s="12">
        <f>E27+F27+I27+M27</f>
        <v>34</v>
      </c>
      <c r="R27" s="12" t="str">
        <f t="shared" si="1"/>
        <v>F</v>
      </c>
    </row>
    <row r="28" spans="1:18" x14ac:dyDescent="0.2">
      <c r="A28" s="12">
        <v>23</v>
      </c>
      <c r="B28" s="12" t="s">
        <v>47</v>
      </c>
      <c r="C28" s="12" t="s">
        <v>48</v>
      </c>
      <c r="D28" s="12">
        <v>12</v>
      </c>
      <c r="E28" s="12"/>
      <c r="F28" s="12">
        <v>10</v>
      </c>
      <c r="G28" s="12">
        <v>4</v>
      </c>
      <c r="H28" s="12"/>
      <c r="I28" s="12"/>
      <c r="J28" s="12">
        <v>5</v>
      </c>
      <c r="K28" s="12"/>
      <c r="L28" s="12"/>
      <c r="M28" s="12"/>
      <c r="N28" s="12"/>
      <c r="O28" s="12">
        <v>19</v>
      </c>
      <c r="P28" s="12">
        <v>19</v>
      </c>
      <c r="Q28" s="12">
        <f>D28+O28+P28</f>
        <v>50</v>
      </c>
      <c r="R28" s="12" t="str">
        <f t="shared" si="1"/>
        <v>E</v>
      </c>
    </row>
    <row r="29" spans="1:18" x14ac:dyDescent="0.2">
      <c r="A29" s="12">
        <v>24</v>
      </c>
      <c r="B29" s="12" t="s">
        <v>49</v>
      </c>
      <c r="C29" s="12" t="s">
        <v>50</v>
      </c>
      <c r="D29" s="12">
        <v>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>
        <v>2</v>
      </c>
      <c r="R29" s="12" t="str">
        <f t="shared" si="1"/>
        <v>F</v>
      </c>
    </row>
    <row r="30" spans="1:18" x14ac:dyDescent="0.2">
      <c r="A30" s="12">
        <v>25</v>
      </c>
      <c r="B30" s="12" t="s">
        <v>51</v>
      </c>
      <c r="C30" s="12" t="s">
        <v>52</v>
      </c>
      <c r="D30" s="12"/>
      <c r="E30" s="12"/>
      <c r="F30" s="12"/>
      <c r="G30" s="12"/>
      <c r="H30" s="12"/>
      <c r="I30" s="12"/>
      <c r="J30" s="12"/>
      <c r="K30" s="12">
        <v>0</v>
      </c>
      <c r="L30" s="12"/>
      <c r="M30" s="12"/>
      <c r="N30" s="12"/>
      <c r="O30" s="12"/>
      <c r="P30" s="12"/>
      <c r="Q30" s="12">
        <v>0</v>
      </c>
      <c r="R30" s="12" t="s">
        <v>218</v>
      </c>
    </row>
    <row r="31" spans="1:18" x14ac:dyDescent="0.2">
      <c r="A31" s="12">
        <v>26</v>
      </c>
      <c r="B31" s="12" t="s">
        <v>53</v>
      </c>
      <c r="C31" s="12" t="s">
        <v>54</v>
      </c>
      <c r="D31" s="12">
        <v>5</v>
      </c>
      <c r="E31" s="12">
        <v>6.5</v>
      </c>
      <c r="F31" s="12">
        <v>11.5</v>
      </c>
      <c r="G31" s="12"/>
      <c r="H31" s="12"/>
      <c r="I31" s="12"/>
      <c r="J31" s="12">
        <v>14.5</v>
      </c>
      <c r="K31" s="12">
        <v>4.5</v>
      </c>
      <c r="L31" s="12">
        <v>7</v>
      </c>
      <c r="M31" s="12"/>
      <c r="N31" s="12">
        <v>15</v>
      </c>
      <c r="O31" s="12">
        <v>7</v>
      </c>
      <c r="P31" s="12">
        <v>18</v>
      </c>
      <c r="Q31" s="13">
        <f>P31+N31+O31</f>
        <v>40</v>
      </c>
      <c r="R31" s="12" t="str">
        <f t="shared" ref="R31:R47" si="2">IF(Q31&lt;50,"F",IF(Q31&lt;60,"E", IF(Q31&lt;70,"D",IF(Q31&lt;80,"C",IF(Q31&lt;90,"B","A")))))</f>
        <v>F</v>
      </c>
    </row>
    <row r="32" spans="1:18" x14ac:dyDescent="0.2">
      <c r="A32" s="12">
        <v>27</v>
      </c>
      <c r="B32" s="12" t="s">
        <v>55</v>
      </c>
      <c r="C32" s="12" t="s">
        <v>56</v>
      </c>
      <c r="D32" s="12">
        <v>7.5</v>
      </c>
      <c r="E32" s="12">
        <v>11.75</v>
      </c>
      <c r="F32" s="12">
        <v>18.5</v>
      </c>
      <c r="G32" s="12"/>
      <c r="H32" s="12"/>
      <c r="I32" s="12">
        <v>0</v>
      </c>
      <c r="J32" s="12">
        <v>15</v>
      </c>
      <c r="K32" s="12"/>
      <c r="L32" s="12"/>
      <c r="M32" s="12">
        <v>11</v>
      </c>
      <c r="N32" s="12"/>
      <c r="O32" s="12"/>
      <c r="P32" s="12">
        <v>22</v>
      </c>
      <c r="Q32" s="12">
        <f>E32+F32+P32</f>
        <v>52.25</v>
      </c>
      <c r="R32" s="12" t="str">
        <f t="shared" si="2"/>
        <v>E</v>
      </c>
    </row>
    <row r="33" spans="1:18" x14ac:dyDescent="0.2">
      <c r="A33" s="12">
        <v>28</v>
      </c>
      <c r="B33" s="12" t="s">
        <v>57</v>
      </c>
      <c r="C33" s="12" t="s">
        <v>58</v>
      </c>
      <c r="D33" s="12">
        <v>0</v>
      </c>
      <c r="E33" s="12"/>
      <c r="F33" s="12"/>
      <c r="G33" s="12"/>
      <c r="H33" s="12">
        <v>1</v>
      </c>
      <c r="I33" s="12"/>
      <c r="J33" s="12"/>
      <c r="K33" s="12"/>
      <c r="L33" s="12"/>
      <c r="M33" s="12"/>
      <c r="N33" s="12"/>
      <c r="O33" s="12"/>
      <c r="P33" s="12"/>
      <c r="Q33" s="12">
        <f>D33+H33+I33</f>
        <v>1</v>
      </c>
      <c r="R33" s="12" t="str">
        <f t="shared" si="2"/>
        <v>F</v>
      </c>
    </row>
    <row r="34" spans="1:18" x14ac:dyDescent="0.2">
      <c r="A34" s="12">
        <v>29</v>
      </c>
      <c r="B34" s="12" t="s">
        <v>59</v>
      </c>
      <c r="C34" s="12" t="s">
        <v>60</v>
      </c>
      <c r="D34" s="12">
        <v>6.5</v>
      </c>
      <c r="E34" s="12">
        <v>10.5</v>
      </c>
      <c r="F34" s="12"/>
      <c r="G34" s="12">
        <v>4</v>
      </c>
      <c r="H34" s="12"/>
      <c r="I34" s="12"/>
      <c r="J34" s="12">
        <v>17</v>
      </c>
      <c r="K34" s="12"/>
      <c r="L34" s="12"/>
      <c r="M34" s="12"/>
      <c r="N34" s="12">
        <v>17.5</v>
      </c>
      <c r="O34" s="12">
        <v>15.5</v>
      </c>
      <c r="P34" s="12">
        <v>23</v>
      </c>
      <c r="Q34" s="12">
        <f>N34+O34+P34</f>
        <v>56</v>
      </c>
      <c r="R34" s="12" t="str">
        <f t="shared" si="2"/>
        <v>E</v>
      </c>
    </row>
    <row r="35" spans="1:18" x14ac:dyDescent="0.2">
      <c r="A35" s="12">
        <v>30</v>
      </c>
      <c r="B35" s="12" t="s">
        <v>61</v>
      </c>
      <c r="C35" s="12" t="s">
        <v>62</v>
      </c>
      <c r="D35" s="12">
        <v>18</v>
      </c>
      <c r="E35" s="12"/>
      <c r="F35" s="12"/>
      <c r="G35" s="12">
        <v>9</v>
      </c>
      <c r="H35" s="12"/>
      <c r="I35" s="12"/>
      <c r="J35" s="12">
        <v>13</v>
      </c>
      <c r="K35" s="12"/>
      <c r="L35" s="12">
        <v>11</v>
      </c>
      <c r="M35" s="12"/>
      <c r="N35" s="12"/>
      <c r="O35" s="12">
        <v>10.5</v>
      </c>
      <c r="P35" s="12">
        <v>27</v>
      </c>
      <c r="Q35" s="12">
        <f>D35+O35+P35</f>
        <v>55.5</v>
      </c>
      <c r="R35" s="12" t="str">
        <f t="shared" si="2"/>
        <v>E</v>
      </c>
    </row>
    <row r="36" spans="1:18" x14ac:dyDescent="0.2">
      <c r="A36" s="12">
        <v>31</v>
      </c>
      <c r="B36" s="12" t="s">
        <v>63</v>
      </c>
      <c r="C36" s="12" t="s">
        <v>64</v>
      </c>
      <c r="D36" s="12"/>
      <c r="E36" s="12"/>
      <c r="F36" s="12"/>
      <c r="G36" s="12">
        <v>10.5</v>
      </c>
      <c r="H36" s="12"/>
      <c r="I36" s="12"/>
      <c r="J36" s="12"/>
      <c r="K36" s="12">
        <v>0</v>
      </c>
      <c r="L36" s="12">
        <v>3</v>
      </c>
      <c r="M36" s="12"/>
      <c r="N36" s="12">
        <v>16</v>
      </c>
      <c r="O36" s="12">
        <v>10</v>
      </c>
      <c r="P36" s="12">
        <v>15</v>
      </c>
      <c r="Q36" s="13">
        <f>N36+O36+P36</f>
        <v>41</v>
      </c>
      <c r="R36" s="12" t="str">
        <f t="shared" si="2"/>
        <v>F</v>
      </c>
    </row>
    <row r="37" spans="1:18" x14ac:dyDescent="0.2">
      <c r="A37" s="12">
        <v>32</v>
      </c>
      <c r="B37" s="12" t="s">
        <v>65</v>
      </c>
      <c r="C37" s="12" t="s">
        <v>66</v>
      </c>
      <c r="D37" s="12">
        <v>2.5</v>
      </c>
      <c r="E37" s="12">
        <v>3</v>
      </c>
      <c r="F37" s="12"/>
      <c r="G37" s="12">
        <v>2</v>
      </c>
      <c r="H37" s="12">
        <v>1</v>
      </c>
      <c r="I37" s="12"/>
      <c r="J37" s="12">
        <v>11.5</v>
      </c>
      <c r="K37" s="12"/>
      <c r="L37" s="12"/>
      <c r="M37" s="12"/>
      <c r="N37" s="12">
        <v>4</v>
      </c>
      <c r="O37" s="12">
        <v>2</v>
      </c>
      <c r="P37" s="12"/>
      <c r="Q37" s="12">
        <f>E37+G37+H37+I37+J37</f>
        <v>17.5</v>
      </c>
      <c r="R37" s="12" t="str">
        <f t="shared" si="2"/>
        <v>F</v>
      </c>
    </row>
    <row r="38" spans="1:18" x14ac:dyDescent="0.2">
      <c r="A38" s="12">
        <v>33</v>
      </c>
      <c r="B38" s="12" t="s">
        <v>67</v>
      </c>
      <c r="C38" s="12" t="s">
        <v>68</v>
      </c>
      <c r="D38" s="12"/>
      <c r="E38" s="12">
        <v>14.5</v>
      </c>
      <c r="F38" s="12">
        <v>15.5</v>
      </c>
      <c r="G38" s="12"/>
      <c r="H38" s="12"/>
      <c r="I38" s="12"/>
      <c r="J38" s="12">
        <v>15</v>
      </c>
      <c r="K38" s="12"/>
      <c r="L38" s="12"/>
      <c r="M38" s="12">
        <v>20.5</v>
      </c>
      <c r="N38" s="12"/>
      <c r="O38" s="12"/>
      <c r="P38" s="12"/>
      <c r="Q38" s="12">
        <f>E38+F38+M38</f>
        <v>50.5</v>
      </c>
      <c r="R38" s="12" t="str">
        <f t="shared" si="2"/>
        <v>E</v>
      </c>
    </row>
    <row r="39" spans="1:18" x14ac:dyDescent="0.2">
      <c r="A39" s="12">
        <v>34</v>
      </c>
      <c r="B39" s="12" t="s">
        <v>69</v>
      </c>
      <c r="C39" s="12" t="s">
        <v>70</v>
      </c>
      <c r="D39" s="12">
        <v>20</v>
      </c>
      <c r="E39" s="12"/>
      <c r="F39" s="12"/>
      <c r="G39" s="12">
        <v>7</v>
      </c>
      <c r="H39" s="12"/>
      <c r="I39" s="12"/>
      <c r="J39" s="12"/>
      <c r="K39" s="12"/>
      <c r="L39" s="12"/>
      <c r="M39" s="12"/>
      <c r="N39" s="12"/>
      <c r="O39" s="12">
        <v>3.5</v>
      </c>
      <c r="P39" s="12">
        <v>15.5</v>
      </c>
      <c r="Q39" s="12">
        <f>D39+O39+P39</f>
        <v>39</v>
      </c>
      <c r="R39" s="12" t="str">
        <f t="shared" si="2"/>
        <v>F</v>
      </c>
    </row>
    <row r="40" spans="1:18" x14ac:dyDescent="0.2">
      <c r="A40" s="12">
        <v>35</v>
      </c>
      <c r="B40" s="12" t="s">
        <v>71</v>
      </c>
      <c r="C40" s="12" t="s">
        <v>72</v>
      </c>
      <c r="D40" s="12">
        <v>9.5</v>
      </c>
      <c r="E40" s="12"/>
      <c r="F40" s="12"/>
      <c r="G40" s="12"/>
      <c r="H40" s="12"/>
      <c r="I40" s="12"/>
      <c r="J40" s="12"/>
      <c r="K40" s="12">
        <v>18</v>
      </c>
      <c r="L40" s="12">
        <v>10.5</v>
      </c>
      <c r="M40" s="12">
        <v>10</v>
      </c>
      <c r="N40" s="12">
        <v>26</v>
      </c>
      <c r="O40" s="12">
        <v>8</v>
      </c>
      <c r="P40" s="12">
        <v>20.5</v>
      </c>
      <c r="Q40" s="12">
        <f>N40+P40+O40</f>
        <v>54.5</v>
      </c>
      <c r="R40" s="12" t="str">
        <f t="shared" si="2"/>
        <v>E</v>
      </c>
    </row>
    <row r="41" spans="1:18" x14ac:dyDescent="0.2">
      <c r="A41" s="12">
        <v>36</v>
      </c>
      <c r="B41" s="12" t="s">
        <v>73</v>
      </c>
      <c r="C41" s="12" t="s">
        <v>74</v>
      </c>
      <c r="D41" s="12">
        <v>9</v>
      </c>
      <c r="E41" s="12"/>
      <c r="F41" s="12"/>
      <c r="G41" s="12"/>
      <c r="H41" s="12"/>
      <c r="I41" s="12"/>
      <c r="J41" s="12"/>
      <c r="K41" s="12"/>
      <c r="L41" s="12"/>
      <c r="M41" s="12"/>
      <c r="N41" s="12">
        <v>18</v>
      </c>
      <c r="O41" s="12">
        <v>9</v>
      </c>
      <c r="P41" s="12">
        <v>23</v>
      </c>
      <c r="Q41" s="12">
        <f>N41+O41+P41</f>
        <v>50</v>
      </c>
      <c r="R41" s="12" t="str">
        <f t="shared" si="2"/>
        <v>E</v>
      </c>
    </row>
    <row r="42" spans="1:18" x14ac:dyDescent="0.2">
      <c r="A42" s="12">
        <v>37</v>
      </c>
      <c r="B42" s="12" t="s">
        <v>75</v>
      </c>
      <c r="C42" s="12" t="s">
        <v>76</v>
      </c>
      <c r="D42" s="12">
        <v>12</v>
      </c>
      <c r="E42" s="12"/>
      <c r="F42" s="12"/>
      <c r="G42" s="12">
        <v>8</v>
      </c>
      <c r="H42" s="12"/>
      <c r="I42" s="12"/>
      <c r="J42" s="12"/>
      <c r="K42" s="12"/>
      <c r="L42" s="12"/>
      <c r="M42" s="12"/>
      <c r="N42" s="12"/>
      <c r="O42" s="12">
        <v>18</v>
      </c>
      <c r="P42" s="12">
        <v>21.5</v>
      </c>
      <c r="Q42" s="12">
        <f>D42+G42+I42</f>
        <v>20</v>
      </c>
      <c r="R42" s="12" t="str">
        <f t="shared" si="2"/>
        <v>F</v>
      </c>
    </row>
    <row r="43" spans="1:18" x14ac:dyDescent="0.2">
      <c r="A43" s="12">
        <v>38</v>
      </c>
      <c r="B43" s="12" t="s">
        <v>77</v>
      </c>
      <c r="C43" s="12" t="s">
        <v>78</v>
      </c>
      <c r="D43" s="12">
        <v>2.5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>
        <f>D43+G43+I43</f>
        <v>2.5</v>
      </c>
      <c r="R43" s="12" t="str">
        <f t="shared" si="2"/>
        <v>F</v>
      </c>
    </row>
    <row r="44" spans="1:18" x14ac:dyDescent="0.2">
      <c r="A44" s="12">
        <v>39</v>
      </c>
      <c r="B44" s="12" t="s">
        <v>79</v>
      </c>
      <c r="C44" s="12" t="s">
        <v>80</v>
      </c>
      <c r="D44" s="12">
        <v>2</v>
      </c>
      <c r="E44" s="12">
        <v>14.5</v>
      </c>
      <c r="F44" s="12">
        <v>6</v>
      </c>
      <c r="G44" s="12">
        <v>8</v>
      </c>
      <c r="H44" s="12"/>
      <c r="I44" s="12"/>
      <c r="J44" s="12">
        <v>17</v>
      </c>
      <c r="K44" s="12">
        <v>13.5</v>
      </c>
      <c r="L44" s="12">
        <v>18.5</v>
      </c>
      <c r="M44" s="12"/>
      <c r="N44" s="12">
        <v>20.5</v>
      </c>
      <c r="O44" s="12"/>
      <c r="P44" s="12"/>
      <c r="Q44" s="12">
        <f>J44+L44+N44</f>
        <v>56</v>
      </c>
      <c r="R44" s="12" t="str">
        <f t="shared" si="2"/>
        <v>E</v>
      </c>
    </row>
    <row r="45" spans="1:18" x14ac:dyDescent="0.2">
      <c r="A45" s="12">
        <v>40</v>
      </c>
      <c r="B45" s="12" t="s">
        <v>81</v>
      </c>
      <c r="C45" s="12" t="s">
        <v>82</v>
      </c>
      <c r="D45" s="12"/>
      <c r="E45" s="12">
        <v>2</v>
      </c>
      <c r="F45" s="12"/>
      <c r="G45" s="12">
        <v>4</v>
      </c>
      <c r="H45" s="12"/>
      <c r="I45" s="12"/>
      <c r="J45" s="12"/>
      <c r="K45" s="12"/>
      <c r="L45" s="12"/>
      <c r="M45" s="12"/>
      <c r="N45" s="12"/>
      <c r="O45" s="12"/>
      <c r="P45" s="12"/>
      <c r="Q45" s="12">
        <f>E45+G45+I45</f>
        <v>6</v>
      </c>
      <c r="R45" s="12" t="str">
        <f t="shared" si="2"/>
        <v>F</v>
      </c>
    </row>
    <row r="46" spans="1:18" x14ac:dyDescent="0.2">
      <c r="A46" s="12">
        <v>41</v>
      </c>
      <c r="B46" s="12" t="s">
        <v>83</v>
      </c>
      <c r="C46" s="12" t="s">
        <v>84</v>
      </c>
      <c r="D46" s="12">
        <v>18.5</v>
      </c>
      <c r="E46" s="12"/>
      <c r="F46" s="12">
        <v>15.5</v>
      </c>
      <c r="G46" s="12">
        <v>8</v>
      </c>
      <c r="H46" s="12"/>
      <c r="I46" s="12"/>
      <c r="J46" s="12">
        <v>17</v>
      </c>
      <c r="K46" s="12"/>
      <c r="L46" s="12">
        <v>21.5</v>
      </c>
      <c r="M46" s="12"/>
      <c r="N46" s="12"/>
      <c r="O46" s="12"/>
      <c r="P46" s="12"/>
      <c r="Q46" s="12">
        <f>D46+L46+I46+J46</f>
        <v>57</v>
      </c>
      <c r="R46" s="12" t="str">
        <f t="shared" si="2"/>
        <v>E</v>
      </c>
    </row>
    <row r="47" spans="1:18" x14ac:dyDescent="0.2">
      <c r="A47" s="12">
        <v>42</v>
      </c>
      <c r="B47" s="12" t="s">
        <v>85</v>
      </c>
      <c r="C47" s="12" t="s">
        <v>86</v>
      </c>
      <c r="D47" s="12"/>
      <c r="E47" s="12">
        <v>4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>
        <v>4</v>
      </c>
      <c r="R47" s="12" t="str">
        <f t="shared" si="2"/>
        <v>F</v>
      </c>
    </row>
    <row r="48" spans="1:18" x14ac:dyDescent="0.2">
      <c r="A48" s="12">
        <v>43</v>
      </c>
      <c r="B48" s="12" t="s">
        <v>87</v>
      </c>
      <c r="C48" s="12" t="s">
        <v>88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">
      <c r="A49" s="12">
        <v>44</v>
      </c>
      <c r="B49" s="12" t="s">
        <v>89</v>
      </c>
      <c r="C49" s="12" t="s">
        <v>90</v>
      </c>
      <c r="D49" s="12">
        <v>12</v>
      </c>
      <c r="E49" s="12">
        <v>0.5</v>
      </c>
      <c r="F49" s="12"/>
      <c r="G49" s="12">
        <v>0</v>
      </c>
      <c r="H49" s="12"/>
      <c r="I49" s="12"/>
      <c r="J49" s="12"/>
      <c r="K49" s="12">
        <v>10</v>
      </c>
      <c r="L49" s="12"/>
      <c r="M49" s="12"/>
      <c r="N49" s="12"/>
      <c r="O49" s="12">
        <v>5</v>
      </c>
      <c r="P49" s="12"/>
      <c r="Q49" s="12">
        <f>K49+O49</f>
        <v>15</v>
      </c>
      <c r="R49" s="12" t="str">
        <f t="shared" ref="R49:R57" si="3">IF(Q49&lt;50,"F",IF(Q49&lt;60,"E", IF(Q49&lt;70,"D",IF(Q49&lt;80,"C",IF(Q49&lt;90,"B","A")))))</f>
        <v>F</v>
      </c>
    </row>
    <row r="50" spans="1:18" x14ac:dyDescent="0.2">
      <c r="A50" s="12">
        <v>45</v>
      </c>
      <c r="B50" s="12" t="s">
        <v>91</v>
      </c>
      <c r="C50" s="12" t="s">
        <v>92</v>
      </c>
      <c r="D50" s="12"/>
      <c r="E50" s="12">
        <v>8</v>
      </c>
      <c r="F50" s="12"/>
      <c r="G50" s="12">
        <v>1</v>
      </c>
      <c r="H50" s="12"/>
      <c r="I50" s="12"/>
      <c r="J50" s="12"/>
      <c r="K50" s="12"/>
      <c r="L50" s="12"/>
      <c r="M50" s="12"/>
      <c r="N50" s="12"/>
      <c r="O50" s="12"/>
      <c r="P50" s="12"/>
      <c r="Q50" s="12">
        <f>E50+G50+I50</f>
        <v>9</v>
      </c>
      <c r="R50" s="12" t="str">
        <f t="shared" si="3"/>
        <v>F</v>
      </c>
    </row>
    <row r="51" spans="1:18" x14ac:dyDescent="0.2">
      <c r="A51" s="12">
        <v>46</v>
      </c>
      <c r="B51" s="12" t="s">
        <v>93</v>
      </c>
      <c r="C51" s="12" t="s">
        <v>94</v>
      </c>
      <c r="D51" s="12">
        <v>1.5</v>
      </c>
      <c r="E51" s="12">
        <v>12</v>
      </c>
      <c r="F51" s="12">
        <v>10.25</v>
      </c>
      <c r="G51" s="12">
        <v>13</v>
      </c>
      <c r="H51" s="12"/>
      <c r="I51" s="12"/>
      <c r="J51" s="12">
        <v>17.5</v>
      </c>
      <c r="K51" s="12"/>
      <c r="L51" s="12">
        <v>4</v>
      </c>
      <c r="M51" s="12"/>
      <c r="N51" s="12">
        <v>16</v>
      </c>
      <c r="O51" s="12">
        <v>22</v>
      </c>
      <c r="P51" s="12"/>
      <c r="Q51" s="12">
        <f>N51+O51+J51</f>
        <v>55.5</v>
      </c>
      <c r="R51" s="12" t="str">
        <f t="shared" si="3"/>
        <v>E</v>
      </c>
    </row>
    <row r="52" spans="1:18" x14ac:dyDescent="0.2">
      <c r="A52" s="12">
        <v>47</v>
      </c>
      <c r="B52" s="12" t="s">
        <v>95</v>
      </c>
      <c r="C52" s="12" t="s">
        <v>96</v>
      </c>
      <c r="D52" s="12">
        <v>0.5</v>
      </c>
      <c r="E52" s="12"/>
      <c r="F52" s="12">
        <v>3</v>
      </c>
      <c r="G52" s="12"/>
      <c r="H52" s="12">
        <v>1</v>
      </c>
      <c r="I52" s="12"/>
      <c r="J52" s="12"/>
      <c r="K52" s="12"/>
      <c r="L52" s="12"/>
      <c r="M52" s="12"/>
      <c r="N52" s="12"/>
      <c r="O52" s="12"/>
      <c r="P52" s="12"/>
      <c r="Q52" s="12">
        <v>4.5</v>
      </c>
      <c r="R52" s="12" t="str">
        <f t="shared" si="3"/>
        <v>F</v>
      </c>
    </row>
    <row r="53" spans="1:18" x14ac:dyDescent="0.2">
      <c r="A53" s="12">
        <v>48</v>
      </c>
      <c r="B53" s="12" t="s">
        <v>97</v>
      </c>
      <c r="C53" s="12" t="s">
        <v>98</v>
      </c>
      <c r="D53" s="12">
        <v>14.5</v>
      </c>
      <c r="E53" s="12"/>
      <c r="F53" s="12">
        <v>13</v>
      </c>
      <c r="G53" s="12">
        <v>12</v>
      </c>
      <c r="H53" s="12"/>
      <c r="I53" s="12"/>
      <c r="J53" s="12">
        <v>10.5</v>
      </c>
      <c r="K53" s="12"/>
      <c r="L53" s="12">
        <v>17.5</v>
      </c>
      <c r="M53" s="12"/>
      <c r="N53" s="12"/>
      <c r="O53" s="12">
        <v>15</v>
      </c>
      <c r="P53" s="12"/>
      <c r="Q53" s="13">
        <f>O53+J53+D53</f>
        <v>40</v>
      </c>
      <c r="R53" s="12" t="str">
        <f t="shared" si="3"/>
        <v>F</v>
      </c>
    </row>
    <row r="54" spans="1:18" x14ac:dyDescent="0.2">
      <c r="A54" s="12">
        <v>49</v>
      </c>
      <c r="B54" s="12" t="s">
        <v>99</v>
      </c>
      <c r="C54" s="12" t="s">
        <v>100</v>
      </c>
      <c r="D54" s="12">
        <v>5.5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>
        <v>5.5</v>
      </c>
      <c r="R54" s="12" t="str">
        <f t="shared" si="3"/>
        <v>F</v>
      </c>
    </row>
    <row r="55" spans="1:18" x14ac:dyDescent="0.2">
      <c r="A55" s="12">
        <v>50</v>
      </c>
      <c r="B55" s="12" t="s">
        <v>101</v>
      </c>
      <c r="C55" s="12" t="s">
        <v>102</v>
      </c>
      <c r="D55" s="12">
        <v>11</v>
      </c>
      <c r="E55" s="12"/>
      <c r="F55" s="12"/>
      <c r="G55" s="12">
        <v>4</v>
      </c>
      <c r="H55" s="12"/>
      <c r="I55" s="12">
        <v>0</v>
      </c>
      <c r="J55" s="12">
        <v>14.5</v>
      </c>
      <c r="K55" s="12"/>
      <c r="L55" s="12"/>
      <c r="M55" s="12"/>
      <c r="N55" s="12"/>
      <c r="O55" s="12"/>
      <c r="P55" s="12"/>
      <c r="Q55" s="12">
        <f>D55+G55+I55+J55</f>
        <v>29.5</v>
      </c>
      <c r="R55" s="12" t="str">
        <f t="shared" si="3"/>
        <v>F</v>
      </c>
    </row>
    <row r="56" spans="1:18" x14ac:dyDescent="0.2">
      <c r="A56" s="12">
        <v>51</v>
      </c>
      <c r="B56" s="12" t="s">
        <v>103</v>
      </c>
      <c r="C56" s="12" t="s">
        <v>104</v>
      </c>
      <c r="D56" s="12">
        <v>2</v>
      </c>
      <c r="E56" s="12">
        <v>8</v>
      </c>
      <c r="F56" s="12">
        <v>8</v>
      </c>
      <c r="G56" s="12">
        <v>4</v>
      </c>
      <c r="H56" s="12"/>
      <c r="I56" s="12"/>
      <c r="J56" s="12"/>
      <c r="K56" s="12">
        <v>10</v>
      </c>
      <c r="L56" s="12">
        <v>3.5</v>
      </c>
      <c r="M56" s="12"/>
      <c r="N56" s="12">
        <v>12</v>
      </c>
      <c r="O56" s="12">
        <v>9.5</v>
      </c>
      <c r="P56" s="12">
        <v>11.5</v>
      </c>
      <c r="Q56" s="12">
        <f>N56+O56+P56</f>
        <v>33</v>
      </c>
      <c r="R56" s="12" t="str">
        <f t="shared" si="3"/>
        <v>F</v>
      </c>
    </row>
    <row r="57" spans="1:18" x14ac:dyDescent="0.2">
      <c r="A57" s="12">
        <v>52</v>
      </c>
      <c r="B57" s="12" t="s">
        <v>105</v>
      </c>
      <c r="C57" s="12" t="s">
        <v>106</v>
      </c>
      <c r="D57" s="12">
        <v>5.5</v>
      </c>
      <c r="E57" s="12"/>
      <c r="F57" s="12"/>
      <c r="G57" s="12">
        <v>7</v>
      </c>
      <c r="H57" s="12"/>
      <c r="I57" s="12"/>
      <c r="J57" s="12"/>
      <c r="K57" s="12"/>
      <c r="L57" s="12"/>
      <c r="M57" s="12"/>
      <c r="N57" s="12"/>
      <c r="O57" s="12"/>
      <c r="P57" s="12"/>
      <c r="Q57" s="12">
        <f>D57+G57+I57</f>
        <v>12.5</v>
      </c>
      <c r="R57" s="12" t="str">
        <f t="shared" si="3"/>
        <v>F</v>
      </c>
    </row>
    <row r="58" spans="1:18" x14ac:dyDescent="0.2">
      <c r="A58" s="12">
        <v>53</v>
      </c>
      <c r="B58" s="12" t="s">
        <v>107</v>
      </c>
      <c r="C58" s="12" t="s">
        <v>108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">
      <c r="A59" s="12">
        <v>54</v>
      </c>
      <c r="B59" s="12" t="s">
        <v>109</v>
      </c>
      <c r="C59" s="12" t="s">
        <v>110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">
      <c r="A60" s="12">
        <v>55</v>
      </c>
      <c r="B60" s="12" t="s">
        <v>111</v>
      </c>
      <c r="C60" s="12" t="s">
        <v>112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">
      <c r="A61" s="12">
        <v>56</v>
      </c>
      <c r="B61" s="12" t="s">
        <v>205</v>
      </c>
      <c r="C61" s="12" t="s">
        <v>206</v>
      </c>
      <c r="D61" s="12"/>
      <c r="E61" s="12"/>
      <c r="F61" s="12"/>
      <c r="G61" s="12"/>
      <c r="H61" s="12"/>
      <c r="I61" s="12"/>
      <c r="J61" s="12"/>
      <c r="K61" s="12">
        <v>0</v>
      </c>
      <c r="L61" s="12">
        <v>0.5</v>
      </c>
      <c r="M61" s="12">
        <v>1</v>
      </c>
      <c r="N61" s="12"/>
      <c r="O61" s="12"/>
      <c r="P61" s="12"/>
      <c r="Q61" s="12">
        <v>1.5</v>
      </c>
      <c r="R61" s="12" t="s">
        <v>218</v>
      </c>
    </row>
    <row r="62" spans="1:18" x14ac:dyDescent="0.2">
      <c r="A62" s="12">
        <v>57</v>
      </c>
      <c r="B62" s="12" t="s">
        <v>113</v>
      </c>
      <c r="C62" s="12" t="s">
        <v>114</v>
      </c>
      <c r="D62" s="12">
        <v>13.5</v>
      </c>
      <c r="E62" s="12"/>
      <c r="F62" s="12"/>
      <c r="G62" s="12">
        <v>15</v>
      </c>
      <c r="H62" s="12"/>
      <c r="I62" s="12"/>
      <c r="J62" s="12"/>
      <c r="K62" s="12">
        <v>15</v>
      </c>
      <c r="L62" s="12">
        <v>9.5</v>
      </c>
      <c r="M62" s="12">
        <v>10</v>
      </c>
      <c r="N62" s="12">
        <v>20</v>
      </c>
      <c r="O62" s="12">
        <v>15.5</v>
      </c>
      <c r="P62" s="12">
        <v>26.5</v>
      </c>
      <c r="Q62" s="12">
        <f>N62+O62+P62</f>
        <v>62</v>
      </c>
      <c r="R62" s="12" t="str">
        <f>IF(Q62&lt;50,"F",IF(Q62&lt;60,"E", IF(Q62&lt;70,"D",IF(Q62&lt;80,"C",IF(Q62&lt;90,"B","A")))))</f>
        <v>D</v>
      </c>
    </row>
    <row r="63" spans="1:18" x14ac:dyDescent="0.2">
      <c r="A63" s="12">
        <v>58</v>
      </c>
      <c r="B63" s="12" t="s">
        <v>115</v>
      </c>
      <c r="C63" s="12" t="s">
        <v>116</v>
      </c>
      <c r="D63" s="12"/>
      <c r="E63" s="12"/>
      <c r="F63" s="12"/>
      <c r="G63" s="12">
        <v>1</v>
      </c>
      <c r="H63" s="12"/>
      <c r="I63" s="12"/>
      <c r="J63" s="12"/>
      <c r="K63" s="12">
        <v>17.5</v>
      </c>
      <c r="L63" s="12"/>
      <c r="M63" s="12"/>
      <c r="N63" s="12"/>
      <c r="O63" s="12">
        <v>19</v>
      </c>
      <c r="P63" s="12">
        <v>14</v>
      </c>
      <c r="Q63" s="12">
        <f>P63+O63+K63</f>
        <v>50.5</v>
      </c>
      <c r="R63" s="12" t="str">
        <f>IF(Q63&lt;50,"F",IF(Q63&lt;60,"E", IF(Q63&lt;70,"D",IF(Q63&lt;80,"C",IF(Q63&lt;90,"B","A")))))</f>
        <v>E</v>
      </c>
    </row>
    <row r="64" spans="1:18" x14ac:dyDescent="0.2">
      <c r="A64" s="12">
        <v>59</v>
      </c>
      <c r="B64" s="12" t="s">
        <v>117</v>
      </c>
      <c r="C64" s="12" t="s">
        <v>118</v>
      </c>
      <c r="D64" s="12">
        <v>4.5</v>
      </c>
      <c r="E64" s="12"/>
      <c r="F64" s="12">
        <v>11</v>
      </c>
      <c r="G64" s="12">
        <v>17.5</v>
      </c>
      <c r="H64" s="12"/>
      <c r="I64" s="12"/>
      <c r="J64" s="12"/>
      <c r="K64" s="12"/>
      <c r="L64" s="12"/>
      <c r="M64" s="12"/>
      <c r="N64" s="12"/>
      <c r="O64" s="12"/>
      <c r="P64" s="12"/>
      <c r="Q64" s="12">
        <f>D64+G64+I64</f>
        <v>22</v>
      </c>
      <c r="R64" s="12" t="str">
        <f>IF(Q64&lt;50,"F",IF(Q64&lt;60,"E", IF(Q64&lt;70,"D",IF(Q64&lt;80,"C",IF(Q64&lt;90,"B","A")))))</f>
        <v>F</v>
      </c>
    </row>
    <row r="65" spans="1:18" x14ac:dyDescent="0.2">
      <c r="A65" s="12">
        <v>60</v>
      </c>
      <c r="B65" s="12" t="s">
        <v>207</v>
      </c>
      <c r="C65" s="12" t="s">
        <v>208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">
      <c r="A66" s="12">
        <v>61</v>
      </c>
      <c r="B66" s="12" t="s">
        <v>119</v>
      </c>
      <c r="C66" s="12" t="s">
        <v>120</v>
      </c>
      <c r="D66" s="12">
        <v>9.5</v>
      </c>
      <c r="E66" s="12"/>
      <c r="F66" s="12">
        <v>3.5</v>
      </c>
      <c r="G66" s="12">
        <v>3</v>
      </c>
      <c r="H66" s="12"/>
      <c r="I66" s="12"/>
      <c r="J66" s="12">
        <v>12</v>
      </c>
      <c r="K66" s="12"/>
      <c r="L66" s="12"/>
      <c r="M66" s="12"/>
      <c r="N66" s="12"/>
      <c r="O66" s="12"/>
      <c r="P66" s="12"/>
      <c r="Q66" s="12">
        <f>D66+G66+I66+J66</f>
        <v>24.5</v>
      </c>
      <c r="R66" s="12" t="str">
        <f>IF(Q66&lt;50,"F",IF(Q66&lt;60,"E", IF(Q66&lt;70,"D",IF(Q66&lt;80,"C",IF(Q66&lt;90,"B","A")))))</f>
        <v>F</v>
      </c>
    </row>
    <row r="67" spans="1:18" x14ac:dyDescent="0.2">
      <c r="A67" s="12">
        <v>62</v>
      </c>
      <c r="B67" s="12" t="s">
        <v>121</v>
      </c>
      <c r="C67" s="12" t="s">
        <v>122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 t="str">
        <f>IF(Q67&lt;50,"F",IF(Q67&lt;60,"E", IF(Q67&lt;70,"D",IF(Q67&lt;80,"C",IF(Q67&lt;90,"B","A")))))</f>
        <v>F</v>
      </c>
    </row>
    <row r="68" spans="1:18" x14ac:dyDescent="0.2">
      <c r="A68" s="12">
        <v>63</v>
      </c>
      <c r="B68" s="12" t="s">
        <v>123</v>
      </c>
      <c r="C68" s="12" t="s">
        <v>124</v>
      </c>
      <c r="D68" s="12">
        <v>18</v>
      </c>
      <c r="E68" s="12"/>
      <c r="F68" s="12">
        <v>3.25</v>
      </c>
      <c r="G68" s="12"/>
      <c r="H68" s="12"/>
      <c r="I68" s="12"/>
      <c r="J68" s="12"/>
      <c r="K68" s="12"/>
      <c r="L68" s="12">
        <v>12.5</v>
      </c>
      <c r="M68" s="12">
        <v>7.5</v>
      </c>
      <c r="N68" s="12"/>
      <c r="O68" s="12"/>
      <c r="P68" s="12">
        <v>10</v>
      </c>
      <c r="Q68" s="13">
        <f>D68+L68+P68</f>
        <v>40.5</v>
      </c>
      <c r="R68" s="12" t="str">
        <f>IF(Q68&lt;50,"F",IF(Q68&lt;60,"E", IF(Q68&lt;70,"D",IF(Q68&lt;80,"C",IF(Q68&lt;90,"B","A")))))</f>
        <v>F</v>
      </c>
    </row>
    <row r="69" spans="1:18" x14ac:dyDescent="0.2">
      <c r="A69" s="12">
        <v>64</v>
      </c>
      <c r="B69" s="12" t="s">
        <v>125</v>
      </c>
      <c r="C69" s="12" t="s">
        <v>126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">
      <c r="A70" s="12">
        <v>65</v>
      </c>
      <c r="B70" s="12" t="s">
        <v>127</v>
      </c>
      <c r="C70" s="12" t="s">
        <v>128</v>
      </c>
      <c r="D70" s="12">
        <v>4.5</v>
      </c>
      <c r="E70" s="12">
        <v>6.5</v>
      </c>
      <c r="F70" s="12">
        <v>10</v>
      </c>
      <c r="G70" s="12"/>
      <c r="H70" s="12"/>
      <c r="I70" s="12"/>
      <c r="J70" s="12"/>
      <c r="K70" s="12">
        <v>17.5</v>
      </c>
      <c r="L70" s="12">
        <v>5.5</v>
      </c>
      <c r="M70" s="12">
        <v>28</v>
      </c>
      <c r="N70" s="12"/>
      <c r="O70" s="12"/>
      <c r="P70" s="12"/>
      <c r="Q70" s="12">
        <f>K70+L70+M70</f>
        <v>51</v>
      </c>
      <c r="R70" s="12" t="str">
        <f>IF(Q70&lt;50,"F",IF(Q70&lt;60,"E", IF(Q70&lt;70,"D",IF(Q70&lt;80,"C",IF(Q70&lt;90,"B","A")))))</f>
        <v>E</v>
      </c>
    </row>
    <row r="71" spans="1:18" x14ac:dyDescent="0.2">
      <c r="A71" s="12">
        <v>66</v>
      </c>
      <c r="B71" s="12" t="s">
        <v>129</v>
      </c>
      <c r="C71" s="12" t="s">
        <v>130</v>
      </c>
      <c r="D71" s="12">
        <v>1.5</v>
      </c>
      <c r="E71" s="12">
        <v>2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f>E71+I71</f>
        <v>2</v>
      </c>
      <c r="R71" s="12" t="str">
        <f>IF(Q71&lt;50,"F",IF(Q71&lt;60,"E", IF(Q71&lt;70,"D",IF(Q71&lt;80,"C",IF(Q71&lt;90,"B","A")))))</f>
        <v>F</v>
      </c>
    </row>
    <row r="72" spans="1:18" x14ac:dyDescent="0.2">
      <c r="A72" s="12">
        <v>67</v>
      </c>
      <c r="B72" s="12" t="s">
        <v>199</v>
      </c>
      <c r="C72" s="12" t="s">
        <v>200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">
      <c r="A73" s="12">
        <v>68</v>
      </c>
      <c r="B73" s="12" t="s">
        <v>131</v>
      </c>
      <c r="C73" s="12" t="s">
        <v>132</v>
      </c>
      <c r="D73" s="12">
        <v>2</v>
      </c>
      <c r="E73" s="12">
        <v>2</v>
      </c>
      <c r="F73" s="12">
        <v>8</v>
      </c>
      <c r="G73" s="12">
        <v>6</v>
      </c>
      <c r="H73" s="12"/>
      <c r="I73" s="12"/>
      <c r="J73" s="12"/>
      <c r="K73" s="12"/>
      <c r="L73" s="12"/>
      <c r="M73" s="12"/>
      <c r="N73" s="12">
        <v>20</v>
      </c>
      <c r="O73" s="12">
        <v>9</v>
      </c>
      <c r="P73" s="12">
        <v>5.5</v>
      </c>
      <c r="Q73" s="12">
        <f>N73+O73+P73</f>
        <v>34.5</v>
      </c>
      <c r="R73" s="12" t="str">
        <f>IF(Q73&lt;50,"F",IF(Q73&lt;60,"E", IF(Q73&lt;70,"D",IF(Q73&lt;80,"C",IF(Q73&lt;90,"B","A")))))</f>
        <v>F</v>
      </c>
    </row>
    <row r="74" spans="1:18" x14ac:dyDescent="0.2">
      <c r="A74" s="12">
        <v>69</v>
      </c>
      <c r="B74" s="12" t="s">
        <v>133</v>
      </c>
      <c r="C74" s="12" t="s">
        <v>134</v>
      </c>
      <c r="D74" s="12">
        <v>19</v>
      </c>
      <c r="E74" s="12"/>
      <c r="F74" s="12"/>
      <c r="G74" s="12">
        <v>11</v>
      </c>
      <c r="H74" s="12"/>
      <c r="I74" s="12"/>
      <c r="J74" s="12">
        <v>15.5</v>
      </c>
      <c r="K74" s="12"/>
      <c r="L74" s="12"/>
      <c r="M74" s="12"/>
      <c r="N74" s="12"/>
      <c r="O74" s="12"/>
      <c r="P74" s="12"/>
      <c r="Q74" s="13">
        <f>D74+G74+I74+J74</f>
        <v>45.5</v>
      </c>
      <c r="R74" s="12" t="str">
        <f>IF(Q74&lt;50,"F",IF(Q74&lt;60,"E", IF(Q74&lt;70,"D",IF(Q74&lt;80,"C",IF(Q74&lt;90,"B","A")))))</f>
        <v>F</v>
      </c>
    </row>
    <row r="75" spans="1:18" x14ac:dyDescent="0.2">
      <c r="A75" s="12">
        <v>70</v>
      </c>
      <c r="B75" s="12" t="s">
        <v>135</v>
      </c>
      <c r="C75" s="12" t="s">
        <v>136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 t="str">
        <f>IF(Q75&lt;50,"F",IF(Q75&lt;60,"E", IF(Q75&lt;70,"D",IF(Q75&lt;80,"C",IF(Q75&lt;90,"B","A")))))</f>
        <v>F</v>
      </c>
    </row>
    <row r="76" spans="1:18" x14ac:dyDescent="0.2">
      <c r="A76" s="12">
        <v>71</v>
      </c>
      <c r="B76" s="12" t="s">
        <v>137</v>
      </c>
      <c r="C76" s="12" t="s">
        <v>138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">
      <c r="A77" s="12">
        <v>72</v>
      </c>
      <c r="B77" s="12" t="s">
        <v>139</v>
      </c>
      <c r="C77" s="12" t="s">
        <v>140</v>
      </c>
      <c r="D77" s="12">
        <v>2</v>
      </c>
      <c r="E77" s="12">
        <v>6</v>
      </c>
      <c r="F77" s="12">
        <v>3.25</v>
      </c>
      <c r="G77" s="12">
        <v>3</v>
      </c>
      <c r="H77" s="12"/>
      <c r="I77" s="12"/>
      <c r="J77" s="12">
        <v>6</v>
      </c>
      <c r="K77" s="12"/>
      <c r="L77" s="12"/>
      <c r="M77" s="12"/>
      <c r="N77" s="12"/>
      <c r="O77" s="12"/>
      <c r="P77" s="12"/>
      <c r="Q77" s="12">
        <v>15</v>
      </c>
      <c r="R77" s="12" t="str">
        <f>IF(Q77&lt;50,"F",IF(Q77&lt;60,"E", IF(Q77&lt;70,"D",IF(Q77&lt;80,"C",IF(Q77&lt;90,"B","A")))))</f>
        <v>F</v>
      </c>
    </row>
    <row r="78" spans="1:18" x14ac:dyDescent="0.2">
      <c r="A78" s="12">
        <v>73</v>
      </c>
      <c r="B78" s="12" t="s">
        <v>141</v>
      </c>
      <c r="C78" s="12" t="s">
        <v>142</v>
      </c>
      <c r="D78" s="12">
        <v>19.5</v>
      </c>
      <c r="E78" s="12"/>
      <c r="F78" s="12">
        <v>16</v>
      </c>
      <c r="G78" s="12"/>
      <c r="H78" s="12"/>
      <c r="I78" s="12"/>
      <c r="J78" s="12"/>
      <c r="K78" s="12"/>
      <c r="L78" s="12"/>
      <c r="M78" s="12">
        <v>7</v>
      </c>
      <c r="N78" s="12"/>
      <c r="O78" s="12"/>
      <c r="P78" s="12">
        <v>22</v>
      </c>
      <c r="Q78" s="12">
        <f>D78+F78+P78</f>
        <v>57.5</v>
      </c>
      <c r="R78" s="12" t="str">
        <f>IF(Q78&lt;50,"F",IF(Q78&lt;60,"E", IF(Q78&lt;70,"D",IF(Q78&lt;80,"C",IF(Q78&lt;90,"B","A")))))</f>
        <v>E</v>
      </c>
    </row>
    <row r="79" spans="1:18" x14ac:dyDescent="0.2">
      <c r="A79" s="12">
        <v>74</v>
      </c>
      <c r="B79" s="12" t="s">
        <v>143</v>
      </c>
      <c r="C79" s="12" t="s">
        <v>144</v>
      </c>
      <c r="D79" s="12">
        <v>6.5</v>
      </c>
      <c r="E79" s="12">
        <v>6.5</v>
      </c>
      <c r="F79" s="12">
        <v>18</v>
      </c>
      <c r="G79" s="12"/>
      <c r="H79" s="12"/>
      <c r="I79" s="12">
        <v>0</v>
      </c>
      <c r="J79" s="12">
        <v>14</v>
      </c>
      <c r="K79" s="12"/>
      <c r="L79" s="12"/>
      <c r="M79" s="12"/>
      <c r="N79" s="12">
        <v>18</v>
      </c>
      <c r="O79" s="12"/>
      <c r="P79" s="12"/>
      <c r="Q79" s="12">
        <f>N79+J79+F79</f>
        <v>50</v>
      </c>
      <c r="R79" s="12" t="str">
        <f>IF(Q79&lt;50,"F",IF(Q79&lt;60,"E", IF(Q79&lt;70,"D",IF(Q79&lt;80,"C",IF(Q79&lt;90,"B","A")))))</f>
        <v>E</v>
      </c>
    </row>
    <row r="80" spans="1:18" x14ac:dyDescent="0.2">
      <c r="A80" s="12">
        <v>75</v>
      </c>
      <c r="B80" s="12" t="s">
        <v>145</v>
      </c>
      <c r="C80" s="12" t="s">
        <v>146</v>
      </c>
      <c r="D80" s="12">
        <v>6.5</v>
      </c>
      <c r="E80" s="12">
        <v>7</v>
      </c>
      <c r="F80" s="12"/>
      <c r="G80" s="12">
        <v>2</v>
      </c>
      <c r="H80" s="12"/>
      <c r="I80" s="12"/>
      <c r="J80" s="12">
        <v>8</v>
      </c>
      <c r="K80" s="12"/>
      <c r="L80" s="12"/>
      <c r="M80" s="12"/>
      <c r="N80" s="12"/>
      <c r="O80" s="12">
        <v>0.5</v>
      </c>
      <c r="P80" s="12">
        <v>1</v>
      </c>
      <c r="Q80" s="12">
        <f>P80+O80+E80</f>
        <v>8.5</v>
      </c>
      <c r="R80" s="12" t="str">
        <f>IF(Q80&lt;50,"F",IF(Q80&lt;60,"E", IF(Q80&lt;70,"D",IF(Q80&lt;80,"C",IF(Q80&lt;90,"B","A")))))</f>
        <v>F</v>
      </c>
    </row>
    <row r="81" spans="1:18" x14ac:dyDescent="0.2">
      <c r="A81" s="12">
        <v>76</v>
      </c>
      <c r="B81" s="12" t="s">
        <v>147</v>
      </c>
      <c r="C81" s="12" t="s">
        <v>148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x14ac:dyDescent="0.2">
      <c r="A82" s="12">
        <v>77</v>
      </c>
      <c r="B82" s="12" t="s">
        <v>197</v>
      </c>
      <c r="C82" s="12" t="s">
        <v>198</v>
      </c>
      <c r="D82" s="12">
        <v>2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>
        <v>2</v>
      </c>
      <c r="R82" s="12" t="str">
        <f>IF(Q82&lt;50,"F",IF(Q82&lt;60,"E", IF(Q82&lt;70,"D",IF(Q82&lt;80,"C",IF(Q82&lt;90,"B","A")))))</f>
        <v>F</v>
      </c>
    </row>
    <row r="83" spans="1:18" x14ac:dyDescent="0.2">
      <c r="A83" s="12">
        <v>78</v>
      </c>
      <c r="B83" s="12" t="s">
        <v>149</v>
      </c>
      <c r="C83" s="12" t="s">
        <v>150</v>
      </c>
      <c r="D83" s="12">
        <v>11.5</v>
      </c>
      <c r="E83" s="12">
        <v>14.5</v>
      </c>
      <c r="F83" s="12">
        <v>15.5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>
        <f>E83+F83+I83</f>
        <v>30</v>
      </c>
      <c r="R83" s="12" t="str">
        <f>IF(Q83&lt;50,"F",IF(Q83&lt;60,"E", IF(Q83&lt;70,"D",IF(Q83&lt;80,"C",IF(Q83&lt;90,"B","A")))))</f>
        <v>F</v>
      </c>
    </row>
    <row r="84" spans="1:18" x14ac:dyDescent="0.2">
      <c r="A84" s="12">
        <v>79</v>
      </c>
      <c r="B84" s="12" t="s">
        <v>151</v>
      </c>
      <c r="C84" s="12" t="s">
        <v>152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</row>
    <row r="85" spans="1:18" x14ac:dyDescent="0.2">
      <c r="A85" s="12">
        <v>80</v>
      </c>
      <c r="B85" s="12" t="s">
        <v>153</v>
      </c>
      <c r="C85" s="12" t="s">
        <v>154</v>
      </c>
      <c r="D85" s="12"/>
      <c r="E85" s="12"/>
      <c r="F85" s="12"/>
      <c r="G85" s="12"/>
      <c r="H85" s="12"/>
      <c r="I85" s="12"/>
      <c r="J85" s="12"/>
      <c r="K85" s="12">
        <v>0</v>
      </c>
      <c r="L85" s="12"/>
      <c r="M85" s="12"/>
      <c r="N85" s="12"/>
      <c r="O85" s="12"/>
      <c r="P85" s="12"/>
      <c r="Q85" s="12">
        <v>0</v>
      </c>
      <c r="R85" s="12" t="s">
        <v>218</v>
      </c>
    </row>
    <row r="86" spans="1:18" x14ac:dyDescent="0.2">
      <c r="A86" s="12">
        <v>81</v>
      </c>
      <c r="B86" s="12" t="s">
        <v>155</v>
      </c>
      <c r="C86" s="12" t="s">
        <v>156</v>
      </c>
      <c r="D86" s="12"/>
      <c r="E86" s="12">
        <v>13</v>
      </c>
      <c r="F86" s="12"/>
      <c r="G86" s="12"/>
      <c r="H86" s="12"/>
      <c r="I86" s="12"/>
      <c r="J86" s="12"/>
      <c r="K86" s="12"/>
      <c r="L86" s="12">
        <v>2</v>
      </c>
      <c r="M86" s="12"/>
      <c r="N86" s="12"/>
      <c r="O86" s="12"/>
      <c r="P86" s="12"/>
      <c r="Q86" s="12">
        <v>2</v>
      </c>
      <c r="R86" s="12" t="str">
        <f>IF(Q86&lt;50,"F",IF(Q86&lt;60,"E", IF(Q86&lt;70,"D",IF(Q86&lt;80,"C",IF(Q86&lt;90,"B","A")))))</f>
        <v>F</v>
      </c>
    </row>
    <row r="87" spans="1:18" x14ac:dyDescent="0.2">
      <c r="A87" s="12">
        <v>82</v>
      </c>
      <c r="B87" s="12" t="s">
        <v>157</v>
      </c>
      <c r="C87" s="12" t="s">
        <v>158</v>
      </c>
      <c r="D87" s="12">
        <v>12</v>
      </c>
      <c r="E87" s="12"/>
      <c r="F87" s="12"/>
      <c r="G87" s="12">
        <v>16</v>
      </c>
      <c r="H87" s="12"/>
      <c r="I87" s="12"/>
      <c r="J87" s="12"/>
      <c r="K87" s="12"/>
      <c r="L87" s="12"/>
      <c r="M87" s="12"/>
      <c r="N87" s="12"/>
      <c r="O87" s="12"/>
      <c r="P87" s="12">
        <v>24.5</v>
      </c>
      <c r="Q87" s="12">
        <f>P87+G87+D87</f>
        <v>52.5</v>
      </c>
      <c r="R87" s="12" t="str">
        <f>IF(Q87&lt;50,"F",IF(Q87&lt;60,"E", IF(Q87&lt;70,"D",IF(Q87&lt;80,"C",IF(Q87&lt;90,"B","A")))))</f>
        <v>E</v>
      </c>
    </row>
    <row r="88" spans="1:18" x14ac:dyDescent="0.2">
      <c r="A88" s="12">
        <v>83</v>
      </c>
      <c r="B88" s="12" t="s">
        <v>159</v>
      </c>
      <c r="C88" s="12" t="s">
        <v>160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x14ac:dyDescent="0.2">
      <c r="A89" s="12">
        <v>84</v>
      </c>
      <c r="B89" s="12" t="s">
        <v>161</v>
      </c>
      <c r="C89" s="12" t="s">
        <v>162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</row>
    <row r="90" spans="1:18" x14ac:dyDescent="0.2">
      <c r="A90" s="12">
        <v>85</v>
      </c>
      <c r="B90" s="12" t="s">
        <v>163</v>
      </c>
      <c r="C90" s="12" t="s">
        <v>164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1:18" x14ac:dyDescent="0.2">
      <c r="A91" s="12">
        <v>86</v>
      </c>
      <c r="B91" s="12" t="s">
        <v>165</v>
      </c>
      <c r="C91" s="12" t="s">
        <v>166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</row>
    <row r="92" spans="1:18" x14ac:dyDescent="0.2">
      <c r="A92" s="12">
        <v>87</v>
      </c>
      <c r="B92" s="12" t="s">
        <v>167</v>
      </c>
      <c r="C92" s="12" t="s">
        <v>168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</row>
    <row r="93" spans="1:18" x14ac:dyDescent="0.2">
      <c r="A93" s="12">
        <v>88</v>
      </c>
      <c r="B93" s="12" t="s">
        <v>169</v>
      </c>
      <c r="C93" s="12" t="s">
        <v>170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>
        <v>11.5</v>
      </c>
      <c r="O93" s="12">
        <v>0.5</v>
      </c>
      <c r="P93" s="12">
        <v>6.5</v>
      </c>
      <c r="Q93" s="12">
        <f>N93+O93+P93</f>
        <v>18.5</v>
      </c>
      <c r="R93" s="12"/>
    </row>
    <row r="94" spans="1:18" x14ac:dyDescent="0.2">
      <c r="A94" s="12">
        <v>89</v>
      </c>
      <c r="B94" s="12" t="s">
        <v>209</v>
      </c>
      <c r="C94" s="12" t="s">
        <v>210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1:18" x14ac:dyDescent="0.2">
      <c r="A95" s="12">
        <v>90</v>
      </c>
      <c r="B95" s="12" t="s">
        <v>171</v>
      </c>
      <c r="C95" s="12" t="s">
        <v>172</v>
      </c>
      <c r="D95" s="12">
        <v>7.5</v>
      </c>
      <c r="E95" s="12"/>
      <c r="F95" s="12"/>
      <c r="G95" s="12">
        <v>4.5</v>
      </c>
      <c r="H95" s="12"/>
      <c r="I95" s="12"/>
      <c r="J95" s="12"/>
      <c r="K95" s="12">
        <v>11</v>
      </c>
      <c r="L95" s="12">
        <v>11</v>
      </c>
      <c r="M95" s="12">
        <v>28</v>
      </c>
      <c r="N95" s="12"/>
      <c r="O95" s="12"/>
      <c r="P95" s="12"/>
      <c r="Q95" s="12">
        <f>K95+L95+M95</f>
        <v>50</v>
      </c>
      <c r="R95" s="12" t="str">
        <f>IF(Q95&lt;50,"F",IF(Q95&lt;60,"E", IF(Q95&lt;70,"D",IF(Q95&lt;80,"C",IF(Q95&lt;90,"B","A")))))</f>
        <v>E</v>
      </c>
    </row>
    <row r="96" spans="1:18" x14ac:dyDescent="0.2">
      <c r="A96" s="12">
        <v>91</v>
      </c>
      <c r="B96" s="12" t="s">
        <v>173</v>
      </c>
      <c r="C96" s="12" t="s">
        <v>174</v>
      </c>
      <c r="D96" s="12"/>
      <c r="E96" s="12"/>
      <c r="F96" s="12">
        <v>5.5</v>
      </c>
      <c r="G96" s="12">
        <v>9</v>
      </c>
      <c r="H96" s="12"/>
      <c r="I96" s="12"/>
      <c r="J96" s="12"/>
      <c r="K96" s="12"/>
      <c r="L96" s="12">
        <v>9</v>
      </c>
      <c r="M96" s="12">
        <v>12</v>
      </c>
      <c r="N96" s="12"/>
      <c r="O96" s="12"/>
      <c r="P96" s="12"/>
      <c r="Q96" s="12">
        <f>L96+M96</f>
        <v>21</v>
      </c>
      <c r="R96" s="12" t="str">
        <f>IF(Q96&lt;50,"F",IF(Q96&lt;60,"E", IF(Q96&lt;70,"D",IF(Q96&lt;80,"C",IF(Q96&lt;90,"B","A")))))</f>
        <v>F</v>
      </c>
    </row>
    <row r="97" spans="1:18" x14ac:dyDescent="0.2">
      <c r="A97" s="12">
        <v>92</v>
      </c>
      <c r="B97" s="12" t="s">
        <v>175</v>
      </c>
      <c r="C97" s="12" t="s">
        <v>176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1:18" x14ac:dyDescent="0.2">
      <c r="A98" s="12">
        <v>93</v>
      </c>
      <c r="B98" s="12" t="s">
        <v>211</v>
      </c>
      <c r="C98" s="12" t="s">
        <v>212</v>
      </c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</row>
    <row r="99" spans="1:18" x14ac:dyDescent="0.2">
      <c r="A99" s="12">
        <v>94</v>
      </c>
      <c r="B99" s="12" t="s">
        <v>177</v>
      </c>
      <c r="C99" s="12" t="s">
        <v>178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</row>
    <row r="100" spans="1:18" x14ac:dyDescent="0.2">
      <c r="A100" s="12">
        <v>95</v>
      </c>
      <c r="B100" s="12" t="s">
        <v>179</v>
      </c>
      <c r="C100" s="12" t="s">
        <v>180</v>
      </c>
      <c r="D100" s="12">
        <v>2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>
        <v>2</v>
      </c>
      <c r="R100" s="12" t="str">
        <f>IF(Q100&lt;50,"F",IF(Q100&lt;60,"E", IF(Q100&lt;70,"D",IF(Q100&lt;80,"C",IF(Q100&lt;90,"B","A")))))</f>
        <v>F</v>
      </c>
    </row>
    <row r="101" spans="1:18" x14ac:dyDescent="0.2">
      <c r="A101" s="12">
        <v>96</v>
      </c>
      <c r="B101" s="12" t="s">
        <v>181</v>
      </c>
      <c r="C101" s="12" t="s">
        <v>182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1:18" x14ac:dyDescent="0.2">
      <c r="A102" s="12">
        <v>97</v>
      </c>
      <c r="B102" s="12" t="s">
        <v>183</v>
      </c>
      <c r="C102" s="12" t="s">
        <v>184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</row>
    <row r="103" spans="1:18" x14ac:dyDescent="0.2">
      <c r="A103" s="12">
        <v>98</v>
      </c>
      <c r="B103" s="12" t="s">
        <v>185</v>
      </c>
      <c r="C103" s="12" t="s">
        <v>186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</row>
    <row r="104" spans="1:18" x14ac:dyDescent="0.2">
      <c r="A104" s="12">
        <v>99</v>
      </c>
      <c r="B104" s="12" t="s">
        <v>187</v>
      </c>
      <c r="C104" s="12" t="s">
        <v>188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Milan</cp:lastModifiedBy>
  <cp:lastPrinted>2019-09-11T08:53:33Z</cp:lastPrinted>
  <dcterms:created xsi:type="dcterms:W3CDTF">2006-09-16T00:00:00Z</dcterms:created>
  <dcterms:modified xsi:type="dcterms:W3CDTF">2019-09-11T09:06:04Z</dcterms:modified>
</cp:coreProperties>
</file>