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2370" windowHeight="1170" activeTab="3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4" l="1"/>
  <c r="N4" i="4"/>
  <c r="N5" i="4"/>
  <c r="N6" i="4"/>
  <c r="N7" i="4"/>
  <c r="N8" i="4"/>
  <c r="N9" i="4"/>
  <c r="N10" i="4"/>
  <c r="N11" i="4"/>
  <c r="N12" i="4"/>
  <c r="N3" i="4"/>
  <c r="K4" i="3"/>
  <c r="L4" i="3"/>
  <c r="K5" i="3"/>
  <c r="L5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" i="3"/>
  <c r="L3" i="3"/>
  <c r="M4" i="4"/>
  <c r="M5" i="4"/>
  <c r="M6" i="4"/>
  <c r="M7" i="4"/>
  <c r="M8" i="4"/>
  <c r="M9" i="4"/>
  <c r="M10" i="4"/>
  <c r="M11" i="4"/>
  <c r="M12" i="4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3" i="1"/>
  <c r="L137" i="5"/>
  <c r="L136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3" i="5"/>
  <c r="D4" i="6"/>
  <c r="I4" i="6"/>
  <c r="D5" i="6"/>
  <c r="I5" i="6"/>
  <c r="D6" i="6"/>
  <c r="I6" i="6"/>
  <c r="D7" i="6"/>
  <c r="I7" i="6"/>
  <c r="D8" i="6"/>
  <c r="I8" i="6"/>
  <c r="D9" i="6"/>
  <c r="I9" i="6"/>
  <c r="I10" i="6"/>
  <c r="D11" i="6"/>
  <c r="I11" i="6"/>
  <c r="D12" i="6"/>
  <c r="I12" i="6"/>
  <c r="D13" i="6"/>
  <c r="I13" i="6"/>
  <c r="D14" i="6"/>
  <c r="I14" i="6"/>
  <c r="D15" i="6"/>
  <c r="I15" i="6"/>
  <c r="D16" i="6"/>
  <c r="I16" i="6"/>
  <c r="D17" i="6"/>
  <c r="I17" i="6"/>
  <c r="D18" i="6"/>
  <c r="I18" i="6"/>
  <c r="D19" i="6"/>
  <c r="I19" i="6"/>
  <c r="D20" i="6"/>
  <c r="I20" i="6"/>
  <c r="D21" i="6"/>
  <c r="I21" i="6"/>
  <c r="D22" i="6"/>
  <c r="I22" i="6"/>
  <c r="D23" i="6"/>
  <c r="I23" i="6"/>
  <c r="I24" i="6"/>
  <c r="I25" i="6"/>
  <c r="I26" i="6"/>
  <c r="D27" i="6"/>
  <c r="I27" i="6"/>
  <c r="D28" i="6"/>
  <c r="I28" i="6"/>
  <c r="I29" i="6"/>
  <c r="D30" i="6"/>
  <c r="I30" i="6"/>
  <c r="D31" i="6"/>
  <c r="I31" i="6"/>
  <c r="D32" i="6"/>
  <c r="I32" i="6"/>
  <c r="D33" i="6"/>
  <c r="I33" i="6"/>
  <c r="D34" i="6"/>
  <c r="I34" i="6"/>
  <c r="D35" i="6"/>
  <c r="I35" i="6"/>
  <c r="D36" i="6"/>
  <c r="I36" i="6"/>
  <c r="I37" i="6"/>
  <c r="I38" i="6"/>
  <c r="D39" i="6"/>
  <c r="I39" i="6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<sst xmlns="http://schemas.openxmlformats.org/spreadsheetml/2006/main" count="841" uniqueCount="606">
  <si>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</si>
  <si>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</si>
  <si>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</si>
  <si>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</si>
  <si>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</si>
  <si>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</si>
  <si>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</si>
  <si>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</si>
  <si>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</si>
  <si>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</si>
  <si>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</si>
  <si>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</si>
  <si>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</si>
  <si>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</si>
  <si>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</si>
  <si>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</si>
  <si>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</si>
  <si>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</si>
  <si>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</si>
  <si>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</si>
  <si>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</si>
  <si>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</si>
  <si>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</si>
  <si>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</si>
  <si>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</si>
  <si>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</si>
  <si>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</si>
  <si>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</si>
  <si>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</si>
  <si>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</si>
  <si>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</si>
  <si>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</si>
  <si>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</si>
  <si>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</si>
  <si>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</si>
  <si>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</si>
  <si>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</si>
  <si>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</si>
  <si>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</si>
  <si>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</si>
  <si>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</si>
  <si>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</si>
  <si>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</si>
  <si>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</si>
  <si>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</si>
  <si>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</si>
  <si>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</si>
  <si>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</si>
  <si>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</si>
  <si>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</si>
  <si>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</si>
  <si>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</si>
  <si>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</si>
  <si>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</si>
  <si>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</si>
  <si>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</si>
  <si>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</si>
  <si>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</si>
  <si>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</si>
  <si>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</si>
  <si>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</si>
  <si>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</si>
  <si>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</si>
  <si>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</si>
  <si>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</si>
  <si>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</si>
  <si>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</si>
  <si>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</si>
  <si>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</si>
  <si>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</si>
  <si>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</si>
  <si>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</si>
  <si>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</si>
  <si>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</si>
  <si>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</si>
  <si>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</si>
  <si>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</si>
  <si>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</si>
  <si>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</si>
  <si>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</si>
  <si>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</si>
  <si>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</si>
  <si>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</si>
  <si>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</si>
  <si>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</si>
  <si>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</si>
  <si>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</si>
  <si>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</si>
  <si>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</si>
  <si>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</si>
  <si>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</si>
  <si>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</si>
  <si>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</si>
  <si>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</si>
  <si>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</si>
  <si>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</si>
  <si>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</si>
  <si>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</si>
  <si>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</si>
  <si>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</si>
  <si>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</si>
  <si>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</si>
  <si>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</si>
  <si>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</si>
  <si>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</si>
  <si>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</si>
  <si>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</si>
  <si>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</si>
  <si>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</si>
  <si>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</si>
  <si>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</si>
  <si>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</si>
  <si>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</si>
  <si>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</si>
  <si>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</si>
  <si>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</si>
  <si>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</si>
  <si>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</si>
  <si>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</si>
  <si>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</si>
  <si>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</si>
  <si>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</si>
  <si>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</si>
  <si>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</si>
  <si>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</si>
  <si>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</si>
  <si>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</si>
  <si>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</si>
  <si>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</si>
  <si>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</si>
  <si>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</si>
  <si>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</si>
  <si>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</si>
  <si>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</si>
  <si>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</si>
  <si>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</si>
  <si>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</si>
  <si>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</si>
  <si>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</si>
  <si>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</si>
  <si>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</si>
  <si>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</si>
  <si>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</si>
  <si>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</si>
  <si>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</si>
  <si>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</si>
  <si>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</si>
  <si>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</si>
  <si>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</si>
  <si>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</si>
  <si>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</si>
  <si>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</si>
  <si>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</si>
  <si>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</si>
  <si>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</si>
  <si>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</si>
  <si>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</si>
  <si>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</si>
  <si>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</si>
  <si>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</si>
  <si>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</si>
  <si>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</si>
  <si>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</si>
  <si>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</si>
  <si>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</si>
  <si>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</si>
  <si>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</si>
  <si>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</si>
  <si>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</si>
  <si>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</si>
  <si>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</si>
  <si>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</si>
  <si>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</si>
  <si>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</si>
  <si>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</si>
  <si>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</si>
  <si>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</si>
  <si>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</si>
  <si>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</si>
  <si>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</si>
  <si>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</si>
  <si>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</si>
  <si>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</si>
  <si>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</si>
  <si>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</si>
  <si>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</si>
  <si>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</si>
  <si>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</si>
  <si>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</si>
  <si>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</si>
  <si>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</si>
  <si>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</si>
  <si>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</si>
  <si>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</si>
  <si>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</si>
  <si>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</si>
  <si>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</si>
  <si>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</si>
  <si>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</si>
  <si>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</si>
  <si>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</si>
  <si>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</si>
  <si>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</si>
  <si>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</si>
  <si>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</si>
  <si>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</si>
  <si>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</si>
  <si>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</si>
  <si>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</si>
  <si>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</si>
  <si>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</si>
  <si>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</si>
  <si>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</si>
  <si>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</si>
  <si>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</si>
  <si>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</si>
  <si>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</si>
  <si>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</si>
  <si>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</si>
  <si>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</si>
  <si>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</si>
  <si>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</si>
  <si>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</si>
  <si>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</si>
  <si>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</si>
  <si>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</si>
  <si>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</si>
  <si>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</si>
  <si>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</si>
  <si>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</si>
  <si>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</si>
  <si>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</si>
  <si>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</si>
  <si>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</si>
  <si>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</si>
  <si>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</si>
  <si>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</si>
  <si>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</si>
  <si>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</si>
  <si>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</si>
  <si>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</si>
  <si>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</si>
  <si>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</si>
  <si>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</si>
  <si>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</si>
  <si>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</si>
  <si>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</si>
  <si>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</si>
  <si>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</si>
  <si>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</si>
  <si>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</si>
  <si>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</si>
  <si>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</si>
  <si>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</si>
  <si>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</si>
  <si>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</si>
  <si>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</si>
  <si>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</si>
  <si>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</si>
  <si>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</si>
  <si>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</si>
  <si>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</si>
  <si>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</si>
  <si>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</si>
  <si>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</si>
  <si>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</si>
  <si>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</si>
  <si>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</si>
  <si>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</si>
  <si>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</si>
  <si>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</si>
  <si>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</si>
  <si>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</si>
  <si>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</si>
  <si>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</si>
  <si>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</si>
  <si>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</si>
  <si>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</si>
  <si>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</si>
  <si>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</si>
  <si>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</si>
  <si>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</si>
  <si>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</si>
  <si>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</si>
  <si>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</si>
  <si>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</si>
  <si>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</si>
  <si>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</si>
  <si>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</si>
  <si>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</si>
  <si>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</si>
  <si>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</si>
  <si>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</si>
  <si>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</si>
  <si>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</si>
  <si>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</si>
  <si>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</si>
  <si>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</si>
  <si>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</si>
  <si>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</si>
  <si>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</si>
  <si>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</si>
  <si>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</si>
  <si>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</si>
  <si>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</si>
  <si>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</si>
  <si>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</si>
  <si>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</si>
  <si>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</si>
  <si>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</si>
  <si>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</si>
  <si>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</si>
  <si>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</si>
  <si>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</si>
  <si>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</si>
  <si>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</si>
  <si>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</si>
  <si>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</si>
  <si>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</si>
  <si>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</si>
  <si>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</si>
  <si>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</si>
  <si>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</si>
  <si>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</si>
  <si>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</si>
  <si>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</si>
  <si>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</si>
  <si>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</si>
  <si>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</si>
  <si>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</si>
  <si>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</si>
  <si>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</si>
  <si>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</si>
  <si>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</si>
  <si>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</si>
  <si>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</si>
  <si>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</si>
  <si>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</si>
  <si>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</si>
  <si>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</si>
  <si>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</si>
  <si>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</si>
  <si>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</si>
  <si>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</si>
  <si>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</si>
  <si>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</si>
  <si>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</si>
  <si>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</si>
  <si>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</si>
  <si>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</si>
  <si>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</si>
  <si>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</si>
  <si>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</si>
  <si>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</si>
  <si>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</si>
  <si>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</si>
  <si>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</si>
  <si>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</si>
  <si>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</si>
  <si>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</si>
  <si>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</si>
  <si>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</si>
  <si>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</si>
  <si>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</si>
  <si>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</si>
  <si>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</si>
  <si>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</si>
  <si>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</si>
  <si>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</si>
  <si>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</si>
  <si>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</si>
  <si>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</si>
  <si>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</si>
  <si>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</si>
  <si>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</si>
  <si>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</si>
  <si>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</si>
  <si>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</si>
  <si>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</si>
  <si>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</si>
  <si>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</si>
  <si>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</si>
  <si>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</si>
  <si>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</si>
  <si>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</si>
  <si>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</si>
  <si>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</si>
  <si>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</si>
  <si>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</si>
  <si>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</si>
  <si>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</si>
  <si>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</si>
  <si>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</si>
  <si>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</si>
  <si>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</si>
  <si>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</si>
  <si>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</si>
  <si>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</si>
  <si>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</si>
  <si>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</si>
  <si>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</si>
  <si>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</si>
  <si>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</si>
  <si>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</si>
  <si>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</si>
  <si>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</si>
  <si>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</si>
  <si>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</si>
  <si>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</si>
  <si>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</si>
  <si>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</si>
  <si>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</si>
  <si>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</si>
  <si>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</si>
  <si>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</si>
  <si>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</si>
  <si>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</si>
  <si>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</si>
  <si>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</si>
  <si>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</si>
  <si>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</si>
  <si>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</si>
  <si>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</si>
  <si>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</si>
  <si>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</si>
  <si>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</si>
  <si>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</si>
  <si>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</si>
  <si>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</si>
  <si>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</si>
  <si>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</si>
  <si>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</si>
  <si>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</si>
  <si>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</si>
  <si>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</si>
  <si>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</si>
  <si>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</si>
  <si>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</si>
  <si>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</si>
  <si>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</si>
  <si>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</si>
  <si>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</si>
  <si>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</si>
  <si>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</si>
  <si>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</si>
  <si>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</si>
  <si>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</si>
  <si>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</si>
  <si>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</si>
  <si>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</si>
  <si>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</si>
  <si>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</si>
  <si>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</si>
  <si>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</si>
  <si>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</si>
  <si>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</si>
  <si>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</si>
  <si>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</si>
  <si>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</si>
  <si>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</si>
  <si>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</si>
  <si>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</si>
  <si>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</si>
  <si>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</si>
  <si>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</si>
  <si>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</si>
  <si>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</si>
  <si>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</si>
  <si>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</si>
  <si>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</si>
  <si>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</si>
  <si>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</si>
  <si>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</si>
  <si>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</si>
  <si>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</si>
  <si>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</si>
  <si>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</si>
  <si>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</si>
  <si>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</si>
  <si>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</si>
  <si>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</si>
  <si>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</si>
  <si>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</si>
  <si>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</si>
  <si>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</si>
  <si>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</si>
  <si>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</si>
  <si>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</si>
  <si>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</si>
  <si>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</si>
  <si>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</si>
  <si>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</si>
  <si>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</si>
  <si>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</si>
  <si>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</si>
  <si>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</si>
  <si>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</si>
  <si>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</si>
  <si>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</si>
  <si>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</si>
  <si>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</si>
  <si>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</si>
  <si>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</si>
  <si>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</si>
  <si>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</si>
  <si>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</si>
  <si>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</si>
  <si>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</si>
  <si>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</si>
  <si>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</si>
  <si>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</si>
  <si>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</si>
  <si>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</si>
  <si>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</si>
  <si>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</si>
  <si>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</si>
  <si>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</si>
  <si>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</si>
  <si>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</si>
  <si>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</si>
  <si>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</si>
  <si>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</si>
  <si>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</si>
  <si>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</si>
  <si>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</si>
  <si>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</si>
  <si>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</si>
  <si>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</si>
  <si>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</si>
  <si>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</si>
  <si>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</si>
  <si>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</si>
  <si>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</si>
  <si>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</si>
  <si>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</si>
  <si>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</si>
  <si>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</si>
  <si>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</si>
  <si>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</si>
  <si>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</si>
  <si>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</si>
  <si>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</si>
  <si>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</si>
  <si>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</si>
  <si>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</si>
  <si>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</si>
  <si>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</si>
  <si>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</si>
  <si>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</si>
  <si>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</si>
  <si>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</si>
  <si>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</si>
  <si>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</si>
  <si>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</si>
  <si>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</si>
  <si>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</si>
  <si>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</si>
  <si>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</si>
  <si>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</si>
  <si>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</si>
  <si>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</si>
  <si>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</si>
  <si>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</si>
  <si>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</si>
  <si>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</si>
  <si>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</si>
  <si>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</si>
  <si>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</si>
  <si>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</si>
  <si>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</si>
  <si>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</si>
  <si>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</si>
  <si>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</si>
  <si>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</si>
  <si>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</si>
  <si>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</si>
  <si>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</si>
  <si>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</si>
  <si>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</si>
  <si>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</si>
  <si>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</si>
  <si>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</si>
  <si>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</si>
  <si>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</si>
  <si>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</si>
  <si>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</si>
  <si>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</si>
  <si>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</si>
  <si>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</si>
  <si>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</si>
  <si>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</si>
  <si>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</si>
  <si>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</si>
  <si>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</si>
  <si>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</si>
  <si>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</si>
  <si>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</si>
  <si>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</si>
  <si>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</si>
  <si>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</si>
  <si>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</si>
  <si>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</si>
  <si>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Laliić nikolina</t>
  </si>
  <si>
    <t>Ukupno:</t>
  </si>
  <si>
    <t>Ocena</t>
  </si>
  <si>
    <t>mentorski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</si>
</sst>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P29" sqref="P29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8" x14ac:dyDescent="0.25">
      <c r="A1" s="10" t="s">
        <v>0</v>
      </c>
      <c r="B1" s="10"/>
      <c r="C1" s="10"/>
    </row>
    <row r="2" spans="1:8" x14ac:dyDescent="0.25">
      <c r="D2" t="s">
        <v>554</v>
      </c>
      <c r="E2" t="s">
        <v>585</v>
      </c>
      <c r="F2" t="s">
        <v>586</v>
      </c>
      <c r="G2" t="s">
        <v>555</v>
      </c>
      <c r="H2" t="s">
        <v>557</v>
      </c>
    </row>
    <row r="3" spans="1:8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H3">
        <f>D3+E3+F3+G3</f>
        <v>57</v>
      </c>
    </row>
    <row r="4" spans="1:8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</row>
    <row r="5" spans="1:8" x14ac:dyDescent="0.25">
      <c r="A5" t="s">
        <v>9</v>
      </c>
      <c r="B5" t="s">
        <v>10</v>
      </c>
      <c r="C5" t="s">
        <v>11</v>
      </c>
      <c r="D5">
        <v>12.5</v>
      </c>
      <c r="H5">
        <f t="shared" si="0"/>
        <v>12.5</v>
      </c>
    </row>
    <row r="6" spans="1:8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</row>
    <row r="7" spans="1:8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H7">
        <f t="shared" si="0"/>
        <v>62</v>
      </c>
    </row>
    <row r="8" spans="1:8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</row>
    <row r="9" spans="1:8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H9">
        <f t="shared" si="0"/>
        <v>49</v>
      </c>
    </row>
    <row r="10" spans="1:8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</row>
    <row r="11" spans="1:8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</row>
    <row r="12" spans="1:8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</row>
    <row r="13" spans="1:8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H13">
        <f t="shared" si="0"/>
        <v>37.5</v>
      </c>
    </row>
    <row r="14" spans="1:8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H14">
        <f t="shared" si="0"/>
        <v>44</v>
      </c>
    </row>
    <row r="15" spans="1:8" x14ac:dyDescent="0.25">
      <c r="A15" t="s">
        <v>40</v>
      </c>
      <c r="B15" t="s">
        <v>41</v>
      </c>
      <c r="C15" t="s">
        <v>42</v>
      </c>
      <c r="H15">
        <f t="shared" si="0"/>
        <v>0</v>
      </c>
    </row>
    <row r="16" spans="1:8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H17">
        <f t="shared" si="0"/>
        <v>12.8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27</v>
      </c>
      <c r="H18">
        <f t="shared" si="0"/>
        <v>37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H21">
        <f t="shared" si="0"/>
        <v>6.5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H22">
        <f t="shared" si="0"/>
        <v>48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H23">
        <f t="shared" si="0"/>
        <v>44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H25">
        <f t="shared" si="0"/>
        <v>7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H26">
        <f t="shared" si="0"/>
        <v>47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</row>
    <row r="33" spans="1:8" x14ac:dyDescent="0.25">
      <c r="A33" t="s">
        <v>93</v>
      </c>
      <c r="B33" t="s">
        <v>94</v>
      </c>
      <c r="C33" t="s">
        <v>95</v>
      </c>
      <c r="H33">
        <f t="shared" si="0"/>
        <v>0</v>
      </c>
    </row>
    <row r="34" spans="1:8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</row>
    <row r="35" spans="1:8" x14ac:dyDescent="0.25">
      <c r="A35" t="s">
        <v>99</v>
      </c>
      <c r="B35" t="s">
        <v>100</v>
      </c>
      <c r="C35" t="s">
        <v>101</v>
      </c>
      <c r="D35">
        <v>12</v>
      </c>
      <c r="F35">
        <v>10</v>
      </c>
      <c r="H35">
        <f t="shared" si="0"/>
        <v>22</v>
      </c>
    </row>
    <row r="36" spans="1:8" x14ac:dyDescent="0.25">
      <c r="A36" t="s">
        <v>102</v>
      </c>
      <c r="B36" t="s">
        <v>103</v>
      </c>
      <c r="C36" t="s">
        <v>104</v>
      </c>
      <c r="H36">
        <f t="shared" si="0"/>
        <v>0</v>
      </c>
    </row>
    <row r="37" spans="1:8" x14ac:dyDescent="0.25">
      <c r="A37" t="s">
        <v>105</v>
      </c>
      <c r="B37" t="s">
        <v>106</v>
      </c>
      <c r="C37" t="s">
        <v>107</v>
      </c>
      <c r="H37">
        <f t="shared" si="0"/>
        <v>0</v>
      </c>
    </row>
    <row r="38" spans="1:8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</row>
    <row r="39" spans="1:8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</row>
    <row r="40" spans="1:8" x14ac:dyDescent="0.25">
      <c r="A40" t="s">
        <v>114</v>
      </c>
      <c r="B40" t="s">
        <v>115</v>
      </c>
      <c r="C40" t="s">
        <v>116</v>
      </c>
      <c r="E40">
        <v>20</v>
      </c>
      <c r="F40">
        <v>5</v>
      </c>
      <c r="H40">
        <f t="shared" si="0"/>
        <v>25</v>
      </c>
    </row>
    <row r="41" spans="1:8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H41">
        <f t="shared" si="0"/>
        <v>50</v>
      </c>
    </row>
    <row r="42" spans="1:8" x14ac:dyDescent="0.25">
      <c r="A42" t="s">
        <v>120</v>
      </c>
      <c r="B42" t="s">
        <v>121</v>
      </c>
      <c r="C42" t="s">
        <v>122</v>
      </c>
      <c r="H42">
        <f t="shared" si="0"/>
        <v>0</v>
      </c>
    </row>
    <row r="43" spans="1:8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</row>
    <row r="44" spans="1:8" x14ac:dyDescent="0.25">
      <c r="A44" t="s">
        <v>126</v>
      </c>
      <c r="B44" t="s">
        <v>127</v>
      </c>
      <c r="C44" t="s">
        <v>128</v>
      </c>
      <c r="H44">
        <f t="shared" si="0"/>
        <v>0</v>
      </c>
    </row>
    <row r="45" spans="1:8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/>
      <c r="H45">
        <f t="shared" si="0"/>
        <v>42.8</v>
      </c>
    </row>
    <row r="46" spans="1:8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</row>
    <row r="47" spans="1:8" x14ac:dyDescent="0.25">
      <c r="A47" t="s">
        <v>135</v>
      </c>
      <c r="B47" t="s">
        <v>136</v>
      </c>
      <c r="C47" t="s">
        <v>137</v>
      </c>
      <c r="H47">
        <f t="shared" si="0"/>
        <v>0</v>
      </c>
    </row>
    <row r="48" spans="1:8" x14ac:dyDescent="0.25">
      <c r="A48" t="s">
        <v>138</v>
      </c>
      <c r="B48" t="s">
        <v>139</v>
      </c>
      <c r="C48" t="s">
        <v>140</v>
      </c>
      <c r="H48">
        <f t="shared" si="0"/>
        <v>0</v>
      </c>
    </row>
    <row r="49" spans="1:8" x14ac:dyDescent="0.25">
      <c r="A49" t="s">
        <v>141</v>
      </c>
      <c r="B49" t="s">
        <v>142</v>
      </c>
      <c r="C49" t="s">
        <v>143</v>
      </c>
      <c r="H49">
        <f t="shared" si="0"/>
        <v>0</v>
      </c>
    </row>
    <row r="50" spans="1:8" x14ac:dyDescent="0.25">
      <c r="A50" t="s">
        <v>144</v>
      </c>
      <c r="B50" t="s">
        <v>145</v>
      </c>
      <c r="C50" t="s">
        <v>146</v>
      </c>
      <c r="H50">
        <f t="shared" si="0"/>
        <v>0</v>
      </c>
    </row>
    <row r="51" spans="1:8" x14ac:dyDescent="0.25">
      <c r="A51" t="s">
        <v>147</v>
      </c>
      <c r="B51" t="s">
        <v>148</v>
      </c>
      <c r="C51" t="s">
        <v>149</v>
      </c>
      <c r="H51">
        <f t="shared" si="0"/>
        <v>0</v>
      </c>
    </row>
    <row r="52" spans="1:8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</row>
    <row r="53" spans="1:8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</row>
    <row r="54" spans="1:8" x14ac:dyDescent="0.25">
      <c r="B54" t="s">
        <v>579</v>
      </c>
      <c r="C54" t="s">
        <v>580</v>
      </c>
      <c r="D54">
        <v>23</v>
      </c>
      <c r="E54">
        <v>30</v>
      </c>
      <c r="H54">
        <f t="shared" si="0"/>
        <v>53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4" sqref="D4"/>
    </sheetView>
  </sheetViews>
  <sheetFormatPr defaultColWidth="8.85546875" defaultRowHeight="15" x14ac:dyDescent="0.25"/>
  <cols>
    <col min="3" max="3" width="25.42578125" customWidth="1"/>
  </cols>
  <sheetData>
    <row r="1" spans="1:5" x14ac:dyDescent="0.25">
      <c r="A1" t="s">
        <v>157</v>
      </c>
      <c r="B1" t="s">
        <v>1</v>
      </c>
      <c r="C1" t="s">
        <v>158</v>
      </c>
    </row>
    <row r="2" spans="1:5" x14ac:dyDescent="0.25">
      <c r="D2" t="s">
        <v>546</v>
      </c>
    </row>
    <row r="3" spans="1:5" x14ac:dyDescent="0.25">
      <c r="A3" t="s">
        <v>2</v>
      </c>
      <c r="B3" t="s">
        <v>159</v>
      </c>
      <c r="C3" t="s">
        <v>160</v>
      </c>
      <c r="E3" t="s">
        <v>605</v>
      </c>
    </row>
    <row r="4" spans="1:5" x14ac:dyDescent="0.25">
      <c r="A4" t="s">
        <v>6</v>
      </c>
      <c r="B4" t="s">
        <v>161</v>
      </c>
      <c r="C4" t="s">
        <v>162</v>
      </c>
      <c r="D4">
        <v>20</v>
      </c>
    </row>
    <row r="5" spans="1:5" x14ac:dyDescent="0.25">
      <c r="A5" t="s">
        <v>9</v>
      </c>
      <c r="B5" t="s">
        <v>163</v>
      </c>
      <c r="C5" t="s">
        <v>164</v>
      </c>
      <c r="E5" t="s">
        <v>605</v>
      </c>
    </row>
    <row r="6" spans="1:5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"/>
  <sheetViews>
    <sheetView workbookViewId="0">
      <selection activeCell="I36" sqref="I36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0" width="12" customWidth="1"/>
  </cols>
  <sheetData>
    <row r="1" spans="1:12" x14ac:dyDescent="0.25">
      <c r="A1" t="s">
        <v>167</v>
      </c>
      <c r="B1" t="s">
        <v>1</v>
      </c>
      <c r="C1" t="s">
        <v>158</v>
      </c>
    </row>
    <row r="2" spans="1:12" ht="45" x14ac:dyDescent="0.25">
      <c r="D2" s="3" t="s">
        <v>547</v>
      </c>
      <c r="E2" s="3" t="s">
        <v>548</v>
      </c>
      <c r="F2" s="3" t="s">
        <v>549</v>
      </c>
      <c r="G2" s="3" t="s">
        <v>550</v>
      </c>
      <c r="H2" s="3" t="s">
        <v>581</v>
      </c>
      <c r="I2" s="3" t="s">
        <v>556</v>
      </c>
      <c r="J2" s="3" t="s">
        <v>587</v>
      </c>
      <c r="K2" s="3" t="s">
        <v>603</v>
      </c>
      <c r="L2" s="3" t="s">
        <v>604</v>
      </c>
    </row>
    <row r="3" spans="1:12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f>SUM(D3:J3)</f>
        <v>79.5</v>
      </c>
      <c r="L3" s="8" t="str">
        <f t="shared" ref="L3:L30" si="0">IF(K3&gt;=89,"A",IF(K3&gt;=79,"B",IF(K3&gt;=69,"C",IF(K3&gt;=59,"D",IF(K3&gt;=49,"E",0)))))</f>
        <v>B</v>
      </c>
    </row>
    <row r="4" spans="1:12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J4">
        <v>20</v>
      </c>
      <c r="K4">
        <f t="shared" ref="K4:K30" si="1">SUM(D4:J4)</f>
        <v>41</v>
      </c>
      <c r="L4" s="8">
        <f t="shared" si="0"/>
        <v>0</v>
      </c>
    </row>
    <row r="5" spans="1:12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K5">
        <f t="shared" si="1"/>
        <v>55.5</v>
      </c>
      <c r="L5" s="8" t="str">
        <f t="shared" si="0"/>
        <v>E</v>
      </c>
    </row>
    <row r="6" spans="1:12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K6">
        <f t="shared" si="1"/>
        <v>68</v>
      </c>
      <c r="L6" s="8" t="str">
        <f t="shared" si="0"/>
        <v>D</v>
      </c>
    </row>
    <row r="7" spans="1:12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K7">
        <f t="shared" si="1"/>
        <v>73</v>
      </c>
      <c r="L7" s="8" t="str">
        <f t="shared" si="0"/>
        <v>C</v>
      </c>
    </row>
    <row r="8" spans="1:12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K8">
        <f t="shared" si="1"/>
        <v>68.5</v>
      </c>
      <c r="L8" s="8" t="str">
        <f t="shared" si="0"/>
        <v>D</v>
      </c>
    </row>
    <row r="9" spans="1:12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K9">
        <f t="shared" si="1"/>
        <v>57</v>
      </c>
      <c r="L9" s="8" t="str">
        <f t="shared" si="0"/>
        <v>E</v>
      </c>
    </row>
    <row r="10" spans="1:12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J10">
        <v>20</v>
      </c>
      <c r="K10">
        <f t="shared" si="1"/>
        <v>55.5</v>
      </c>
      <c r="L10" s="8" t="str">
        <f t="shared" si="0"/>
        <v>E</v>
      </c>
    </row>
    <row r="11" spans="1:12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K11">
        <f t="shared" si="1"/>
        <v>71</v>
      </c>
      <c r="L11" s="8" t="str">
        <f t="shared" si="0"/>
        <v>C</v>
      </c>
    </row>
    <row r="12" spans="1:12" x14ac:dyDescent="0.25">
      <c r="A12" t="s">
        <v>31</v>
      </c>
      <c r="B12" t="s">
        <v>186</v>
      </c>
      <c r="C12" t="s">
        <v>187</v>
      </c>
      <c r="K12">
        <f t="shared" si="1"/>
        <v>0</v>
      </c>
      <c r="L12" s="8">
        <f t="shared" si="0"/>
        <v>0</v>
      </c>
    </row>
    <row r="13" spans="1:12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K13">
        <f t="shared" si="1"/>
        <v>35.5</v>
      </c>
      <c r="L13" s="8">
        <f t="shared" si="0"/>
        <v>0</v>
      </c>
    </row>
    <row r="14" spans="1:12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K14">
        <f t="shared" si="1"/>
        <v>74</v>
      </c>
      <c r="L14" s="8" t="str">
        <f t="shared" si="0"/>
        <v>C</v>
      </c>
    </row>
    <row r="15" spans="1:12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K15">
        <f t="shared" si="1"/>
        <v>73</v>
      </c>
      <c r="L15" s="8" t="str">
        <f t="shared" si="0"/>
        <v>C</v>
      </c>
    </row>
    <row r="16" spans="1:12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 t="s">
        <v>578</v>
      </c>
      <c r="J16">
        <v>20</v>
      </c>
      <c r="K16">
        <f t="shared" si="1"/>
        <v>44.5</v>
      </c>
      <c r="L16" s="8">
        <f t="shared" si="0"/>
        <v>0</v>
      </c>
    </row>
    <row r="17" spans="1:12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f t="shared" si="1"/>
        <v>45</v>
      </c>
      <c r="L17" s="8">
        <f t="shared" si="0"/>
        <v>0</v>
      </c>
    </row>
    <row r="18" spans="1:12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K18">
        <f t="shared" si="1"/>
        <v>50.5</v>
      </c>
      <c r="L18" s="8" t="str">
        <f t="shared" si="0"/>
        <v>E</v>
      </c>
    </row>
    <row r="19" spans="1:12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K19">
        <f t="shared" si="1"/>
        <v>50</v>
      </c>
      <c r="L19" s="8" t="str">
        <f t="shared" si="0"/>
        <v>E</v>
      </c>
    </row>
    <row r="20" spans="1:12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  <c r="K20">
        <f t="shared" si="1"/>
        <v>21</v>
      </c>
      <c r="L20" s="8">
        <f t="shared" si="0"/>
        <v>0</v>
      </c>
    </row>
    <row r="21" spans="1:12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K21">
        <f t="shared" si="1"/>
        <v>64</v>
      </c>
      <c r="L21" s="8" t="str">
        <f t="shared" si="0"/>
        <v>D</v>
      </c>
    </row>
    <row r="22" spans="1:12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  <c r="K22">
        <f t="shared" si="1"/>
        <v>22</v>
      </c>
      <c r="L22" s="8">
        <f t="shared" si="0"/>
        <v>0</v>
      </c>
    </row>
    <row r="23" spans="1:12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f t="shared" si="1"/>
        <v>43</v>
      </c>
      <c r="L23" s="8">
        <f t="shared" si="0"/>
        <v>0</v>
      </c>
    </row>
    <row r="24" spans="1:12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K24">
        <f t="shared" si="1"/>
        <v>35.5</v>
      </c>
      <c r="L24" s="8">
        <f t="shared" si="0"/>
        <v>0</v>
      </c>
    </row>
    <row r="25" spans="1:12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K25">
        <f t="shared" si="1"/>
        <v>33</v>
      </c>
      <c r="L25" s="8">
        <f t="shared" si="0"/>
        <v>0</v>
      </c>
    </row>
    <row r="26" spans="1:12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K26">
        <f t="shared" si="1"/>
        <v>52.5</v>
      </c>
      <c r="L26" s="8" t="str">
        <f t="shared" si="0"/>
        <v>E</v>
      </c>
    </row>
    <row r="27" spans="1:12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K27">
        <f t="shared" si="1"/>
        <v>33</v>
      </c>
      <c r="L27" s="8">
        <f t="shared" si="0"/>
        <v>0</v>
      </c>
    </row>
    <row r="28" spans="1:12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f t="shared" si="1"/>
        <v>50</v>
      </c>
      <c r="L28" s="8" t="str">
        <f t="shared" si="0"/>
        <v>E</v>
      </c>
    </row>
    <row r="29" spans="1:12" x14ac:dyDescent="0.25">
      <c r="A29" t="s">
        <v>82</v>
      </c>
      <c r="B29" t="s">
        <v>220</v>
      </c>
      <c r="C29" t="s">
        <v>221</v>
      </c>
      <c r="H29">
        <v>14</v>
      </c>
      <c r="J29">
        <v>20</v>
      </c>
      <c r="K29">
        <f t="shared" si="1"/>
        <v>34</v>
      </c>
      <c r="L29" s="8">
        <f t="shared" si="0"/>
        <v>0</v>
      </c>
    </row>
    <row r="30" spans="1:12" x14ac:dyDescent="0.25">
      <c r="B30" t="s">
        <v>551</v>
      </c>
      <c r="C30" t="s">
        <v>552</v>
      </c>
      <c r="D30">
        <v>5</v>
      </c>
      <c r="E30">
        <v>5</v>
      </c>
      <c r="F30">
        <v>5.5</v>
      </c>
      <c r="G30">
        <v>2.5</v>
      </c>
      <c r="H30">
        <v>16</v>
      </c>
      <c r="J30">
        <v>20</v>
      </c>
      <c r="K30">
        <f t="shared" si="1"/>
        <v>54</v>
      </c>
      <c r="L30" s="8" t="str">
        <f t="shared" si="0"/>
        <v>E</v>
      </c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N26" sqref="N26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588</v>
      </c>
      <c r="F2" s="3" t="s">
        <v>589</v>
      </c>
      <c r="G2" s="3" t="s">
        <v>583</v>
      </c>
      <c r="H2" s="3" t="s">
        <v>584</v>
      </c>
      <c r="I2" s="3" t="s">
        <v>582</v>
      </c>
      <c r="J2" s="3" t="s">
        <v>587</v>
      </c>
      <c r="K2" s="3" t="s">
        <v>556</v>
      </c>
      <c r="L2" s="3" t="s">
        <v>555</v>
      </c>
      <c r="M2" s="3" t="s">
        <v>557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M3">
        <f>E3+F3+G3+H3+I3+J3+K3+L3</f>
        <v>79</v>
      </c>
      <c r="N3" s="8" t="str">
        <f t="shared" ref="N3:N12" si="0">IF(M3&gt;=89,"A",IF(M3&gt;=79,"B",IF(M3&gt;=69,"C",IF(M3&gt;=59,"D",IF(M3&gt;=49,"E",0)))))</f>
        <v>B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M4">
        <f t="shared" ref="M4:M12" si="1">E4+F4+G4+H4+I4+J4+K4</f>
        <v>76</v>
      </c>
      <c r="N4" s="8" t="str">
        <f t="shared" si="0"/>
        <v>C</v>
      </c>
    </row>
    <row r="5" spans="1:14" x14ac:dyDescent="0.25">
      <c r="A5" t="s">
        <v>9</v>
      </c>
      <c r="B5" t="s">
        <v>226</v>
      </c>
      <c r="C5" t="s">
        <v>227</v>
      </c>
      <c r="D5" t="s">
        <v>12</v>
      </c>
      <c r="M5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K6">
        <v>16</v>
      </c>
      <c r="M6">
        <f t="shared" si="1"/>
        <v>52</v>
      </c>
      <c r="N6" s="8" t="str">
        <f t="shared" si="0"/>
        <v>E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K7">
        <v>18</v>
      </c>
      <c r="M7">
        <f t="shared" si="1"/>
        <v>56.5</v>
      </c>
      <c r="N7" s="8" t="str">
        <f t="shared" si="0"/>
        <v>E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K8">
        <v>18</v>
      </c>
      <c r="M8">
        <f t="shared" si="1"/>
        <v>57</v>
      </c>
      <c r="N8" s="8" t="str">
        <f t="shared" si="0"/>
        <v>E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M9">
        <f t="shared" si="1"/>
        <v>63.5</v>
      </c>
      <c r="N9" s="8" t="str">
        <f t="shared" si="0"/>
        <v>D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M10">
        <f t="shared" si="1"/>
        <v>60.5</v>
      </c>
      <c r="N10" s="8" t="str">
        <f t="shared" si="0"/>
        <v>D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K11">
        <v>16</v>
      </c>
      <c r="M11">
        <f t="shared" si="1"/>
        <v>49</v>
      </c>
      <c r="N11" s="8" t="str">
        <f t="shared" si="0"/>
        <v>E</v>
      </c>
    </row>
    <row r="12" spans="1:14" x14ac:dyDescent="0.25">
      <c r="A12" t="s">
        <v>31</v>
      </c>
      <c r="B12" t="s">
        <v>240</v>
      </c>
      <c r="C12" t="s">
        <v>241</v>
      </c>
      <c r="D12" t="s">
        <v>5</v>
      </c>
      <c r="M12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7"/>
  <sheetViews>
    <sheetView workbookViewId="0">
      <pane ySplit="2" topLeftCell="A106" activePane="bottomLeft" state="frozen"/>
      <selection pane="bottomLeft" activeCell="C132" sqref="C132"/>
    </sheetView>
  </sheetViews>
  <sheetFormatPr defaultColWidth="8.85546875" defaultRowHeight="15" x14ac:dyDescent="0.25"/>
  <cols>
    <col min="3" max="3" width="22.28515625" customWidth="1"/>
    <col min="4" max="5" width="9.140625" hidden="1" customWidth="1"/>
    <col min="6" max="7" width="8.85546875" hidden="1" customWidth="1"/>
    <col min="8" max="9" width="12.42578125" hidden="1" customWidth="1"/>
    <col min="10" max="10" width="11.42578125" hidden="1" customWidth="1"/>
    <col min="11" max="11" width="11.42578125" customWidth="1"/>
    <col min="12" max="13" width="9.140625" customWidth="1"/>
  </cols>
  <sheetData>
    <row r="1" spans="1:12" x14ac:dyDescent="0.25">
      <c r="A1" t="s">
        <v>243</v>
      </c>
      <c r="B1" t="s">
        <v>1</v>
      </c>
      <c r="C1" t="s">
        <v>244</v>
      </c>
    </row>
    <row r="2" spans="1:12" ht="30" x14ac:dyDescent="0.25">
      <c r="D2" s="3" t="s">
        <v>545</v>
      </c>
      <c r="E2" s="3" t="s">
        <v>545</v>
      </c>
      <c r="F2" s="3" t="s">
        <v>545</v>
      </c>
      <c r="G2" s="3" t="s">
        <v>545</v>
      </c>
      <c r="H2" s="3" t="s">
        <v>546</v>
      </c>
      <c r="I2" s="3" t="s">
        <v>597</v>
      </c>
      <c r="J2" s="3" t="s">
        <v>587</v>
      </c>
      <c r="K2" s="3" t="s">
        <v>556</v>
      </c>
      <c r="L2" s="3" t="s">
        <v>557</v>
      </c>
    </row>
    <row r="3" spans="1:12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J3">
        <v>20</v>
      </c>
      <c r="L3">
        <f>D3+E3+F3+G3+H3+I3+J3+K3</f>
        <v>56</v>
      </c>
    </row>
    <row r="4" spans="1:12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</row>
    <row r="5" spans="1:12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L5">
        <f t="shared" si="0"/>
        <v>42.5</v>
      </c>
    </row>
    <row r="6" spans="1:12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L6">
        <f t="shared" si="0"/>
        <v>34.5</v>
      </c>
    </row>
    <row r="7" spans="1:12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L7">
        <f t="shared" si="0"/>
        <v>25</v>
      </c>
    </row>
    <row r="8" spans="1:12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L8">
        <f t="shared" si="0"/>
        <v>21.5</v>
      </c>
    </row>
    <row r="9" spans="1:12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L9">
        <f t="shared" si="0"/>
        <v>28</v>
      </c>
    </row>
    <row r="10" spans="1:12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L10">
        <f t="shared" si="0"/>
        <v>31</v>
      </c>
    </row>
    <row r="11" spans="1:12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L11">
        <f t="shared" si="0"/>
        <v>35.5</v>
      </c>
    </row>
    <row r="12" spans="1:12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L12">
        <f t="shared" si="0"/>
        <v>26.5</v>
      </c>
    </row>
    <row r="13" spans="1:12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H13">
        <v>17</v>
      </c>
      <c r="L13">
        <f t="shared" si="0"/>
        <v>25.5</v>
      </c>
    </row>
    <row r="14" spans="1:12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L14">
        <f t="shared" si="0"/>
        <v>29</v>
      </c>
    </row>
    <row r="15" spans="1:12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L15">
        <f t="shared" si="0"/>
        <v>33.5</v>
      </c>
    </row>
    <row r="16" spans="1:12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</row>
    <row r="17" spans="1:12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L17">
        <f t="shared" si="0"/>
        <v>47.5</v>
      </c>
    </row>
    <row r="18" spans="1:12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L18">
        <f t="shared" si="0"/>
        <v>25.5</v>
      </c>
    </row>
    <row r="19" spans="1:12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L19">
        <f t="shared" si="0"/>
        <v>34</v>
      </c>
    </row>
    <row r="20" spans="1:12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</row>
    <row r="21" spans="1:12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L21">
        <f t="shared" si="0"/>
        <v>17.5</v>
      </c>
    </row>
    <row r="22" spans="1:12" x14ac:dyDescent="0.25">
      <c r="A22" t="s">
        <v>61</v>
      </c>
      <c r="B22" t="s">
        <v>276</v>
      </c>
      <c r="C22" t="s">
        <v>277</v>
      </c>
      <c r="L22">
        <f t="shared" si="0"/>
        <v>0</v>
      </c>
    </row>
    <row r="23" spans="1:12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L23">
        <f t="shared" si="0"/>
        <v>35.5</v>
      </c>
    </row>
    <row r="24" spans="1:12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L24">
        <f t="shared" si="0"/>
        <v>29</v>
      </c>
    </row>
    <row r="25" spans="1:12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L25">
        <f t="shared" si="0"/>
        <v>33</v>
      </c>
    </row>
    <row r="26" spans="1:12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L26">
        <f t="shared" si="0"/>
        <v>28.5</v>
      </c>
    </row>
    <row r="27" spans="1:12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L27">
        <f t="shared" si="0"/>
        <v>20.5</v>
      </c>
    </row>
    <row r="28" spans="1:12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L28">
        <f t="shared" si="0"/>
        <v>35.5</v>
      </c>
    </row>
    <row r="29" spans="1:12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L29">
        <f t="shared" si="0"/>
        <v>36</v>
      </c>
    </row>
    <row r="30" spans="1:12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L30">
        <f t="shared" si="0"/>
        <v>30</v>
      </c>
    </row>
    <row r="31" spans="1:12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J31">
        <v>20</v>
      </c>
      <c r="L31">
        <f t="shared" si="0"/>
        <v>55</v>
      </c>
    </row>
    <row r="32" spans="1:12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L32">
        <f t="shared" si="0"/>
        <v>22.5</v>
      </c>
    </row>
    <row r="33" spans="1:12" x14ac:dyDescent="0.25">
      <c r="A33" t="s">
        <v>93</v>
      </c>
      <c r="B33" t="s">
        <v>298</v>
      </c>
      <c r="C33" t="s">
        <v>299</v>
      </c>
      <c r="D33">
        <v>4.5</v>
      </c>
      <c r="E33">
        <v>4.5</v>
      </c>
      <c r="H33">
        <v>20</v>
      </c>
      <c r="L33">
        <f t="shared" si="0"/>
        <v>29</v>
      </c>
    </row>
    <row r="34" spans="1:1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L34">
        <f t="shared" si="0"/>
        <v>27</v>
      </c>
    </row>
    <row r="35" spans="1:1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L35">
        <f t="shared" si="0"/>
        <v>44</v>
      </c>
    </row>
    <row r="36" spans="1:1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J36">
        <v>20</v>
      </c>
      <c r="L36">
        <f t="shared" si="0"/>
        <v>38.5</v>
      </c>
    </row>
    <row r="37" spans="1:1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J37">
        <v>20</v>
      </c>
      <c r="L37">
        <f t="shared" si="0"/>
        <v>55.5</v>
      </c>
    </row>
    <row r="38" spans="1:1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L38">
        <f t="shared" si="0"/>
        <v>51.5</v>
      </c>
    </row>
    <row r="39" spans="1:1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L39">
        <f t="shared" si="0"/>
        <v>36</v>
      </c>
    </row>
    <row r="40" spans="1:12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J40">
        <v>20</v>
      </c>
      <c r="L40">
        <f t="shared" si="0"/>
        <v>51.5</v>
      </c>
    </row>
    <row r="41" spans="1:12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H41">
        <v>7</v>
      </c>
      <c r="L41">
        <f t="shared" si="0"/>
        <v>24.5</v>
      </c>
    </row>
    <row r="42" spans="1:12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L42">
        <f t="shared" si="0"/>
        <v>33.5</v>
      </c>
    </row>
    <row r="43" spans="1:12" x14ac:dyDescent="0.25">
      <c r="A43" t="s">
        <v>123</v>
      </c>
      <c r="B43" t="s">
        <v>318</v>
      </c>
      <c r="C43" t="s">
        <v>319</v>
      </c>
      <c r="J43">
        <v>20</v>
      </c>
      <c r="L43">
        <f t="shared" si="0"/>
        <v>20</v>
      </c>
    </row>
    <row r="44" spans="1:12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J44">
        <v>20</v>
      </c>
      <c r="L44">
        <f t="shared" si="0"/>
        <v>57</v>
      </c>
    </row>
    <row r="45" spans="1:12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H45">
        <v>12</v>
      </c>
      <c r="J45">
        <v>20</v>
      </c>
      <c r="L45">
        <f t="shared" si="0"/>
        <v>45</v>
      </c>
    </row>
    <row r="46" spans="1:12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</row>
    <row r="47" spans="1:12" x14ac:dyDescent="0.25">
      <c r="A47" t="s">
        <v>135</v>
      </c>
      <c r="B47" s="1" t="s">
        <v>376</v>
      </c>
      <c r="C47" t="s">
        <v>324</v>
      </c>
      <c r="H47">
        <v>20</v>
      </c>
      <c r="L47">
        <f t="shared" si="0"/>
        <v>20</v>
      </c>
    </row>
    <row r="48" spans="1:12" x14ac:dyDescent="0.25">
      <c r="A48" t="s">
        <v>138</v>
      </c>
      <c r="B48" s="1" t="s">
        <v>377</v>
      </c>
      <c r="C48" t="s">
        <v>325</v>
      </c>
      <c r="H48">
        <v>17</v>
      </c>
      <c r="J48">
        <v>20</v>
      </c>
      <c r="L48">
        <f t="shared" si="0"/>
        <v>37</v>
      </c>
    </row>
    <row r="49" spans="1:12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0"/>
        <v>54</v>
      </c>
    </row>
    <row r="50" spans="1:12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</row>
    <row r="51" spans="1:12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H51">
        <v>6</v>
      </c>
      <c r="L51">
        <f t="shared" si="0"/>
        <v>17.5</v>
      </c>
    </row>
    <row r="52" spans="1:12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G52">
        <v>3.5</v>
      </c>
      <c r="H52">
        <v>7</v>
      </c>
      <c r="L52">
        <f t="shared" si="0"/>
        <v>19.5</v>
      </c>
    </row>
    <row r="53" spans="1:12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0"/>
        <v>53</v>
      </c>
    </row>
    <row r="54" spans="1:12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H54">
        <v>14</v>
      </c>
      <c r="L54">
        <f t="shared" si="0"/>
        <v>28.5</v>
      </c>
    </row>
    <row r="55" spans="1:12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H55">
        <v>18.5</v>
      </c>
      <c r="L55">
        <f t="shared" si="0"/>
        <v>34</v>
      </c>
    </row>
    <row r="56" spans="1:12" x14ac:dyDescent="0.25">
      <c r="A56" t="s">
        <v>339</v>
      </c>
      <c r="B56" t="s">
        <v>226</v>
      </c>
      <c r="C56" t="s">
        <v>340</v>
      </c>
      <c r="L56">
        <f t="shared" si="0"/>
        <v>0</v>
      </c>
    </row>
    <row r="57" spans="1:12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8.5</v>
      </c>
      <c r="L57">
        <f t="shared" si="0"/>
        <v>25</v>
      </c>
    </row>
    <row r="58" spans="1:12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</row>
    <row r="59" spans="1:12" x14ac:dyDescent="0.25">
      <c r="A59" t="s">
        <v>347</v>
      </c>
      <c r="B59" t="s">
        <v>348</v>
      </c>
      <c r="C59" t="s">
        <v>349</v>
      </c>
      <c r="L59">
        <f t="shared" si="0"/>
        <v>0</v>
      </c>
    </row>
    <row r="60" spans="1:12" x14ac:dyDescent="0.25">
      <c r="A60" t="s">
        <v>350</v>
      </c>
      <c r="B60" t="s">
        <v>351</v>
      </c>
      <c r="C60" t="s">
        <v>352</v>
      </c>
      <c r="F60">
        <v>5</v>
      </c>
      <c r="H60">
        <v>12</v>
      </c>
      <c r="L60">
        <f t="shared" si="0"/>
        <v>17</v>
      </c>
    </row>
    <row r="61" spans="1:12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L61">
        <f t="shared" si="0"/>
        <v>31</v>
      </c>
    </row>
    <row r="62" spans="1:12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L62">
        <f t="shared" si="0"/>
        <v>34</v>
      </c>
    </row>
    <row r="63" spans="1:12" x14ac:dyDescent="0.25">
      <c r="A63" t="s">
        <v>359</v>
      </c>
      <c r="B63" t="s">
        <v>360</v>
      </c>
      <c r="C63" t="s">
        <v>361</v>
      </c>
      <c r="H63">
        <v>14</v>
      </c>
      <c r="L63">
        <f t="shared" si="0"/>
        <v>14</v>
      </c>
    </row>
    <row r="64" spans="1:12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H64">
        <v>18.5</v>
      </c>
      <c r="J64">
        <v>20</v>
      </c>
      <c r="L64">
        <f t="shared" si="0"/>
        <v>48</v>
      </c>
    </row>
    <row r="65" spans="1:12" x14ac:dyDescent="0.25">
      <c r="A65" t="s">
        <v>365</v>
      </c>
      <c r="B65" t="s">
        <v>366</v>
      </c>
      <c r="C65" t="s">
        <v>367</v>
      </c>
      <c r="L65">
        <f t="shared" si="0"/>
        <v>0</v>
      </c>
    </row>
    <row r="66" spans="1:12" x14ac:dyDescent="0.25">
      <c r="L66">
        <f t="shared" si="0"/>
        <v>0</v>
      </c>
    </row>
    <row r="67" spans="1:12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</row>
    <row r="68" spans="1:12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L68">
        <f t="shared" ref="L68:L131" si="1">D68+E68+F68+G68+H68+I68+J68+K68</f>
        <v>31</v>
      </c>
    </row>
    <row r="69" spans="1:12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H69">
        <v>14</v>
      </c>
      <c r="L69">
        <f t="shared" si="1"/>
        <v>29.5</v>
      </c>
    </row>
    <row r="70" spans="1:12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L70">
        <f t="shared" si="1"/>
        <v>35</v>
      </c>
    </row>
    <row r="71" spans="1:12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L71">
        <f t="shared" si="1"/>
        <v>32</v>
      </c>
    </row>
    <row r="72" spans="1:12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H72">
        <v>5.5</v>
      </c>
      <c r="L72">
        <f t="shared" si="1"/>
        <v>16.5</v>
      </c>
    </row>
    <row r="73" spans="1:12" x14ac:dyDescent="0.25">
      <c r="A73" t="s">
        <v>22</v>
      </c>
      <c r="B73" s="1" t="s">
        <v>480</v>
      </c>
      <c r="C73" t="s">
        <v>388</v>
      </c>
      <c r="L73">
        <f t="shared" si="1"/>
        <v>0</v>
      </c>
    </row>
    <row r="74" spans="1:12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12.5</v>
      </c>
      <c r="L74">
        <f t="shared" si="1"/>
        <v>25.5</v>
      </c>
    </row>
    <row r="75" spans="1:12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1"/>
        <v>50.5</v>
      </c>
    </row>
    <row r="76" spans="1:12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J76">
        <v>18</v>
      </c>
      <c r="L76">
        <f t="shared" si="1"/>
        <v>44.5</v>
      </c>
    </row>
    <row r="77" spans="1:12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4.5</v>
      </c>
      <c r="L77">
        <f t="shared" si="1"/>
        <v>22</v>
      </c>
    </row>
    <row r="78" spans="1:12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1"/>
        <v>73</v>
      </c>
    </row>
    <row r="79" spans="1:12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1"/>
        <v>17</v>
      </c>
    </row>
    <row r="80" spans="1:12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L80">
        <f t="shared" si="1"/>
        <v>27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L81">
        <f t="shared" si="1"/>
        <v>33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K82">
        <v>15</v>
      </c>
      <c r="L82">
        <f t="shared" si="1"/>
        <v>46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L83">
        <f t="shared" si="1"/>
        <v>31.5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1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14</v>
      </c>
      <c r="L85">
        <f t="shared" si="1"/>
        <v>24.5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J86">
        <v>20</v>
      </c>
      <c r="L86">
        <f t="shared" si="1"/>
        <v>55.5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1"/>
        <v>50.5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J88">
        <v>18</v>
      </c>
      <c r="K88">
        <v>16</v>
      </c>
      <c r="L88">
        <f t="shared" si="1"/>
        <v>68.5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J89">
        <v>18</v>
      </c>
      <c r="L89">
        <f t="shared" si="1"/>
        <v>52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9</v>
      </c>
      <c r="L90">
        <f t="shared" si="1"/>
        <v>20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L91">
        <f t="shared" si="1"/>
        <v>24</v>
      </c>
      <c r="S91" t="s">
        <v>578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L92">
        <f t="shared" si="1"/>
        <v>28</v>
      </c>
      <c r="S92" t="s">
        <v>578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H93">
        <v>2.5</v>
      </c>
      <c r="L93">
        <f t="shared" si="1"/>
        <v>17.5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4</v>
      </c>
      <c r="G94">
        <v>2.5</v>
      </c>
      <c r="H94">
        <v>18</v>
      </c>
      <c r="L94">
        <f t="shared" si="1"/>
        <v>29.5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L95">
        <f t="shared" si="1"/>
        <v>28.5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L96">
        <f t="shared" si="1"/>
        <v>33.5</v>
      </c>
    </row>
    <row r="97" spans="1:12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L97">
        <f t="shared" si="1"/>
        <v>30.5</v>
      </c>
    </row>
    <row r="98" spans="1:12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14</v>
      </c>
      <c r="L98">
        <f t="shared" si="1"/>
        <v>27</v>
      </c>
    </row>
    <row r="99" spans="1:12" x14ac:dyDescent="0.25">
      <c r="A99" t="s">
        <v>99</v>
      </c>
      <c r="B99" t="s">
        <v>435</v>
      </c>
      <c r="C99" t="s">
        <v>436</v>
      </c>
      <c r="D99">
        <v>4</v>
      </c>
      <c r="E99">
        <v>4</v>
      </c>
      <c r="H99">
        <v>15</v>
      </c>
      <c r="L99">
        <f t="shared" si="1"/>
        <v>23</v>
      </c>
    </row>
    <row r="100" spans="1:12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L100">
        <f t="shared" si="1"/>
        <v>36.5</v>
      </c>
    </row>
    <row r="101" spans="1:12" x14ac:dyDescent="0.25">
      <c r="A101" t="s">
        <v>105</v>
      </c>
      <c r="B101" t="s">
        <v>439</v>
      </c>
      <c r="C101" t="s">
        <v>440</v>
      </c>
      <c r="L101">
        <f t="shared" si="1"/>
        <v>0</v>
      </c>
    </row>
    <row r="102" spans="1:12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12</v>
      </c>
      <c r="L102">
        <f t="shared" si="1"/>
        <v>30.5</v>
      </c>
    </row>
    <row r="103" spans="1:12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1"/>
        <v>65</v>
      </c>
    </row>
    <row r="104" spans="1:12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L104">
        <f t="shared" si="1"/>
        <v>31.5</v>
      </c>
    </row>
    <row r="105" spans="1:12" x14ac:dyDescent="0.25">
      <c r="A105" t="s">
        <v>117</v>
      </c>
      <c r="B105" t="s">
        <v>447</v>
      </c>
      <c r="C105" t="s">
        <v>448</v>
      </c>
      <c r="H105">
        <v>19</v>
      </c>
      <c r="J105">
        <v>20</v>
      </c>
      <c r="L105">
        <f t="shared" si="1"/>
        <v>39</v>
      </c>
    </row>
    <row r="106" spans="1:12" x14ac:dyDescent="0.25">
      <c r="A106" t="s">
        <v>120</v>
      </c>
      <c r="B106" t="s">
        <v>449</v>
      </c>
      <c r="C106" t="s">
        <v>450</v>
      </c>
      <c r="H106">
        <v>12</v>
      </c>
      <c r="L106">
        <f t="shared" si="1"/>
        <v>12</v>
      </c>
    </row>
    <row r="107" spans="1:12" x14ac:dyDescent="0.25">
      <c r="A107" t="s">
        <v>123</v>
      </c>
      <c r="B107" t="s">
        <v>451</v>
      </c>
      <c r="C107" t="s">
        <v>452</v>
      </c>
      <c r="H107">
        <v>16</v>
      </c>
      <c r="L107">
        <f t="shared" si="1"/>
        <v>16</v>
      </c>
    </row>
    <row r="108" spans="1:12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L108">
        <f t="shared" si="1"/>
        <v>35.5</v>
      </c>
    </row>
    <row r="109" spans="1:12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1"/>
        <v>66.5</v>
      </c>
    </row>
    <row r="110" spans="1:12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L110">
        <f t="shared" si="1"/>
        <v>26</v>
      </c>
    </row>
    <row r="111" spans="1:12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L111">
        <f t="shared" si="1"/>
        <v>34.5</v>
      </c>
    </row>
    <row r="112" spans="1:12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L112">
        <f t="shared" si="1"/>
        <v>25</v>
      </c>
    </row>
    <row r="113" spans="1:12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J113">
        <v>20</v>
      </c>
      <c r="K113">
        <v>14</v>
      </c>
      <c r="L113">
        <f t="shared" si="1"/>
        <v>61</v>
      </c>
    </row>
    <row r="114" spans="1:12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L114">
        <f t="shared" si="1"/>
        <v>31</v>
      </c>
    </row>
    <row r="115" spans="1:12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1"/>
        <v>60.5</v>
      </c>
    </row>
    <row r="116" spans="1:12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H116">
        <v>4.5</v>
      </c>
      <c r="L116">
        <f t="shared" si="1"/>
        <v>20.5</v>
      </c>
    </row>
    <row r="117" spans="1:12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L117">
        <f t="shared" si="1"/>
        <v>33.5</v>
      </c>
    </row>
    <row r="118" spans="1:12" x14ac:dyDescent="0.25">
      <c r="A118" t="s">
        <v>333</v>
      </c>
      <c r="B118" t="s">
        <v>473</v>
      </c>
      <c r="C118" t="s">
        <v>474</v>
      </c>
      <c r="F118">
        <v>4.5</v>
      </c>
      <c r="H118">
        <v>10</v>
      </c>
      <c r="L118">
        <f t="shared" si="1"/>
        <v>14.5</v>
      </c>
    </row>
    <row r="119" spans="1:12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L119">
        <f t="shared" si="1"/>
        <v>29.5</v>
      </c>
    </row>
    <row r="120" spans="1:12" x14ac:dyDescent="0.25">
      <c r="B120" t="s">
        <v>558</v>
      </c>
      <c r="C120" t="s">
        <v>559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1"/>
        <v>50</v>
      </c>
    </row>
    <row r="121" spans="1:12" x14ac:dyDescent="0.25">
      <c r="B121" t="s">
        <v>560</v>
      </c>
      <c r="C121" t="s">
        <v>561</v>
      </c>
      <c r="D121">
        <v>4.5</v>
      </c>
      <c r="E121">
        <v>5</v>
      </c>
      <c r="F121">
        <v>5</v>
      </c>
      <c r="G121">
        <v>3</v>
      </c>
      <c r="H121">
        <v>16</v>
      </c>
      <c r="L121">
        <f t="shared" si="1"/>
        <v>33.5</v>
      </c>
    </row>
    <row r="122" spans="1:12" x14ac:dyDescent="0.25">
      <c r="B122" t="s">
        <v>562</v>
      </c>
      <c r="C122" t="s">
        <v>570</v>
      </c>
      <c r="D122">
        <v>5</v>
      </c>
      <c r="E122">
        <v>5</v>
      </c>
      <c r="F122">
        <v>4</v>
      </c>
      <c r="G122">
        <v>3</v>
      </c>
      <c r="H122">
        <v>20</v>
      </c>
      <c r="L122">
        <f t="shared" si="1"/>
        <v>37</v>
      </c>
    </row>
    <row r="123" spans="1:12" x14ac:dyDescent="0.25">
      <c r="B123" t="s">
        <v>563</v>
      </c>
      <c r="C123" t="s">
        <v>564</v>
      </c>
      <c r="F123">
        <v>4.5</v>
      </c>
      <c r="H123">
        <v>18</v>
      </c>
      <c r="L123">
        <f t="shared" si="1"/>
        <v>22.5</v>
      </c>
    </row>
    <row r="124" spans="1:12" x14ac:dyDescent="0.25">
      <c r="B124" t="s">
        <v>565</v>
      </c>
      <c r="C124" t="s">
        <v>566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L124">
        <f t="shared" si="1"/>
        <v>52.5</v>
      </c>
    </row>
    <row r="125" spans="1:12" x14ac:dyDescent="0.25">
      <c r="B125" t="s">
        <v>567</v>
      </c>
      <c r="C125" t="s">
        <v>331</v>
      </c>
      <c r="G125">
        <v>3.5</v>
      </c>
      <c r="L125">
        <f t="shared" si="1"/>
        <v>3.5</v>
      </c>
    </row>
    <row r="126" spans="1:12" x14ac:dyDescent="0.25">
      <c r="B126" t="s">
        <v>568</v>
      </c>
      <c r="C126" t="s">
        <v>569</v>
      </c>
      <c r="G126">
        <v>3</v>
      </c>
      <c r="L126">
        <f t="shared" si="1"/>
        <v>3</v>
      </c>
    </row>
    <row r="127" spans="1:12" x14ac:dyDescent="0.25">
      <c r="B127" t="s">
        <v>571</v>
      </c>
      <c r="C127" t="s">
        <v>203</v>
      </c>
      <c r="F127">
        <v>4.5</v>
      </c>
      <c r="G127">
        <v>2.5</v>
      </c>
      <c r="L127">
        <f t="shared" si="1"/>
        <v>7</v>
      </c>
    </row>
    <row r="128" spans="1:12" x14ac:dyDescent="0.25">
      <c r="B128" t="s">
        <v>572</v>
      </c>
      <c r="C128" t="s">
        <v>207</v>
      </c>
      <c r="F128">
        <v>4.5</v>
      </c>
      <c r="G128">
        <v>2.5</v>
      </c>
      <c r="L128">
        <f t="shared" si="1"/>
        <v>7</v>
      </c>
    </row>
    <row r="129" spans="2:12" x14ac:dyDescent="0.25">
      <c r="B129" t="s">
        <v>573</v>
      </c>
      <c r="C129" t="s">
        <v>574</v>
      </c>
      <c r="D129">
        <v>5</v>
      </c>
      <c r="E129">
        <v>5</v>
      </c>
      <c r="F129">
        <v>2.5</v>
      </c>
      <c r="G129">
        <v>2</v>
      </c>
      <c r="H129">
        <v>12</v>
      </c>
      <c r="K129">
        <v>16</v>
      </c>
      <c r="L129">
        <f t="shared" si="1"/>
        <v>42.5</v>
      </c>
    </row>
    <row r="130" spans="2:12" x14ac:dyDescent="0.25">
      <c r="B130" t="s">
        <v>575</v>
      </c>
      <c r="C130" t="s">
        <v>162</v>
      </c>
      <c r="E130">
        <v>5</v>
      </c>
      <c r="F130">
        <v>4</v>
      </c>
      <c r="L130">
        <f t="shared" si="1"/>
        <v>9</v>
      </c>
    </row>
    <row r="131" spans="2:12" x14ac:dyDescent="0.25">
      <c r="B131" t="s">
        <v>576</v>
      </c>
      <c r="C131" t="s">
        <v>577</v>
      </c>
      <c r="D131">
        <v>4</v>
      </c>
      <c r="E131">
        <v>4.5</v>
      </c>
      <c r="F131">
        <v>3.5</v>
      </c>
      <c r="G131">
        <v>2.5</v>
      </c>
      <c r="L131">
        <f t="shared" si="1"/>
        <v>14.5</v>
      </c>
    </row>
    <row r="132" spans="2:12" x14ac:dyDescent="0.25">
      <c r="B132" t="s">
        <v>590</v>
      </c>
      <c r="C132" t="s">
        <v>591</v>
      </c>
      <c r="D132">
        <v>4</v>
      </c>
      <c r="E132">
        <v>5</v>
      </c>
      <c r="H132">
        <v>9</v>
      </c>
      <c r="J132">
        <v>20</v>
      </c>
      <c r="L132">
        <f t="shared" ref="L132:L137" si="2">D132+E132+F132+G132+H132+I132+J132+K132</f>
        <v>38</v>
      </c>
    </row>
    <row r="133" spans="2:12" x14ac:dyDescent="0.25">
      <c r="B133" t="s">
        <v>592</v>
      </c>
      <c r="C133" t="s">
        <v>593</v>
      </c>
      <c r="D133">
        <v>4</v>
      </c>
      <c r="E133">
        <v>5</v>
      </c>
      <c r="H133">
        <v>18</v>
      </c>
      <c r="J133">
        <v>20</v>
      </c>
      <c r="L133">
        <f t="shared" si="2"/>
        <v>47</v>
      </c>
    </row>
    <row r="134" spans="2:12" x14ac:dyDescent="0.25">
      <c r="B134" t="s">
        <v>594</v>
      </c>
      <c r="C134" t="s">
        <v>340</v>
      </c>
      <c r="H134">
        <v>18</v>
      </c>
      <c r="L134">
        <f t="shared" si="2"/>
        <v>18</v>
      </c>
    </row>
    <row r="135" spans="2:12" x14ac:dyDescent="0.25">
      <c r="B135" t="s">
        <v>595</v>
      </c>
      <c r="C135" t="s">
        <v>596</v>
      </c>
      <c r="H135">
        <v>9</v>
      </c>
      <c r="K135">
        <v>16</v>
      </c>
      <c r="L135">
        <f t="shared" si="2"/>
        <v>25</v>
      </c>
    </row>
    <row r="136" spans="2:12" x14ac:dyDescent="0.25">
      <c r="B136" t="s">
        <v>599</v>
      </c>
      <c r="C136" t="s">
        <v>600</v>
      </c>
      <c r="H136">
        <v>1.7</v>
      </c>
      <c r="L136">
        <f t="shared" si="2"/>
        <v>1.7</v>
      </c>
    </row>
    <row r="137" spans="2:12" x14ac:dyDescent="0.25">
      <c r="B137" t="s">
        <v>601</v>
      </c>
      <c r="C137" t="s">
        <v>602</v>
      </c>
      <c r="H137">
        <v>17</v>
      </c>
      <c r="L137">
        <f t="shared" si="2"/>
        <v>17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workbookViewId="0">
      <selection activeCell="C32" sqref="C32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485</v>
      </c>
      <c r="B1" t="s">
        <v>1</v>
      </c>
      <c r="C1" t="s">
        <v>244</v>
      </c>
    </row>
    <row r="2" spans="1:13" ht="45" x14ac:dyDescent="0.25">
      <c r="D2" s="3" t="s">
        <v>553</v>
      </c>
      <c r="E2" s="3" t="s">
        <v>554</v>
      </c>
      <c r="F2" s="3" t="s">
        <v>587</v>
      </c>
      <c r="G2" t="s">
        <v>555</v>
      </c>
      <c r="H2" t="s">
        <v>556</v>
      </c>
      <c r="I2" t="s">
        <v>557</v>
      </c>
    </row>
    <row r="3" spans="1:13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13" x14ac:dyDescent="0.25">
      <c r="A4" t="s">
        <v>6</v>
      </c>
      <c r="B4" s="1" t="s">
        <v>368</v>
      </c>
      <c r="C4" t="s">
        <v>487</v>
      </c>
      <c r="D4">
        <f>4.5+2.5+6</f>
        <v>13</v>
      </c>
      <c r="E4">
        <v>16</v>
      </c>
      <c r="F4">
        <v>17</v>
      </c>
      <c r="I4">
        <f t="shared" ref="I4:I39" si="0">D4+E4+F4+G4+H4</f>
        <v>46</v>
      </c>
    </row>
    <row r="5" spans="1:13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</row>
    <row r="6" spans="1:13" x14ac:dyDescent="0.25">
      <c r="A6" t="s">
        <v>13</v>
      </c>
      <c r="B6" s="1" t="s">
        <v>518</v>
      </c>
      <c r="C6" t="s">
        <v>489</v>
      </c>
      <c r="D6">
        <f>4.5+2.5+6</f>
        <v>13</v>
      </c>
      <c r="E6">
        <v>19</v>
      </c>
      <c r="F6">
        <v>20</v>
      </c>
      <c r="H6">
        <v>16</v>
      </c>
      <c r="I6">
        <f t="shared" si="0"/>
        <v>68</v>
      </c>
    </row>
    <row r="7" spans="1:13" x14ac:dyDescent="0.25">
      <c r="A7" t="s">
        <v>16</v>
      </c>
      <c r="B7" s="1" t="s">
        <v>519</v>
      </c>
      <c r="C7" t="s">
        <v>490</v>
      </c>
      <c r="D7">
        <f t="shared" ref="D7" si="1">4.5+2.5</f>
        <v>7</v>
      </c>
      <c r="E7">
        <v>18.5</v>
      </c>
      <c r="F7">
        <v>19</v>
      </c>
      <c r="H7">
        <v>15</v>
      </c>
      <c r="I7">
        <f t="shared" si="0"/>
        <v>59.5</v>
      </c>
    </row>
    <row r="8" spans="1:13" x14ac:dyDescent="0.25">
      <c r="A8" t="s">
        <v>19</v>
      </c>
      <c r="B8" s="1" t="s">
        <v>520</v>
      </c>
      <c r="C8" t="s">
        <v>491</v>
      </c>
      <c r="D8">
        <f>4.5+2.5+6</f>
        <v>13</v>
      </c>
      <c r="E8">
        <v>15</v>
      </c>
      <c r="F8">
        <v>20</v>
      </c>
      <c r="H8">
        <v>14</v>
      </c>
      <c r="I8">
        <f t="shared" si="0"/>
        <v>62</v>
      </c>
    </row>
    <row r="9" spans="1:13" x14ac:dyDescent="0.25">
      <c r="A9" t="s">
        <v>22</v>
      </c>
      <c r="B9" s="1" t="s">
        <v>521</v>
      </c>
      <c r="C9" t="s">
        <v>492</v>
      </c>
      <c r="D9">
        <f>4.5+2.5+6</f>
        <v>13</v>
      </c>
      <c r="E9">
        <v>14</v>
      </c>
      <c r="F9">
        <v>20</v>
      </c>
      <c r="H9">
        <v>15</v>
      </c>
      <c r="I9">
        <f t="shared" si="0"/>
        <v>62</v>
      </c>
    </row>
    <row r="10" spans="1:13" x14ac:dyDescent="0.25">
      <c r="A10" t="s">
        <v>25</v>
      </c>
      <c r="B10" t="s">
        <v>493</v>
      </c>
      <c r="C10" s="2" t="s">
        <v>494</v>
      </c>
      <c r="D10" s="5">
        <v>9.5</v>
      </c>
      <c r="E10" s="5">
        <v>14</v>
      </c>
      <c r="F10">
        <v>20</v>
      </c>
      <c r="I10">
        <f t="shared" si="0"/>
        <v>43.5</v>
      </c>
      <c r="K10" s="2"/>
      <c r="L10" s="2"/>
      <c r="M10" s="2"/>
    </row>
    <row r="11" spans="1:13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F11">
        <v>19</v>
      </c>
      <c r="I11">
        <f t="shared" si="0"/>
        <v>44</v>
      </c>
      <c r="K11" s="2"/>
      <c r="L11" s="2"/>
      <c r="M11" s="2"/>
    </row>
    <row r="12" spans="1:13" x14ac:dyDescent="0.25">
      <c r="A12" t="s">
        <v>31</v>
      </c>
      <c r="B12" t="s">
        <v>497</v>
      </c>
      <c r="C12" t="s">
        <v>498</v>
      </c>
      <c r="D12">
        <f>4.5+2.5</f>
        <v>7</v>
      </c>
      <c r="E12">
        <v>20</v>
      </c>
      <c r="F12">
        <v>19</v>
      </c>
      <c r="H12">
        <v>17</v>
      </c>
      <c r="I12">
        <f t="shared" si="0"/>
        <v>63</v>
      </c>
      <c r="K12" s="2"/>
      <c r="L12" s="2"/>
      <c r="M12" s="2"/>
    </row>
    <row r="13" spans="1:13" x14ac:dyDescent="0.25">
      <c r="A13" t="s">
        <v>34</v>
      </c>
      <c r="B13" t="s">
        <v>499</v>
      </c>
      <c r="C13" t="s">
        <v>500</v>
      </c>
      <c r="D13">
        <f>6</f>
        <v>6</v>
      </c>
      <c r="E13">
        <v>11</v>
      </c>
      <c r="F13">
        <v>20</v>
      </c>
      <c r="H13">
        <v>16</v>
      </c>
      <c r="I13">
        <f t="shared" si="0"/>
        <v>53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501</v>
      </c>
      <c r="D14">
        <f>6</f>
        <v>6</v>
      </c>
      <c r="E14">
        <v>17.5</v>
      </c>
      <c r="F14">
        <v>19</v>
      </c>
      <c r="H14">
        <v>17</v>
      </c>
      <c r="I14">
        <f t="shared" si="0"/>
        <v>59.5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K15" s="2"/>
      <c r="L15" s="2"/>
      <c r="M15" s="2"/>
    </row>
    <row r="16" spans="1:13" ht="15.75" x14ac:dyDescent="0.25">
      <c r="A16" t="s">
        <v>43</v>
      </c>
      <c r="B16" t="s">
        <v>503</v>
      </c>
      <c r="C16" t="s">
        <v>504</v>
      </c>
      <c r="D16">
        <f>6</f>
        <v>6</v>
      </c>
      <c r="E16">
        <v>16</v>
      </c>
      <c r="F16">
        <v>20</v>
      </c>
      <c r="I16">
        <f t="shared" si="0"/>
        <v>42</v>
      </c>
      <c r="K16" s="2"/>
      <c r="L16" s="7"/>
      <c r="M16" s="2"/>
    </row>
    <row r="17" spans="1:13" x14ac:dyDescent="0.25">
      <c r="A17" t="s">
        <v>46</v>
      </c>
      <c r="B17" t="s">
        <v>505</v>
      </c>
      <c r="C17" t="s">
        <v>506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K17" s="2"/>
      <c r="L17" s="2"/>
      <c r="M17" s="2"/>
    </row>
    <row r="18" spans="1:13" x14ac:dyDescent="0.25">
      <c r="A18" t="s">
        <v>49</v>
      </c>
      <c r="B18" t="s">
        <v>507</v>
      </c>
      <c r="C18" t="s">
        <v>508</v>
      </c>
      <c r="D18">
        <f>4.5+2.5+6</f>
        <v>13</v>
      </c>
      <c r="E18">
        <v>17.5</v>
      </c>
      <c r="F18">
        <v>18</v>
      </c>
      <c r="H18">
        <v>17</v>
      </c>
      <c r="I18">
        <f t="shared" si="0"/>
        <v>65.5</v>
      </c>
      <c r="K18" s="2"/>
      <c r="L18" s="2"/>
      <c r="M18" s="2"/>
    </row>
    <row r="19" spans="1:13" x14ac:dyDescent="0.25">
      <c r="A19" t="s">
        <v>52</v>
      </c>
      <c r="B19" t="s">
        <v>509</v>
      </c>
      <c r="C19" t="s">
        <v>510</v>
      </c>
      <c r="D19">
        <f>6</f>
        <v>6</v>
      </c>
      <c r="E19">
        <v>3.5</v>
      </c>
      <c r="I19">
        <f t="shared" si="0"/>
        <v>9.5</v>
      </c>
      <c r="K19" s="2"/>
      <c r="L19" s="2"/>
      <c r="M19" s="2"/>
    </row>
    <row r="20" spans="1:13" x14ac:dyDescent="0.25">
      <c r="A20" t="s">
        <v>55</v>
      </c>
      <c r="B20" t="s">
        <v>511</v>
      </c>
      <c r="C20" t="s">
        <v>512</v>
      </c>
      <c r="D20">
        <f>3+2.5+6</f>
        <v>11.5</v>
      </c>
      <c r="E20">
        <v>3.5</v>
      </c>
      <c r="F20">
        <v>20</v>
      </c>
      <c r="I20">
        <f t="shared" si="0"/>
        <v>35</v>
      </c>
      <c r="K20" s="2"/>
      <c r="L20" s="2"/>
      <c r="M20" s="2"/>
    </row>
    <row r="21" spans="1:13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K21" s="2"/>
      <c r="L21" s="2"/>
      <c r="M21" s="2"/>
    </row>
    <row r="22" spans="1:13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4</v>
      </c>
      <c r="F22">
        <v>20</v>
      </c>
      <c r="I22">
        <f t="shared" si="0"/>
        <v>29.5</v>
      </c>
      <c r="K22" s="2"/>
      <c r="L22" s="2"/>
      <c r="M22" s="2"/>
    </row>
    <row r="23" spans="1:13" x14ac:dyDescent="0.25">
      <c r="A23" t="s">
        <v>64</v>
      </c>
      <c r="B23" t="s">
        <v>366</v>
      </c>
      <c r="C23" t="s">
        <v>517</v>
      </c>
      <c r="D23">
        <f>4.5+2.5</f>
        <v>7</v>
      </c>
      <c r="E23">
        <v>15</v>
      </c>
      <c r="F23">
        <v>18</v>
      </c>
      <c r="H23">
        <v>16</v>
      </c>
      <c r="I23">
        <f t="shared" si="0"/>
        <v>56</v>
      </c>
      <c r="K23" s="2"/>
      <c r="L23" s="2"/>
      <c r="M23" s="2"/>
    </row>
    <row r="24" spans="1:13" x14ac:dyDescent="0.25">
      <c r="I24">
        <f t="shared" si="0"/>
        <v>0</v>
      </c>
      <c r="K24" s="2"/>
      <c r="L24" s="2"/>
      <c r="M24" s="2"/>
    </row>
    <row r="25" spans="1:13" x14ac:dyDescent="0.25">
      <c r="A25" t="s">
        <v>2</v>
      </c>
      <c r="B25" s="1" t="s">
        <v>541</v>
      </c>
      <c r="C25" t="s">
        <v>522</v>
      </c>
      <c r="E25">
        <v>12</v>
      </c>
      <c r="I25">
        <f t="shared" si="0"/>
        <v>12</v>
      </c>
      <c r="K25" s="2"/>
      <c r="L25" s="2"/>
      <c r="M25" s="2"/>
    </row>
    <row r="26" spans="1:13" x14ac:dyDescent="0.25">
      <c r="A26" t="s">
        <v>6</v>
      </c>
      <c r="B26" s="1" t="s">
        <v>478</v>
      </c>
      <c r="C26" s="2" t="s">
        <v>523</v>
      </c>
      <c r="D26" s="5">
        <v>10</v>
      </c>
      <c r="E26" s="5">
        <v>7</v>
      </c>
      <c r="F26">
        <v>20</v>
      </c>
      <c r="I26">
        <f t="shared" si="0"/>
        <v>37</v>
      </c>
      <c r="K26" s="2"/>
      <c r="L26" s="2"/>
      <c r="M26" s="2"/>
    </row>
    <row r="27" spans="1:13" x14ac:dyDescent="0.25">
      <c r="A27" t="s">
        <v>9</v>
      </c>
      <c r="B27" s="1" t="s">
        <v>542</v>
      </c>
      <c r="C27" t="s">
        <v>524</v>
      </c>
      <c r="D27">
        <f>4+2.5+4</f>
        <v>10.5</v>
      </c>
      <c r="E27">
        <v>16.5</v>
      </c>
      <c r="F27">
        <v>19</v>
      </c>
      <c r="I27">
        <f t="shared" si="0"/>
        <v>46</v>
      </c>
      <c r="K27" s="2"/>
      <c r="L27" s="2"/>
      <c r="M27" s="2"/>
    </row>
    <row r="28" spans="1:13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F28">
        <v>19</v>
      </c>
      <c r="H28">
        <v>12</v>
      </c>
      <c r="I28">
        <f t="shared" si="0"/>
        <v>54.5</v>
      </c>
      <c r="K28" s="2"/>
      <c r="L28" s="2"/>
      <c r="M28" s="2"/>
    </row>
    <row r="29" spans="1:13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  <c r="K29" s="2"/>
      <c r="L29" s="2"/>
      <c r="M29" s="2"/>
    </row>
    <row r="30" spans="1:13" x14ac:dyDescent="0.25">
      <c r="A30" t="s">
        <v>19</v>
      </c>
      <c r="B30" t="s">
        <v>401</v>
      </c>
      <c r="C30" t="s">
        <v>528</v>
      </c>
      <c r="D30">
        <f>4+2.5+4</f>
        <v>10.5</v>
      </c>
      <c r="E30">
        <v>19</v>
      </c>
      <c r="F30">
        <v>19</v>
      </c>
      <c r="I30">
        <f t="shared" si="0"/>
        <v>48.5</v>
      </c>
      <c r="K30" s="2"/>
      <c r="L30" s="2"/>
      <c r="M30" s="2"/>
    </row>
    <row r="31" spans="1:13" x14ac:dyDescent="0.25">
      <c r="A31" t="s">
        <v>22</v>
      </c>
      <c r="B31" t="s">
        <v>529</v>
      </c>
      <c r="C31" t="s">
        <v>530</v>
      </c>
      <c r="D31">
        <f>4</f>
        <v>4</v>
      </c>
      <c r="E31">
        <v>12</v>
      </c>
      <c r="F31">
        <v>19</v>
      </c>
      <c r="I31">
        <f t="shared" si="0"/>
        <v>35</v>
      </c>
      <c r="K31" s="2"/>
      <c r="L31" s="2"/>
      <c r="M31" s="2"/>
    </row>
    <row r="32" spans="1:13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K32" s="2"/>
      <c r="L32" s="2"/>
      <c r="M32" s="2"/>
    </row>
    <row r="33" spans="1:13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K33" s="2"/>
      <c r="L33" s="2"/>
      <c r="M33" s="2"/>
    </row>
    <row r="34" spans="1:13" x14ac:dyDescent="0.25">
      <c r="A34" t="s">
        <v>31</v>
      </c>
      <c r="B34" t="s">
        <v>407</v>
      </c>
      <c r="C34" t="s">
        <v>534</v>
      </c>
      <c r="D34">
        <f>6</f>
        <v>6</v>
      </c>
      <c r="E34">
        <v>17.5</v>
      </c>
      <c r="F34">
        <v>20</v>
      </c>
      <c r="H34">
        <v>12</v>
      </c>
      <c r="I34">
        <f t="shared" si="0"/>
        <v>55.5</v>
      </c>
      <c r="K34" s="2"/>
      <c r="L34" s="2"/>
      <c r="M34" s="2"/>
    </row>
    <row r="35" spans="1:13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F35">
        <v>19</v>
      </c>
      <c r="H35">
        <v>12</v>
      </c>
      <c r="I35">
        <f t="shared" si="0"/>
        <v>53.5</v>
      </c>
      <c r="K35" s="2"/>
      <c r="L35" s="2"/>
      <c r="M35" s="2"/>
    </row>
    <row r="36" spans="1:13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K36" s="2"/>
      <c r="L36" s="2"/>
      <c r="M36" s="2"/>
    </row>
    <row r="37" spans="1:13" x14ac:dyDescent="0.25">
      <c r="A37" t="s">
        <v>40</v>
      </c>
      <c r="B37" t="s">
        <v>537</v>
      </c>
      <c r="C37" s="2" t="s">
        <v>538</v>
      </c>
      <c r="D37">
        <v>18.5</v>
      </c>
      <c r="E37">
        <v>19</v>
      </c>
      <c r="I37">
        <f t="shared" si="0"/>
        <v>37.5</v>
      </c>
      <c r="K37" s="2"/>
      <c r="L37" s="2"/>
      <c r="M37" s="2"/>
    </row>
    <row r="38" spans="1:13" x14ac:dyDescent="0.25">
      <c r="A38" t="s">
        <v>43</v>
      </c>
      <c r="B38" t="s">
        <v>539</v>
      </c>
      <c r="C38" s="2" t="s">
        <v>540</v>
      </c>
      <c r="D38">
        <v>5</v>
      </c>
      <c r="E38">
        <v>9</v>
      </c>
      <c r="I38">
        <f t="shared" si="0"/>
        <v>14</v>
      </c>
      <c r="K38" s="2"/>
      <c r="L38" s="2"/>
      <c r="M38" s="2"/>
    </row>
    <row r="39" spans="1:13" x14ac:dyDescent="0.25">
      <c r="A39" s="2"/>
      <c r="B39" s="4" t="s">
        <v>598</v>
      </c>
      <c r="C39" t="s">
        <v>544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2019-05-20T08:37:21Z</dcterms:modified>
</cp:coreProperties>
</file>