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lobodan\Desktop\Informatika i istorija 2\"/>
    </mc:Choice>
  </mc:AlternateContent>
  <bookViews>
    <workbookView xWindow="-30" yWindow="1740" windowWidth="6015" windowHeight="4425"/>
  </bookViews>
  <sheets>
    <sheet name="Spisak" sheetId="12" r:id="rId1"/>
  </sheets>
  <definedNames>
    <definedName name="_xlnm._FilterDatabase" localSheetId="0" hidden="1">Spisak!$A$1:$AB$114</definedName>
  </definedNames>
  <calcPr calcId="162913"/>
</workbook>
</file>

<file path=xl/calcChain.xml><?xml version="1.0" encoding="utf-8"?>
<calcChain xmlns="http://schemas.openxmlformats.org/spreadsheetml/2006/main">
  <c r="W92" i="12" l="1"/>
  <c r="W3" i="12"/>
  <c r="X3" i="12"/>
  <c r="Z3" i="12"/>
  <c r="W4" i="12"/>
  <c r="X4" i="12"/>
  <c r="Z4" i="12"/>
  <c r="W5" i="12"/>
  <c r="Y5" i="12" s="1"/>
  <c r="AA5" i="12" s="1"/>
  <c r="AB5" i="12" s="1"/>
  <c r="X5" i="12"/>
  <c r="Z5" i="12"/>
  <c r="W6" i="12"/>
  <c r="X6" i="12"/>
  <c r="Z6" i="12"/>
  <c r="W7" i="12"/>
  <c r="X7" i="12"/>
  <c r="Z7" i="12"/>
  <c r="W8" i="12"/>
  <c r="Y8" i="12" s="1"/>
  <c r="X8" i="12"/>
  <c r="Z8" i="12"/>
  <c r="W9" i="12"/>
  <c r="X9" i="12"/>
  <c r="Z9" i="12"/>
  <c r="W10" i="12"/>
  <c r="Y10" i="12" s="1"/>
  <c r="AA10" i="12" s="1"/>
  <c r="AB10" i="12" s="1"/>
  <c r="X10" i="12"/>
  <c r="Z10" i="12"/>
  <c r="W11" i="12"/>
  <c r="X11" i="12"/>
  <c r="Z11" i="12"/>
  <c r="W12" i="12"/>
  <c r="Y12" i="12" s="1"/>
  <c r="AA12" i="12" s="1"/>
  <c r="X12" i="12"/>
  <c r="Z12" i="12"/>
  <c r="W13" i="12"/>
  <c r="X13" i="12"/>
  <c r="Z13" i="12"/>
  <c r="W14" i="12"/>
  <c r="X14" i="12"/>
  <c r="Z14" i="12"/>
  <c r="W15" i="12"/>
  <c r="Y15" i="12" s="1"/>
  <c r="AA15" i="12" s="1"/>
  <c r="AB15" i="12" s="1"/>
  <c r="X15" i="12"/>
  <c r="Z15" i="12"/>
  <c r="W16" i="12"/>
  <c r="X16" i="12"/>
  <c r="Z16" i="12"/>
  <c r="W17" i="12"/>
  <c r="X17" i="12"/>
  <c r="Y17" i="12" s="1"/>
  <c r="AA17" i="12" s="1"/>
  <c r="AB17" i="12" s="1"/>
  <c r="Z17" i="12"/>
  <c r="W18" i="12"/>
  <c r="X18" i="12"/>
  <c r="Z18" i="12"/>
  <c r="W19" i="12"/>
  <c r="Y19" i="12" s="1"/>
  <c r="X19" i="12"/>
  <c r="Z19" i="12"/>
  <c r="W20" i="12"/>
  <c r="Y20" i="12" s="1"/>
  <c r="X20" i="12"/>
  <c r="Z20" i="12"/>
  <c r="W21" i="12"/>
  <c r="X21" i="12"/>
  <c r="Z21" i="12"/>
  <c r="W22" i="12"/>
  <c r="X22" i="12"/>
  <c r="Z22" i="12"/>
  <c r="W23" i="12"/>
  <c r="Y23" i="12" s="1"/>
  <c r="X23" i="12"/>
  <c r="Z23" i="12"/>
  <c r="W24" i="12"/>
  <c r="X24" i="12"/>
  <c r="Z24" i="12"/>
  <c r="W25" i="12"/>
  <c r="X25" i="12"/>
  <c r="Y25" i="12" s="1"/>
  <c r="AA25" i="12" s="1"/>
  <c r="AB25" i="12" s="1"/>
  <c r="Z25" i="12"/>
  <c r="W26" i="12"/>
  <c r="X26" i="12"/>
  <c r="Y26" i="12" s="1"/>
  <c r="AA26" i="12" s="1"/>
  <c r="AB26" i="12" s="1"/>
  <c r="Z26" i="12"/>
  <c r="W27" i="12"/>
  <c r="X27" i="12"/>
  <c r="Z27" i="12"/>
  <c r="W28" i="12"/>
  <c r="Y28" i="12" s="1"/>
  <c r="X28" i="12"/>
  <c r="Z28" i="12"/>
  <c r="W29" i="12"/>
  <c r="X29" i="12"/>
  <c r="Z29" i="12"/>
  <c r="W30" i="12"/>
  <c r="X30" i="12"/>
  <c r="Z30" i="12"/>
  <c r="W31" i="12"/>
  <c r="X31" i="12"/>
  <c r="Z31" i="12"/>
  <c r="W32" i="12"/>
  <c r="X32" i="12"/>
  <c r="Z32" i="12"/>
  <c r="W33" i="12"/>
  <c r="X33" i="12"/>
  <c r="Z33" i="12"/>
  <c r="W34" i="12"/>
  <c r="X34" i="12"/>
  <c r="Z34" i="12"/>
  <c r="W35" i="12"/>
  <c r="X35" i="12"/>
  <c r="Z35" i="12"/>
  <c r="W36" i="12"/>
  <c r="Y36" i="12" s="1"/>
  <c r="AA36" i="12" s="1"/>
  <c r="AB36" i="12" s="1"/>
  <c r="X36" i="12"/>
  <c r="Z36" i="12"/>
  <c r="W37" i="12"/>
  <c r="X37" i="12"/>
  <c r="Z37" i="12"/>
  <c r="W38" i="12"/>
  <c r="X38" i="12"/>
  <c r="Z38" i="12"/>
  <c r="W39" i="12"/>
  <c r="X39" i="12"/>
  <c r="Z39" i="12"/>
  <c r="W40" i="12"/>
  <c r="X40" i="12"/>
  <c r="Z40" i="12"/>
  <c r="W41" i="12"/>
  <c r="X41" i="12"/>
  <c r="Z41" i="12"/>
  <c r="W42" i="12"/>
  <c r="X42" i="12"/>
  <c r="Z42" i="12"/>
  <c r="W43" i="12"/>
  <c r="X43" i="12"/>
  <c r="Z43" i="12"/>
  <c r="W44" i="12"/>
  <c r="Y44" i="12" s="1"/>
  <c r="AA44" i="12" s="1"/>
  <c r="AB44" i="12" s="1"/>
  <c r="X44" i="12"/>
  <c r="Z44" i="12"/>
  <c r="W45" i="12"/>
  <c r="X45" i="12"/>
  <c r="Z45" i="12"/>
  <c r="W46" i="12"/>
  <c r="X46" i="12"/>
  <c r="Z46" i="12"/>
  <c r="W47" i="12"/>
  <c r="X47" i="12"/>
  <c r="Z47" i="12"/>
  <c r="W48" i="12"/>
  <c r="X48" i="12"/>
  <c r="Z48" i="12"/>
  <c r="W49" i="12"/>
  <c r="Y49" i="12" s="1"/>
  <c r="AA49" i="12" s="1"/>
  <c r="AB49" i="12" s="1"/>
  <c r="X49" i="12"/>
  <c r="Z49" i="12"/>
  <c r="W50" i="12"/>
  <c r="X50" i="12"/>
  <c r="Z50" i="12"/>
  <c r="W51" i="12"/>
  <c r="X51" i="12"/>
  <c r="Z51" i="12"/>
  <c r="W52" i="12"/>
  <c r="X52" i="12"/>
  <c r="Y52" i="12" s="1"/>
  <c r="AA52" i="12" s="1"/>
  <c r="AB52" i="12" s="1"/>
  <c r="Z52" i="12"/>
  <c r="W53" i="12"/>
  <c r="X53" i="12"/>
  <c r="Z53" i="12"/>
  <c r="W54" i="12"/>
  <c r="X54" i="12"/>
  <c r="Z54" i="12"/>
  <c r="W55" i="12"/>
  <c r="Y55" i="12" s="1"/>
  <c r="AA55" i="12" s="1"/>
  <c r="AB55" i="12" s="1"/>
  <c r="X55" i="12"/>
  <c r="Z55" i="12"/>
  <c r="W56" i="12"/>
  <c r="X56" i="12"/>
  <c r="Y56" i="12" s="1"/>
  <c r="AA56" i="12" s="1"/>
  <c r="AB56" i="12" s="1"/>
  <c r="Z56" i="12"/>
  <c r="W57" i="12"/>
  <c r="X57" i="12"/>
  <c r="Z57" i="12"/>
  <c r="W58" i="12"/>
  <c r="X58" i="12"/>
  <c r="Z58" i="12"/>
  <c r="W59" i="12"/>
  <c r="Y59" i="12" s="1"/>
  <c r="X59" i="12"/>
  <c r="Z59" i="12"/>
  <c r="W60" i="12"/>
  <c r="Y60" i="12" s="1"/>
  <c r="AA60" i="12" s="1"/>
  <c r="AB60" i="12" s="1"/>
  <c r="X60" i="12"/>
  <c r="Z60" i="12"/>
  <c r="W61" i="12"/>
  <c r="Y61" i="12" s="1"/>
  <c r="AA61" i="12" s="1"/>
  <c r="AB61" i="12" s="1"/>
  <c r="X61" i="12"/>
  <c r="Z61" i="12"/>
  <c r="W62" i="12"/>
  <c r="X62" i="12"/>
  <c r="Z62" i="12"/>
  <c r="W63" i="12"/>
  <c r="X63" i="12"/>
  <c r="Z63" i="12"/>
  <c r="W64" i="12"/>
  <c r="X64" i="12"/>
  <c r="Z64" i="12"/>
  <c r="W65" i="12"/>
  <c r="Y65" i="12" s="1"/>
  <c r="AA65" i="12" s="1"/>
  <c r="AB65" i="12" s="1"/>
  <c r="X65" i="12"/>
  <c r="Z65" i="12"/>
  <c r="W66" i="12"/>
  <c r="Y66" i="12" s="1"/>
  <c r="AA66" i="12" s="1"/>
  <c r="AB66" i="12" s="1"/>
  <c r="X66" i="12"/>
  <c r="Z66" i="12"/>
  <c r="W67" i="12"/>
  <c r="X67" i="12"/>
  <c r="Z67" i="12"/>
  <c r="W68" i="12"/>
  <c r="Y68" i="12" s="1"/>
  <c r="AA68" i="12" s="1"/>
  <c r="AB68" i="12" s="1"/>
  <c r="X68" i="12"/>
  <c r="Z68" i="12"/>
  <c r="W69" i="12"/>
  <c r="X69" i="12"/>
  <c r="Y69" i="12"/>
  <c r="Z69" i="12"/>
  <c r="W70" i="12"/>
  <c r="X70" i="12"/>
  <c r="Y70" i="12" s="1"/>
  <c r="AA70" i="12" s="1"/>
  <c r="AB70" i="12" s="1"/>
  <c r="Z70" i="12"/>
  <c r="W71" i="12"/>
  <c r="X71" i="12"/>
  <c r="Z71" i="12"/>
  <c r="W72" i="12"/>
  <c r="X72" i="12"/>
  <c r="Z72" i="12"/>
  <c r="W73" i="12"/>
  <c r="Y73" i="12" s="1"/>
  <c r="AA73" i="12" s="1"/>
  <c r="AB73" i="12" s="1"/>
  <c r="X73" i="12"/>
  <c r="Z73" i="12"/>
  <c r="W74" i="12"/>
  <c r="X74" i="12"/>
  <c r="Z74" i="12"/>
  <c r="W75" i="12"/>
  <c r="X75" i="12"/>
  <c r="Z75" i="12"/>
  <c r="W76" i="12"/>
  <c r="Y76" i="12" s="1"/>
  <c r="AA76" i="12" s="1"/>
  <c r="AB76" i="12" s="1"/>
  <c r="X76" i="12"/>
  <c r="Z76" i="12"/>
  <c r="W77" i="12"/>
  <c r="X77" i="12"/>
  <c r="Z77" i="12"/>
  <c r="W78" i="12"/>
  <c r="X78" i="12"/>
  <c r="Y78" i="12" s="1"/>
  <c r="AA78" i="12" s="1"/>
  <c r="AB78" i="12" s="1"/>
  <c r="Z78" i="12"/>
  <c r="W79" i="12"/>
  <c r="X79" i="12"/>
  <c r="Z79" i="12"/>
  <c r="W80" i="12"/>
  <c r="X80" i="12"/>
  <c r="Z80" i="12"/>
  <c r="W81" i="12"/>
  <c r="X81" i="12"/>
  <c r="Z81" i="12"/>
  <c r="W82" i="12"/>
  <c r="X82" i="12"/>
  <c r="Z82" i="12"/>
  <c r="W83" i="12"/>
  <c r="X83" i="12"/>
  <c r="Z83" i="12"/>
  <c r="W84" i="12"/>
  <c r="X84" i="12"/>
  <c r="Z84" i="12"/>
  <c r="W85" i="12"/>
  <c r="X85" i="12"/>
  <c r="Z85" i="12"/>
  <c r="W86" i="12"/>
  <c r="X86" i="12"/>
  <c r="Z86" i="12"/>
  <c r="W87" i="12"/>
  <c r="X87" i="12"/>
  <c r="Z87" i="12"/>
  <c r="W88" i="12"/>
  <c r="X88" i="12"/>
  <c r="Z88" i="12"/>
  <c r="W89" i="12"/>
  <c r="Y89" i="12" s="1"/>
  <c r="AA89" i="12" s="1"/>
  <c r="X89" i="12"/>
  <c r="Z89" i="12"/>
  <c r="W90" i="12"/>
  <c r="X90" i="12"/>
  <c r="Z90" i="12"/>
  <c r="W91" i="12"/>
  <c r="X91" i="12"/>
  <c r="Z91" i="12"/>
  <c r="X92" i="12"/>
  <c r="Y92" i="12" s="1"/>
  <c r="AA92" i="12" s="1"/>
  <c r="AB92" i="12" s="1"/>
  <c r="Z92" i="12"/>
  <c r="W93" i="12"/>
  <c r="X93" i="12"/>
  <c r="Z93" i="12"/>
  <c r="W94" i="12"/>
  <c r="X94" i="12"/>
  <c r="Z94" i="12"/>
  <c r="W95" i="12"/>
  <c r="Y95" i="12" s="1"/>
  <c r="AA95" i="12" s="1"/>
  <c r="AB95" i="12" s="1"/>
  <c r="X95" i="12"/>
  <c r="Z95" i="12"/>
  <c r="W96" i="12"/>
  <c r="X96" i="12"/>
  <c r="Z96" i="12"/>
  <c r="W97" i="12"/>
  <c r="X97" i="12"/>
  <c r="Y97" i="12" s="1"/>
  <c r="AA97" i="12" s="1"/>
  <c r="AB97" i="12" s="1"/>
  <c r="Z97" i="12"/>
  <c r="W98" i="12"/>
  <c r="X98" i="12"/>
  <c r="Z98" i="12"/>
  <c r="W99" i="12"/>
  <c r="X99" i="12"/>
  <c r="Z99" i="12"/>
  <c r="W100" i="12"/>
  <c r="Y100" i="12" s="1"/>
  <c r="AA100" i="12" s="1"/>
  <c r="AB100" i="12" s="1"/>
  <c r="X100" i="12"/>
  <c r="Z100" i="12"/>
  <c r="W101" i="12"/>
  <c r="X101" i="12"/>
  <c r="Z101" i="12"/>
  <c r="W102" i="12"/>
  <c r="X102" i="12"/>
  <c r="Z102" i="12"/>
  <c r="W103" i="12"/>
  <c r="Y103" i="12" s="1"/>
  <c r="AA103" i="12" s="1"/>
  <c r="AB103" i="12" s="1"/>
  <c r="X103" i="12"/>
  <c r="Z103" i="12"/>
  <c r="W104" i="12"/>
  <c r="X104" i="12"/>
  <c r="Z104" i="12"/>
  <c r="W105" i="12"/>
  <c r="X105" i="12"/>
  <c r="Y105" i="12" s="1"/>
  <c r="AA105" i="12" s="1"/>
  <c r="Z105" i="12"/>
  <c r="W106" i="12"/>
  <c r="X106" i="12"/>
  <c r="Z106" i="12"/>
  <c r="W107" i="12"/>
  <c r="X107" i="12"/>
  <c r="Z107" i="12"/>
  <c r="W108" i="12"/>
  <c r="Y108" i="12" s="1"/>
  <c r="AA108" i="12" s="1"/>
  <c r="X108" i="12"/>
  <c r="Z108" i="12"/>
  <c r="W109" i="12"/>
  <c r="X109" i="12"/>
  <c r="Z109" i="12"/>
  <c r="W110" i="12"/>
  <c r="X110" i="12"/>
  <c r="Z110" i="12"/>
  <c r="W111" i="12"/>
  <c r="X111" i="12"/>
  <c r="Z111" i="12"/>
  <c r="W112" i="12"/>
  <c r="X112" i="12"/>
  <c r="Z112" i="12"/>
  <c r="W113" i="12"/>
  <c r="X113" i="12"/>
  <c r="Y113" i="12" s="1"/>
  <c r="AA113" i="12" s="1"/>
  <c r="AB113" i="12" s="1"/>
  <c r="Z113" i="12"/>
  <c r="W114" i="12"/>
  <c r="X114" i="12"/>
  <c r="Z114" i="12"/>
  <c r="W115" i="12"/>
  <c r="Y115" i="12" s="1"/>
  <c r="AA115" i="12" s="1"/>
  <c r="AB115" i="12" s="1"/>
  <c r="X115" i="12"/>
  <c r="Z115" i="12"/>
  <c r="W116" i="12"/>
  <c r="Y116" i="12" s="1"/>
  <c r="AA116" i="12" s="1"/>
  <c r="AB116" i="12" s="1"/>
  <c r="X116" i="12"/>
  <c r="Z116" i="12"/>
  <c r="W117" i="12"/>
  <c r="X117" i="12"/>
  <c r="Z117" i="12"/>
  <c r="W118" i="12"/>
  <c r="X118" i="12"/>
  <c r="Y118" i="12" s="1"/>
  <c r="AA118" i="12" s="1"/>
  <c r="AB118" i="12" s="1"/>
  <c r="Z118" i="12"/>
  <c r="W119" i="12"/>
  <c r="X119" i="12"/>
  <c r="Y119" i="12"/>
  <c r="Z119" i="12"/>
  <c r="W120" i="12"/>
  <c r="X120" i="12"/>
  <c r="Z120" i="12"/>
  <c r="W121" i="12"/>
  <c r="Y121" i="12" s="1"/>
  <c r="AA121" i="12" s="1"/>
  <c r="AB121" i="12" s="1"/>
  <c r="X121" i="12"/>
  <c r="Z121" i="12"/>
  <c r="W122" i="12"/>
  <c r="X122" i="12"/>
  <c r="Z122" i="12"/>
  <c r="W123" i="12"/>
  <c r="X123" i="12"/>
  <c r="Y123" i="12" s="1"/>
  <c r="AA123" i="12" s="1"/>
  <c r="AB123" i="12" s="1"/>
  <c r="Z123" i="12"/>
  <c r="W124" i="12"/>
  <c r="X124" i="12"/>
  <c r="Z124" i="12"/>
  <c r="W125" i="12"/>
  <c r="X125" i="12"/>
  <c r="Z125" i="12"/>
  <c r="W126" i="12"/>
  <c r="Y126" i="12" s="1"/>
  <c r="AA126" i="12" s="1"/>
  <c r="X126" i="12"/>
  <c r="Z126" i="12"/>
  <c r="W127" i="12"/>
  <c r="X127" i="12"/>
  <c r="Z127" i="12"/>
  <c r="W128" i="12"/>
  <c r="X128" i="12"/>
  <c r="Y128" i="12"/>
  <c r="AA128" i="12" s="1"/>
  <c r="AB128" i="12" s="1"/>
  <c r="Z128" i="12"/>
  <c r="W129" i="12"/>
  <c r="X129" i="12"/>
  <c r="Z129" i="12"/>
  <c r="W130" i="12"/>
  <c r="X130" i="12"/>
  <c r="Z130" i="12"/>
  <c r="W131" i="12"/>
  <c r="X131" i="12"/>
  <c r="Z131" i="12"/>
  <c r="W132" i="12"/>
  <c r="X132" i="12"/>
  <c r="Z132" i="12"/>
  <c r="W133" i="12"/>
  <c r="X133" i="12"/>
  <c r="Z133" i="12"/>
  <c r="W134" i="12"/>
  <c r="Y134" i="12" s="1"/>
  <c r="AA134" i="12" s="1"/>
  <c r="AB134" i="12" s="1"/>
  <c r="X134" i="12"/>
  <c r="Z134" i="12"/>
  <c r="W135" i="12"/>
  <c r="X135" i="12"/>
  <c r="Z135" i="12"/>
  <c r="X2" i="12"/>
  <c r="A102" i="12"/>
  <c r="A101" i="12"/>
  <c r="A111" i="12"/>
  <c r="A115" i="12"/>
  <c r="A117" i="12"/>
  <c r="A112" i="12"/>
  <c r="A118" i="12"/>
  <c r="A98" i="12"/>
  <c r="A89" i="12"/>
  <c r="A127" i="12"/>
  <c r="A126" i="12"/>
  <c r="A124" i="12"/>
  <c r="A122" i="12"/>
  <c r="A133" i="12"/>
  <c r="A125" i="12"/>
  <c r="A123" i="12"/>
  <c r="A70" i="12"/>
  <c r="A58" i="12"/>
  <c r="A72" i="12"/>
  <c r="A59" i="12"/>
  <c r="A71" i="12"/>
  <c r="A73" i="12"/>
  <c r="A60" i="12"/>
  <c r="A74" i="12"/>
  <c r="A61" i="12"/>
  <c r="A75" i="12"/>
  <c r="A62" i="12"/>
  <c r="A76" i="12"/>
  <c r="A77" i="12"/>
  <c r="A63" i="12"/>
  <c r="A78" i="12"/>
  <c r="A64" i="12"/>
  <c r="A79" i="12"/>
  <c r="A65" i="12"/>
  <c r="A80" i="12"/>
  <c r="A66" i="12"/>
  <c r="A82" i="12"/>
  <c r="A67" i="12"/>
  <c r="A83" i="12"/>
  <c r="A68" i="12"/>
  <c r="A81" i="12"/>
  <c r="A84" i="12"/>
  <c r="A69" i="12"/>
  <c r="A85" i="12"/>
  <c r="A113" i="12"/>
  <c r="A86" i="12"/>
  <c r="A88" i="12"/>
  <c r="A90" i="12"/>
  <c r="A105" i="12"/>
  <c r="A87" i="12"/>
  <c r="A106" i="12"/>
  <c r="A119" i="12"/>
  <c r="A107" i="12"/>
  <c r="A108" i="12"/>
  <c r="A109" i="12"/>
  <c r="A91" i="12"/>
  <c r="A92" i="12"/>
  <c r="A114" i="12"/>
  <c r="A94" i="12"/>
  <c r="A93" i="12"/>
  <c r="A116" i="12"/>
  <c r="A96" i="12"/>
  <c r="A95" i="12"/>
  <c r="A97" i="12"/>
  <c r="A120" i="12"/>
  <c r="A121" i="12"/>
  <c r="A99" i="12"/>
  <c r="A100" i="12"/>
  <c r="A104" i="12"/>
  <c r="A103" i="12"/>
  <c r="A128" i="12"/>
  <c r="A110" i="12"/>
  <c r="A129" i="12"/>
  <c r="A130" i="12"/>
  <c r="A131" i="12"/>
  <c r="A132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2" i="12"/>
  <c r="A3" i="12"/>
  <c r="A4" i="12"/>
  <c r="A5" i="12"/>
  <c r="A6" i="12"/>
  <c r="A7" i="12"/>
  <c r="A8" i="12"/>
  <c r="A9" i="12"/>
  <c r="A10" i="12"/>
  <c r="W2" i="12"/>
  <c r="A134" i="12"/>
  <c r="A135" i="12"/>
  <c r="Z2" i="12"/>
  <c r="Y131" i="12"/>
  <c r="AA131" i="12" s="1"/>
  <c r="Y109" i="12"/>
  <c r="Y87" i="12"/>
  <c r="AA87" i="12" s="1"/>
  <c r="AB87" i="12" s="1"/>
  <c r="Y86" i="12"/>
  <c r="Y82" i="12"/>
  <c r="Y72" i="12"/>
  <c r="AA72" i="12" s="1"/>
  <c r="Y53" i="12"/>
  <c r="Y51" i="12"/>
  <c r="AA51" i="12" s="1"/>
  <c r="AB51" i="12" s="1"/>
  <c r="Y47" i="12"/>
  <c r="AA47" i="12" s="1"/>
  <c r="AB47" i="12" s="1"/>
  <c r="Y21" i="12"/>
  <c r="Y11" i="12"/>
  <c r="Y9" i="12"/>
  <c r="Y132" i="12"/>
  <c r="Y129" i="12"/>
  <c r="AA129" i="12" s="1"/>
  <c r="AB129" i="12" s="1"/>
  <c r="Y125" i="12"/>
  <c r="AA125" i="12" s="1"/>
  <c r="Y124" i="12"/>
  <c r="Y122" i="12"/>
  <c r="Y112" i="12"/>
  <c r="AA112" i="12" s="1"/>
  <c r="Y111" i="12"/>
  <c r="AA111" i="12" s="1"/>
  <c r="Y77" i="12"/>
  <c r="Y54" i="12"/>
  <c r="AA54" i="12" s="1"/>
  <c r="AB54" i="12" s="1"/>
  <c r="Y31" i="12"/>
  <c r="Y29" i="12"/>
  <c r="Y22" i="12"/>
  <c r="AA59" i="12"/>
  <c r="AB59" i="12" s="1"/>
  <c r="Y133" i="12"/>
  <c r="AA119" i="12"/>
  <c r="Y114" i="12"/>
  <c r="Y94" i="12"/>
  <c r="AA94" i="12" s="1"/>
  <c r="Y74" i="12"/>
  <c r="AA74" i="12" s="1"/>
  <c r="AB74" i="12" s="1"/>
  <c r="AA69" i="12"/>
  <c r="AB69" i="12" s="1"/>
  <c r="Y57" i="12"/>
  <c r="Y42" i="12"/>
  <c r="AA42" i="12" s="1"/>
  <c r="Y40" i="12"/>
  <c r="Y34" i="12"/>
  <c r="AA34" i="12" s="1"/>
  <c r="AB34" i="12" s="1"/>
  <c r="Y32" i="12"/>
  <c r="Y13" i="12"/>
  <c r="AA8" i="12"/>
  <c r="AA23" i="12"/>
  <c r="AB23" i="12" s="1"/>
  <c r="Y130" i="12"/>
  <c r="Y120" i="12"/>
  <c r="Y117" i="12"/>
  <c r="Y107" i="12"/>
  <c r="Y101" i="12"/>
  <c r="Y81" i="12"/>
  <c r="AA81" i="12" s="1"/>
  <c r="AB81" i="12" s="1"/>
  <c r="Y79" i="12"/>
  <c r="Y75" i="12"/>
  <c r="Y67" i="12"/>
  <c r="Y64" i="12"/>
  <c r="AA64" i="12" s="1"/>
  <c r="Y58" i="12"/>
  <c r="Y43" i="12"/>
  <c r="AA43" i="12" s="1"/>
  <c r="AB43" i="12" s="1"/>
  <c r="Y14" i="12"/>
  <c r="Y106" i="12"/>
  <c r="Y104" i="12"/>
  <c r="AA104" i="12" s="1"/>
  <c r="Y102" i="12"/>
  <c r="AA102" i="12" s="1"/>
  <c r="AB102" i="12" s="1"/>
  <c r="Y99" i="12"/>
  <c r="Y98" i="12"/>
  <c r="AA98" i="12" s="1"/>
  <c r="Y96" i="12"/>
  <c r="Y93" i="12"/>
  <c r="Y91" i="12"/>
  <c r="AA91" i="12" s="1"/>
  <c r="Y90" i="12"/>
  <c r="AA90" i="12" s="1"/>
  <c r="Y88" i="12"/>
  <c r="Y110" i="12"/>
  <c r="AA110" i="12" s="1"/>
  <c r="AB8" i="12"/>
  <c r="AA13" i="12"/>
  <c r="AA133" i="12"/>
  <c r="AA22" i="12"/>
  <c r="AA77" i="12"/>
  <c r="AB77" i="12" s="1"/>
  <c r="AA120" i="12"/>
  <c r="AA11" i="12"/>
  <c r="AB11" i="12" s="1"/>
  <c r="AA86" i="12"/>
  <c r="AB86" i="12" s="1"/>
  <c r="AA14" i="12"/>
  <c r="AA32" i="12"/>
  <c r="AB32" i="12" s="1"/>
  <c r="AA57" i="12"/>
  <c r="AA114" i="12"/>
  <c r="AA31" i="12"/>
  <c r="AB31" i="12" s="1"/>
  <c r="AA124" i="12"/>
  <c r="AA132" i="12"/>
  <c r="AA40" i="12"/>
  <c r="AB119" i="12"/>
  <c r="AA29" i="12"/>
  <c r="AA122" i="12"/>
  <c r="AA82" i="12"/>
  <c r="AB82" i="12" s="1"/>
  <c r="AA99" i="12"/>
  <c r="AB99" i="12" s="1"/>
  <c r="AA75" i="12"/>
  <c r="AA101" i="12"/>
  <c r="AA53" i="12"/>
  <c r="AA88" i="12"/>
  <c r="AB88" i="12" s="1"/>
  <c r="AA96" i="12"/>
  <c r="AA58" i="12"/>
  <c r="AA67" i="12"/>
  <c r="AA79" i="12"/>
  <c r="AA107" i="12"/>
  <c r="AB107" i="12" s="1"/>
  <c r="AA130" i="12"/>
  <c r="AA9" i="12"/>
  <c r="AB9" i="12" s="1"/>
  <c r="AA21" i="12"/>
  <c r="AB79" i="12"/>
  <c r="AB40" i="12"/>
  <c r="AB72" i="12"/>
  <c r="AB53" i="12"/>
  <c r="AB133" i="12"/>
  <c r="AB13" i="12"/>
  <c r="AB67" i="12"/>
  <c r="AB122" i="12"/>
  <c r="AB29" i="12"/>
  <c r="AB98" i="12"/>
  <c r="AB124" i="12"/>
  <c r="AB57" i="12"/>
  <c r="AB42" i="12"/>
  <c r="AB14" i="12"/>
  <c r="AB91" i="12"/>
  <c r="AB90" i="12"/>
  <c r="AB101" i="12"/>
  <c r="AB132" i="12"/>
  <c r="AB22" i="12"/>
  <c r="AB114" i="12"/>
  <c r="AB64" i="12"/>
  <c r="AB94" i="12"/>
  <c r="AB120" i="12"/>
  <c r="Y63" i="12" l="1"/>
  <c r="AA63" i="12" s="1"/>
  <c r="AB63" i="12" s="1"/>
  <c r="Y7" i="12"/>
  <c r="AA7" i="12" s="1"/>
  <c r="Y41" i="12"/>
  <c r="AA41" i="12" s="1"/>
  <c r="AB41" i="12" s="1"/>
  <c r="Y135" i="12"/>
  <c r="AA135" i="12" s="1"/>
  <c r="AB135" i="12" s="1"/>
  <c r="Y62" i="12"/>
  <c r="Y50" i="12"/>
  <c r="AA50" i="12" s="1"/>
  <c r="Y24" i="12"/>
  <c r="AA24" i="12" s="1"/>
  <c r="AB105" i="12"/>
  <c r="AB131" i="12"/>
  <c r="AB12" i="12"/>
  <c r="AB104" i="12"/>
  <c r="AB21" i="12"/>
  <c r="AA28" i="12"/>
  <c r="AA117" i="12"/>
  <c r="AB7" i="12"/>
  <c r="AB112" i="12"/>
  <c r="AB96" i="12"/>
  <c r="AA20" i="12"/>
  <c r="AA109" i="12"/>
  <c r="AB126" i="12"/>
  <c r="AB58" i="12"/>
  <c r="AB111" i="12"/>
  <c r="AA93" i="12"/>
  <c r="AB125" i="12"/>
  <c r="AB110" i="12"/>
  <c r="AB75" i="12"/>
  <c r="AB108" i="12"/>
  <c r="AB130" i="12"/>
  <c r="AA106" i="12"/>
  <c r="AB89" i="12"/>
  <c r="AB50" i="12"/>
  <c r="AA62" i="12"/>
  <c r="AA19" i="12"/>
  <c r="Y2" i="12"/>
  <c r="Y83" i="12"/>
  <c r="Y80" i="12"/>
  <c r="Y46" i="12"/>
  <c r="Y45" i="12"/>
  <c r="Y37" i="12"/>
  <c r="Y33" i="12"/>
  <c r="Y16" i="12"/>
  <c r="Y85" i="12"/>
  <c r="Y84" i="12"/>
  <c r="Y39" i="12"/>
  <c r="Y38" i="12"/>
  <c r="Y30" i="12"/>
  <c r="Y3" i="12"/>
  <c r="Y4" i="12"/>
  <c r="Y127" i="12"/>
  <c r="Y48" i="12"/>
  <c r="Y35" i="12"/>
  <c r="Y27" i="12"/>
  <c r="Y18" i="12"/>
  <c r="Y6" i="12"/>
  <c r="Y71" i="12"/>
  <c r="AA37" i="12" l="1"/>
  <c r="AA27" i="12"/>
  <c r="AB62" i="12"/>
  <c r="AA35" i="12"/>
  <c r="AA3" i="12"/>
  <c r="AA84" i="12"/>
  <c r="AA46" i="12"/>
  <c r="AB106" i="12"/>
  <c r="AA48" i="12"/>
  <c r="AA85" i="12"/>
  <c r="AA80" i="12"/>
  <c r="AB109" i="12"/>
  <c r="AB24" i="12"/>
  <c r="AA127" i="12"/>
  <c r="AA83" i="12"/>
  <c r="AA4" i="12"/>
  <c r="AA38" i="12"/>
  <c r="AA30" i="12"/>
  <c r="AB93" i="12"/>
  <c r="AA18" i="12"/>
  <c r="AB20" i="12"/>
  <c r="AA71" i="12"/>
  <c r="AA39" i="12"/>
  <c r="AA16" i="12"/>
  <c r="AB117" i="12"/>
  <c r="AA6" i="12"/>
  <c r="AA33" i="12"/>
  <c r="AA2" i="12"/>
  <c r="AB28" i="12"/>
  <c r="AB19" i="12"/>
  <c r="AA45" i="12"/>
  <c r="AB45" i="12" l="1"/>
  <c r="AB83" i="12"/>
  <c r="AB84" i="12"/>
  <c r="AB85" i="12"/>
  <c r="AB6" i="12"/>
  <c r="AB3" i="12"/>
  <c r="AB33" i="12"/>
  <c r="AB46" i="12"/>
  <c r="AB127" i="12"/>
  <c r="AB48" i="12"/>
  <c r="AB16" i="12"/>
  <c r="AB38" i="12"/>
  <c r="AB39" i="12"/>
  <c r="AB30" i="12"/>
  <c r="AB4" i="12"/>
  <c r="AB80" i="12"/>
  <c r="AB18" i="12"/>
  <c r="AB35" i="12"/>
  <c r="AB27" i="12"/>
  <c r="AB2" i="12"/>
  <c r="AB71" i="12"/>
  <c r="AB37" i="12"/>
</calcChain>
</file>

<file path=xl/comments1.xml><?xml version="1.0" encoding="utf-8"?>
<comments xmlns="http://schemas.openxmlformats.org/spreadsheetml/2006/main">
  <authors>
    <author>Marko</author>
  </authors>
  <commentList>
    <comment ref="D117" authorId="0" shapeId="0">
      <text>
        <r>
          <rPr>
            <b/>
            <sz val="8"/>
            <color indexed="81"/>
            <rFont val="Tahoma"/>
          </rPr>
          <t>Marko:</t>
        </r>
        <r>
          <rPr>
            <sz val="8"/>
            <color indexed="81"/>
            <rFont val="Tahoma"/>
          </rPr>
          <t xml:space="preserve">
Polozio sa ocjenom B
</t>
        </r>
      </text>
    </comment>
  </commentList>
</comments>
</file>

<file path=xl/sharedStrings.xml><?xml version="1.0" encoding="utf-8"?>
<sst xmlns="http://schemas.openxmlformats.org/spreadsheetml/2006/main" count="162" uniqueCount="162">
  <si>
    <t>K1</t>
  </si>
  <si>
    <t>K2</t>
  </si>
  <si>
    <t>Ispit</t>
  </si>
  <si>
    <t>Ocjena</t>
  </si>
  <si>
    <t>Zbir</t>
  </si>
  <si>
    <t>Br</t>
  </si>
  <si>
    <t>God</t>
  </si>
  <si>
    <t>Prezime i ime</t>
  </si>
  <si>
    <t>K1p</t>
  </si>
  <si>
    <t>K2p</t>
  </si>
  <si>
    <t>D+K</t>
  </si>
  <si>
    <t>Ind</t>
  </si>
  <si>
    <t>IspitUK</t>
  </si>
  <si>
    <t>K1u</t>
  </si>
  <si>
    <t>K2u</t>
  </si>
  <si>
    <t>Škatarić Miško</t>
  </si>
  <si>
    <t>Mučibabić Ljubiša</t>
  </si>
  <si>
    <t>L1</t>
  </si>
  <si>
    <t>L2</t>
  </si>
  <si>
    <t>L3</t>
  </si>
  <si>
    <t>L4</t>
  </si>
  <si>
    <t>L5</t>
  </si>
  <si>
    <t>L6</t>
  </si>
  <si>
    <t>D1</t>
  </si>
  <si>
    <t>D2</t>
  </si>
  <si>
    <t>D3</t>
  </si>
  <si>
    <t>D4</t>
  </si>
  <si>
    <t>D5</t>
  </si>
  <si>
    <t>GR</t>
  </si>
  <si>
    <t>Mugoša Miljan</t>
  </si>
  <si>
    <t>Pušonjić Milica</t>
  </si>
  <si>
    <t>Kujundžić Sanja</t>
  </si>
  <si>
    <t>Ivanović Pavle</t>
  </si>
  <si>
    <t>Jakšić Jovanka</t>
  </si>
  <si>
    <t>Jočić Marko</t>
  </si>
  <si>
    <t>Radulović Dušan</t>
  </si>
  <si>
    <t>Škatarić Saša</t>
  </si>
  <si>
    <t>Lackanović Bojan</t>
  </si>
  <si>
    <t>Popović Biljana</t>
  </si>
  <si>
    <t>Simić Branko</t>
  </si>
  <si>
    <t>Vučević Sandra</t>
  </si>
  <si>
    <t>Dendić Janko</t>
  </si>
  <si>
    <t>Čabak Milan</t>
  </si>
  <si>
    <t>Vukanović Vladan</t>
  </si>
  <si>
    <t>Otašević Bojan</t>
  </si>
  <si>
    <t>Ičević Radovan</t>
  </si>
  <si>
    <t>Perović Dejan</t>
  </si>
  <si>
    <t>Grbović Goran</t>
  </si>
  <si>
    <t>Tapušković Mišo</t>
  </si>
  <si>
    <t>Raičević Ognjen</t>
  </si>
  <si>
    <t>Bulatović Darko</t>
  </si>
  <si>
    <t>Mitrović Milan</t>
  </si>
  <si>
    <t>Žugić Stevan</t>
  </si>
  <si>
    <t>Rakočević Biljana</t>
  </si>
  <si>
    <t>Stanković Milena</t>
  </si>
  <si>
    <t>Ðurišić Mladen</t>
  </si>
  <si>
    <t>Prelević Mladen</t>
  </si>
  <si>
    <t>Jelić Dejan</t>
  </si>
  <si>
    <t>Ćupić Marko</t>
  </si>
  <si>
    <t>Popović Milojka</t>
  </si>
  <si>
    <t>Bučan Denis</t>
  </si>
  <si>
    <t>Maksimović Marijana</t>
  </si>
  <si>
    <t>Rašović Milutin</t>
  </si>
  <si>
    <t>Velašević Dragiša</t>
  </si>
  <si>
    <t>Miličković Neda</t>
  </si>
  <si>
    <t>Perović Sonja</t>
  </si>
  <si>
    <t>Papić Dejan</t>
  </si>
  <si>
    <t>Rabrenović Bojan</t>
  </si>
  <si>
    <t>Grgurović Vuk</t>
  </si>
  <si>
    <t>Čanović Milan</t>
  </si>
  <si>
    <t>Brajović Radivoje</t>
  </si>
  <si>
    <t>Radević Rako</t>
  </si>
  <si>
    <t>Bokić Pero</t>
  </si>
  <si>
    <t>Bojović Marko</t>
  </si>
  <si>
    <t>Manojlović Marina</t>
  </si>
  <si>
    <t>Stojanović Jovo</t>
  </si>
  <si>
    <t>Čarapić Davor</t>
  </si>
  <si>
    <t>Vuletić Miroslav</t>
  </si>
  <si>
    <t>Boljević Stanko</t>
  </si>
  <si>
    <t>Arsović Marko</t>
  </si>
  <si>
    <t>Savović Dušan</t>
  </si>
  <si>
    <t>Ðakonović Vasilisa</t>
  </si>
  <si>
    <t>Bojanić Momčilo</t>
  </si>
  <si>
    <t>Savović Nikola</t>
  </si>
  <si>
    <t>Savić Balša</t>
  </si>
  <si>
    <t>Uskoković Marijana</t>
  </si>
  <si>
    <t>Milošević Dragoslav</t>
  </si>
  <si>
    <t>Komnenić Vidak</t>
  </si>
  <si>
    <t>Mijušković Andrija</t>
  </si>
  <si>
    <t>Konstantinović Miloš</t>
  </si>
  <si>
    <t>Jovanović Dejan</t>
  </si>
  <si>
    <t>Ćupić Goran</t>
  </si>
  <si>
    <t>Pejović Irena</t>
  </si>
  <si>
    <t>Marković Tomo</t>
  </si>
  <si>
    <t>Vukčević Marko</t>
  </si>
  <si>
    <t>Ðozgić Damir</t>
  </si>
  <si>
    <t>Janković Ivan</t>
  </si>
  <si>
    <t>Čorić Danilo</t>
  </si>
  <si>
    <t>Rašović Đorđije</t>
  </si>
  <si>
    <t>Đuravčaj Leon</t>
  </si>
  <si>
    <t>Simonović Marko</t>
  </si>
  <si>
    <t>Ivančević David</t>
  </si>
  <si>
    <t>Popović Milan</t>
  </si>
  <si>
    <t>Glušica M. Ivan</t>
  </si>
  <si>
    <t>Vukčević Vedran</t>
  </si>
  <si>
    <t>Šuković Milan</t>
  </si>
  <si>
    <t>Garović Boban</t>
  </si>
  <si>
    <t>Cvetković Irena</t>
  </si>
  <si>
    <t>Vujović Filip</t>
  </si>
  <si>
    <t>Kuzman Mirko</t>
  </si>
  <si>
    <t>Brnović Vladan</t>
  </si>
  <si>
    <t>Lukovac Duško</t>
  </si>
  <si>
    <t>Barjaktarević Marko</t>
  </si>
  <si>
    <t>Rajković Ognjen</t>
  </si>
  <si>
    <t>Miranović Milica</t>
  </si>
  <si>
    <t>Kovačević Tanja</t>
  </si>
  <si>
    <t>Marković Nikola</t>
  </si>
  <si>
    <t>Perović Slaven</t>
  </si>
  <si>
    <t>Todorović Mirko</t>
  </si>
  <si>
    <t>Stevanović Vladimir</t>
  </si>
  <si>
    <t>Tomašević Milan</t>
  </si>
  <si>
    <t>Simonović Luka</t>
  </si>
  <si>
    <t>Lazarević Boris</t>
  </si>
  <si>
    <t>Ljumović Dejana</t>
  </si>
  <si>
    <t>Radunović Slađan</t>
  </si>
  <si>
    <t>Vukčević Katarina</t>
  </si>
  <si>
    <t>Kočan Dino</t>
  </si>
  <si>
    <t>Femić Jovan</t>
  </si>
  <si>
    <t>Vujović Đorđije</t>
  </si>
  <si>
    <t>Starčević Jakov</t>
  </si>
  <si>
    <t>Vujović Nada</t>
  </si>
  <si>
    <t>Bulatović Nikola</t>
  </si>
  <si>
    <t>Dubljević Nebojša</t>
  </si>
  <si>
    <t>Radović Mirko</t>
  </si>
  <si>
    <t>Kuveljić Darko</t>
  </si>
  <si>
    <t>Kažić Duško</t>
  </si>
  <si>
    <t>Sandić Miloš</t>
  </si>
  <si>
    <t>Laban Ivan</t>
  </si>
  <si>
    <t>Vlahović Veselin</t>
  </si>
  <si>
    <t>Petrić Dražen</t>
  </si>
  <si>
    <t>Janušević Dejan</t>
  </si>
  <si>
    <t>Čekić Severin</t>
  </si>
  <si>
    <t>Mijović Igor</t>
  </si>
  <si>
    <t>Striković Ivan</t>
  </si>
  <si>
    <t>Konatar Milena</t>
  </si>
  <si>
    <t>Zujović Amer</t>
  </si>
  <si>
    <t>Aligrudić Milan</t>
  </si>
  <si>
    <t>Gredić Jasmin</t>
  </si>
  <si>
    <t>Minić Vidoje</t>
  </si>
  <si>
    <t>Mulešković Senada</t>
  </si>
  <si>
    <t>Dobrović Aleksandar</t>
  </si>
  <si>
    <t>Čelebić Marijana</t>
  </si>
  <si>
    <t>Medigović Olga</t>
  </si>
  <si>
    <t>Kolić Erol</t>
  </si>
  <si>
    <t>Popović Martin</t>
  </si>
  <si>
    <t>Radulović Adrijana</t>
  </si>
  <si>
    <t>Danilović Milika</t>
  </si>
  <si>
    <t>Đaković Bojan</t>
  </si>
  <si>
    <t>Guberinić Marko</t>
  </si>
  <si>
    <t>Bukvić Tina</t>
  </si>
  <si>
    <t>PopIsp</t>
  </si>
  <si>
    <t>Ražnatović Predrag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</si>
</sst>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;;"/>
    <numFmt numFmtId="165" formatCode="0.0;\-0;0"/>
    <numFmt numFmtId="166" formatCode="0.0"/>
    <numFmt numFmtId="167" formatCode="0;\-0;0"/>
  </numFmts>
  <fonts count="13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indexed="12"/>
      <name val="Arial"/>
      <family val="2"/>
      <charset val="238"/>
    </font>
    <font>
      <sz val="10"/>
      <color indexed="10"/>
      <name val="Arial"/>
      <family val="2"/>
    </font>
    <font>
      <sz val="8"/>
      <color indexed="81"/>
      <name val="Tahoma"/>
    </font>
    <font>
      <b/>
      <sz val="8"/>
      <color indexed="81"/>
      <name val="Tahoma"/>
    </font>
    <font>
      <b/>
      <sz val="9"/>
      <color indexed="12"/>
      <name val="Arial"/>
      <family val="2"/>
    </font>
    <font>
      <b/>
      <sz val="8.5"/>
      <name val="Arial"/>
      <family val="2"/>
    </font>
    <font>
      <b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4" fillId="0" borderId="0" xfId="0" applyNumberFormat="1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4" fillId="0" borderId="0" xfId="0" applyNumberFormat="1" applyFont="1" applyAlignment="1" applyProtection="1">
      <alignment horizontal="center"/>
    </xf>
    <xf numFmtId="9" fontId="4" fillId="0" borderId="0" xfId="1" applyFont="1" applyAlignment="1" applyProtection="1">
      <alignment horizontal="center"/>
    </xf>
    <xf numFmtId="166" fontId="4" fillId="0" borderId="0" xfId="0" applyNumberFormat="1" applyFont="1" applyAlignment="1" applyProtection="1">
      <alignment horizontal="center"/>
      <protection locked="0"/>
    </xf>
    <xf numFmtId="10" fontId="4" fillId="0" borderId="0" xfId="0" applyNumberFormat="1" applyFont="1" applyAlignment="1" applyProtection="1">
      <alignment horizontal="center"/>
      <protection locked="0"/>
    </xf>
    <xf numFmtId="0" fontId="7" fillId="0" borderId="0" xfId="0" applyFont="1" applyFill="1" applyProtection="1">
      <protection locked="0"/>
    </xf>
    <xf numFmtId="0" fontId="7" fillId="0" borderId="0" xfId="0" applyFont="1" applyProtection="1">
      <protection locked="0"/>
    </xf>
    <xf numFmtId="10" fontId="3" fillId="0" borderId="0" xfId="0" applyNumberFormat="1" applyFont="1" applyProtection="1">
      <protection locked="0"/>
    </xf>
    <xf numFmtId="0" fontId="3" fillId="0" borderId="6" xfId="0" applyFont="1" applyBorder="1"/>
    <xf numFmtId="167" fontId="3" fillId="0" borderId="6" xfId="0" applyNumberFormat="1" applyFont="1" applyFill="1" applyBorder="1" applyAlignment="1" applyProtection="1">
      <alignment horizontal="center"/>
      <protection locked="0"/>
    </xf>
    <xf numFmtId="0" fontId="3" fillId="0" borderId="6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3" fillId="0" borderId="6" xfId="0" applyFont="1" applyBorder="1" applyAlignment="1">
      <alignment vertical="top" wrapText="1"/>
    </xf>
    <xf numFmtId="0" fontId="3" fillId="0" borderId="6" xfId="0" applyNumberFormat="1" applyFont="1" applyBorder="1" applyAlignment="1" applyProtection="1">
      <alignment horizontal="center"/>
      <protection locked="0"/>
    </xf>
    <xf numFmtId="0" fontId="3" fillId="0" borderId="5" xfId="0" applyNumberFormat="1" applyFont="1" applyBorder="1" applyAlignment="1" applyProtection="1">
      <alignment horizontal="center"/>
      <protection locked="0"/>
    </xf>
    <xf numFmtId="0" fontId="3" fillId="0" borderId="5" xfId="0" applyFont="1" applyBorder="1" applyProtection="1">
      <protection locked="0"/>
    </xf>
    <xf numFmtId="167" fontId="3" fillId="0" borderId="5" xfId="0" applyNumberFormat="1" applyFont="1" applyFill="1" applyBorder="1" applyAlignment="1" applyProtection="1">
      <alignment horizontal="center"/>
      <protection locked="0"/>
    </xf>
    <xf numFmtId="0" fontId="3" fillId="0" borderId="4" xfId="0" applyFont="1" applyBorder="1"/>
    <xf numFmtId="167" fontId="3" fillId="0" borderId="4" xfId="0" applyNumberFormat="1" applyFont="1" applyFill="1" applyBorder="1" applyAlignment="1" applyProtection="1">
      <alignment horizontal="center"/>
      <protection locked="0"/>
    </xf>
    <xf numFmtId="0" fontId="5" fillId="2" borderId="8" xfId="0" applyNumberFormat="1" applyFont="1" applyFill="1" applyBorder="1" applyAlignment="1" applyProtection="1">
      <alignment horizontal="center"/>
      <protection locked="0"/>
    </xf>
    <xf numFmtId="0" fontId="5" fillId="2" borderId="9" xfId="0" applyNumberFormat="1" applyFont="1" applyFill="1" applyBorder="1" applyAlignment="1" applyProtection="1">
      <alignment horizontal="center"/>
      <protection locked="0"/>
    </xf>
    <xf numFmtId="0" fontId="5" fillId="2" borderId="9" xfId="0" applyNumberFormat="1" applyFont="1" applyFill="1" applyBorder="1" applyAlignment="1" applyProtection="1">
      <alignment horizontal="left"/>
      <protection locked="0"/>
    </xf>
    <xf numFmtId="1" fontId="5" fillId="2" borderId="9" xfId="0" applyNumberFormat="1" applyFont="1" applyFill="1" applyBorder="1" applyAlignment="1" applyProtection="1">
      <alignment horizontal="center"/>
      <protection locked="0"/>
    </xf>
    <xf numFmtId="0" fontId="5" fillId="2" borderId="9" xfId="0" applyNumberFormat="1" applyFont="1" applyFill="1" applyBorder="1" applyAlignment="1" applyProtection="1">
      <alignment horizontal="center"/>
    </xf>
    <xf numFmtId="166" fontId="3" fillId="3" borderId="4" xfId="0" applyNumberFormat="1" applyFont="1" applyFill="1" applyBorder="1" applyAlignment="1" applyProtection="1">
      <alignment horizontal="center"/>
      <protection locked="0"/>
    </xf>
    <xf numFmtId="166" fontId="3" fillId="3" borderId="6" xfId="0" applyNumberFormat="1" applyFont="1" applyFill="1" applyBorder="1" applyAlignment="1" applyProtection="1">
      <alignment horizontal="center"/>
      <protection locked="0"/>
    </xf>
    <xf numFmtId="0" fontId="3" fillId="3" borderId="6" xfId="0" applyNumberFormat="1" applyFont="1" applyFill="1" applyBorder="1" applyAlignment="1" applyProtection="1">
      <alignment horizontal="center"/>
      <protection locked="0"/>
    </xf>
    <xf numFmtId="166" fontId="3" fillId="3" borderId="5" xfId="0" applyNumberFormat="1" applyFont="1" applyFill="1" applyBorder="1" applyAlignment="1" applyProtection="1">
      <alignment horizontal="center"/>
      <protection locked="0"/>
    </xf>
    <xf numFmtId="166" fontId="3" fillId="0" borderId="4" xfId="0" applyNumberFormat="1" applyFont="1" applyFill="1" applyBorder="1" applyAlignment="1" applyProtection="1">
      <alignment horizontal="center"/>
      <protection locked="0"/>
    </xf>
    <xf numFmtId="165" fontId="3" fillId="0" borderId="4" xfId="0" applyNumberFormat="1" applyFont="1" applyFill="1" applyBorder="1" applyAlignment="1" applyProtection="1">
      <alignment horizontal="center"/>
      <protection locked="0"/>
    </xf>
    <xf numFmtId="165" fontId="3" fillId="3" borderId="4" xfId="0" applyNumberFormat="1" applyFont="1" applyFill="1" applyBorder="1" applyAlignment="1" applyProtection="1">
      <alignment horizontal="center"/>
      <protection locked="0"/>
    </xf>
    <xf numFmtId="164" fontId="3" fillId="0" borderId="4" xfId="0" applyNumberFormat="1" applyFont="1" applyFill="1" applyBorder="1" applyAlignment="1" applyProtection="1">
      <alignment horizontal="center"/>
    </xf>
    <xf numFmtId="166" fontId="3" fillId="0" borderId="6" xfId="0" applyNumberFormat="1" applyFont="1" applyFill="1" applyBorder="1" applyAlignment="1" applyProtection="1">
      <alignment horizontal="center"/>
      <protection locked="0"/>
    </xf>
    <xf numFmtId="165" fontId="3" fillId="0" borderId="6" xfId="0" applyNumberFormat="1" applyFont="1" applyFill="1" applyBorder="1" applyAlignment="1" applyProtection="1">
      <alignment horizontal="center"/>
      <protection locked="0"/>
    </xf>
    <xf numFmtId="165" fontId="3" fillId="3" borderId="6" xfId="0" applyNumberFormat="1" applyFont="1" applyFill="1" applyBorder="1" applyAlignment="1" applyProtection="1">
      <alignment horizontal="center"/>
      <protection locked="0"/>
    </xf>
    <xf numFmtId="0" fontId="3" fillId="3" borderId="6" xfId="0" applyFont="1" applyFill="1" applyBorder="1" applyAlignment="1" applyProtection="1">
      <alignment horizontal="center"/>
      <protection locked="0"/>
    </xf>
    <xf numFmtId="166" fontId="3" fillId="0" borderId="6" xfId="0" applyNumberFormat="1" applyFont="1" applyBorder="1" applyAlignment="1" applyProtection="1">
      <alignment horizontal="center"/>
      <protection locked="0"/>
    </xf>
    <xf numFmtId="166" fontId="3" fillId="0" borderId="5" xfId="0" applyNumberFormat="1" applyFont="1" applyFill="1" applyBorder="1" applyAlignment="1" applyProtection="1">
      <alignment horizontal="center"/>
      <protection locked="0"/>
    </xf>
    <xf numFmtId="0" fontId="3" fillId="3" borderId="5" xfId="0" applyNumberFormat="1" applyFont="1" applyFill="1" applyBorder="1" applyAlignment="1" applyProtection="1">
      <alignment horizontal="center"/>
      <protection locked="0"/>
    </xf>
    <xf numFmtId="165" fontId="3" fillId="0" borderId="5" xfId="0" applyNumberFormat="1" applyFont="1" applyFill="1" applyBorder="1" applyAlignment="1" applyProtection="1">
      <alignment horizontal="center"/>
      <protection locked="0"/>
    </xf>
    <xf numFmtId="1" fontId="4" fillId="0" borderId="0" xfId="0" applyNumberFormat="1" applyFont="1" applyAlignment="1" applyProtection="1">
      <alignment horizontal="center"/>
      <protection locked="0"/>
    </xf>
    <xf numFmtId="9" fontId="4" fillId="0" borderId="0" xfId="1" applyFont="1" applyAlignment="1" applyProtection="1">
      <alignment horizontal="center"/>
      <protection locked="0"/>
    </xf>
    <xf numFmtId="166" fontId="4" fillId="0" borderId="0" xfId="0" applyNumberFormat="1" applyFont="1" applyAlignment="1" applyProtection="1">
      <alignment horizontal="center"/>
    </xf>
    <xf numFmtId="0" fontId="2" fillId="2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9" fontId="2" fillId="0" borderId="0" xfId="1" applyFont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right"/>
      <protection locked="0"/>
    </xf>
    <xf numFmtId="1" fontId="6" fillId="0" borderId="0" xfId="0" applyNumberFormat="1" applyFont="1" applyFill="1" applyBorder="1" applyAlignment="1" applyProtection="1">
      <alignment horizontal="center"/>
      <protection locked="0"/>
    </xf>
    <xf numFmtId="0" fontId="10" fillId="0" borderId="0" xfId="0" applyNumberFormat="1" applyFont="1" applyFill="1" applyBorder="1" applyAlignment="1" applyProtection="1">
      <alignment horizontal="center"/>
      <protection locked="0"/>
    </xf>
    <xf numFmtId="9" fontId="6" fillId="0" borderId="0" xfId="1" applyNumberFormat="1" applyFont="1" applyFill="1" applyBorder="1" applyAlignment="1" applyProtection="1">
      <alignment horizontal="center"/>
      <protection locked="0"/>
    </xf>
    <xf numFmtId="9" fontId="6" fillId="0" borderId="0" xfId="1" applyFont="1" applyFill="1" applyBorder="1" applyAlignment="1" applyProtection="1">
      <alignment horizontal="center"/>
      <protection locked="0"/>
    </xf>
    <xf numFmtId="1" fontId="6" fillId="0" borderId="0" xfId="1" applyNumberFormat="1" applyFont="1" applyFill="1" applyBorder="1" applyAlignment="1" applyProtection="1">
      <alignment horizontal="center"/>
      <protection locked="0"/>
    </xf>
    <xf numFmtId="9" fontId="10" fillId="0" borderId="0" xfId="1" applyFont="1" applyFill="1" applyBorder="1" applyAlignment="1" applyProtection="1">
      <alignment horizontal="center"/>
      <protection locked="0"/>
    </xf>
    <xf numFmtId="165" fontId="6" fillId="0" borderId="0" xfId="0" applyNumberFormat="1" applyFont="1" applyFill="1" applyBorder="1" applyAlignment="1" applyProtection="1">
      <alignment horizontal="center"/>
      <protection locked="0"/>
    </xf>
    <xf numFmtId="165" fontId="10" fillId="0" borderId="0" xfId="0" applyNumberFormat="1" applyFont="1" applyFill="1" applyBorder="1" applyAlignment="1" applyProtection="1">
      <alignment horizontal="center"/>
      <protection locked="0"/>
    </xf>
    <xf numFmtId="164" fontId="3" fillId="0" borderId="5" xfId="0" applyNumberFormat="1" applyFont="1" applyFill="1" applyBorder="1" applyAlignment="1" applyProtection="1">
      <alignment horizontal="center"/>
    </xf>
    <xf numFmtId="0" fontId="2" fillId="0" borderId="3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Protection="1">
      <protection locked="0"/>
    </xf>
    <xf numFmtId="1" fontId="12" fillId="0" borderId="0" xfId="0" applyNumberFormat="1" applyFont="1" applyFill="1" applyBorder="1" applyAlignment="1">
      <alignment horizontal="center"/>
    </xf>
    <xf numFmtId="49" fontId="12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6" xfId="0" applyFont="1" applyBorder="1" applyAlignment="1">
      <alignment horizontal="right" vertical="top" wrapText="1"/>
    </xf>
    <xf numFmtId="0" fontId="3" fillId="0" borderId="6" xfId="0" applyNumberFormat="1" applyFont="1" applyBorder="1" applyAlignment="1" applyProtection="1">
      <alignment horizontal="right"/>
      <protection locked="0"/>
    </xf>
    <xf numFmtId="0" fontId="3" fillId="0" borderId="6" xfId="0" applyFont="1" applyBorder="1" applyAlignment="1" applyProtection="1">
      <alignment horizontal="right"/>
      <protection locked="0"/>
    </xf>
    <xf numFmtId="0" fontId="2" fillId="0" borderId="6" xfId="0" applyNumberFormat="1" applyFont="1" applyBorder="1" applyAlignment="1" applyProtection="1">
      <alignment horizontal="right"/>
      <protection locked="0"/>
    </xf>
    <xf numFmtId="0" fontId="2" fillId="0" borderId="6" xfId="0" applyFont="1" applyBorder="1" applyAlignment="1">
      <alignment horizontal="right" vertical="top" wrapText="1"/>
    </xf>
    <xf numFmtId="0" fontId="3" fillId="0" borderId="5" xfId="0" applyNumberFormat="1" applyFont="1" applyBorder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right"/>
      <protection locked="0"/>
    </xf>
    <xf numFmtId="0" fontId="6" fillId="0" borderId="0" xfId="0" applyNumberFormat="1" applyFont="1" applyFill="1" applyBorder="1" applyAlignment="1" applyProtection="1">
      <alignment horizontal="right"/>
      <protection locked="0"/>
    </xf>
    <xf numFmtId="0" fontId="3" fillId="0" borderId="7" xfId="0" applyNumberFormat="1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 applyProtection="1">
      <alignment horizontal="right"/>
      <protection locked="0"/>
    </xf>
    <xf numFmtId="0" fontId="2" fillId="0" borderId="1" xfId="0" applyNumberFormat="1" applyFont="1" applyFill="1" applyBorder="1" applyAlignment="1">
      <alignment horizontal="right"/>
    </xf>
    <xf numFmtId="0" fontId="3" fillId="0" borderId="2" xfId="0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3" fillId="0" borderId="6" xfId="0" applyFont="1" applyFill="1" applyBorder="1" applyAlignment="1" applyProtection="1">
      <alignment horizontal="right"/>
      <protection locked="0"/>
    </xf>
    <xf numFmtId="0" fontId="3" fillId="0" borderId="5" xfId="0" applyFont="1" applyBorder="1" applyAlignment="1" applyProtection="1">
      <alignment horizontal="right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4"/>
  <dimension ref="A1:AG550"/>
  <sheetViews>
    <sheetView tabSelected="1" zoomScaleNormal="100" workbookViewId="0">
      <pane ySplit="1" topLeftCell="A2" activePane="bottomLeft" state="frozen"/>
      <selection pane="bottomLeft" sqref="A1:C1"/>
    </sheetView>
  </sheetViews>
  <sheetFormatPr defaultColWidth="9.1328125" defaultRowHeight="13.15" zeroHeight="1" x14ac:dyDescent="0.4"/>
  <cols>
    <col min="1" max="1" width="6" style="83" customWidth="1"/>
    <col min="2" max="2" width="4.265625" style="76" customWidth="1"/>
    <col min="3" max="3" width="5.73046875" style="83" customWidth="1"/>
    <col min="4" max="4" width="20.265625" style="5" customWidth="1"/>
    <col min="5" max="15" width="3.73046875" style="3" customWidth="1"/>
    <col min="16" max="16" width="5.73046875" style="3" customWidth="1"/>
    <col min="17" max="17" width="5.73046875" style="45" customWidth="1"/>
    <col min="18" max="18" width="5.73046875" style="3" customWidth="1"/>
    <col min="19" max="19" width="6.265625" style="3" customWidth="1"/>
    <col min="20" max="20" width="7" style="3" customWidth="1"/>
    <col min="21" max="21" width="5.73046875" style="3" customWidth="1"/>
    <col min="22" max="22" width="6.86328125" style="3" customWidth="1"/>
    <col min="23" max="25" width="5.73046875" style="3" customWidth="1"/>
    <col min="26" max="26" width="7.86328125" style="3" customWidth="1"/>
    <col min="27" max="27" width="5.73046875" style="6" customWidth="1"/>
    <col min="28" max="28" width="9.265625" style="50" customWidth="1"/>
    <col min="29" max="31" width="9.1328125" style="5"/>
    <col min="32" max="32" width="12.265625" style="5" customWidth="1"/>
    <col min="33" max="16384" width="9.1328125" style="5"/>
  </cols>
  <sheetData>
    <row r="1" spans="1:33" s="4" customFormat="1" ht="13.5" thickBot="1" x14ac:dyDescent="0.45">
      <c r="A1" s="24" t="s">
        <v>11</v>
      </c>
      <c r="B1" s="25" t="s">
        <v>5</v>
      </c>
      <c r="C1" s="25" t="s">
        <v>6</v>
      </c>
      <c r="D1" s="26" t="s">
        <v>7</v>
      </c>
      <c r="E1" s="25" t="s">
        <v>17</v>
      </c>
      <c r="F1" s="25" t="s">
        <v>18</v>
      </c>
      <c r="G1" s="25" t="s">
        <v>19</v>
      </c>
      <c r="H1" s="25" t="s">
        <v>20</v>
      </c>
      <c r="I1" s="25" t="s">
        <v>21</v>
      </c>
      <c r="J1" s="25" t="s">
        <v>22</v>
      </c>
      <c r="K1" s="25" t="s">
        <v>23</v>
      </c>
      <c r="L1" s="25" t="s">
        <v>24</v>
      </c>
      <c r="M1" s="25" t="s">
        <v>25</v>
      </c>
      <c r="N1" s="25" t="s">
        <v>26</v>
      </c>
      <c r="O1" s="25" t="s">
        <v>27</v>
      </c>
      <c r="P1" s="25" t="s">
        <v>0</v>
      </c>
      <c r="Q1" s="27" t="s">
        <v>28</v>
      </c>
      <c r="R1" s="25" t="s">
        <v>8</v>
      </c>
      <c r="S1" s="25" t="s">
        <v>1</v>
      </c>
      <c r="T1" s="25" t="s">
        <v>9</v>
      </c>
      <c r="U1" s="25" t="s">
        <v>2</v>
      </c>
      <c r="V1" s="25" t="s">
        <v>160</v>
      </c>
      <c r="W1" s="25" t="s">
        <v>13</v>
      </c>
      <c r="X1" s="25" t="s">
        <v>14</v>
      </c>
      <c r="Y1" s="25" t="s">
        <v>10</v>
      </c>
      <c r="Z1" s="25" t="s">
        <v>12</v>
      </c>
      <c r="AA1" s="28" t="s">
        <v>4</v>
      </c>
      <c r="AB1" s="48" t="s">
        <v>3</v>
      </c>
    </row>
    <row r="2" spans="1:33" s="1" customFormat="1" ht="12" customHeight="1" x14ac:dyDescent="0.4">
      <c r="A2" s="78" t="str">
        <f t="shared" ref="A2:A33" si="0">B2&amp;"/"&amp;RIGHT(C2,2)</f>
        <v>1/09</v>
      </c>
      <c r="B2" s="68">
        <v>1</v>
      </c>
      <c r="C2" s="68">
        <v>2009</v>
      </c>
      <c r="D2" s="22" t="s">
        <v>30</v>
      </c>
      <c r="E2" s="23">
        <v>1</v>
      </c>
      <c r="F2" s="23">
        <v>1</v>
      </c>
      <c r="G2" s="23">
        <v>1</v>
      </c>
      <c r="H2" s="23">
        <v>1</v>
      </c>
      <c r="I2" s="23">
        <v>1</v>
      </c>
      <c r="J2" s="23">
        <v>1</v>
      </c>
      <c r="K2" s="23">
        <v>1</v>
      </c>
      <c r="L2" s="23">
        <v>1</v>
      </c>
      <c r="M2" s="23">
        <v>1</v>
      </c>
      <c r="N2" s="23">
        <v>1</v>
      </c>
      <c r="O2" s="23">
        <v>1</v>
      </c>
      <c r="P2" s="29">
        <v>15.43</v>
      </c>
      <c r="Q2" s="33"/>
      <c r="R2" s="34"/>
      <c r="S2" s="35">
        <v>9.7200000000000006</v>
      </c>
      <c r="T2" s="34">
        <v>11.8</v>
      </c>
      <c r="U2" s="29">
        <v>20</v>
      </c>
      <c r="V2" s="33"/>
      <c r="W2" s="34">
        <f>IF(ISNUMBER(R2),R2,P2)</f>
        <v>15.43</v>
      </c>
      <c r="X2" s="34">
        <f>IF(ISNUMBER(T2),T2,S2)</f>
        <v>11.8</v>
      </c>
      <c r="Y2" s="33">
        <f>W2+X2+SUM(K2:O2)+MIN((SUM(E2:J2)),5)</f>
        <v>37.230000000000004</v>
      </c>
      <c r="Z2" s="33">
        <f>IF(ISBLANK(V2),IF(ISBLANK(U2),"",U2),V2)</f>
        <v>20</v>
      </c>
      <c r="AA2" s="36">
        <f>IF(ISBLANK(V2),U2,V2)+Y2</f>
        <v>57.230000000000004</v>
      </c>
      <c r="AB2" s="49" t="str">
        <f>IF(AA2&gt;=90,"A",IF(AA2&gt;=80,"B",IF(AA2&gt;=70,"C",IF(AA2&gt;=60,"D",IF(AA2&gt;=50,"E",IF(AND(ISBLANK(U2),ISBLANK(V2)),"-","F"))))))</f>
        <v>E</v>
      </c>
    </row>
    <row r="3" spans="1:33" s="1" customFormat="1" ht="12" customHeight="1" x14ac:dyDescent="0.4">
      <c r="A3" s="79" t="str">
        <f t="shared" si="0"/>
        <v>2/09</v>
      </c>
      <c r="B3" s="69">
        <v>2</v>
      </c>
      <c r="C3" s="69">
        <v>2009</v>
      </c>
      <c r="D3" s="13" t="s">
        <v>31</v>
      </c>
      <c r="E3" s="14">
        <v>1</v>
      </c>
      <c r="F3" s="14">
        <v>1</v>
      </c>
      <c r="G3" s="14">
        <v>1</v>
      </c>
      <c r="H3" s="14">
        <v>1</v>
      </c>
      <c r="I3" s="14">
        <v>1</v>
      </c>
      <c r="J3" s="14">
        <v>1</v>
      </c>
      <c r="K3" s="14">
        <v>1</v>
      </c>
      <c r="L3" s="14">
        <v>1</v>
      </c>
      <c r="M3" s="14">
        <v>1</v>
      </c>
      <c r="N3" s="14">
        <v>1</v>
      </c>
      <c r="O3" s="14"/>
      <c r="P3" s="30">
        <v>7.45</v>
      </c>
      <c r="Q3" s="37"/>
      <c r="R3" s="38"/>
      <c r="S3" s="39">
        <v>18.059999999999999</v>
      </c>
      <c r="T3" s="38"/>
      <c r="U3" s="30">
        <v>10.5</v>
      </c>
      <c r="V3" s="37">
        <v>19</v>
      </c>
      <c r="W3" s="34">
        <f t="shared" ref="W3:W66" si="1">IF(ISNUMBER(R3),R3,P3)</f>
        <v>7.45</v>
      </c>
      <c r="X3" s="34">
        <f t="shared" ref="X3:X66" si="2">IF(ISNUMBER(T3),T3,S3)</f>
        <v>18.059999999999999</v>
      </c>
      <c r="Y3" s="33">
        <f t="shared" ref="Y3:Y66" si="3">W3+X3+SUM(K3:O3)+MIN((SUM(E3:J3)),5)</f>
        <v>34.51</v>
      </c>
      <c r="Z3" s="33">
        <f t="shared" ref="Z3:Z66" si="4">IF(ISBLANK(V3),IF(ISBLANK(U3),"",U3),V3)</f>
        <v>19</v>
      </c>
      <c r="AA3" s="36">
        <f t="shared" ref="AA3:AA66" si="5">IF(ISBLANK(V3),U3,V3)+Y3</f>
        <v>53.51</v>
      </c>
      <c r="AB3" s="49" t="str">
        <f t="shared" ref="AB3:AB66" si="6">IF(AA3&gt;=90,"A",IF(AA3&gt;=80,"B",IF(AA3&gt;=70,"C",IF(AA3&gt;=60,"D",IF(AA3&gt;=50,"E",IF(AND(ISBLANK(U3),ISBLANK(V3)),"-","F"))))))</f>
        <v>E</v>
      </c>
      <c r="AD3" s="64"/>
      <c r="AE3" s="64"/>
      <c r="AF3" s="64"/>
      <c r="AG3" s="64"/>
    </row>
    <row r="4" spans="1:33" s="1" customFormat="1" ht="12" customHeight="1" x14ac:dyDescent="0.4">
      <c r="A4" s="79" t="str">
        <f t="shared" si="0"/>
        <v>3/09</v>
      </c>
      <c r="B4" s="69">
        <v>3</v>
      </c>
      <c r="C4" s="69">
        <v>2009</v>
      </c>
      <c r="D4" s="13" t="s">
        <v>32</v>
      </c>
      <c r="E4" s="14">
        <v>1</v>
      </c>
      <c r="F4" s="14">
        <v>1</v>
      </c>
      <c r="G4" s="14">
        <v>1</v>
      </c>
      <c r="H4" s="14"/>
      <c r="I4" s="14"/>
      <c r="J4" s="14"/>
      <c r="K4" s="14">
        <v>1</v>
      </c>
      <c r="L4" s="14">
        <v>1</v>
      </c>
      <c r="M4" s="14"/>
      <c r="N4" s="14">
        <v>1</v>
      </c>
      <c r="O4" s="14">
        <v>1</v>
      </c>
      <c r="P4" s="30">
        <v>14.36</v>
      </c>
      <c r="Q4" s="37"/>
      <c r="R4" s="38"/>
      <c r="S4" s="39">
        <v>2.78</v>
      </c>
      <c r="T4" s="38">
        <v>16</v>
      </c>
      <c r="U4" s="30">
        <v>13</v>
      </c>
      <c r="V4" s="37"/>
      <c r="W4" s="34">
        <f t="shared" si="1"/>
        <v>14.36</v>
      </c>
      <c r="X4" s="34">
        <f t="shared" si="2"/>
        <v>16</v>
      </c>
      <c r="Y4" s="33">
        <f t="shared" si="3"/>
        <v>37.36</v>
      </c>
      <c r="Z4" s="33">
        <f t="shared" si="4"/>
        <v>13</v>
      </c>
      <c r="AA4" s="36">
        <f t="shared" si="5"/>
        <v>50.36</v>
      </c>
      <c r="AB4" s="49" t="str">
        <f t="shared" si="6"/>
        <v>E</v>
      </c>
      <c r="AD4" s="64"/>
      <c r="AE4" s="67"/>
      <c r="AF4" s="67"/>
      <c r="AG4" s="64"/>
    </row>
    <row r="5" spans="1:33" s="1" customFormat="1" ht="12" customHeight="1" x14ac:dyDescent="0.4">
      <c r="A5" s="79" t="str">
        <f t="shared" si="0"/>
        <v>4/09</v>
      </c>
      <c r="B5" s="69">
        <v>4</v>
      </c>
      <c r="C5" s="69">
        <v>2009</v>
      </c>
      <c r="D5" s="13" t="s">
        <v>33</v>
      </c>
      <c r="E5" s="14"/>
      <c r="F5" s="14">
        <v>1</v>
      </c>
      <c r="G5" s="14"/>
      <c r="H5" s="14"/>
      <c r="I5" s="14"/>
      <c r="J5" s="14"/>
      <c r="K5" s="14">
        <v>1</v>
      </c>
      <c r="L5" s="14"/>
      <c r="M5" s="14"/>
      <c r="N5" s="14"/>
      <c r="O5" s="14"/>
      <c r="P5" s="30">
        <v>10.11</v>
      </c>
      <c r="Q5" s="37"/>
      <c r="R5" s="38"/>
      <c r="S5" s="39">
        <v>9.0299999999999994</v>
      </c>
      <c r="T5" s="38"/>
      <c r="U5" s="30">
        <v>14.5</v>
      </c>
      <c r="V5" s="37">
        <v>18</v>
      </c>
      <c r="W5" s="34">
        <f t="shared" si="1"/>
        <v>10.11</v>
      </c>
      <c r="X5" s="34">
        <f t="shared" si="2"/>
        <v>9.0299999999999994</v>
      </c>
      <c r="Y5" s="33">
        <f t="shared" si="3"/>
        <v>21.14</v>
      </c>
      <c r="Z5" s="33">
        <f t="shared" si="4"/>
        <v>18</v>
      </c>
      <c r="AA5" s="36">
        <f t="shared" si="5"/>
        <v>39.14</v>
      </c>
      <c r="AB5" s="49" t="str">
        <f t="shared" si="6"/>
        <v>F</v>
      </c>
      <c r="AD5" s="64"/>
      <c r="AE5" s="65"/>
      <c r="AF5" s="66"/>
      <c r="AG5" s="64"/>
    </row>
    <row r="6" spans="1:33" s="1" customFormat="1" ht="12" customHeight="1" x14ac:dyDescent="0.4">
      <c r="A6" s="79" t="str">
        <f t="shared" si="0"/>
        <v>5/09</v>
      </c>
      <c r="B6" s="69">
        <v>5</v>
      </c>
      <c r="C6" s="69">
        <v>2009</v>
      </c>
      <c r="D6" s="13" t="s">
        <v>34</v>
      </c>
      <c r="E6" s="14">
        <v>1</v>
      </c>
      <c r="F6" s="14">
        <v>1</v>
      </c>
      <c r="G6" s="14">
        <v>1</v>
      </c>
      <c r="H6" s="14">
        <v>1</v>
      </c>
      <c r="I6" s="14">
        <v>1</v>
      </c>
      <c r="J6" s="14">
        <v>1</v>
      </c>
      <c r="K6" s="14">
        <v>1</v>
      </c>
      <c r="L6" s="14">
        <v>1</v>
      </c>
      <c r="M6" s="14">
        <v>1</v>
      </c>
      <c r="N6" s="14">
        <v>1</v>
      </c>
      <c r="O6" s="14">
        <v>1</v>
      </c>
      <c r="P6" s="30">
        <v>6.91</v>
      </c>
      <c r="Q6" s="37"/>
      <c r="R6" s="38">
        <v>17</v>
      </c>
      <c r="S6" s="39">
        <v>10.42</v>
      </c>
      <c r="T6" s="38"/>
      <c r="U6" s="30">
        <v>13</v>
      </c>
      <c r="V6" s="37"/>
      <c r="W6" s="34">
        <f t="shared" si="1"/>
        <v>17</v>
      </c>
      <c r="X6" s="34">
        <f t="shared" si="2"/>
        <v>10.42</v>
      </c>
      <c r="Y6" s="33">
        <f t="shared" si="3"/>
        <v>37.42</v>
      </c>
      <c r="Z6" s="33">
        <f t="shared" si="4"/>
        <v>13</v>
      </c>
      <c r="AA6" s="36">
        <f t="shared" si="5"/>
        <v>50.42</v>
      </c>
      <c r="AB6" s="49" t="str">
        <f t="shared" si="6"/>
        <v>E</v>
      </c>
      <c r="AD6" s="64"/>
      <c r="AE6" s="65"/>
      <c r="AF6" s="66"/>
      <c r="AG6" s="64"/>
    </row>
    <row r="7" spans="1:33" s="1" customFormat="1" ht="12" customHeight="1" x14ac:dyDescent="0.4">
      <c r="A7" s="79" t="str">
        <f t="shared" si="0"/>
        <v>6/09</v>
      </c>
      <c r="B7" s="69">
        <v>6</v>
      </c>
      <c r="C7" s="69">
        <v>2009</v>
      </c>
      <c r="D7" s="13" t="s">
        <v>35</v>
      </c>
      <c r="E7" s="14"/>
      <c r="F7" s="14">
        <v>1</v>
      </c>
      <c r="G7" s="14">
        <v>1</v>
      </c>
      <c r="H7" s="14">
        <v>1</v>
      </c>
      <c r="I7" s="14">
        <v>1</v>
      </c>
      <c r="J7" s="14">
        <v>1</v>
      </c>
      <c r="K7" s="14">
        <v>1</v>
      </c>
      <c r="L7" s="14">
        <v>1</v>
      </c>
      <c r="M7" s="14">
        <v>1</v>
      </c>
      <c r="N7" s="14">
        <v>1</v>
      </c>
      <c r="O7" s="14">
        <v>1</v>
      </c>
      <c r="P7" s="30">
        <v>7.45</v>
      </c>
      <c r="Q7" s="37"/>
      <c r="R7" s="38">
        <v>16</v>
      </c>
      <c r="S7" s="39">
        <v>8.33</v>
      </c>
      <c r="T7" s="38"/>
      <c r="U7" s="30">
        <v>16</v>
      </c>
      <c r="V7" s="37"/>
      <c r="W7" s="34">
        <f t="shared" si="1"/>
        <v>16</v>
      </c>
      <c r="X7" s="34">
        <f t="shared" si="2"/>
        <v>8.33</v>
      </c>
      <c r="Y7" s="33">
        <f t="shared" si="3"/>
        <v>34.33</v>
      </c>
      <c r="Z7" s="33">
        <f t="shared" si="4"/>
        <v>16</v>
      </c>
      <c r="AA7" s="36">
        <f t="shared" si="5"/>
        <v>50.33</v>
      </c>
      <c r="AB7" s="49" t="str">
        <f t="shared" si="6"/>
        <v>E</v>
      </c>
      <c r="AD7" s="64"/>
      <c r="AE7" s="65"/>
      <c r="AF7" s="66"/>
      <c r="AG7" s="64"/>
    </row>
    <row r="8" spans="1:33" s="1" customFormat="1" ht="12" customHeight="1" x14ac:dyDescent="0.4">
      <c r="A8" s="79" t="str">
        <f t="shared" si="0"/>
        <v>7/09</v>
      </c>
      <c r="B8" s="69">
        <v>7</v>
      </c>
      <c r="C8" s="69">
        <v>2009</v>
      </c>
      <c r="D8" s="13" t="s">
        <v>36</v>
      </c>
      <c r="E8" s="14">
        <v>1</v>
      </c>
      <c r="F8" s="14">
        <v>1</v>
      </c>
      <c r="G8" s="14">
        <v>1</v>
      </c>
      <c r="H8" s="14">
        <v>1</v>
      </c>
      <c r="I8" s="14">
        <v>1</v>
      </c>
      <c r="J8" s="14">
        <v>1</v>
      </c>
      <c r="K8" s="14">
        <v>1</v>
      </c>
      <c r="L8" s="14">
        <v>1</v>
      </c>
      <c r="M8" s="14">
        <v>1</v>
      </c>
      <c r="N8" s="14"/>
      <c r="O8" s="14"/>
      <c r="P8" s="30">
        <v>20.5</v>
      </c>
      <c r="Q8" s="37"/>
      <c r="R8" s="38"/>
      <c r="S8" s="39">
        <v>19.440000000000001</v>
      </c>
      <c r="T8" s="38"/>
      <c r="U8" s="30">
        <v>13.5</v>
      </c>
      <c r="V8" s="37"/>
      <c r="W8" s="34">
        <f t="shared" si="1"/>
        <v>20.5</v>
      </c>
      <c r="X8" s="34">
        <f t="shared" si="2"/>
        <v>19.440000000000001</v>
      </c>
      <c r="Y8" s="33">
        <f t="shared" si="3"/>
        <v>47.94</v>
      </c>
      <c r="Z8" s="33">
        <f t="shared" si="4"/>
        <v>13.5</v>
      </c>
      <c r="AA8" s="36">
        <f t="shared" si="5"/>
        <v>61.44</v>
      </c>
      <c r="AB8" s="49" t="str">
        <f t="shared" si="6"/>
        <v>D</v>
      </c>
      <c r="AD8" s="64"/>
      <c r="AE8" s="65"/>
      <c r="AF8" s="66"/>
      <c r="AG8" s="64"/>
    </row>
    <row r="9" spans="1:33" s="1" customFormat="1" ht="12" customHeight="1" x14ac:dyDescent="0.4">
      <c r="A9" s="79" t="str">
        <f t="shared" si="0"/>
        <v>8/09</v>
      </c>
      <c r="B9" s="69">
        <v>8</v>
      </c>
      <c r="C9" s="69">
        <v>2009</v>
      </c>
      <c r="D9" s="13" t="s">
        <v>37</v>
      </c>
      <c r="E9" s="14">
        <v>1</v>
      </c>
      <c r="F9" s="14">
        <v>1</v>
      </c>
      <c r="G9" s="14">
        <v>1</v>
      </c>
      <c r="H9" s="14">
        <v>1</v>
      </c>
      <c r="I9" s="14">
        <v>1</v>
      </c>
      <c r="J9" s="14">
        <v>1</v>
      </c>
      <c r="K9" s="14">
        <v>1</v>
      </c>
      <c r="L9" s="14">
        <v>1</v>
      </c>
      <c r="M9" s="14">
        <v>1</v>
      </c>
      <c r="N9" s="14"/>
      <c r="O9" s="14"/>
      <c r="P9" s="30">
        <v>12.77</v>
      </c>
      <c r="Q9" s="37"/>
      <c r="R9" s="38"/>
      <c r="S9" s="39">
        <v>20.83</v>
      </c>
      <c r="T9" s="38"/>
      <c r="U9" s="30">
        <v>20.5</v>
      </c>
      <c r="V9" s="37"/>
      <c r="W9" s="34">
        <f t="shared" si="1"/>
        <v>12.77</v>
      </c>
      <c r="X9" s="34">
        <f t="shared" si="2"/>
        <v>20.83</v>
      </c>
      <c r="Y9" s="33">
        <f t="shared" si="3"/>
        <v>41.599999999999994</v>
      </c>
      <c r="Z9" s="33">
        <f t="shared" si="4"/>
        <v>20.5</v>
      </c>
      <c r="AA9" s="36">
        <f t="shared" si="5"/>
        <v>62.099999999999994</v>
      </c>
      <c r="AB9" s="49" t="str">
        <f t="shared" si="6"/>
        <v>D</v>
      </c>
      <c r="AD9" s="64"/>
      <c r="AE9" s="65"/>
      <c r="AF9" s="66"/>
      <c r="AG9" s="64"/>
    </row>
    <row r="10" spans="1:33" s="1" customFormat="1" ht="12" customHeight="1" x14ac:dyDescent="0.4">
      <c r="A10" s="79" t="str">
        <f t="shared" si="0"/>
        <v>9/09</v>
      </c>
      <c r="B10" s="69">
        <v>9</v>
      </c>
      <c r="C10" s="69">
        <v>2009</v>
      </c>
      <c r="D10" s="13" t="s">
        <v>38</v>
      </c>
      <c r="E10" s="14">
        <v>1</v>
      </c>
      <c r="F10" s="14">
        <v>1</v>
      </c>
      <c r="G10" s="14">
        <v>1</v>
      </c>
      <c r="H10" s="14">
        <v>1</v>
      </c>
      <c r="I10" s="14"/>
      <c r="J10" s="14"/>
      <c r="K10" s="15">
        <v>1</v>
      </c>
      <c r="L10" s="15">
        <v>1</v>
      </c>
      <c r="M10" s="15"/>
      <c r="N10" s="15">
        <v>1</v>
      </c>
      <c r="O10" s="15">
        <v>1</v>
      </c>
      <c r="P10" s="30">
        <v>15.96</v>
      </c>
      <c r="Q10" s="37"/>
      <c r="R10" s="15"/>
      <c r="S10" s="40">
        <v>15.28</v>
      </c>
      <c r="T10" s="38"/>
      <c r="U10" s="40">
        <v>25</v>
      </c>
      <c r="V10" s="15"/>
      <c r="W10" s="34">
        <f t="shared" si="1"/>
        <v>15.96</v>
      </c>
      <c r="X10" s="34">
        <f t="shared" si="2"/>
        <v>15.28</v>
      </c>
      <c r="Y10" s="33">
        <f t="shared" si="3"/>
        <v>39.24</v>
      </c>
      <c r="Z10" s="33">
        <f t="shared" si="4"/>
        <v>25</v>
      </c>
      <c r="AA10" s="36">
        <f t="shared" si="5"/>
        <v>64.240000000000009</v>
      </c>
      <c r="AB10" s="49" t="str">
        <f t="shared" si="6"/>
        <v>D</v>
      </c>
      <c r="AD10" s="64"/>
      <c r="AE10" s="65"/>
      <c r="AF10" s="66"/>
      <c r="AG10" s="64"/>
    </row>
    <row r="11" spans="1:33" s="1" customFormat="1" ht="12" customHeight="1" x14ac:dyDescent="0.4">
      <c r="A11" s="79" t="str">
        <f t="shared" si="0"/>
        <v>10/09</v>
      </c>
      <c r="B11" s="69">
        <v>10</v>
      </c>
      <c r="C11" s="69">
        <v>2009</v>
      </c>
      <c r="D11" s="13" t="s">
        <v>39</v>
      </c>
      <c r="E11" s="14">
        <v>1</v>
      </c>
      <c r="F11" s="14">
        <v>1</v>
      </c>
      <c r="G11" s="14"/>
      <c r="H11" s="14">
        <v>1</v>
      </c>
      <c r="I11" s="14"/>
      <c r="J11" s="14"/>
      <c r="K11" s="14">
        <v>1</v>
      </c>
      <c r="L11" s="14">
        <v>1</v>
      </c>
      <c r="M11" s="14">
        <v>1</v>
      </c>
      <c r="N11" s="14"/>
      <c r="O11" s="14">
        <v>1</v>
      </c>
      <c r="P11" s="30">
        <v>4.79</v>
      </c>
      <c r="Q11" s="37"/>
      <c r="R11" s="38">
        <v>16</v>
      </c>
      <c r="S11" s="39">
        <v>14.58</v>
      </c>
      <c r="T11" s="38"/>
      <c r="U11" s="30"/>
      <c r="V11" s="37">
        <v>25.5</v>
      </c>
      <c r="W11" s="34">
        <f t="shared" si="1"/>
        <v>16</v>
      </c>
      <c r="X11" s="34">
        <f t="shared" si="2"/>
        <v>14.58</v>
      </c>
      <c r="Y11" s="33">
        <f t="shared" si="3"/>
        <v>37.58</v>
      </c>
      <c r="Z11" s="33">
        <f t="shared" si="4"/>
        <v>25.5</v>
      </c>
      <c r="AA11" s="36">
        <f t="shared" si="5"/>
        <v>63.08</v>
      </c>
      <c r="AB11" s="49" t="str">
        <f t="shared" si="6"/>
        <v>D</v>
      </c>
      <c r="AD11" s="64"/>
      <c r="AE11" s="64"/>
      <c r="AF11" s="64"/>
      <c r="AG11" s="64"/>
    </row>
    <row r="12" spans="1:33" s="1" customFormat="1" ht="12" customHeight="1" x14ac:dyDescent="0.4">
      <c r="A12" s="79" t="str">
        <f t="shared" si="0"/>
        <v>11/09</v>
      </c>
      <c r="B12" s="69">
        <v>11</v>
      </c>
      <c r="C12" s="69">
        <v>2009</v>
      </c>
      <c r="D12" s="13" t="s">
        <v>40</v>
      </c>
      <c r="E12" s="14">
        <v>1</v>
      </c>
      <c r="F12" s="14"/>
      <c r="G12" s="14"/>
      <c r="H12" s="14">
        <v>1</v>
      </c>
      <c r="I12" s="14">
        <v>1</v>
      </c>
      <c r="J12" s="14">
        <v>1</v>
      </c>
      <c r="K12" s="14">
        <v>1</v>
      </c>
      <c r="L12" s="14">
        <v>1</v>
      </c>
      <c r="M12" s="14">
        <v>1</v>
      </c>
      <c r="N12" s="14">
        <v>1</v>
      </c>
      <c r="O12" s="14">
        <v>1</v>
      </c>
      <c r="P12" s="30">
        <v>25</v>
      </c>
      <c r="Q12" s="37"/>
      <c r="R12" s="38"/>
      <c r="S12" s="39"/>
      <c r="T12" s="38">
        <v>20.5</v>
      </c>
      <c r="U12" s="30">
        <v>16</v>
      </c>
      <c r="V12" s="37">
        <v>38</v>
      </c>
      <c r="W12" s="34">
        <f t="shared" si="1"/>
        <v>25</v>
      </c>
      <c r="X12" s="34">
        <f t="shared" si="2"/>
        <v>20.5</v>
      </c>
      <c r="Y12" s="33">
        <f t="shared" si="3"/>
        <v>54.5</v>
      </c>
      <c r="Z12" s="33">
        <f t="shared" si="4"/>
        <v>38</v>
      </c>
      <c r="AA12" s="36">
        <f t="shared" si="5"/>
        <v>92.5</v>
      </c>
      <c r="AB12" s="49" t="str">
        <f t="shared" si="6"/>
        <v>A</v>
      </c>
      <c r="AD12" s="64"/>
      <c r="AE12" s="64"/>
      <c r="AF12" s="64"/>
      <c r="AG12" s="64"/>
    </row>
    <row r="13" spans="1:33" s="1" customFormat="1" ht="12" customHeight="1" x14ac:dyDescent="0.4">
      <c r="A13" s="79" t="str">
        <f t="shared" si="0"/>
        <v>12/09</v>
      </c>
      <c r="B13" s="69">
        <v>12</v>
      </c>
      <c r="C13" s="69">
        <v>2009</v>
      </c>
      <c r="D13" s="13" t="s">
        <v>41</v>
      </c>
      <c r="E13" s="14">
        <v>1</v>
      </c>
      <c r="F13" s="14">
        <v>1</v>
      </c>
      <c r="G13" s="14">
        <v>1</v>
      </c>
      <c r="H13" s="14">
        <v>1</v>
      </c>
      <c r="I13" s="14">
        <v>1</v>
      </c>
      <c r="J13" s="14">
        <v>1</v>
      </c>
      <c r="K13" s="14">
        <v>1</v>
      </c>
      <c r="L13" s="14">
        <v>1</v>
      </c>
      <c r="M13" s="14">
        <v>1</v>
      </c>
      <c r="N13" s="14">
        <v>1</v>
      </c>
      <c r="O13" s="14"/>
      <c r="P13" s="30">
        <v>11.17</v>
      </c>
      <c r="Q13" s="37"/>
      <c r="R13" s="38"/>
      <c r="S13" s="39">
        <v>8.33</v>
      </c>
      <c r="T13" s="38"/>
      <c r="U13" s="30">
        <v>6</v>
      </c>
      <c r="V13" s="37">
        <v>23</v>
      </c>
      <c r="W13" s="34">
        <f t="shared" si="1"/>
        <v>11.17</v>
      </c>
      <c r="X13" s="34">
        <f t="shared" si="2"/>
        <v>8.33</v>
      </c>
      <c r="Y13" s="33">
        <f t="shared" si="3"/>
        <v>28.5</v>
      </c>
      <c r="Z13" s="33">
        <f t="shared" si="4"/>
        <v>23</v>
      </c>
      <c r="AA13" s="36">
        <f t="shared" si="5"/>
        <v>51.5</v>
      </c>
      <c r="AB13" s="49" t="str">
        <f t="shared" si="6"/>
        <v>E</v>
      </c>
    </row>
    <row r="14" spans="1:33" s="1" customFormat="1" ht="12" customHeight="1" x14ac:dyDescent="0.4">
      <c r="A14" s="79" t="str">
        <f t="shared" si="0"/>
        <v>13/09</v>
      </c>
      <c r="B14" s="69">
        <v>13</v>
      </c>
      <c r="C14" s="69">
        <v>2009</v>
      </c>
      <c r="D14" s="13" t="s">
        <v>42</v>
      </c>
      <c r="E14" s="14">
        <v>1</v>
      </c>
      <c r="F14" s="14">
        <v>1</v>
      </c>
      <c r="G14" s="14">
        <v>1</v>
      </c>
      <c r="H14" s="14">
        <v>1</v>
      </c>
      <c r="I14" s="14">
        <v>1</v>
      </c>
      <c r="J14" s="14">
        <v>1</v>
      </c>
      <c r="K14" s="14">
        <v>1</v>
      </c>
      <c r="L14" s="14">
        <v>1</v>
      </c>
      <c r="M14" s="14">
        <v>1</v>
      </c>
      <c r="N14" s="14">
        <v>1</v>
      </c>
      <c r="O14" s="14">
        <v>1</v>
      </c>
      <c r="P14" s="30">
        <v>22.87</v>
      </c>
      <c r="Q14" s="37"/>
      <c r="R14" s="38"/>
      <c r="S14" s="39">
        <v>22.92</v>
      </c>
      <c r="T14" s="38"/>
      <c r="U14" s="30">
        <v>29</v>
      </c>
      <c r="V14" s="37"/>
      <c r="W14" s="34">
        <f t="shared" si="1"/>
        <v>22.87</v>
      </c>
      <c r="X14" s="34">
        <f t="shared" si="2"/>
        <v>22.92</v>
      </c>
      <c r="Y14" s="33">
        <f t="shared" si="3"/>
        <v>55.790000000000006</v>
      </c>
      <c r="Z14" s="33">
        <f t="shared" si="4"/>
        <v>29</v>
      </c>
      <c r="AA14" s="36">
        <f t="shared" si="5"/>
        <v>84.79</v>
      </c>
      <c r="AB14" s="49" t="str">
        <f t="shared" si="6"/>
        <v>B</v>
      </c>
    </row>
    <row r="15" spans="1:33" s="1" customFormat="1" ht="12" customHeight="1" x14ac:dyDescent="0.4">
      <c r="A15" s="79" t="str">
        <f t="shared" si="0"/>
        <v>14/09</v>
      </c>
      <c r="B15" s="69">
        <v>14</v>
      </c>
      <c r="C15" s="69">
        <v>2009</v>
      </c>
      <c r="D15" s="13" t="s">
        <v>98</v>
      </c>
      <c r="E15" s="14">
        <v>1</v>
      </c>
      <c r="F15" s="14">
        <v>1</v>
      </c>
      <c r="G15" s="14">
        <v>1</v>
      </c>
      <c r="H15" s="14">
        <v>1</v>
      </c>
      <c r="I15" s="14">
        <v>1</v>
      </c>
      <c r="J15" s="14">
        <v>1</v>
      </c>
      <c r="K15" s="14">
        <v>1</v>
      </c>
      <c r="L15" s="14">
        <v>1</v>
      </c>
      <c r="M15" s="14">
        <v>1</v>
      </c>
      <c r="N15" s="14">
        <v>1</v>
      </c>
      <c r="O15" s="14">
        <v>1</v>
      </c>
      <c r="P15" s="30">
        <v>15.96</v>
      </c>
      <c r="Q15" s="37"/>
      <c r="R15" s="38"/>
      <c r="S15" s="39">
        <v>11.11</v>
      </c>
      <c r="T15" s="38"/>
      <c r="U15" s="30">
        <v>13</v>
      </c>
      <c r="V15" s="37"/>
      <c r="W15" s="34">
        <f t="shared" si="1"/>
        <v>15.96</v>
      </c>
      <c r="X15" s="34">
        <f t="shared" si="2"/>
        <v>11.11</v>
      </c>
      <c r="Y15" s="33">
        <f t="shared" si="3"/>
        <v>37.07</v>
      </c>
      <c r="Z15" s="33">
        <f t="shared" si="4"/>
        <v>13</v>
      </c>
      <c r="AA15" s="36">
        <f t="shared" si="5"/>
        <v>50.07</v>
      </c>
      <c r="AB15" s="49" t="str">
        <f t="shared" si="6"/>
        <v>E</v>
      </c>
    </row>
    <row r="16" spans="1:33" s="1" customFormat="1" ht="12" customHeight="1" x14ac:dyDescent="0.4">
      <c r="A16" s="79" t="str">
        <f t="shared" si="0"/>
        <v>15/09</v>
      </c>
      <c r="B16" s="69">
        <v>15</v>
      </c>
      <c r="C16" s="69">
        <v>2009</v>
      </c>
      <c r="D16" s="13" t="s">
        <v>43</v>
      </c>
      <c r="E16" s="14">
        <v>1</v>
      </c>
      <c r="F16" s="14">
        <v>1</v>
      </c>
      <c r="G16" s="14">
        <v>1</v>
      </c>
      <c r="H16" s="14">
        <v>1</v>
      </c>
      <c r="I16" s="14">
        <v>1</v>
      </c>
      <c r="J16" s="14">
        <v>1</v>
      </c>
      <c r="K16" s="14">
        <v>1</v>
      </c>
      <c r="L16" s="14">
        <v>1</v>
      </c>
      <c r="M16" s="14">
        <v>1</v>
      </c>
      <c r="N16" s="14">
        <v>1</v>
      </c>
      <c r="O16" s="14">
        <v>1</v>
      </c>
      <c r="P16" s="30">
        <v>12.77</v>
      </c>
      <c r="Q16" s="37"/>
      <c r="R16" s="38"/>
      <c r="S16" s="39">
        <v>12.5</v>
      </c>
      <c r="T16" s="38"/>
      <c r="U16" s="30">
        <v>25</v>
      </c>
      <c r="V16" s="37"/>
      <c r="W16" s="34">
        <f t="shared" si="1"/>
        <v>12.77</v>
      </c>
      <c r="X16" s="34">
        <f t="shared" si="2"/>
        <v>12.5</v>
      </c>
      <c r="Y16" s="33">
        <f t="shared" si="3"/>
        <v>35.269999999999996</v>
      </c>
      <c r="Z16" s="33">
        <f t="shared" si="4"/>
        <v>25</v>
      </c>
      <c r="AA16" s="36">
        <f t="shared" si="5"/>
        <v>60.269999999999996</v>
      </c>
      <c r="AB16" s="49" t="str">
        <f t="shared" si="6"/>
        <v>D</v>
      </c>
    </row>
    <row r="17" spans="1:28" s="1" customFormat="1" ht="12" customHeight="1" x14ac:dyDescent="0.4">
      <c r="A17" s="79" t="str">
        <f t="shared" si="0"/>
        <v>16/09</v>
      </c>
      <c r="B17" s="69">
        <v>16</v>
      </c>
      <c r="C17" s="69">
        <v>2009</v>
      </c>
      <c r="D17" s="13" t="s">
        <v>44</v>
      </c>
      <c r="E17" s="14">
        <v>1</v>
      </c>
      <c r="F17" s="14">
        <v>1</v>
      </c>
      <c r="G17" s="14">
        <v>1</v>
      </c>
      <c r="H17" s="14">
        <v>1</v>
      </c>
      <c r="I17" s="14">
        <v>1</v>
      </c>
      <c r="J17" s="14"/>
      <c r="K17" s="14">
        <v>1</v>
      </c>
      <c r="L17" s="14">
        <v>1</v>
      </c>
      <c r="M17" s="14">
        <v>1</v>
      </c>
      <c r="N17" s="14">
        <v>1</v>
      </c>
      <c r="O17" s="14">
        <v>1</v>
      </c>
      <c r="P17" s="30">
        <v>4.26</v>
      </c>
      <c r="Q17" s="37"/>
      <c r="R17" s="38">
        <v>22</v>
      </c>
      <c r="S17" s="39">
        <v>12.5</v>
      </c>
      <c r="T17" s="38"/>
      <c r="U17" s="30">
        <v>8.5</v>
      </c>
      <c r="V17" s="37"/>
      <c r="W17" s="34">
        <f t="shared" si="1"/>
        <v>22</v>
      </c>
      <c r="X17" s="34">
        <f t="shared" si="2"/>
        <v>12.5</v>
      </c>
      <c r="Y17" s="33">
        <f t="shared" si="3"/>
        <v>44.5</v>
      </c>
      <c r="Z17" s="33">
        <f t="shared" si="4"/>
        <v>8.5</v>
      </c>
      <c r="AA17" s="36">
        <f t="shared" si="5"/>
        <v>53</v>
      </c>
      <c r="AB17" s="49" t="str">
        <f t="shared" si="6"/>
        <v>E</v>
      </c>
    </row>
    <row r="18" spans="1:28" s="1" customFormat="1" ht="12" customHeight="1" x14ac:dyDescent="0.4">
      <c r="A18" s="79" t="str">
        <f t="shared" si="0"/>
        <v>17/09</v>
      </c>
      <c r="B18" s="69">
        <v>17</v>
      </c>
      <c r="C18" s="69">
        <v>2009</v>
      </c>
      <c r="D18" s="13" t="s">
        <v>45</v>
      </c>
      <c r="E18" s="14">
        <v>1</v>
      </c>
      <c r="F18" s="14">
        <v>1</v>
      </c>
      <c r="G18" s="14">
        <v>1</v>
      </c>
      <c r="H18" s="14">
        <v>1</v>
      </c>
      <c r="I18" s="14">
        <v>1</v>
      </c>
      <c r="J18" s="14">
        <v>1</v>
      </c>
      <c r="K18" s="14">
        <v>1</v>
      </c>
      <c r="L18" s="14">
        <v>1</v>
      </c>
      <c r="M18" s="14">
        <v>1</v>
      </c>
      <c r="N18" s="14">
        <v>1</v>
      </c>
      <c r="O18" s="14">
        <v>1</v>
      </c>
      <c r="P18" s="30">
        <v>13.83</v>
      </c>
      <c r="Q18" s="37"/>
      <c r="R18" s="38"/>
      <c r="S18" s="39">
        <v>8.33</v>
      </c>
      <c r="T18" s="38"/>
      <c r="U18" s="30">
        <v>18</v>
      </c>
      <c r="V18" s="37"/>
      <c r="W18" s="34">
        <f t="shared" si="1"/>
        <v>13.83</v>
      </c>
      <c r="X18" s="34">
        <f t="shared" si="2"/>
        <v>8.33</v>
      </c>
      <c r="Y18" s="33">
        <f t="shared" si="3"/>
        <v>32.159999999999997</v>
      </c>
      <c r="Z18" s="33">
        <f t="shared" si="4"/>
        <v>18</v>
      </c>
      <c r="AA18" s="36">
        <f t="shared" si="5"/>
        <v>50.16</v>
      </c>
      <c r="AB18" s="49" t="str">
        <f t="shared" si="6"/>
        <v>E</v>
      </c>
    </row>
    <row r="19" spans="1:28" s="1" customFormat="1" ht="12" customHeight="1" x14ac:dyDescent="0.4">
      <c r="A19" s="79" t="str">
        <f t="shared" si="0"/>
        <v>18/09</v>
      </c>
      <c r="B19" s="69">
        <v>18</v>
      </c>
      <c r="C19" s="69">
        <v>2009</v>
      </c>
      <c r="D19" s="13" t="s">
        <v>46</v>
      </c>
      <c r="E19" s="14">
        <v>1</v>
      </c>
      <c r="F19" s="14">
        <v>1</v>
      </c>
      <c r="G19" s="14">
        <v>1</v>
      </c>
      <c r="H19" s="14">
        <v>1</v>
      </c>
      <c r="I19" s="14">
        <v>1</v>
      </c>
      <c r="J19" s="14">
        <v>1</v>
      </c>
      <c r="K19" s="14">
        <v>1</v>
      </c>
      <c r="L19" s="14">
        <v>1</v>
      </c>
      <c r="M19" s="14">
        <v>1</v>
      </c>
      <c r="N19" s="14">
        <v>1</v>
      </c>
      <c r="O19" s="14">
        <v>1</v>
      </c>
      <c r="P19" s="30">
        <v>13.3</v>
      </c>
      <c r="Q19" s="37"/>
      <c r="R19" s="38"/>
      <c r="S19" s="39">
        <v>9.7200000000000006</v>
      </c>
      <c r="T19" s="38"/>
      <c r="U19" s="30">
        <v>23.5</v>
      </c>
      <c r="V19" s="37"/>
      <c r="W19" s="34">
        <f t="shared" si="1"/>
        <v>13.3</v>
      </c>
      <c r="X19" s="34">
        <f t="shared" si="2"/>
        <v>9.7200000000000006</v>
      </c>
      <c r="Y19" s="33">
        <f t="shared" si="3"/>
        <v>33.020000000000003</v>
      </c>
      <c r="Z19" s="33">
        <f t="shared" si="4"/>
        <v>23.5</v>
      </c>
      <c r="AA19" s="36">
        <f t="shared" si="5"/>
        <v>56.52</v>
      </c>
      <c r="AB19" s="49" t="str">
        <f t="shared" si="6"/>
        <v>E</v>
      </c>
    </row>
    <row r="20" spans="1:28" s="1" customFormat="1" ht="12" customHeight="1" x14ac:dyDescent="0.4">
      <c r="A20" s="79" t="str">
        <f t="shared" si="0"/>
        <v>19/09</v>
      </c>
      <c r="B20" s="69">
        <v>19</v>
      </c>
      <c r="C20" s="69">
        <v>2009</v>
      </c>
      <c r="D20" s="13" t="s">
        <v>47</v>
      </c>
      <c r="E20" s="14">
        <v>1</v>
      </c>
      <c r="F20" s="14">
        <v>1</v>
      </c>
      <c r="G20" s="14">
        <v>1</v>
      </c>
      <c r="H20" s="14">
        <v>1</v>
      </c>
      <c r="I20" s="14">
        <v>1</v>
      </c>
      <c r="J20" s="14">
        <v>1</v>
      </c>
      <c r="K20" s="14">
        <v>1</v>
      </c>
      <c r="L20" s="14">
        <v>1</v>
      </c>
      <c r="M20" s="14">
        <v>1</v>
      </c>
      <c r="N20" s="14">
        <v>1</v>
      </c>
      <c r="O20" s="14">
        <v>1</v>
      </c>
      <c r="P20" s="30">
        <v>10.11</v>
      </c>
      <c r="Q20" s="37"/>
      <c r="R20" s="38"/>
      <c r="S20" s="39">
        <v>2.78</v>
      </c>
      <c r="T20" s="38">
        <v>4</v>
      </c>
      <c r="U20" s="30">
        <v>15.5</v>
      </c>
      <c r="V20" s="37">
        <v>27</v>
      </c>
      <c r="W20" s="34">
        <f t="shared" si="1"/>
        <v>10.11</v>
      </c>
      <c r="X20" s="34">
        <f t="shared" si="2"/>
        <v>4</v>
      </c>
      <c r="Y20" s="33">
        <f t="shared" si="3"/>
        <v>24.11</v>
      </c>
      <c r="Z20" s="33">
        <f t="shared" si="4"/>
        <v>27</v>
      </c>
      <c r="AA20" s="36">
        <f t="shared" si="5"/>
        <v>51.11</v>
      </c>
      <c r="AB20" s="49" t="str">
        <f t="shared" si="6"/>
        <v>E</v>
      </c>
    </row>
    <row r="21" spans="1:28" s="1" customFormat="1" ht="12" customHeight="1" x14ac:dyDescent="0.4">
      <c r="A21" s="79" t="str">
        <f t="shared" si="0"/>
        <v>20/09</v>
      </c>
      <c r="B21" s="69">
        <v>20</v>
      </c>
      <c r="C21" s="69">
        <v>2009</v>
      </c>
      <c r="D21" s="13" t="s">
        <v>48</v>
      </c>
      <c r="E21" s="14">
        <v>1</v>
      </c>
      <c r="F21" s="14">
        <v>1</v>
      </c>
      <c r="G21" s="14">
        <v>1</v>
      </c>
      <c r="H21" s="14">
        <v>1</v>
      </c>
      <c r="I21" s="14">
        <v>1</v>
      </c>
      <c r="J21" s="14">
        <v>1</v>
      </c>
      <c r="K21" s="14">
        <v>1</v>
      </c>
      <c r="L21" s="14">
        <v>1</v>
      </c>
      <c r="M21" s="14">
        <v>1</v>
      </c>
      <c r="N21" s="14">
        <v>1</v>
      </c>
      <c r="O21" s="14">
        <v>1</v>
      </c>
      <c r="P21" s="30">
        <v>13.3</v>
      </c>
      <c r="Q21" s="37"/>
      <c r="R21" s="38"/>
      <c r="S21" s="39">
        <v>11.11</v>
      </c>
      <c r="T21" s="38"/>
      <c r="U21" s="30">
        <v>13</v>
      </c>
      <c r="V21" s="37">
        <v>24</v>
      </c>
      <c r="W21" s="34">
        <f t="shared" si="1"/>
        <v>13.3</v>
      </c>
      <c r="X21" s="34">
        <f t="shared" si="2"/>
        <v>11.11</v>
      </c>
      <c r="Y21" s="33">
        <f t="shared" si="3"/>
        <v>34.409999999999997</v>
      </c>
      <c r="Z21" s="33">
        <f t="shared" si="4"/>
        <v>24</v>
      </c>
      <c r="AA21" s="36">
        <f t="shared" si="5"/>
        <v>58.41</v>
      </c>
      <c r="AB21" s="49" t="str">
        <f t="shared" si="6"/>
        <v>E</v>
      </c>
    </row>
    <row r="22" spans="1:28" s="1" customFormat="1" ht="12" customHeight="1" x14ac:dyDescent="0.4">
      <c r="A22" s="79" t="str">
        <f t="shared" si="0"/>
        <v>21/09</v>
      </c>
      <c r="B22" s="69">
        <v>21</v>
      </c>
      <c r="C22" s="69">
        <v>2009</v>
      </c>
      <c r="D22" s="13" t="s">
        <v>49</v>
      </c>
      <c r="E22" s="14">
        <v>1</v>
      </c>
      <c r="F22" s="14">
        <v>1</v>
      </c>
      <c r="G22" s="14">
        <v>1</v>
      </c>
      <c r="H22" s="14">
        <v>1</v>
      </c>
      <c r="I22" s="14">
        <v>1</v>
      </c>
      <c r="J22" s="14">
        <v>1</v>
      </c>
      <c r="K22" s="14">
        <v>1</v>
      </c>
      <c r="L22" s="14">
        <v>1</v>
      </c>
      <c r="M22" s="14">
        <v>1</v>
      </c>
      <c r="N22" s="14">
        <v>1</v>
      </c>
      <c r="O22" s="14"/>
      <c r="P22" s="30">
        <v>21.06</v>
      </c>
      <c r="Q22" s="37"/>
      <c r="R22" s="38"/>
      <c r="S22" s="39">
        <v>7.64</v>
      </c>
      <c r="T22" s="38"/>
      <c r="U22" s="30">
        <v>17</v>
      </c>
      <c r="V22" s="37"/>
      <c r="W22" s="34">
        <f t="shared" si="1"/>
        <v>21.06</v>
      </c>
      <c r="X22" s="34">
        <f t="shared" si="2"/>
        <v>7.64</v>
      </c>
      <c r="Y22" s="33">
        <f t="shared" si="3"/>
        <v>37.700000000000003</v>
      </c>
      <c r="Z22" s="33">
        <f t="shared" si="4"/>
        <v>17</v>
      </c>
      <c r="AA22" s="36">
        <f t="shared" si="5"/>
        <v>54.7</v>
      </c>
      <c r="AB22" s="49" t="str">
        <f t="shared" si="6"/>
        <v>E</v>
      </c>
    </row>
    <row r="23" spans="1:28" s="1" customFormat="1" ht="12" customHeight="1" x14ac:dyDescent="0.4">
      <c r="A23" s="79" t="str">
        <f t="shared" si="0"/>
        <v>22/09</v>
      </c>
      <c r="B23" s="69">
        <v>22</v>
      </c>
      <c r="C23" s="69">
        <v>2009</v>
      </c>
      <c r="D23" s="13" t="s">
        <v>50</v>
      </c>
      <c r="E23" s="14">
        <v>1</v>
      </c>
      <c r="F23" s="14">
        <v>1</v>
      </c>
      <c r="G23" s="14"/>
      <c r="H23" s="14">
        <v>1</v>
      </c>
      <c r="I23" s="14"/>
      <c r="J23" s="14">
        <v>1</v>
      </c>
      <c r="K23" s="14">
        <v>1</v>
      </c>
      <c r="L23" s="14">
        <v>1</v>
      </c>
      <c r="M23" s="14">
        <v>1</v>
      </c>
      <c r="N23" s="14"/>
      <c r="O23" s="14">
        <v>1</v>
      </c>
      <c r="P23" s="30">
        <v>11.17</v>
      </c>
      <c r="Q23" s="37"/>
      <c r="R23" s="38"/>
      <c r="S23" s="39">
        <v>4.8600000000000003</v>
      </c>
      <c r="T23" s="38">
        <v>11.5</v>
      </c>
      <c r="U23" s="30">
        <v>14</v>
      </c>
      <c r="V23" s="37">
        <v>20.5</v>
      </c>
      <c r="W23" s="34">
        <f t="shared" si="1"/>
        <v>11.17</v>
      </c>
      <c r="X23" s="34">
        <f t="shared" si="2"/>
        <v>11.5</v>
      </c>
      <c r="Y23" s="33">
        <f t="shared" si="3"/>
        <v>30.67</v>
      </c>
      <c r="Z23" s="33">
        <f t="shared" si="4"/>
        <v>20.5</v>
      </c>
      <c r="AA23" s="36">
        <f t="shared" si="5"/>
        <v>51.17</v>
      </c>
      <c r="AB23" s="49" t="str">
        <f t="shared" si="6"/>
        <v>E</v>
      </c>
    </row>
    <row r="24" spans="1:28" s="1" customFormat="1" ht="12" customHeight="1" x14ac:dyDescent="0.4">
      <c r="A24" s="79" t="str">
        <f t="shared" si="0"/>
        <v>23/09</v>
      </c>
      <c r="B24" s="69">
        <v>23</v>
      </c>
      <c r="C24" s="69">
        <v>2009</v>
      </c>
      <c r="D24" s="13" t="s">
        <v>51</v>
      </c>
      <c r="E24" s="14">
        <v>1</v>
      </c>
      <c r="F24" s="14">
        <v>1</v>
      </c>
      <c r="G24" s="14">
        <v>1</v>
      </c>
      <c r="H24" s="14">
        <v>1</v>
      </c>
      <c r="I24" s="14">
        <v>1</v>
      </c>
      <c r="J24" s="14">
        <v>1</v>
      </c>
      <c r="K24" s="14">
        <v>1</v>
      </c>
      <c r="L24" s="14">
        <v>1</v>
      </c>
      <c r="M24" s="14">
        <v>1</v>
      </c>
      <c r="N24" s="14">
        <v>1</v>
      </c>
      <c r="O24" s="14">
        <v>1</v>
      </c>
      <c r="P24" s="30">
        <v>15.43</v>
      </c>
      <c r="Q24" s="37"/>
      <c r="R24" s="38"/>
      <c r="S24" s="39">
        <v>21.94</v>
      </c>
      <c r="T24" s="38"/>
      <c r="U24" s="30">
        <v>15</v>
      </c>
      <c r="V24" s="37"/>
      <c r="W24" s="34">
        <f t="shared" si="1"/>
        <v>15.43</v>
      </c>
      <c r="X24" s="34">
        <f t="shared" si="2"/>
        <v>21.94</v>
      </c>
      <c r="Y24" s="33">
        <f t="shared" si="3"/>
        <v>47.370000000000005</v>
      </c>
      <c r="Z24" s="33">
        <f t="shared" si="4"/>
        <v>15</v>
      </c>
      <c r="AA24" s="36">
        <f t="shared" si="5"/>
        <v>62.370000000000005</v>
      </c>
      <c r="AB24" s="49" t="str">
        <f t="shared" si="6"/>
        <v>D</v>
      </c>
    </row>
    <row r="25" spans="1:28" s="1" customFormat="1" ht="12" customHeight="1" x14ac:dyDescent="0.4">
      <c r="A25" s="79" t="str">
        <f t="shared" si="0"/>
        <v>24/09</v>
      </c>
      <c r="B25" s="69">
        <v>24</v>
      </c>
      <c r="C25" s="69">
        <v>2009</v>
      </c>
      <c r="D25" s="13" t="s">
        <v>52</v>
      </c>
      <c r="E25" s="14">
        <v>1</v>
      </c>
      <c r="F25" s="14">
        <v>1</v>
      </c>
      <c r="G25" s="14">
        <v>1</v>
      </c>
      <c r="H25" s="14">
        <v>1</v>
      </c>
      <c r="I25" s="14">
        <v>1</v>
      </c>
      <c r="J25" s="14">
        <v>1</v>
      </c>
      <c r="K25" s="14">
        <v>1</v>
      </c>
      <c r="L25" s="14">
        <v>1</v>
      </c>
      <c r="M25" s="14">
        <v>1</v>
      </c>
      <c r="N25" s="14">
        <v>1</v>
      </c>
      <c r="O25" s="14">
        <v>1</v>
      </c>
      <c r="P25" s="30">
        <v>15.43</v>
      </c>
      <c r="Q25" s="37"/>
      <c r="R25" s="38"/>
      <c r="S25" s="39">
        <v>11.81</v>
      </c>
      <c r="T25" s="38"/>
      <c r="U25" s="30">
        <v>13</v>
      </c>
      <c r="V25" s="37"/>
      <c r="W25" s="34">
        <f t="shared" si="1"/>
        <v>15.43</v>
      </c>
      <c r="X25" s="34">
        <f t="shared" si="2"/>
        <v>11.81</v>
      </c>
      <c r="Y25" s="33">
        <f t="shared" si="3"/>
        <v>37.24</v>
      </c>
      <c r="Z25" s="33">
        <f t="shared" si="4"/>
        <v>13</v>
      </c>
      <c r="AA25" s="36">
        <f t="shared" si="5"/>
        <v>50.24</v>
      </c>
      <c r="AB25" s="49" t="str">
        <f t="shared" si="6"/>
        <v>E</v>
      </c>
    </row>
    <row r="26" spans="1:28" s="1" customFormat="1" ht="12" customHeight="1" x14ac:dyDescent="0.4">
      <c r="A26" s="79" t="str">
        <f t="shared" si="0"/>
        <v>25/09</v>
      </c>
      <c r="B26" s="69">
        <v>25</v>
      </c>
      <c r="C26" s="69">
        <v>2009</v>
      </c>
      <c r="D26" s="13" t="s">
        <v>53</v>
      </c>
      <c r="E26" s="14">
        <v>1</v>
      </c>
      <c r="F26" s="14">
        <v>1</v>
      </c>
      <c r="G26" s="14">
        <v>1</v>
      </c>
      <c r="H26" s="14">
        <v>1</v>
      </c>
      <c r="I26" s="14">
        <v>1</v>
      </c>
      <c r="J26" s="14">
        <v>1</v>
      </c>
      <c r="K26" s="14">
        <v>1</v>
      </c>
      <c r="L26" s="14">
        <v>1</v>
      </c>
      <c r="M26" s="14">
        <v>1</v>
      </c>
      <c r="N26" s="14">
        <v>1</v>
      </c>
      <c r="O26" s="14">
        <v>1</v>
      </c>
      <c r="P26" s="30">
        <v>12.23</v>
      </c>
      <c r="Q26" s="37"/>
      <c r="R26" s="38"/>
      <c r="S26" s="39">
        <v>8.33</v>
      </c>
      <c r="T26" s="38"/>
      <c r="U26" s="30">
        <v>14.5</v>
      </c>
      <c r="V26" s="37">
        <v>20</v>
      </c>
      <c r="W26" s="34">
        <f t="shared" si="1"/>
        <v>12.23</v>
      </c>
      <c r="X26" s="34">
        <f t="shared" si="2"/>
        <v>8.33</v>
      </c>
      <c r="Y26" s="33">
        <f t="shared" si="3"/>
        <v>30.560000000000002</v>
      </c>
      <c r="Z26" s="33">
        <f t="shared" si="4"/>
        <v>20</v>
      </c>
      <c r="AA26" s="36">
        <f t="shared" si="5"/>
        <v>50.56</v>
      </c>
      <c r="AB26" s="49" t="str">
        <f t="shared" si="6"/>
        <v>E</v>
      </c>
    </row>
    <row r="27" spans="1:28" s="1" customFormat="1" ht="12" customHeight="1" x14ac:dyDescent="0.4">
      <c r="A27" s="79" t="str">
        <f t="shared" si="0"/>
        <v>26/09</v>
      </c>
      <c r="B27" s="69">
        <v>26</v>
      </c>
      <c r="C27" s="69">
        <v>2009</v>
      </c>
      <c r="D27" s="13" t="s">
        <v>54</v>
      </c>
      <c r="E27" s="14">
        <v>1</v>
      </c>
      <c r="F27" s="14">
        <v>1</v>
      </c>
      <c r="G27" s="14">
        <v>1</v>
      </c>
      <c r="H27" s="14">
        <v>1</v>
      </c>
      <c r="I27" s="14">
        <v>1</v>
      </c>
      <c r="J27" s="14">
        <v>1</v>
      </c>
      <c r="K27" s="14">
        <v>1</v>
      </c>
      <c r="L27" s="14">
        <v>1</v>
      </c>
      <c r="M27" s="14">
        <v>1</v>
      </c>
      <c r="N27" s="14">
        <v>1</v>
      </c>
      <c r="O27" s="14">
        <v>1</v>
      </c>
      <c r="P27" s="30">
        <v>7.98</v>
      </c>
      <c r="Q27" s="37"/>
      <c r="R27" s="38"/>
      <c r="S27" s="39">
        <v>5.56</v>
      </c>
      <c r="T27" s="38">
        <v>9.3000000000000007</v>
      </c>
      <c r="U27" s="30">
        <v>14</v>
      </c>
      <c r="V27" s="37">
        <v>0</v>
      </c>
      <c r="W27" s="34">
        <f t="shared" si="1"/>
        <v>7.98</v>
      </c>
      <c r="X27" s="34">
        <f t="shared" si="2"/>
        <v>9.3000000000000007</v>
      </c>
      <c r="Y27" s="33">
        <f t="shared" si="3"/>
        <v>27.28</v>
      </c>
      <c r="Z27" s="33">
        <f t="shared" si="4"/>
        <v>0</v>
      </c>
      <c r="AA27" s="36">
        <f t="shared" si="5"/>
        <v>27.28</v>
      </c>
      <c r="AB27" s="49" t="str">
        <f t="shared" si="6"/>
        <v>F</v>
      </c>
    </row>
    <row r="28" spans="1:28" s="1" customFormat="1" ht="12" customHeight="1" x14ac:dyDescent="0.4">
      <c r="A28" s="79" t="str">
        <f t="shared" si="0"/>
        <v>27/09</v>
      </c>
      <c r="B28" s="69">
        <v>27</v>
      </c>
      <c r="C28" s="69">
        <v>2009</v>
      </c>
      <c r="D28" s="13" t="s">
        <v>29</v>
      </c>
      <c r="E28" s="14">
        <v>1</v>
      </c>
      <c r="F28" s="14">
        <v>1</v>
      </c>
      <c r="G28" s="14">
        <v>1</v>
      </c>
      <c r="H28" s="14">
        <v>1</v>
      </c>
      <c r="I28" s="14">
        <v>1</v>
      </c>
      <c r="J28" s="14">
        <v>1</v>
      </c>
      <c r="K28" s="14">
        <v>1</v>
      </c>
      <c r="L28" s="14">
        <v>1</v>
      </c>
      <c r="M28" s="14">
        <v>1</v>
      </c>
      <c r="N28" s="14">
        <v>1</v>
      </c>
      <c r="O28" s="14">
        <v>1</v>
      </c>
      <c r="P28" s="30">
        <v>23.4</v>
      </c>
      <c r="Q28" s="37"/>
      <c r="R28" s="38"/>
      <c r="S28" s="39">
        <v>25</v>
      </c>
      <c r="T28" s="38"/>
      <c r="U28" s="30">
        <v>40</v>
      </c>
      <c r="V28" s="37"/>
      <c r="W28" s="34">
        <f t="shared" si="1"/>
        <v>23.4</v>
      </c>
      <c r="X28" s="34">
        <f t="shared" si="2"/>
        <v>25</v>
      </c>
      <c r="Y28" s="33">
        <f t="shared" si="3"/>
        <v>58.4</v>
      </c>
      <c r="Z28" s="33">
        <f t="shared" si="4"/>
        <v>40</v>
      </c>
      <c r="AA28" s="36">
        <f t="shared" si="5"/>
        <v>98.4</v>
      </c>
      <c r="AB28" s="49" t="str">
        <f t="shared" si="6"/>
        <v>A</v>
      </c>
    </row>
    <row r="29" spans="1:28" s="1" customFormat="1" ht="12" customHeight="1" x14ac:dyDescent="0.4">
      <c r="A29" s="79" t="str">
        <f t="shared" si="0"/>
        <v>28/09</v>
      </c>
      <c r="B29" s="69">
        <v>28</v>
      </c>
      <c r="C29" s="69">
        <v>2009</v>
      </c>
      <c r="D29" s="13" t="s">
        <v>55</v>
      </c>
      <c r="E29" s="14">
        <v>1</v>
      </c>
      <c r="F29" s="14">
        <v>1</v>
      </c>
      <c r="G29" s="14">
        <v>1</v>
      </c>
      <c r="H29" s="14">
        <v>1</v>
      </c>
      <c r="I29" s="14">
        <v>1</v>
      </c>
      <c r="J29" s="14">
        <v>1</v>
      </c>
      <c r="K29" s="14">
        <v>1</v>
      </c>
      <c r="L29" s="14">
        <v>1</v>
      </c>
      <c r="M29" s="14">
        <v>1</v>
      </c>
      <c r="N29" s="14">
        <v>1</v>
      </c>
      <c r="O29" s="14">
        <v>1</v>
      </c>
      <c r="P29" s="30">
        <v>9.0399999999999991</v>
      </c>
      <c r="Q29" s="37"/>
      <c r="R29" s="38"/>
      <c r="S29" s="39">
        <v>7.64</v>
      </c>
      <c r="T29" s="38">
        <v>12</v>
      </c>
      <c r="U29" s="30">
        <v>19</v>
      </c>
      <c r="V29" s="37"/>
      <c r="W29" s="34">
        <f t="shared" si="1"/>
        <v>9.0399999999999991</v>
      </c>
      <c r="X29" s="34">
        <f t="shared" si="2"/>
        <v>12</v>
      </c>
      <c r="Y29" s="33">
        <f t="shared" si="3"/>
        <v>31.04</v>
      </c>
      <c r="Z29" s="33">
        <f t="shared" si="4"/>
        <v>19</v>
      </c>
      <c r="AA29" s="36">
        <f t="shared" si="5"/>
        <v>50.04</v>
      </c>
      <c r="AB29" s="49" t="str">
        <f t="shared" si="6"/>
        <v>E</v>
      </c>
    </row>
    <row r="30" spans="1:28" s="1" customFormat="1" ht="12" customHeight="1" x14ac:dyDescent="0.4">
      <c r="A30" s="79" t="str">
        <f t="shared" si="0"/>
        <v>29/09</v>
      </c>
      <c r="B30" s="69">
        <v>29</v>
      </c>
      <c r="C30" s="69">
        <v>2009</v>
      </c>
      <c r="D30" s="13" t="s">
        <v>56</v>
      </c>
      <c r="E30" s="14">
        <v>1</v>
      </c>
      <c r="F30" s="14">
        <v>1</v>
      </c>
      <c r="G30" s="14">
        <v>1</v>
      </c>
      <c r="H30" s="14">
        <v>1</v>
      </c>
      <c r="I30" s="14">
        <v>1</v>
      </c>
      <c r="J30" s="14">
        <v>1</v>
      </c>
      <c r="K30" s="14">
        <v>1</v>
      </c>
      <c r="L30" s="14">
        <v>1</v>
      </c>
      <c r="M30" s="14">
        <v>1</v>
      </c>
      <c r="N30" s="14">
        <v>1</v>
      </c>
      <c r="O30" s="14">
        <v>1</v>
      </c>
      <c r="P30" s="30">
        <v>8.51</v>
      </c>
      <c r="Q30" s="37"/>
      <c r="R30" s="38">
        <v>21.3</v>
      </c>
      <c r="S30" s="39">
        <v>9.7200000000000006</v>
      </c>
      <c r="T30" s="38"/>
      <c r="U30" s="30">
        <v>15</v>
      </c>
      <c r="V30" s="37"/>
      <c r="W30" s="34">
        <f t="shared" si="1"/>
        <v>21.3</v>
      </c>
      <c r="X30" s="34">
        <f t="shared" si="2"/>
        <v>9.7200000000000006</v>
      </c>
      <c r="Y30" s="33">
        <f t="shared" si="3"/>
        <v>41.02</v>
      </c>
      <c r="Z30" s="33">
        <f t="shared" si="4"/>
        <v>15</v>
      </c>
      <c r="AA30" s="36">
        <f t="shared" si="5"/>
        <v>56.02</v>
      </c>
      <c r="AB30" s="49" t="str">
        <f t="shared" si="6"/>
        <v>E</v>
      </c>
    </row>
    <row r="31" spans="1:28" s="1" customFormat="1" ht="12" customHeight="1" x14ac:dyDescent="0.4">
      <c r="A31" s="79" t="str">
        <f t="shared" si="0"/>
        <v>30/09</v>
      </c>
      <c r="B31" s="69">
        <v>30</v>
      </c>
      <c r="C31" s="69">
        <v>2009</v>
      </c>
      <c r="D31" s="13" t="s">
        <v>57</v>
      </c>
      <c r="E31" s="14">
        <v>1</v>
      </c>
      <c r="F31" s="14">
        <v>1</v>
      </c>
      <c r="G31" s="14">
        <v>1</v>
      </c>
      <c r="H31" s="14">
        <v>1</v>
      </c>
      <c r="I31" s="14">
        <v>1</v>
      </c>
      <c r="J31" s="14">
        <v>1</v>
      </c>
      <c r="K31" s="14">
        <v>1</v>
      </c>
      <c r="L31" s="14">
        <v>1</v>
      </c>
      <c r="M31" s="14">
        <v>1</v>
      </c>
      <c r="N31" s="14">
        <v>1</v>
      </c>
      <c r="O31" s="14">
        <v>1</v>
      </c>
      <c r="P31" s="30">
        <v>21.28</v>
      </c>
      <c r="Q31" s="37"/>
      <c r="R31" s="38"/>
      <c r="S31" s="39">
        <v>20.83</v>
      </c>
      <c r="T31" s="38"/>
      <c r="U31" s="30">
        <v>12</v>
      </c>
      <c r="V31" s="37">
        <v>23</v>
      </c>
      <c r="W31" s="34">
        <f t="shared" si="1"/>
        <v>21.28</v>
      </c>
      <c r="X31" s="34">
        <f t="shared" si="2"/>
        <v>20.83</v>
      </c>
      <c r="Y31" s="33">
        <f t="shared" si="3"/>
        <v>52.11</v>
      </c>
      <c r="Z31" s="33">
        <f t="shared" si="4"/>
        <v>23</v>
      </c>
      <c r="AA31" s="36">
        <f t="shared" si="5"/>
        <v>75.11</v>
      </c>
      <c r="AB31" s="49" t="str">
        <f t="shared" si="6"/>
        <v>C</v>
      </c>
    </row>
    <row r="32" spans="1:28" s="1" customFormat="1" ht="12" customHeight="1" x14ac:dyDescent="0.4">
      <c r="A32" s="79" t="str">
        <f t="shared" si="0"/>
        <v>31/09</v>
      </c>
      <c r="B32" s="69">
        <v>31</v>
      </c>
      <c r="C32" s="69">
        <v>2009</v>
      </c>
      <c r="D32" s="13" t="s">
        <v>58</v>
      </c>
      <c r="E32" s="14">
        <v>1</v>
      </c>
      <c r="F32" s="14">
        <v>1</v>
      </c>
      <c r="G32" s="14">
        <v>1</v>
      </c>
      <c r="H32" s="14">
        <v>1</v>
      </c>
      <c r="I32" s="14">
        <v>1</v>
      </c>
      <c r="J32" s="14">
        <v>1</v>
      </c>
      <c r="K32" s="14">
        <v>1</v>
      </c>
      <c r="L32" s="14">
        <v>1</v>
      </c>
      <c r="M32" s="14">
        <v>1</v>
      </c>
      <c r="N32" s="14">
        <v>1</v>
      </c>
      <c r="O32" s="14">
        <v>1</v>
      </c>
      <c r="P32" s="30">
        <v>14.89</v>
      </c>
      <c r="Q32" s="37"/>
      <c r="R32" s="38"/>
      <c r="S32" s="39">
        <v>9.0299999999999994</v>
      </c>
      <c r="T32" s="38">
        <v>19</v>
      </c>
      <c r="U32" s="30">
        <v>19</v>
      </c>
      <c r="V32" s="37"/>
      <c r="W32" s="34">
        <f t="shared" si="1"/>
        <v>14.89</v>
      </c>
      <c r="X32" s="34">
        <f t="shared" si="2"/>
        <v>19</v>
      </c>
      <c r="Y32" s="33">
        <f t="shared" si="3"/>
        <v>43.89</v>
      </c>
      <c r="Z32" s="33">
        <f t="shared" si="4"/>
        <v>19</v>
      </c>
      <c r="AA32" s="36">
        <f t="shared" si="5"/>
        <v>62.89</v>
      </c>
      <c r="AB32" s="49" t="str">
        <f t="shared" si="6"/>
        <v>D</v>
      </c>
    </row>
    <row r="33" spans="1:28" s="1" customFormat="1" ht="12" customHeight="1" x14ac:dyDescent="0.4">
      <c r="A33" s="79" t="str">
        <f t="shared" si="0"/>
        <v>32/09</v>
      </c>
      <c r="B33" s="69">
        <v>32</v>
      </c>
      <c r="C33" s="69">
        <v>2009</v>
      </c>
      <c r="D33" s="13" t="s">
        <v>59</v>
      </c>
      <c r="E33" s="14">
        <v>1</v>
      </c>
      <c r="F33" s="14">
        <v>1</v>
      </c>
      <c r="G33" s="14">
        <v>1</v>
      </c>
      <c r="H33" s="14">
        <v>1</v>
      </c>
      <c r="I33" s="14">
        <v>1</v>
      </c>
      <c r="J33" s="14">
        <v>1</v>
      </c>
      <c r="K33" s="14">
        <v>1</v>
      </c>
      <c r="L33" s="14">
        <v>1</v>
      </c>
      <c r="M33" s="14">
        <v>1</v>
      </c>
      <c r="N33" s="14">
        <v>1</v>
      </c>
      <c r="O33" s="14">
        <v>1</v>
      </c>
      <c r="P33" s="30">
        <v>16.489999999999998</v>
      </c>
      <c r="Q33" s="37"/>
      <c r="R33" s="38"/>
      <c r="S33" s="39">
        <v>4.17</v>
      </c>
      <c r="T33" s="38">
        <v>15</v>
      </c>
      <c r="U33" s="30">
        <v>26.5</v>
      </c>
      <c r="V33" s="37"/>
      <c r="W33" s="34">
        <f t="shared" si="1"/>
        <v>16.489999999999998</v>
      </c>
      <c r="X33" s="34">
        <f t="shared" si="2"/>
        <v>15</v>
      </c>
      <c r="Y33" s="33">
        <f t="shared" si="3"/>
        <v>41.489999999999995</v>
      </c>
      <c r="Z33" s="33">
        <f t="shared" si="4"/>
        <v>26.5</v>
      </c>
      <c r="AA33" s="36">
        <f t="shared" si="5"/>
        <v>67.989999999999995</v>
      </c>
      <c r="AB33" s="49" t="str">
        <f t="shared" si="6"/>
        <v>D</v>
      </c>
    </row>
    <row r="34" spans="1:28" s="1" customFormat="1" ht="12" customHeight="1" x14ac:dyDescent="0.4">
      <c r="A34" s="79" t="str">
        <f t="shared" ref="A34:A65" si="7">B34&amp;"/"&amp;RIGHT(C34,2)</f>
        <v>33/09</v>
      </c>
      <c r="B34" s="69">
        <v>33</v>
      </c>
      <c r="C34" s="69">
        <v>2009</v>
      </c>
      <c r="D34" s="13" t="s">
        <v>60</v>
      </c>
      <c r="E34" s="14">
        <v>1</v>
      </c>
      <c r="F34" s="14">
        <v>1</v>
      </c>
      <c r="G34" s="14">
        <v>1</v>
      </c>
      <c r="H34" s="14">
        <v>1</v>
      </c>
      <c r="I34" s="14">
        <v>1</v>
      </c>
      <c r="J34" s="14">
        <v>1</v>
      </c>
      <c r="K34" s="14">
        <v>1</v>
      </c>
      <c r="L34" s="14">
        <v>1</v>
      </c>
      <c r="M34" s="14">
        <v>1</v>
      </c>
      <c r="N34" s="14">
        <v>1</v>
      </c>
      <c r="O34" s="14">
        <v>1</v>
      </c>
      <c r="P34" s="30">
        <v>9.57</v>
      </c>
      <c r="Q34" s="37"/>
      <c r="R34" s="38"/>
      <c r="S34" s="39">
        <v>8.33</v>
      </c>
      <c r="T34" s="38">
        <v>11.5</v>
      </c>
      <c r="U34" s="30">
        <v>20</v>
      </c>
      <c r="V34" s="37"/>
      <c r="W34" s="34">
        <f t="shared" si="1"/>
        <v>9.57</v>
      </c>
      <c r="X34" s="34">
        <f t="shared" si="2"/>
        <v>11.5</v>
      </c>
      <c r="Y34" s="33">
        <f t="shared" si="3"/>
        <v>31.07</v>
      </c>
      <c r="Z34" s="33">
        <f t="shared" si="4"/>
        <v>20</v>
      </c>
      <c r="AA34" s="36">
        <f t="shared" si="5"/>
        <v>51.07</v>
      </c>
      <c r="AB34" s="49" t="str">
        <f t="shared" si="6"/>
        <v>E</v>
      </c>
    </row>
    <row r="35" spans="1:28" s="1" customFormat="1" ht="12" customHeight="1" x14ac:dyDescent="0.4">
      <c r="A35" s="79" t="str">
        <f t="shared" si="7"/>
        <v>34/09</v>
      </c>
      <c r="B35" s="69">
        <v>34</v>
      </c>
      <c r="C35" s="69">
        <v>2009</v>
      </c>
      <c r="D35" s="13" t="s">
        <v>61</v>
      </c>
      <c r="E35" s="14">
        <v>1</v>
      </c>
      <c r="F35" s="14">
        <v>1</v>
      </c>
      <c r="G35" s="14">
        <v>1</v>
      </c>
      <c r="H35" s="14">
        <v>1</v>
      </c>
      <c r="I35" s="14">
        <v>1</v>
      </c>
      <c r="J35" s="14">
        <v>1</v>
      </c>
      <c r="K35" s="14">
        <v>1</v>
      </c>
      <c r="L35" s="14">
        <v>1</v>
      </c>
      <c r="M35" s="14">
        <v>1</v>
      </c>
      <c r="N35" s="14">
        <v>1</v>
      </c>
      <c r="O35" s="14">
        <v>1</v>
      </c>
      <c r="P35" s="30">
        <v>14.36</v>
      </c>
      <c r="Q35" s="37"/>
      <c r="R35" s="38"/>
      <c r="S35" s="39">
        <v>4.17</v>
      </c>
      <c r="T35" s="38">
        <v>12</v>
      </c>
      <c r="U35" s="30">
        <v>26.5</v>
      </c>
      <c r="V35" s="37"/>
      <c r="W35" s="34">
        <f t="shared" si="1"/>
        <v>14.36</v>
      </c>
      <c r="X35" s="34">
        <f t="shared" si="2"/>
        <v>12</v>
      </c>
      <c r="Y35" s="33">
        <f t="shared" si="3"/>
        <v>36.36</v>
      </c>
      <c r="Z35" s="33">
        <f t="shared" si="4"/>
        <v>26.5</v>
      </c>
      <c r="AA35" s="36">
        <f t="shared" si="5"/>
        <v>62.86</v>
      </c>
      <c r="AB35" s="49" t="str">
        <f t="shared" si="6"/>
        <v>D</v>
      </c>
    </row>
    <row r="36" spans="1:28" s="1" customFormat="1" ht="12" customHeight="1" x14ac:dyDescent="0.4">
      <c r="A36" s="79" t="str">
        <f t="shared" si="7"/>
        <v>35/09</v>
      </c>
      <c r="B36" s="69">
        <v>35</v>
      </c>
      <c r="C36" s="69">
        <v>2009</v>
      </c>
      <c r="D36" s="13" t="s">
        <v>62</v>
      </c>
      <c r="E36" s="14">
        <v>1</v>
      </c>
      <c r="F36" s="14"/>
      <c r="G36" s="14">
        <v>1</v>
      </c>
      <c r="H36" s="14"/>
      <c r="I36" s="14">
        <v>1</v>
      </c>
      <c r="J36" s="14">
        <v>1</v>
      </c>
      <c r="K36" s="14">
        <v>1</v>
      </c>
      <c r="L36" s="14">
        <v>1</v>
      </c>
      <c r="M36" s="14">
        <v>1</v>
      </c>
      <c r="N36" s="14">
        <v>1</v>
      </c>
      <c r="O36" s="14"/>
      <c r="P36" s="30">
        <v>9.57</v>
      </c>
      <c r="Q36" s="37"/>
      <c r="R36" s="38"/>
      <c r="S36" s="39"/>
      <c r="T36" s="38"/>
      <c r="U36" s="30"/>
      <c r="V36" s="37"/>
      <c r="W36" s="34">
        <f t="shared" si="1"/>
        <v>9.57</v>
      </c>
      <c r="X36" s="34">
        <f t="shared" si="2"/>
        <v>0</v>
      </c>
      <c r="Y36" s="33">
        <f t="shared" si="3"/>
        <v>17.57</v>
      </c>
      <c r="Z36" s="33" t="str">
        <f t="shared" si="4"/>
        <v/>
      </c>
      <c r="AA36" s="36">
        <f t="shared" si="5"/>
        <v>17.57</v>
      </c>
      <c r="AB36" s="49" t="str">
        <f t="shared" si="6"/>
        <v>-</v>
      </c>
    </row>
    <row r="37" spans="1:28" s="1" customFormat="1" ht="12" customHeight="1" x14ac:dyDescent="0.4">
      <c r="A37" s="79" t="str">
        <f t="shared" si="7"/>
        <v>36/09</v>
      </c>
      <c r="B37" s="69">
        <v>36</v>
      </c>
      <c r="C37" s="69">
        <v>2009</v>
      </c>
      <c r="D37" s="13" t="s">
        <v>63</v>
      </c>
      <c r="E37" s="14">
        <v>1</v>
      </c>
      <c r="F37" s="14">
        <v>1</v>
      </c>
      <c r="G37" s="14">
        <v>1</v>
      </c>
      <c r="H37" s="14">
        <v>1</v>
      </c>
      <c r="I37" s="14">
        <v>1</v>
      </c>
      <c r="J37" s="14"/>
      <c r="K37" s="14">
        <v>1</v>
      </c>
      <c r="L37" s="14">
        <v>1</v>
      </c>
      <c r="M37" s="14">
        <v>1</v>
      </c>
      <c r="N37" s="14">
        <v>1</v>
      </c>
      <c r="O37" s="14">
        <v>1</v>
      </c>
      <c r="P37" s="30">
        <v>11.17</v>
      </c>
      <c r="Q37" s="37"/>
      <c r="R37" s="38"/>
      <c r="S37" s="39">
        <v>6.94</v>
      </c>
      <c r="T37" s="38">
        <v>9</v>
      </c>
      <c r="U37" s="30">
        <v>15.5</v>
      </c>
      <c r="V37" s="37">
        <v>0</v>
      </c>
      <c r="W37" s="34">
        <f t="shared" si="1"/>
        <v>11.17</v>
      </c>
      <c r="X37" s="34">
        <f t="shared" si="2"/>
        <v>9</v>
      </c>
      <c r="Y37" s="33">
        <f t="shared" si="3"/>
        <v>30.17</v>
      </c>
      <c r="Z37" s="33">
        <f t="shared" si="4"/>
        <v>0</v>
      </c>
      <c r="AA37" s="36">
        <f t="shared" si="5"/>
        <v>30.17</v>
      </c>
      <c r="AB37" s="49" t="str">
        <f t="shared" si="6"/>
        <v>F</v>
      </c>
    </row>
    <row r="38" spans="1:28" s="1" customFormat="1" ht="12" customHeight="1" x14ac:dyDescent="0.4">
      <c r="A38" s="79" t="str">
        <f t="shared" si="7"/>
        <v>37/09</v>
      </c>
      <c r="B38" s="69">
        <v>37</v>
      </c>
      <c r="C38" s="69">
        <v>2009</v>
      </c>
      <c r="D38" s="13" t="s">
        <v>64</v>
      </c>
      <c r="E38" s="14">
        <v>1</v>
      </c>
      <c r="F38" s="14">
        <v>1</v>
      </c>
      <c r="G38" s="14"/>
      <c r="H38" s="14">
        <v>1</v>
      </c>
      <c r="I38" s="14">
        <v>1</v>
      </c>
      <c r="J38" s="14">
        <v>1</v>
      </c>
      <c r="K38" s="14">
        <v>1</v>
      </c>
      <c r="L38" s="14">
        <v>1</v>
      </c>
      <c r="M38" s="14">
        <v>1</v>
      </c>
      <c r="N38" s="14">
        <v>1</v>
      </c>
      <c r="O38" s="14">
        <v>1</v>
      </c>
      <c r="P38" s="30">
        <v>10.11</v>
      </c>
      <c r="Q38" s="37"/>
      <c r="R38" s="38"/>
      <c r="S38" s="39">
        <v>5.56</v>
      </c>
      <c r="T38" s="38">
        <v>8.5</v>
      </c>
      <c r="U38" s="30">
        <v>17.5</v>
      </c>
      <c r="V38" s="37">
        <v>10</v>
      </c>
      <c r="W38" s="34">
        <f t="shared" si="1"/>
        <v>10.11</v>
      </c>
      <c r="X38" s="34">
        <f t="shared" si="2"/>
        <v>8.5</v>
      </c>
      <c r="Y38" s="33">
        <f t="shared" si="3"/>
        <v>28.61</v>
      </c>
      <c r="Z38" s="33">
        <f t="shared" si="4"/>
        <v>10</v>
      </c>
      <c r="AA38" s="36">
        <f t="shared" si="5"/>
        <v>38.61</v>
      </c>
      <c r="AB38" s="49" t="str">
        <f t="shared" si="6"/>
        <v>F</v>
      </c>
    </row>
    <row r="39" spans="1:28" s="1" customFormat="1" ht="12" customHeight="1" x14ac:dyDescent="0.4">
      <c r="A39" s="79" t="str">
        <f t="shared" si="7"/>
        <v>38/09</v>
      </c>
      <c r="B39" s="69">
        <v>38</v>
      </c>
      <c r="C39" s="69">
        <v>2009</v>
      </c>
      <c r="D39" s="13" t="s">
        <v>65</v>
      </c>
      <c r="E39" s="14">
        <v>1</v>
      </c>
      <c r="F39" s="14">
        <v>1</v>
      </c>
      <c r="G39" s="14"/>
      <c r="H39" s="14">
        <v>1</v>
      </c>
      <c r="I39" s="14">
        <v>1</v>
      </c>
      <c r="J39" s="14">
        <v>1</v>
      </c>
      <c r="K39" s="14">
        <v>1</v>
      </c>
      <c r="L39" s="14">
        <v>1</v>
      </c>
      <c r="M39" s="14">
        <v>1</v>
      </c>
      <c r="N39" s="14">
        <v>1</v>
      </c>
      <c r="O39" s="14">
        <v>1</v>
      </c>
      <c r="P39" s="30"/>
      <c r="Q39" s="37"/>
      <c r="R39" s="38">
        <v>13</v>
      </c>
      <c r="S39" s="39">
        <v>6.94</v>
      </c>
      <c r="T39" s="38"/>
      <c r="U39" s="30">
        <v>21</v>
      </c>
      <c r="V39" s="37"/>
      <c r="W39" s="34">
        <f t="shared" si="1"/>
        <v>13</v>
      </c>
      <c r="X39" s="34">
        <f t="shared" si="2"/>
        <v>6.94</v>
      </c>
      <c r="Y39" s="33">
        <f t="shared" si="3"/>
        <v>29.94</v>
      </c>
      <c r="Z39" s="33">
        <f t="shared" si="4"/>
        <v>21</v>
      </c>
      <c r="AA39" s="36">
        <f t="shared" si="5"/>
        <v>50.94</v>
      </c>
      <c r="AB39" s="49" t="str">
        <f t="shared" si="6"/>
        <v>E</v>
      </c>
    </row>
    <row r="40" spans="1:28" s="1" customFormat="1" ht="12" customHeight="1" x14ac:dyDescent="0.4">
      <c r="A40" s="79" t="str">
        <f t="shared" si="7"/>
        <v>39/09</v>
      </c>
      <c r="B40" s="69">
        <v>39</v>
      </c>
      <c r="C40" s="69">
        <v>2009</v>
      </c>
      <c r="D40" s="13" t="s">
        <v>66</v>
      </c>
      <c r="E40" s="14">
        <v>1</v>
      </c>
      <c r="F40" s="14">
        <v>1</v>
      </c>
      <c r="G40" s="14">
        <v>1</v>
      </c>
      <c r="H40" s="14">
        <v>1</v>
      </c>
      <c r="I40" s="14">
        <v>1</v>
      </c>
      <c r="J40" s="14"/>
      <c r="K40" s="14">
        <v>1</v>
      </c>
      <c r="L40" s="14">
        <v>1</v>
      </c>
      <c r="M40" s="14">
        <v>1</v>
      </c>
      <c r="N40" s="14">
        <v>1</v>
      </c>
      <c r="O40" s="14"/>
      <c r="P40" s="30">
        <v>7.45</v>
      </c>
      <c r="Q40" s="37"/>
      <c r="R40" s="38"/>
      <c r="S40" s="39"/>
      <c r="T40" s="38"/>
      <c r="U40" s="30"/>
      <c r="V40" s="37"/>
      <c r="W40" s="34">
        <f t="shared" si="1"/>
        <v>7.45</v>
      </c>
      <c r="X40" s="34">
        <f t="shared" si="2"/>
        <v>0</v>
      </c>
      <c r="Y40" s="33">
        <f t="shared" si="3"/>
        <v>16.45</v>
      </c>
      <c r="Z40" s="33" t="str">
        <f t="shared" si="4"/>
        <v/>
      </c>
      <c r="AA40" s="36">
        <f t="shared" si="5"/>
        <v>16.45</v>
      </c>
      <c r="AB40" s="49" t="str">
        <f t="shared" si="6"/>
        <v>-</v>
      </c>
    </row>
    <row r="41" spans="1:28" s="1" customFormat="1" ht="12" customHeight="1" x14ac:dyDescent="0.4">
      <c r="A41" s="79" t="str">
        <f t="shared" si="7"/>
        <v>40/09</v>
      </c>
      <c r="B41" s="69">
        <v>40</v>
      </c>
      <c r="C41" s="69">
        <v>2009</v>
      </c>
      <c r="D41" s="13" t="s">
        <v>67</v>
      </c>
      <c r="E41" s="14">
        <v>1</v>
      </c>
      <c r="F41" s="14">
        <v>1</v>
      </c>
      <c r="G41" s="14">
        <v>1</v>
      </c>
      <c r="H41" s="14">
        <v>1</v>
      </c>
      <c r="I41" s="14">
        <v>1</v>
      </c>
      <c r="J41" s="14">
        <v>1</v>
      </c>
      <c r="K41" s="14">
        <v>1</v>
      </c>
      <c r="L41" s="14">
        <v>1</v>
      </c>
      <c r="M41" s="14">
        <v>1</v>
      </c>
      <c r="N41" s="14">
        <v>1</v>
      </c>
      <c r="O41" s="14">
        <v>1</v>
      </c>
      <c r="P41" s="30">
        <v>4.79</v>
      </c>
      <c r="Q41" s="37"/>
      <c r="R41" s="38">
        <v>18.5</v>
      </c>
      <c r="S41" s="39">
        <v>9.7200000000000006</v>
      </c>
      <c r="T41" s="38"/>
      <c r="U41" s="30">
        <v>12.5</v>
      </c>
      <c r="V41" s="37"/>
      <c r="W41" s="34">
        <f t="shared" si="1"/>
        <v>18.5</v>
      </c>
      <c r="X41" s="34">
        <f t="shared" si="2"/>
        <v>9.7200000000000006</v>
      </c>
      <c r="Y41" s="33">
        <f t="shared" si="3"/>
        <v>38.22</v>
      </c>
      <c r="Z41" s="33">
        <f t="shared" si="4"/>
        <v>12.5</v>
      </c>
      <c r="AA41" s="36">
        <f t="shared" si="5"/>
        <v>50.72</v>
      </c>
      <c r="AB41" s="49" t="str">
        <f t="shared" si="6"/>
        <v>E</v>
      </c>
    </row>
    <row r="42" spans="1:28" s="1" customFormat="1" ht="12" customHeight="1" x14ac:dyDescent="0.4">
      <c r="A42" s="79" t="str">
        <f t="shared" si="7"/>
        <v>41/09</v>
      </c>
      <c r="B42" s="69">
        <v>41</v>
      </c>
      <c r="C42" s="69">
        <v>2009</v>
      </c>
      <c r="D42" s="13" t="s">
        <v>68</v>
      </c>
      <c r="E42" s="14">
        <v>1</v>
      </c>
      <c r="F42" s="14">
        <v>1</v>
      </c>
      <c r="G42" s="14">
        <v>1</v>
      </c>
      <c r="H42" s="14">
        <v>1</v>
      </c>
      <c r="I42" s="14">
        <v>1</v>
      </c>
      <c r="J42" s="14">
        <v>1</v>
      </c>
      <c r="K42" s="14">
        <v>1</v>
      </c>
      <c r="L42" s="14">
        <v>1</v>
      </c>
      <c r="M42" s="14">
        <v>1</v>
      </c>
      <c r="N42" s="14">
        <v>1</v>
      </c>
      <c r="O42" s="14">
        <v>1</v>
      </c>
      <c r="P42" s="30">
        <v>9.0399999999999991</v>
      </c>
      <c r="Q42" s="37"/>
      <c r="R42" s="38"/>
      <c r="S42" s="39"/>
      <c r="T42" s="38">
        <v>12</v>
      </c>
      <c r="U42" s="30">
        <v>14</v>
      </c>
      <c r="V42" s="37">
        <v>19</v>
      </c>
      <c r="W42" s="34">
        <f t="shared" si="1"/>
        <v>9.0399999999999991</v>
      </c>
      <c r="X42" s="34">
        <f t="shared" si="2"/>
        <v>12</v>
      </c>
      <c r="Y42" s="33">
        <f t="shared" si="3"/>
        <v>31.04</v>
      </c>
      <c r="Z42" s="33">
        <f t="shared" si="4"/>
        <v>19</v>
      </c>
      <c r="AA42" s="36">
        <f t="shared" si="5"/>
        <v>50.04</v>
      </c>
      <c r="AB42" s="49" t="str">
        <f t="shared" si="6"/>
        <v>E</v>
      </c>
    </row>
    <row r="43" spans="1:28" s="1" customFormat="1" ht="12" customHeight="1" x14ac:dyDescent="0.4">
      <c r="A43" s="79" t="str">
        <f t="shared" si="7"/>
        <v>42/09</v>
      </c>
      <c r="B43" s="69">
        <v>42</v>
      </c>
      <c r="C43" s="69">
        <v>2009</v>
      </c>
      <c r="D43" s="13" t="s">
        <v>69</v>
      </c>
      <c r="E43" s="14">
        <v>1</v>
      </c>
      <c r="F43" s="14">
        <v>1</v>
      </c>
      <c r="G43" s="14">
        <v>1</v>
      </c>
      <c r="H43" s="14">
        <v>1</v>
      </c>
      <c r="I43" s="14"/>
      <c r="J43" s="14">
        <v>1</v>
      </c>
      <c r="K43" s="14">
        <v>1</v>
      </c>
      <c r="L43" s="14">
        <v>1</v>
      </c>
      <c r="M43" s="14">
        <v>1</v>
      </c>
      <c r="N43" s="14">
        <v>1</v>
      </c>
      <c r="O43" s="14"/>
      <c r="P43" s="30">
        <v>10.11</v>
      </c>
      <c r="Q43" s="37"/>
      <c r="R43" s="38"/>
      <c r="S43" s="39">
        <v>2.08</v>
      </c>
      <c r="T43" s="38">
        <v>11</v>
      </c>
      <c r="U43" s="30">
        <v>11.5</v>
      </c>
      <c r="V43" s="37">
        <v>20</v>
      </c>
      <c r="W43" s="34">
        <f t="shared" si="1"/>
        <v>10.11</v>
      </c>
      <c r="X43" s="34">
        <f t="shared" si="2"/>
        <v>11</v>
      </c>
      <c r="Y43" s="33">
        <f t="shared" si="3"/>
        <v>30.11</v>
      </c>
      <c r="Z43" s="33">
        <f t="shared" si="4"/>
        <v>20</v>
      </c>
      <c r="AA43" s="36">
        <f t="shared" si="5"/>
        <v>50.11</v>
      </c>
      <c r="AB43" s="49" t="str">
        <f t="shared" si="6"/>
        <v>E</v>
      </c>
    </row>
    <row r="44" spans="1:28" s="1" customFormat="1" ht="12" customHeight="1" x14ac:dyDescent="0.4">
      <c r="A44" s="79" t="str">
        <f t="shared" si="7"/>
        <v>43/09</v>
      </c>
      <c r="B44" s="69">
        <v>43</v>
      </c>
      <c r="C44" s="69">
        <v>2009</v>
      </c>
      <c r="D44" s="13" t="s">
        <v>70</v>
      </c>
      <c r="E44" s="14">
        <v>1</v>
      </c>
      <c r="F44" s="14">
        <v>1</v>
      </c>
      <c r="G44" s="14">
        <v>1</v>
      </c>
      <c r="H44" s="14">
        <v>1</v>
      </c>
      <c r="I44" s="14">
        <v>1</v>
      </c>
      <c r="J44" s="14">
        <v>1</v>
      </c>
      <c r="K44" s="14">
        <v>1</v>
      </c>
      <c r="L44" s="14">
        <v>1</v>
      </c>
      <c r="M44" s="14">
        <v>1</v>
      </c>
      <c r="N44" s="14">
        <v>1</v>
      </c>
      <c r="O44" s="14"/>
      <c r="P44" s="30">
        <v>13.3</v>
      </c>
      <c r="Q44" s="37"/>
      <c r="R44" s="38"/>
      <c r="S44" s="39"/>
      <c r="T44" s="38">
        <v>8</v>
      </c>
      <c r="U44" s="30">
        <v>21</v>
      </c>
      <c r="V44" s="37"/>
      <c r="W44" s="34">
        <f t="shared" si="1"/>
        <v>13.3</v>
      </c>
      <c r="X44" s="34">
        <f t="shared" si="2"/>
        <v>8</v>
      </c>
      <c r="Y44" s="33">
        <f t="shared" si="3"/>
        <v>30.3</v>
      </c>
      <c r="Z44" s="33">
        <f t="shared" si="4"/>
        <v>21</v>
      </c>
      <c r="AA44" s="36">
        <f t="shared" si="5"/>
        <v>51.3</v>
      </c>
      <c r="AB44" s="49" t="str">
        <f t="shared" si="6"/>
        <v>E</v>
      </c>
    </row>
    <row r="45" spans="1:28" s="1" customFormat="1" ht="12" customHeight="1" x14ac:dyDescent="0.4">
      <c r="A45" s="79" t="str">
        <f t="shared" si="7"/>
        <v>44/09</v>
      </c>
      <c r="B45" s="69">
        <v>44</v>
      </c>
      <c r="C45" s="69">
        <v>2009</v>
      </c>
      <c r="D45" s="13" t="s">
        <v>71</v>
      </c>
      <c r="E45" s="14">
        <v>1</v>
      </c>
      <c r="F45" s="14">
        <v>1</v>
      </c>
      <c r="G45" s="14">
        <v>1</v>
      </c>
      <c r="H45" s="14"/>
      <c r="I45" s="14">
        <v>1</v>
      </c>
      <c r="J45" s="14">
        <v>1</v>
      </c>
      <c r="K45" s="14">
        <v>1</v>
      </c>
      <c r="L45" s="14">
        <v>1</v>
      </c>
      <c r="M45" s="14">
        <v>1</v>
      </c>
      <c r="N45" s="14">
        <v>1</v>
      </c>
      <c r="O45" s="14">
        <v>1</v>
      </c>
      <c r="P45" s="30">
        <v>6.91</v>
      </c>
      <c r="Q45" s="37"/>
      <c r="R45" s="38"/>
      <c r="S45" s="39">
        <v>4.17</v>
      </c>
      <c r="T45" s="38">
        <v>12</v>
      </c>
      <c r="U45" s="30">
        <v>11</v>
      </c>
      <c r="V45" s="37">
        <v>22</v>
      </c>
      <c r="W45" s="34">
        <f t="shared" si="1"/>
        <v>6.91</v>
      </c>
      <c r="X45" s="34">
        <f t="shared" si="2"/>
        <v>12</v>
      </c>
      <c r="Y45" s="33">
        <f t="shared" si="3"/>
        <v>28.91</v>
      </c>
      <c r="Z45" s="33">
        <f t="shared" si="4"/>
        <v>22</v>
      </c>
      <c r="AA45" s="36">
        <f t="shared" si="5"/>
        <v>50.91</v>
      </c>
      <c r="AB45" s="49" t="str">
        <f t="shared" si="6"/>
        <v>E</v>
      </c>
    </row>
    <row r="46" spans="1:28" s="1" customFormat="1" ht="12" customHeight="1" x14ac:dyDescent="0.4">
      <c r="A46" s="79" t="str">
        <f t="shared" si="7"/>
        <v>45/09</v>
      </c>
      <c r="B46" s="69">
        <v>45</v>
      </c>
      <c r="C46" s="69">
        <v>2009</v>
      </c>
      <c r="D46" s="13" t="s">
        <v>143</v>
      </c>
      <c r="E46" s="14">
        <v>1</v>
      </c>
      <c r="F46" s="14">
        <v>1</v>
      </c>
      <c r="G46" s="14">
        <v>1</v>
      </c>
      <c r="H46" s="14">
        <v>1</v>
      </c>
      <c r="I46" s="14">
        <v>1</v>
      </c>
      <c r="J46" s="14">
        <v>1</v>
      </c>
      <c r="K46" s="14">
        <v>1</v>
      </c>
      <c r="L46" s="14">
        <v>1</v>
      </c>
      <c r="M46" s="14">
        <v>1</v>
      </c>
      <c r="N46" s="14">
        <v>1</v>
      </c>
      <c r="O46" s="14">
        <v>1</v>
      </c>
      <c r="P46" s="30">
        <v>4.26</v>
      </c>
      <c r="Q46" s="37"/>
      <c r="R46" s="38">
        <v>19.5</v>
      </c>
      <c r="S46" s="39">
        <v>13.19</v>
      </c>
      <c r="T46" s="38"/>
      <c r="U46" s="30">
        <v>11.5</v>
      </c>
      <c r="V46" s="37"/>
      <c r="W46" s="34">
        <f t="shared" si="1"/>
        <v>19.5</v>
      </c>
      <c r="X46" s="34">
        <f t="shared" si="2"/>
        <v>13.19</v>
      </c>
      <c r="Y46" s="33">
        <f t="shared" si="3"/>
        <v>42.69</v>
      </c>
      <c r="Z46" s="33">
        <f t="shared" si="4"/>
        <v>11.5</v>
      </c>
      <c r="AA46" s="36">
        <f t="shared" si="5"/>
        <v>54.19</v>
      </c>
      <c r="AB46" s="49" t="str">
        <f t="shared" si="6"/>
        <v>E</v>
      </c>
    </row>
    <row r="47" spans="1:28" s="1" customFormat="1" ht="12" customHeight="1" x14ac:dyDescent="0.4">
      <c r="A47" s="79" t="str">
        <f t="shared" si="7"/>
        <v>46/09</v>
      </c>
      <c r="B47" s="69">
        <v>46</v>
      </c>
      <c r="C47" s="69">
        <v>2009</v>
      </c>
      <c r="D47" s="13" t="s">
        <v>72</v>
      </c>
      <c r="E47" s="14">
        <v>1</v>
      </c>
      <c r="F47" s="14">
        <v>1</v>
      </c>
      <c r="G47" s="14">
        <v>1</v>
      </c>
      <c r="H47" s="14"/>
      <c r="I47" s="14"/>
      <c r="J47" s="14"/>
      <c r="K47" s="14">
        <v>1</v>
      </c>
      <c r="L47" s="14"/>
      <c r="M47" s="14">
        <v>1</v>
      </c>
      <c r="N47" s="14">
        <v>1</v>
      </c>
      <c r="O47" s="14">
        <v>1</v>
      </c>
      <c r="P47" s="30">
        <v>13.83</v>
      </c>
      <c r="Q47" s="37"/>
      <c r="R47" s="38"/>
      <c r="S47" s="39">
        <v>15.4</v>
      </c>
      <c r="T47" s="38"/>
      <c r="U47" s="30">
        <v>15.5</v>
      </c>
      <c r="V47" s="37"/>
      <c r="W47" s="34">
        <f t="shared" si="1"/>
        <v>13.83</v>
      </c>
      <c r="X47" s="34">
        <f t="shared" si="2"/>
        <v>15.4</v>
      </c>
      <c r="Y47" s="33">
        <f t="shared" si="3"/>
        <v>36.230000000000004</v>
      </c>
      <c r="Z47" s="33">
        <f t="shared" si="4"/>
        <v>15.5</v>
      </c>
      <c r="AA47" s="36">
        <f t="shared" si="5"/>
        <v>51.730000000000004</v>
      </c>
      <c r="AB47" s="49" t="str">
        <f t="shared" si="6"/>
        <v>E</v>
      </c>
    </row>
    <row r="48" spans="1:28" s="1" customFormat="1" ht="12" customHeight="1" x14ac:dyDescent="0.4">
      <c r="A48" s="79" t="str">
        <f t="shared" si="7"/>
        <v>47/09</v>
      </c>
      <c r="B48" s="69">
        <v>47</v>
      </c>
      <c r="C48" s="69">
        <v>2009</v>
      </c>
      <c r="D48" s="13" t="s">
        <v>73</v>
      </c>
      <c r="E48" s="14">
        <v>1</v>
      </c>
      <c r="F48" s="14">
        <v>1</v>
      </c>
      <c r="G48" s="14">
        <v>1</v>
      </c>
      <c r="H48" s="14"/>
      <c r="I48" s="14"/>
      <c r="J48" s="14">
        <v>1</v>
      </c>
      <c r="K48" s="14">
        <v>1</v>
      </c>
      <c r="L48" s="14"/>
      <c r="M48" s="14">
        <v>1</v>
      </c>
      <c r="N48" s="14">
        <v>1</v>
      </c>
      <c r="O48" s="14">
        <v>1</v>
      </c>
      <c r="P48" s="30">
        <v>7.98</v>
      </c>
      <c r="Q48" s="37"/>
      <c r="R48" s="38">
        <v>15.8</v>
      </c>
      <c r="S48" s="39">
        <v>11.81</v>
      </c>
      <c r="T48" s="38"/>
      <c r="U48" s="30">
        <v>11</v>
      </c>
      <c r="V48" s="37">
        <v>16.5</v>
      </c>
      <c r="W48" s="34">
        <f t="shared" si="1"/>
        <v>15.8</v>
      </c>
      <c r="X48" s="34">
        <f t="shared" si="2"/>
        <v>11.81</v>
      </c>
      <c r="Y48" s="33">
        <f t="shared" si="3"/>
        <v>35.61</v>
      </c>
      <c r="Z48" s="33">
        <f t="shared" si="4"/>
        <v>16.5</v>
      </c>
      <c r="AA48" s="36">
        <f t="shared" si="5"/>
        <v>52.11</v>
      </c>
      <c r="AB48" s="49" t="str">
        <f t="shared" si="6"/>
        <v>E</v>
      </c>
    </row>
    <row r="49" spans="1:28" s="1" customFormat="1" ht="12" customHeight="1" x14ac:dyDescent="0.4">
      <c r="A49" s="79" t="str">
        <f t="shared" si="7"/>
        <v>48/09</v>
      </c>
      <c r="B49" s="69">
        <v>48</v>
      </c>
      <c r="C49" s="69">
        <v>2009</v>
      </c>
      <c r="D49" s="13" t="s">
        <v>74</v>
      </c>
      <c r="E49" s="14">
        <v>1</v>
      </c>
      <c r="F49" s="14">
        <v>1</v>
      </c>
      <c r="G49" s="14">
        <v>1</v>
      </c>
      <c r="H49" s="14"/>
      <c r="I49" s="14">
        <v>1</v>
      </c>
      <c r="J49" s="14">
        <v>1</v>
      </c>
      <c r="K49" s="14">
        <v>1</v>
      </c>
      <c r="L49" s="14">
        <v>1</v>
      </c>
      <c r="M49" s="14">
        <v>1</v>
      </c>
      <c r="N49" s="14">
        <v>1</v>
      </c>
      <c r="O49" s="14">
        <v>1</v>
      </c>
      <c r="P49" s="30">
        <v>11.17</v>
      </c>
      <c r="Q49" s="37"/>
      <c r="R49" s="38"/>
      <c r="S49" s="39"/>
      <c r="T49" s="38">
        <v>8.5</v>
      </c>
      <c r="U49" s="30">
        <v>15</v>
      </c>
      <c r="V49" s="37">
        <v>21</v>
      </c>
      <c r="W49" s="34">
        <f t="shared" si="1"/>
        <v>11.17</v>
      </c>
      <c r="X49" s="34">
        <f t="shared" si="2"/>
        <v>8.5</v>
      </c>
      <c r="Y49" s="33">
        <f t="shared" si="3"/>
        <v>29.67</v>
      </c>
      <c r="Z49" s="33">
        <f t="shared" si="4"/>
        <v>21</v>
      </c>
      <c r="AA49" s="36">
        <f t="shared" si="5"/>
        <v>50.67</v>
      </c>
      <c r="AB49" s="49" t="str">
        <f t="shared" si="6"/>
        <v>E</v>
      </c>
    </row>
    <row r="50" spans="1:28" s="1" customFormat="1" ht="12" customHeight="1" x14ac:dyDescent="0.4">
      <c r="A50" s="79" t="str">
        <f t="shared" si="7"/>
        <v>49/09</v>
      </c>
      <c r="B50" s="69">
        <v>49</v>
      </c>
      <c r="C50" s="69">
        <v>2009</v>
      </c>
      <c r="D50" s="13" t="s">
        <v>75</v>
      </c>
      <c r="E50" s="14"/>
      <c r="F50" s="14">
        <v>1</v>
      </c>
      <c r="G50" s="14">
        <v>1</v>
      </c>
      <c r="H50" s="14">
        <v>1</v>
      </c>
      <c r="I50" s="14"/>
      <c r="J50" s="14">
        <v>1</v>
      </c>
      <c r="K50" s="14">
        <v>1</v>
      </c>
      <c r="L50" s="14">
        <v>1</v>
      </c>
      <c r="M50" s="14">
        <v>1</v>
      </c>
      <c r="N50" s="14"/>
      <c r="O50" s="14">
        <v>1</v>
      </c>
      <c r="P50" s="30">
        <v>2.13</v>
      </c>
      <c r="Q50" s="37"/>
      <c r="R50" s="38">
        <v>15</v>
      </c>
      <c r="S50" s="39">
        <v>14.58</v>
      </c>
      <c r="T50" s="38"/>
      <c r="U50" s="30">
        <v>12.5</v>
      </c>
      <c r="V50" s="37"/>
      <c r="W50" s="34">
        <f t="shared" si="1"/>
        <v>15</v>
      </c>
      <c r="X50" s="34">
        <f t="shared" si="2"/>
        <v>14.58</v>
      </c>
      <c r="Y50" s="33">
        <f t="shared" si="3"/>
        <v>37.58</v>
      </c>
      <c r="Z50" s="33">
        <f t="shared" si="4"/>
        <v>12.5</v>
      </c>
      <c r="AA50" s="36">
        <f t="shared" si="5"/>
        <v>50.08</v>
      </c>
      <c r="AB50" s="49" t="str">
        <f t="shared" si="6"/>
        <v>E</v>
      </c>
    </row>
    <row r="51" spans="1:28" s="1" customFormat="1" ht="12" customHeight="1" x14ac:dyDescent="0.4">
      <c r="A51" s="79" t="str">
        <f t="shared" si="7"/>
        <v>50/09</v>
      </c>
      <c r="B51" s="69">
        <v>50</v>
      </c>
      <c r="C51" s="69">
        <v>2009</v>
      </c>
      <c r="D51" s="13" t="s">
        <v>76</v>
      </c>
      <c r="E51" s="14">
        <v>1</v>
      </c>
      <c r="F51" s="14">
        <v>1</v>
      </c>
      <c r="G51" s="14">
        <v>1</v>
      </c>
      <c r="H51" s="14">
        <v>1</v>
      </c>
      <c r="I51" s="14">
        <v>1</v>
      </c>
      <c r="J51" s="14">
        <v>1</v>
      </c>
      <c r="K51" s="14">
        <v>1</v>
      </c>
      <c r="L51" s="14">
        <v>1</v>
      </c>
      <c r="M51" s="14">
        <v>1</v>
      </c>
      <c r="N51" s="14">
        <v>1</v>
      </c>
      <c r="O51" s="14">
        <v>1</v>
      </c>
      <c r="P51" s="30">
        <v>17.02</v>
      </c>
      <c r="Q51" s="37"/>
      <c r="R51" s="38"/>
      <c r="S51" s="39"/>
      <c r="T51" s="38">
        <v>20</v>
      </c>
      <c r="U51" s="30">
        <v>37</v>
      </c>
      <c r="V51" s="37"/>
      <c r="W51" s="34">
        <f t="shared" si="1"/>
        <v>17.02</v>
      </c>
      <c r="X51" s="34">
        <f t="shared" si="2"/>
        <v>20</v>
      </c>
      <c r="Y51" s="33">
        <f t="shared" si="3"/>
        <v>47.019999999999996</v>
      </c>
      <c r="Z51" s="33">
        <f t="shared" si="4"/>
        <v>37</v>
      </c>
      <c r="AA51" s="36">
        <f t="shared" si="5"/>
        <v>84.02</v>
      </c>
      <c r="AB51" s="49" t="str">
        <f t="shared" si="6"/>
        <v>B</v>
      </c>
    </row>
    <row r="52" spans="1:28" s="1" customFormat="1" ht="12" customHeight="1" x14ac:dyDescent="0.4">
      <c r="A52" s="79" t="str">
        <f t="shared" si="7"/>
        <v>51/09</v>
      </c>
      <c r="B52" s="69">
        <v>51</v>
      </c>
      <c r="C52" s="69">
        <v>2009</v>
      </c>
      <c r="D52" s="13" t="s">
        <v>77</v>
      </c>
      <c r="E52" s="14">
        <v>1</v>
      </c>
      <c r="F52" s="14">
        <v>1</v>
      </c>
      <c r="G52" s="14"/>
      <c r="H52" s="14">
        <v>1</v>
      </c>
      <c r="I52" s="14">
        <v>1</v>
      </c>
      <c r="J52" s="14"/>
      <c r="K52" s="14">
        <v>1</v>
      </c>
      <c r="L52" s="14">
        <v>1</v>
      </c>
      <c r="M52" s="14"/>
      <c r="N52" s="14"/>
      <c r="O52" s="14"/>
      <c r="P52" s="30"/>
      <c r="Q52" s="37"/>
      <c r="R52" s="38"/>
      <c r="S52" s="39">
        <v>6.25</v>
      </c>
      <c r="T52" s="38"/>
      <c r="U52" s="30"/>
      <c r="V52" s="37"/>
      <c r="W52" s="34">
        <f t="shared" si="1"/>
        <v>0</v>
      </c>
      <c r="X52" s="34">
        <f t="shared" si="2"/>
        <v>6.25</v>
      </c>
      <c r="Y52" s="33">
        <f t="shared" si="3"/>
        <v>12.25</v>
      </c>
      <c r="Z52" s="33" t="str">
        <f t="shared" si="4"/>
        <v/>
      </c>
      <c r="AA52" s="36">
        <f t="shared" si="5"/>
        <v>12.25</v>
      </c>
      <c r="AB52" s="49" t="str">
        <f t="shared" si="6"/>
        <v>-</v>
      </c>
    </row>
    <row r="53" spans="1:28" s="1" customFormat="1" ht="12" customHeight="1" x14ac:dyDescent="0.4">
      <c r="A53" s="79" t="str">
        <f t="shared" si="7"/>
        <v>52/09</v>
      </c>
      <c r="B53" s="69">
        <v>52</v>
      </c>
      <c r="C53" s="69">
        <v>2009</v>
      </c>
      <c r="D53" s="13" t="s">
        <v>78</v>
      </c>
      <c r="E53" s="14">
        <v>1</v>
      </c>
      <c r="F53" s="14">
        <v>1</v>
      </c>
      <c r="G53" s="14">
        <v>1</v>
      </c>
      <c r="H53" s="14">
        <v>1</v>
      </c>
      <c r="I53" s="14">
        <v>1</v>
      </c>
      <c r="J53" s="14">
        <v>1</v>
      </c>
      <c r="K53" s="14">
        <v>1</v>
      </c>
      <c r="L53" s="14">
        <v>1</v>
      </c>
      <c r="M53" s="14">
        <v>1</v>
      </c>
      <c r="N53" s="14">
        <v>1</v>
      </c>
      <c r="O53" s="14">
        <v>1</v>
      </c>
      <c r="P53" s="30">
        <v>9.0399999999999991</v>
      </c>
      <c r="Q53" s="37"/>
      <c r="R53" s="38"/>
      <c r="S53" s="39"/>
      <c r="T53" s="38">
        <v>9.5</v>
      </c>
      <c r="U53" s="30">
        <v>15</v>
      </c>
      <c r="V53" s="37">
        <v>21.5</v>
      </c>
      <c r="W53" s="34">
        <f t="shared" si="1"/>
        <v>9.0399999999999991</v>
      </c>
      <c r="X53" s="34">
        <f t="shared" si="2"/>
        <v>9.5</v>
      </c>
      <c r="Y53" s="33">
        <f t="shared" si="3"/>
        <v>28.54</v>
      </c>
      <c r="Z53" s="33">
        <f t="shared" si="4"/>
        <v>21.5</v>
      </c>
      <c r="AA53" s="36">
        <f t="shared" si="5"/>
        <v>50.04</v>
      </c>
      <c r="AB53" s="49" t="str">
        <f t="shared" si="6"/>
        <v>E</v>
      </c>
    </row>
    <row r="54" spans="1:28" s="1" customFormat="1" ht="12" customHeight="1" x14ac:dyDescent="0.4">
      <c r="A54" s="79" t="str">
        <f t="shared" si="7"/>
        <v>53/09</v>
      </c>
      <c r="B54" s="69">
        <v>53</v>
      </c>
      <c r="C54" s="69">
        <v>2009</v>
      </c>
      <c r="D54" s="13" t="s">
        <v>79</v>
      </c>
      <c r="E54" s="14"/>
      <c r="F54" s="14"/>
      <c r="G54" s="14">
        <v>1</v>
      </c>
      <c r="H54" s="14"/>
      <c r="I54" s="14"/>
      <c r="J54" s="14"/>
      <c r="K54" s="14">
        <v>1</v>
      </c>
      <c r="L54" s="14"/>
      <c r="M54" s="14"/>
      <c r="N54" s="14">
        <v>1</v>
      </c>
      <c r="O54" s="14"/>
      <c r="P54" s="30">
        <v>6.91</v>
      </c>
      <c r="Q54" s="37"/>
      <c r="R54" s="38"/>
      <c r="S54" s="39"/>
      <c r="T54" s="38"/>
      <c r="U54" s="30"/>
      <c r="V54" s="37"/>
      <c r="W54" s="34">
        <f t="shared" si="1"/>
        <v>6.91</v>
      </c>
      <c r="X54" s="34">
        <f t="shared" si="2"/>
        <v>0</v>
      </c>
      <c r="Y54" s="33">
        <f t="shared" si="3"/>
        <v>9.91</v>
      </c>
      <c r="Z54" s="33" t="str">
        <f t="shared" si="4"/>
        <v/>
      </c>
      <c r="AA54" s="36">
        <f t="shared" si="5"/>
        <v>9.91</v>
      </c>
      <c r="AB54" s="49" t="str">
        <f t="shared" si="6"/>
        <v>-</v>
      </c>
    </row>
    <row r="55" spans="1:28" s="1" customFormat="1" ht="12" customHeight="1" x14ac:dyDescent="0.4">
      <c r="A55" s="79" t="str">
        <f t="shared" si="7"/>
        <v>54/09</v>
      </c>
      <c r="B55" s="69">
        <v>54</v>
      </c>
      <c r="C55" s="69">
        <v>2009</v>
      </c>
      <c r="D55" s="13" t="s">
        <v>80</v>
      </c>
      <c r="E55" s="14">
        <v>1</v>
      </c>
      <c r="F55" s="14"/>
      <c r="G55" s="14">
        <v>1</v>
      </c>
      <c r="H55" s="14">
        <v>1</v>
      </c>
      <c r="I55" s="14">
        <v>1</v>
      </c>
      <c r="J55" s="14">
        <v>1</v>
      </c>
      <c r="K55" s="14">
        <v>1</v>
      </c>
      <c r="L55" s="14">
        <v>1</v>
      </c>
      <c r="M55" s="14">
        <v>1</v>
      </c>
      <c r="N55" s="14">
        <v>1</v>
      </c>
      <c r="O55" s="14">
        <v>1</v>
      </c>
      <c r="P55" s="30">
        <v>9.0399999999999991</v>
      </c>
      <c r="Q55" s="37"/>
      <c r="R55" s="38"/>
      <c r="S55" s="39">
        <v>2.78</v>
      </c>
      <c r="T55" s="38">
        <v>14.5</v>
      </c>
      <c r="U55" s="30">
        <v>23</v>
      </c>
      <c r="V55" s="37"/>
      <c r="W55" s="34">
        <f t="shared" si="1"/>
        <v>9.0399999999999991</v>
      </c>
      <c r="X55" s="34">
        <f t="shared" si="2"/>
        <v>14.5</v>
      </c>
      <c r="Y55" s="33">
        <f t="shared" si="3"/>
        <v>33.54</v>
      </c>
      <c r="Z55" s="33">
        <f t="shared" si="4"/>
        <v>23</v>
      </c>
      <c r="AA55" s="36">
        <f t="shared" si="5"/>
        <v>56.54</v>
      </c>
      <c r="AB55" s="49" t="str">
        <f t="shared" si="6"/>
        <v>E</v>
      </c>
    </row>
    <row r="56" spans="1:28" s="1" customFormat="1" ht="12" customHeight="1" x14ac:dyDescent="0.4">
      <c r="A56" s="79" t="str">
        <f t="shared" si="7"/>
        <v>55/09</v>
      </c>
      <c r="B56" s="69">
        <v>55</v>
      </c>
      <c r="C56" s="69">
        <v>2009</v>
      </c>
      <c r="D56" s="13" t="s">
        <v>81</v>
      </c>
      <c r="E56" s="14">
        <v>1</v>
      </c>
      <c r="F56" s="14"/>
      <c r="G56" s="14"/>
      <c r="H56" s="14">
        <v>1</v>
      </c>
      <c r="I56" s="14"/>
      <c r="J56" s="14">
        <v>1</v>
      </c>
      <c r="K56" s="14"/>
      <c r="L56" s="14">
        <v>1</v>
      </c>
      <c r="M56" s="14">
        <v>1</v>
      </c>
      <c r="N56" s="14">
        <v>1</v>
      </c>
      <c r="O56" s="14"/>
      <c r="P56" s="30">
        <v>10.64</v>
      </c>
      <c r="Q56" s="37"/>
      <c r="R56" s="38"/>
      <c r="S56" s="39">
        <v>10.42</v>
      </c>
      <c r="T56" s="38">
        <v>11.5</v>
      </c>
      <c r="U56" s="30">
        <v>18</v>
      </c>
      <c r="V56" s="37">
        <v>12</v>
      </c>
      <c r="W56" s="34">
        <f t="shared" si="1"/>
        <v>10.64</v>
      </c>
      <c r="X56" s="34">
        <f t="shared" si="2"/>
        <v>11.5</v>
      </c>
      <c r="Y56" s="33">
        <f t="shared" si="3"/>
        <v>28.14</v>
      </c>
      <c r="Z56" s="33">
        <f t="shared" si="4"/>
        <v>12</v>
      </c>
      <c r="AA56" s="36">
        <f t="shared" si="5"/>
        <v>40.14</v>
      </c>
      <c r="AB56" s="49" t="str">
        <f t="shared" si="6"/>
        <v>F</v>
      </c>
    </row>
    <row r="57" spans="1:28" s="1" customFormat="1" ht="12" customHeight="1" x14ac:dyDescent="0.4">
      <c r="A57" s="79" t="str">
        <f t="shared" si="7"/>
        <v>56/09</v>
      </c>
      <c r="B57" s="69">
        <v>56</v>
      </c>
      <c r="C57" s="69">
        <v>2009</v>
      </c>
      <c r="D57" s="13" t="s">
        <v>82</v>
      </c>
      <c r="E57" s="14">
        <v>1</v>
      </c>
      <c r="F57" s="14">
        <v>1</v>
      </c>
      <c r="G57" s="14">
        <v>1</v>
      </c>
      <c r="H57" s="14">
        <v>1</v>
      </c>
      <c r="I57" s="14">
        <v>1</v>
      </c>
      <c r="J57" s="14"/>
      <c r="K57" s="14">
        <v>1</v>
      </c>
      <c r="L57" s="14">
        <v>1</v>
      </c>
      <c r="M57" s="14">
        <v>1</v>
      </c>
      <c r="N57" s="14">
        <v>1</v>
      </c>
      <c r="O57" s="14">
        <v>1</v>
      </c>
      <c r="P57" s="30">
        <v>11.17</v>
      </c>
      <c r="Q57" s="37"/>
      <c r="R57" s="38"/>
      <c r="S57" s="39"/>
      <c r="T57" s="38">
        <v>11.5</v>
      </c>
      <c r="U57" s="30">
        <v>8</v>
      </c>
      <c r="V57" s="37">
        <v>20.5</v>
      </c>
      <c r="W57" s="34">
        <f t="shared" si="1"/>
        <v>11.17</v>
      </c>
      <c r="X57" s="34">
        <f t="shared" si="2"/>
        <v>11.5</v>
      </c>
      <c r="Y57" s="33">
        <f t="shared" si="3"/>
        <v>32.67</v>
      </c>
      <c r="Z57" s="33">
        <f t="shared" si="4"/>
        <v>20.5</v>
      </c>
      <c r="AA57" s="36">
        <f t="shared" si="5"/>
        <v>53.17</v>
      </c>
      <c r="AB57" s="49" t="str">
        <f t="shared" si="6"/>
        <v>E</v>
      </c>
    </row>
    <row r="58" spans="1:28" s="1" customFormat="1" ht="12" customHeight="1" x14ac:dyDescent="0.4">
      <c r="A58" s="79" t="str">
        <f t="shared" si="7"/>
        <v>57/09</v>
      </c>
      <c r="B58" s="69">
        <v>57</v>
      </c>
      <c r="C58" s="69">
        <v>2009</v>
      </c>
      <c r="D58" s="13" t="s">
        <v>83</v>
      </c>
      <c r="E58" s="14">
        <v>1</v>
      </c>
      <c r="F58" s="14">
        <v>1</v>
      </c>
      <c r="G58" s="14">
        <v>1</v>
      </c>
      <c r="H58" s="14">
        <v>1</v>
      </c>
      <c r="I58" s="14">
        <v>1</v>
      </c>
      <c r="J58" s="14"/>
      <c r="K58" s="14">
        <v>1</v>
      </c>
      <c r="L58" s="14">
        <v>1</v>
      </c>
      <c r="M58" s="14">
        <v>1</v>
      </c>
      <c r="N58" s="14">
        <v>1</v>
      </c>
      <c r="O58" s="14">
        <v>1</v>
      </c>
      <c r="P58" s="30">
        <v>3.19</v>
      </c>
      <c r="Q58" s="37"/>
      <c r="R58" s="38"/>
      <c r="S58" s="39"/>
      <c r="T58" s="38">
        <v>2</v>
      </c>
      <c r="U58" s="30"/>
      <c r="V58" s="37"/>
      <c r="W58" s="34">
        <f t="shared" si="1"/>
        <v>3.19</v>
      </c>
      <c r="X58" s="34">
        <f t="shared" si="2"/>
        <v>2</v>
      </c>
      <c r="Y58" s="33">
        <f t="shared" si="3"/>
        <v>15.19</v>
      </c>
      <c r="Z58" s="33" t="str">
        <f t="shared" si="4"/>
        <v/>
      </c>
      <c r="AA58" s="36">
        <f t="shared" si="5"/>
        <v>15.19</v>
      </c>
      <c r="AB58" s="49" t="str">
        <f t="shared" si="6"/>
        <v>-</v>
      </c>
    </row>
    <row r="59" spans="1:28" s="1" customFormat="1" ht="12" customHeight="1" x14ac:dyDescent="0.4">
      <c r="A59" s="79" t="str">
        <f t="shared" si="7"/>
        <v>58/09</v>
      </c>
      <c r="B59" s="69">
        <v>58</v>
      </c>
      <c r="C59" s="69">
        <v>2009</v>
      </c>
      <c r="D59" s="13" t="s">
        <v>84</v>
      </c>
      <c r="E59" s="14">
        <v>1</v>
      </c>
      <c r="F59" s="14">
        <v>1</v>
      </c>
      <c r="G59" s="14">
        <v>1</v>
      </c>
      <c r="H59" s="14">
        <v>1</v>
      </c>
      <c r="I59" s="14"/>
      <c r="J59" s="14"/>
      <c r="K59" s="14">
        <v>1</v>
      </c>
      <c r="L59" s="14">
        <v>1</v>
      </c>
      <c r="M59" s="14">
        <v>1</v>
      </c>
      <c r="N59" s="14">
        <v>1</v>
      </c>
      <c r="O59" s="14">
        <v>1</v>
      </c>
      <c r="P59" s="30">
        <v>11.17</v>
      </c>
      <c r="Q59" s="37"/>
      <c r="R59" s="38"/>
      <c r="S59" s="39"/>
      <c r="T59" s="38">
        <v>11</v>
      </c>
      <c r="U59" s="30">
        <v>16</v>
      </c>
      <c r="V59" s="37">
        <v>19</v>
      </c>
      <c r="W59" s="34">
        <f t="shared" si="1"/>
        <v>11.17</v>
      </c>
      <c r="X59" s="34">
        <f t="shared" si="2"/>
        <v>11</v>
      </c>
      <c r="Y59" s="33">
        <f t="shared" si="3"/>
        <v>31.17</v>
      </c>
      <c r="Z59" s="33">
        <f t="shared" si="4"/>
        <v>19</v>
      </c>
      <c r="AA59" s="36">
        <f t="shared" si="5"/>
        <v>50.17</v>
      </c>
      <c r="AB59" s="49" t="str">
        <f t="shared" si="6"/>
        <v>E</v>
      </c>
    </row>
    <row r="60" spans="1:28" s="1" customFormat="1" ht="12" customHeight="1" x14ac:dyDescent="0.4">
      <c r="A60" s="79" t="str">
        <f t="shared" si="7"/>
        <v>59/09</v>
      </c>
      <c r="B60" s="69">
        <v>59</v>
      </c>
      <c r="C60" s="69">
        <v>2009</v>
      </c>
      <c r="D60" s="13" t="s">
        <v>85</v>
      </c>
      <c r="E60" s="14"/>
      <c r="F60" s="14">
        <v>1</v>
      </c>
      <c r="G60" s="14">
        <v>1</v>
      </c>
      <c r="H60" s="14">
        <v>1</v>
      </c>
      <c r="I60" s="14"/>
      <c r="J60" s="14">
        <v>1</v>
      </c>
      <c r="K60" s="14">
        <v>1</v>
      </c>
      <c r="L60" s="14">
        <v>1</v>
      </c>
      <c r="M60" s="14">
        <v>1</v>
      </c>
      <c r="N60" s="14">
        <v>1</v>
      </c>
      <c r="O60" s="14">
        <v>1</v>
      </c>
      <c r="P60" s="30"/>
      <c r="Q60" s="37"/>
      <c r="R60" s="38">
        <v>14</v>
      </c>
      <c r="S60" s="39">
        <v>6.5</v>
      </c>
      <c r="T60" s="38"/>
      <c r="U60" s="30">
        <v>8</v>
      </c>
      <c r="V60" s="37">
        <v>0</v>
      </c>
      <c r="W60" s="34">
        <f t="shared" si="1"/>
        <v>14</v>
      </c>
      <c r="X60" s="34">
        <f t="shared" si="2"/>
        <v>6.5</v>
      </c>
      <c r="Y60" s="33">
        <f t="shared" si="3"/>
        <v>29.5</v>
      </c>
      <c r="Z60" s="33">
        <f t="shared" si="4"/>
        <v>0</v>
      </c>
      <c r="AA60" s="36">
        <f t="shared" si="5"/>
        <v>29.5</v>
      </c>
      <c r="AB60" s="49" t="str">
        <f t="shared" si="6"/>
        <v>F</v>
      </c>
    </row>
    <row r="61" spans="1:28" s="1" customFormat="1" ht="12" customHeight="1" x14ac:dyDescent="0.4">
      <c r="A61" s="79" t="str">
        <f t="shared" si="7"/>
        <v>60/09</v>
      </c>
      <c r="B61" s="69">
        <v>60</v>
      </c>
      <c r="C61" s="69">
        <v>2009</v>
      </c>
      <c r="D61" s="13" t="s">
        <v>86</v>
      </c>
      <c r="E61" s="14">
        <v>1</v>
      </c>
      <c r="F61" s="14">
        <v>1</v>
      </c>
      <c r="G61" s="14">
        <v>1</v>
      </c>
      <c r="H61" s="14">
        <v>1</v>
      </c>
      <c r="I61" s="14"/>
      <c r="J61" s="14">
        <v>1</v>
      </c>
      <c r="K61" s="14">
        <v>1</v>
      </c>
      <c r="L61" s="14">
        <v>1</v>
      </c>
      <c r="M61" s="14">
        <v>1</v>
      </c>
      <c r="N61" s="14">
        <v>1</v>
      </c>
      <c r="O61" s="14">
        <v>1</v>
      </c>
      <c r="P61" s="30">
        <v>16.489999999999998</v>
      </c>
      <c r="Q61" s="37"/>
      <c r="R61" s="38"/>
      <c r="S61" s="39">
        <v>8.33</v>
      </c>
      <c r="T61" s="38"/>
      <c r="U61" s="30">
        <v>15.5</v>
      </c>
      <c r="V61" s="37"/>
      <c r="W61" s="34">
        <f t="shared" si="1"/>
        <v>16.489999999999998</v>
      </c>
      <c r="X61" s="34">
        <f t="shared" si="2"/>
        <v>8.33</v>
      </c>
      <c r="Y61" s="33">
        <f t="shared" si="3"/>
        <v>34.82</v>
      </c>
      <c r="Z61" s="33">
        <f t="shared" si="4"/>
        <v>15.5</v>
      </c>
      <c r="AA61" s="36">
        <f t="shared" si="5"/>
        <v>50.32</v>
      </c>
      <c r="AB61" s="49" t="str">
        <f t="shared" si="6"/>
        <v>E</v>
      </c>
    </row>
    <row r="62" spans="1:28" s="1" customFormat="1" ht="12" customHeight="1" x14ac:dyDescent="0.4">
      <c r="A62" s="79" t="str">
        <f t="shared" si="7"/>
        <v>61/09</v>
      </c>
      <c r="B62" s="69">
        <v>61</v>
      </c>
      <c r="C62" s="69">
        <v>2009</v>
      </c>
      <c r="D62" s="13" t="s">
        <v>87</v>
      </c>
      <c r="E62" s="14">
        <v>1</v>
      </c>
      <c r="F62" s="14">
        <v>1</v>
      </c>
      <c r="G62" s="14">
        <v>1</v>
      </c>
      <c r="H62" s="14">
        <v>1</v>
      </c>
      <c r="I62" s="14">
        <v>1</v>
      </c>
      <c r="J62" s="14">
        <v>1</v>
      </c>
      <c r="K62" s="14">
        <v>1</v>
      </c>
      <c r="L62" s="14">
        <v>1</v>
      </c>
      <c r="M62" s="14">
        <v>1</v>
      </c>
      <c r="N62" s="14">
        <v>1</v>
      </c>
      <c r="O62" s="14"/>
      <c r="P62" s="30"/>
      <c r="Q62" s="37"/>
      <c r="R62" s="38">
        <v>16.600000000000001</v>
      </c>
      <c r="S62" s="39">
        <v>4.17</v>
      </c>
      <c r="T62" s="38"/>
      <c r="U62" s="30">
        <v>10.5</v>
      </c>
      <c r="V62" s="37">
        <v>20.5</v>
      </c>
      <c r="W62" s="34">
        <f t="shared" si="1"/>
        <v>16.600000000000001</v>
      </c>
      <c r="X62" s="34">
        <f t="shared" si="2"/>
        <v>4.17</v>
      </c>
      <c r="Y62" s="33">
        <f t="shared" si="3"/>
        <v>29.770000000000003</v>
      </c>
      <c r="Z62" s="33">
        <f t="shared" si="4"/>
        <v>20.5</v>
      </c>
      <c r="AA62" s="36">
        <f t="shared" si="5"/>
        <v>50.27</v>
      </c>
      <c r="AB62" s="49" t="str">
        <f t="shared" si="6"/>
        <v>E</v>
      </c>
    </row>
    <row r="63" spans="1:28" s="1" customFormat="1" ht="12" customHeight="1" x14ac:dyDescent="0.4">
      <c r="A63" s="79" t="str">
        <f t="shared" si="7"/>
        <v>62/09</v>
      </c>
      <c r="B63" s="69">
        <v>62</v>
      </c>
      <c r="C63" s="69">
        <v>2009</v>
      </c>
      <c r="D63" s="13" t="s">
        <v>88</v>
      </c>
      <c r="E63" s="14">
        <v>1</v>
      </c>
      <c r="F63" s="14">
        <v>1</v>
      </c>
      <c r="G63" s="14">
        <v>1</v>
      </c>
      <c r="H63" s="14">
        <v>1</v>
      </c>
      <c r="I63" s="14">
        <v>1</v>
      </c>
      <c r="J63" s="14"/>
      <c r="K63" s="14">
        <v>1</v>
      </c>
      <c r="L63" s="14">
        <v>1</v>
      </c>
      <c r="M63" s="14"/>
      <c r="N63" s="14"/>
      <c r="O63" s="14"/>
      <c r="P63" s="30">
        <v>22.34</v>
      </c>
      <c r="Q63" s="37"/>
      <c r="R63" s="38"/>
      <c r="S63" s="39">
        <v>17.36</v>
      </c>
      <c r="T63" s="38"/>
      <c r="U63" s="30">
        <v>27</v>
      </c>
      <c r="V63" s="37"/>
      <c r="W63" s="34">
        <f t="shared" si="1"/>
        <v>22.34</v>
      </c>
      <c r="X63" s="34">
        <f t="shared" si="2"/>
        <v>17.36</v>
      </c>
      <c r="Y63" s="33">
        <f t="shared" si="3"/>
        <v>46.7</v>
      </c>
      <c r="Z63" s="33">
        <f t="shared" si="4"/>
        <v>27</v>
      </c>
      <c r="AA63" s="36">
        <f t="shared" si="5"/>
        <v>73.7</v>
      </c>
      <c r="AB63" s="49" t="str">
        <f t="shared" si="6"/>
        <v>C</v>
      </c>
    </row>
    <row r="64" spans="1:28" s="1" customFormat="1" ht="12" customHeight="1" x14ac:dyDescent="0.4">
      <c r="A64" s="79" t="str">
        <f t="shared" si="7"/>
        <v>63/09</v>
      </c>
      <c r="B64" s="69">
        <v>63</v>
      </c>
      <c r="C64" s="69">
        <v>2009</v>
      </c>
      <c r="D64" s="13" t="s">
        <v>89</v>
      </c>
      <c r="E64" s="14">
        <v>1</v>
      </c>
      <c r="F64" s="14">
        <v>1</v>
      </c>
      <c r="G64" s="14">
        <v>1</v>
      </c>
      <c r="H64" s="14">
        <v>1</v>
      </c>
      <c r="I64" s="14"/>
      <c r="J64" s="14">
        <v>1</v>
      </c>
      <c r="K64" s="14">
        <v>1</v>
      </c>
      <c r="L64" s="14">
        <v>1</v>
      </c>
      <c r="M64" s="14">
        <v>1</v>
      </c>
      <c r="N64" s="14">
        <v>1</v>
      </c>
      <c r="O64" s="14"/>
      <c r="P64" s="30">
        <v>4.26</v>
      </c>
      <c r="Q64" s="37"/>
      <c r="R64" s="38"/>
      <c r="S64" s="39"/>
      <c r="T64" s="38"/>
      <c r="U64" s="30"/>
      <c r="V64" s="37"/>
      <c r="W64" s="34">
        <f t="shared" si="1"/>
        <v>4.26</v>
      </c>
      <c r="X64" s="34">
        <f t="shared" si="2"/>
        <v>0</v>
      </c>
      <c r="Y64" s="33">
        <f t="shared" si="3"/>
        <v>13.26</v>
      </c>
      <c r="Z64" s="33" t="str">
        <f t="shared" si="4"/>
        <v/>
      </c>
      <c r="AA64" s="36">
        <f t="shared" si="5"/>
        <v>13.26</v>
      </c>
      <c r="AB64" s="49" t="str">
        <f t="shared" si="6"/>
        <v>-</v>
      </c>
    </row>
    <row r="65" spans="1:28" s="1" customFormat="1" ht="12" customHeight="1" x14ac:dyDescent="0.4">
      <c r="A65" s="79" t="str">
        <f t="shared" si="7"/>
        <v>64/09</v>
      </c>
      <c r="B65" s="69">
        <v>64</v>
      </c>
      <c r="C65" s="69">
        <v>2009</v>
      </c>
      <c r="D65" s="13" t="s">
        <v>90</v>
      </c>
      <c r="E65" s="14">
        <v>1</v>
      </c>
      <c r="F65" s="14">
        <v>1</v>
      </c>
      <c r="G65" s="14"/>
      <c r="H65" s="14">
        <v>1</v>
      </c>
      <c r="I65" s="14"/>
      <c r="J65" s="14"/>
      <c r="K65" s="14">
        <v>1</v>
      </c>
      <c r="L65" s="14">
        <v>1</v>
      </c>
      <c r="M65" s="14"/>
      <c r="N65" s="14">
        <v>1</v>
      </c>
      <c r="O65" s="14">
        <v>1</v>
      </c>
      <c r="P65" s="30">
        <v>11.7</v>
      </c>
      <c r="Q65" s="37"/>
      <c r="R65" s="38"/>
      <c r="S65" s="39"/>
      <c r="T65" s="38">
        <v>13.5</v>
      </c>
      <c r="U65" s="30">
        <v>0</v>
      </c>
      <c r="V65" s="37">
        <v>21.5</v>
      </c>
      <c r="W65" s="34">
        <f t="shared" si="1"/>
        <v>11.7</v>
      </c>
      <c r="X65" s="34">
        <f t="shared" si="2"/>
        <v>13.5</v>
      </c>
      <c r="Y65" s="33">
        <f t="shared" si="3"/>
        <v>32.200000000000003</v>
      </c>
      <c r="Z65" s="33">
        <f t="shared" si="4"/>
        <v>21.5</v>
      </c>
      <c r="AA65" s="36">
        <f t="shared" si="5"/>
        <v>53.7</v>
      </c>
      <c r="AB65" s="49" t="str">
        <f t="shared" si="6"/>
        <v>E</v>
      </c>
    </row>
    <row r="66" spans="1:28" s="1" customFormat="1" ht="12" customHeight="1" x14ac:dyDescent="0.4">
      <c r="A66" s="79" t="str">
        <f t="shared" ref="A66:A91" si="8">B66&amp;"/"&amp;RIGHT(C66,2)</f>
        <v>65/09</v>
      </c>
      <c r="B66" s="69">
        <v>65</v>
      </c>
      <c r="C66" s="69">
        <v>2009</v>
      </c>
      <c r="D66" s="13" t="s">
        <v>91</v>
      </c>
      <c r="E66" s="14">
        <v>1</v>
      </c>
      <c r="F66" s="14">
        <v>1</v>
      </c>
      <c r="G66" s="14"/>
      <c r="H66" s="14">
        <v>1</v>
      </c>
      <c r="I66" s="14"/>
      <c r="J66" s="14">
        <v>1</v>
      </c>
      <c r="K66" s="14">
        <v>1</v>
      </c>
      <c r="L66" s="14">
        <v>1</v>
      </c>
      <c r="M66" s="14">
        <v>1</v>
      </c>
      <c r="N66" s="14">
        <v>1</v>
      </c>
      <c r="O66" s="14">
        <v>1</v>
      </c>
      <c r="P66" s="30">
        <v>14.36</v>
      </c>
      <c r="Q66" s="37"/>
      <c r="R66" s="38"/>
      <c r="S66" s="39"/>
      <c r="T66" s="38">
        <v>23</v>
      </c>
      <c r="U66" s="30">
        <v>16</v>
      </c>
      <c r="V66" s="37"/>
      <c r="W66" s="34">
        <f t="shared" si="1"/>
        <v>14.36</v>
      </c>
      <c r="X66" s="34">
        <f t="shared" si="2"/>
        <v>23</v>
      </c>
      <c r="Y66" s="33">
        <f t="shared" si="3"/>
        <v>46.36</v>
      </c>
      <c r="Z66" s="33">
        <f t="shared" si="4"/>
        <v>16</v>
      </c>
      <c r="AA66" s="36">
        <f t="shared" si="5"/>
        <v>62.36</v>
      </c>
      <c r="AB66" s="49" t="str">
        <f t="shared" si="6"/>
        <v>D</v>
      </c>
    </row>
    <row r="67" spans="1:28" s="1" customFormat="1" ht="12" customHeight="1" x14ac:dyDescent="0.4">
      <c r="A67" s="79" t="str">
        <f t="shared" si="8"/>
        <v>66/09</v>
      </c>
      <c r="B67" s="69">
        <v>66</v>
      </c>
      <c r="C67" s="69">
        <v>2009</v>
      </c>
      <c r="D67" s="13" t="s">
        <v>92</v>
      </c>
      <c r="E67" s="14">
        <v>1</v>
      </c>
      <c r="F67" s="14">
        <v>1</v>
      </c>
      <c r="G67" s="14">
        <v>1</v>
      </c>
      <c r="H67" s="14">
        <v>1</v>
      </c>
      <c r="I67" s="14"/>
      <c r="J67" s="14"/>
      <c r="K67" s="14">
        <v>1</v>
      </c>
      <c r="L67" s="14">
        <v>1</v>
      </c>
      <c r="M67" s="14"/>
      <c r="N67" s="14">
        <v>1</v>
      </c>
      <c r="O67" s="14">
        <v>1</v>
      </c>
      <c r="P67" s="30">
        <v>12.23</v>
      </c>
      <c r="Q67" s="37"/>
      <c r="R67" s="38"/>
      <c r="S67" s="39">
        <v>6.94</v>
      </c>
      <c r="T67" s="38">
        <v>11.5</v>
      </c>
      <c r="U67" s="30">
        <v>12.5</v>
      </c>
      <c r="V67" s="37">
        <v>19</v>
      </c>
      <c r="W67" s="34">
        <f t="shared" ref="W67:W130" si="9">IF(ISNUMBER(R67),R67,P67)</f>
        <v>12.23</v>
      </c>
      <c r="X67" s="34">
        <f t="shared" ref="X67:X130" si="10">IF(ISNUMBER(T67),T67,S67)</f>
        <v>11.5</v>
      </c>
      <c r="Y67" s="33">
        <f t="shared" ref="Y67:Y130" si="11">W67+X67+SUM(K67:O67)+MIN((SUM(E67:J67)),5)</f>
        <v>31.73</v>
      </c>
      <c r="Z67" s="33">
        <f t="shared" ref="Z67:Z130" si="12">IF(ISBLANK(V67),IF(ISBLANK(U67),"",U67),V67)</f>
        <v>19</v>
      </c>
      <c r="AA67" s="36">
        <f t="shared" ref="AA67:AA130" si="13">IF(ISBLANK(V67),U67,V67)+Y67</f>
        <v>50.730000000000004</v>
      </c>
      <c r="AB67" s="49" t="str">
        <f t="shared" ref="AB67:AB130" si="14">IF(AA67&gt;=90,"A",IF(AA67&gt;=80,"B",IF(AA67&gt;=70,"C",IF(AA67&gt;=60,"D",IF(AA67&gt;=50,"E",IF(AND(ISBLANK(U67),ISBLANK(V67)),"-","F"))))))</f>
        <v>E</v>
      </c>
    </row>
    <row r="68" spans="1:28" s="1" customFormat="1" ht="12" customHeight="1" x14ac:dyDescent="0.4">
      <c r="A68" s="79" t="str">
        <f t="shared" si="8"/>
        <v>67/09</v>
      </c>
      <c r="B68" s="69">
        <v>67</v>
      </c>
      <c r="C68" s="69">
        <v>2009</v>
      </c>
      <c r="D68" s="13" t="s">
        <v>93</v>
      </c>
      <c r="E68" s="14"/>
      <c r="F68" s="14">
        <v>1</v>
      </c>
      <c r="G68" s="14">
        <v>1</v>
      </c>
      <c r="H68" s="14">
        <v>1</v>
      </c>
      <c r="I68" s="14">
        <v>1</v>
      </c>
      <c r="J68" s="14">
        <v>1</v>
      </c>
      <c r="K68" s="14">
        <v>1</v>
      </c>
      <c r="L68" s="14">
        <v>1</v>
      </c>
      <c r="M68" s="14">
        <v>1</v>
      </c>
      <c r="N68" s="14">
        <v>1</v>
      </c>
      <c r="O68" s="14"/>
      <c r="P68" s="30">
        <v>4.26</v>
      </c>
      <c r="Q68" s="37"/>
      <c r="R68" s="38"/>
      <c r="S68" s="39"/>
      <c r="T68" s="38"/>
      <c r="U68" s="30"/>
      <c r="V68" s="37"/>
      <c r="W68" s="34">
        <f t="shared" si="9"/>
        <v>4.26</v>
      </c>
      <c r="X68" s="34">
        <f t="shared" si="10"/>
        <v>0</v>
      </c>
      <c r="Y68" s="33">
        <f t="shared" si="11"/>
        <v>13.26</v>
      </c>
      <c r="Z68" s="33" t="str">
        <f t="shared" si="12"/>
        <v/>
      </c>
      <c r="AA68" s="36">
        <f t="shared" si="13"/>
        <v>13.26</v>
      </c>
      <c r="AB68" s="49" t="str">
        <f t="shared" si="14"/>
        <v>-</v>
      </c>
    </row>
    <row r="69" spans="1:28" s="1" customFormat="1" ht="12" customHeight="1" x14ac:dyDescent="0.4">
      <c r="A69" s="79" t="str">
        <f t="shared" si="8"/>
        <v>68/09</v>
      </c>
      <c r="B69" s="69">
        <v>68</v>
      </c>
      <c r="C69" s="69">
        <v>2009</v>
      </c>
      <c r="D69" s="13" t="s">
        <v>94</v>
      </c>
      <c r="E69" s="14"/>
      <c r="F69" s="14"/>
      <c r="G69" s="14">
        <v>1</v>
      </c>
      <c r="H69" s="14">
        <v>1</v>
      </c>
      <c r="I69" s="14">
        <v>1</v>
      </c>
      <c r="J69" s="14">
        <v>1</v>
      </c>
      <c r="K69" s="14">
        <v>1</v>
      </c>
      <c r="L69" s="14">
        <v>1</v>
      </c>
      <c r="M69" s="14">
        <v>1</v>
      </c>
      <c r="N69" s="14">
        <v>1</v>
      </c>
      <c r="O69" s="14"/>
      <c r="P69" s="30">
        <v>6.38</v>
      </c>
      <c r="Q69" s="37"/>
      <c r="R69" s="38"/>
      <c r="S69" s="39"/>
      <c r="T69" s="38"/>
      <c r="U69" s="30"/>
      <c r="V69" s="37"/>
      <c r="W69" s="34">
        <f t="shared" si="9"/>
        <v>6.38</v>
      </c>
      <c r="X69" s="34">
        <f t="shared" si="10"/>
        <v>0</v>
      </c>
      <c r="Y69" s="33">
        <f t="shared" si="11"/>
        <v>14.379999999999999</v>
      </c>
      <c r="Z69" s="33" t="str">
        <f t="shared" si="12"/>
        <v/>
      </c>
      <c r="AA69" s="36">
        <f t="shared" si="13"/>
        <v>14.379999999999999</v>
      </c>
      <c r="AB69" s="49" t="str">
        <f t="shared" si="14"/>
        <v>-</v>
      </c>
    </row>
    <row r="70" spans="1:28" s="1" customFormat="1" ht="12" customHeight="1" x14ac:dyDescent="0.4">
      <c r="A70" s="79" t="str">
        <f t="shared" si="8"/>
        <v>69/09</v>
      </c>
      <c r="B70" s="69">
        <v>69</v>
      </c>
      <c r="C70" s="69">
        <v>2009</v>
      </c>
      <c r="D70" s="13" t="s">
        <v>95</v>
      </c>
      <c r="E70" s="14">
        <v>1</v>
      </c>
      <c r="F70" s="14">
        <v>1</v>
      </c>
      <c r="G70" s="14">
        <v>1</v>
      </c>
      <c r="H70" s="14">
        <v>1</v>
      </c>
      <c r="I70" s="14">
        <v>1</v>
      </c>
      <c r="J70" s="14"/>
      <c r="K70" s="14">
        <v>1</v>
      </c>
      <c r="L70" s="14">
        <v>1</v>
      </c>
      <c r="M70" s="14">
        <v>1</v>
      </c>
      <c r="N70" s="14">
        <v>1</v>
      </c>
      <c r="O70" s="14"/>
      <c r="P70" s="30">
        <v>9.0399999999999991</v>
      </c>
      <c r="Q70" s="37"/>
      <c r="R70" s="38"/>
      <c r="S70" s="39"/>
      <c r="T70" s="38"/>
      <c r="U70" s="30"/>
      <c r="V70" s="37"/>
      <c r="W70" s="34">
        <f t="shared" si="9"/>
        <v>9.0399999999999991</v>
      </c>
      <c r="X70" s="34">
        <f t="shared" si="10"/>
        <v>0</v>
      </c>
      <c r="Y70" s="33">
        <f t="shared" si="11"/>
        <v>18.04</v>
      </c>
      <c r="Z70" s="33" t="str">
        <f t="shared" si="12"/>
        <v/>
      </c>
      <c r="AA70" s="36">
        <f t="shared" si="13"/>
        <v>18.04</v>
      </c>
      <c r="AB70" s="49" t="str">
        <f t="shared" si="14"/>
        <v>-</v>
      </c>
    </row>
    <row r="71" spans="1:28" s="1" customFormat="1" ht="12" customHeight="1" x14ac:dyDescent="0.4">
      <c r="A71" s="79" t="str">
        <f t="shared" si="8"/>
        <v>70/09</v>
      </c>
      <c r="B71" s="70">
        <v>70</v>
      </c>
      <c r="C71" s="70">
        <v>2009</v>
      </c>
      <c r="D71" s="17" t="s">
        <v>147</v>
      </c>
      <c r="E71" s="14"/>
      <c r="F71" s="14"/>
      <c r="G71" s="14"/>
      <c r="H71" s="14"/>
      <c r="I71" s="14"/>
      <c r="J71" s="14"/>
      <c r="K71" s="14">
        <v>1</v>
      </c>
      <c r="L71" s="14">
        <v>1</v>
      </c>
      <c r="M71" s="14">
        <v>1</v>
      </c>
      <c r="N71" s="14">
        <v>1</v>
      </c>
      <c r="O71" s="14"/>
      <c r="P71" s="30">
        <v>8.51</v>
      </c>
      <c r="Q71" s="37"/>
      <c r="R71" s="38"/>
      <c r="S71" s="39"/>
      <c r="T71" s="38"/>
      <c r="U71" s="30"/>
      <c r="V71" s="37"/>
      <c r="W71" s="34">
        <f t="shared" si="9"/>
        <v>8.51</v>
      </c>
      <c r="X71" s="34">
        <f t="shared" si="10"/>
        <v>0</v>
      </c>
      <c r="Y71" s="33">
        <f t="shared" si="11"/>
        <v>12.51</v>
      </c>
      <c r="Z71" s="33" t="str">
        <f t="shared" si="12"/>
        <v/>
      </c>
      <c r="AA71" s="36">
        <f t="shared" si="13"/>
        <v>12.51</v>
      </c>
      <c r="AB71" s="49" t="str">
        <f t="shared" si="14"/>
        <v>-</v>
      </c>
    </row>
    <row r="72" spans="1:28" s="1" customFormat="1" ht="12" customHeight="1" x14ac:dyDescent="0.4">
      <c r="A72" s="79" t="str">
        <f t="shared" si="8"/>
        <v>71/09</v>
      </c>
      <c r="B72" s="70">
        <v>71</v>
      </c>
      <c r="C72" s="70">
        <v>2009</v>
      </c>
      <c r="D72" s="17" t="s">
        <v>128</v>
      </c>
      <c r="E72" s="14">
        <v>1</v>
      </c>
      <c r="F72" s="14">
        <v>1</v>
      </c>
      <c r="G72" s="14">
        <v>1</v>
      </c>
      <c r="H72" s="14">
        <v>1</v>
      </c>
      <c r="I72" s="14"/>
      <c r="J72" s="14"/>
      <c r="K72" s="14">
        <v>1</v>
      </c>
      <c r="L72" s="14">
        <v>1</v>
      </c>
      <c r="M72" s="14"/>
      <c r="N72" s="14">
        <v>1</v>
      </c>
      <c r="O72" s="14">
        <v>1</v>
      </c>
      <c r="P72" s="30">
        <v>11.7</v>
      </c>
      <c r="Q72" s="37"/>
      <c r="R72" s="38"/>
      <c r="S72" s="39"/>
      <c r="T72" s="38">
        <v>15.5</v>
      </c>
      <c r="U72" s="30">
        <v>11</v>
      </c>
      <c r="V72" s="37">
        <v>18.5</v>
      </c>
      <c r="W72" s="34">
        <f t="shared" si="9"/>
        <v>11.7</v>
      </c>
      <c r="X72" s="34">
        <f t="shared" si="10"/>
        <v>15.5</v>
      </c>
      <c r="Y72" s="33">
        <f t="shared" si="11"/>
        <v>35.200000000000003</v>
      </c>
      <c r="Z72" s="33">
        <f t="shared" si="12"/>
        <v>18.5</v>
      </c>
      <c r="AA72" s="36">
        <f t="shared" si="13"/>
        <v>53.7</v>
      </c>
      <c r="AB72" s="49" t="str">
        <f t="shared" si="14"/>
        <v>E</v>
      </c>
    </row>
    <row r="73" spans="1:28" s="1" customFormat="1" ht="12" customHeight="1" x14ac:dyDescent="0.4">
      <c r="A73" s="79" t="str">
        <f t="shared" si="8"/>
        <v>72/09</v>
      </c>
      <c r="B73" s="70">
        <v>72</v>
      </c>
      <c r="C73" s="70">
        <v>2009</v>
      </c>
      <c r="D73" s="17" t="s">
        <v>108</v>
      </c>
      <c r="E73" s="14">
        <v>1</v>
      </c>
      <c r="F73" s="14">
        <v>1</v>
      </c>
      <c r="G73" s="14">
        <v>1</v>
      </c>
      <c r="H73" s="14">
        <v>1</v>
      </c>
      <c r="I73" s="14">
        <v>1</v>
      </c>
      <c r="J73" s="14"/>
      <c r="K73" s="14">
        <v>1</v>
      </c>
      <c r="L73" s="14">
        <v>1</v>
      </c>
      <c r="M73" s="14">
        <v>1</v>
      </c>
      <c r="N73" s="14"/>
      <c r="O73" s="14">
        <v>1</v>
      </c>
      <c r="P73" s="30">
        <v>11.17</v>
      </c>
      <c r="Q73" s="37"/>
      <c r="R73" s="38"/>
      <c r="S73" s="39">
        <v>5.56</v>
      </c>
      <c r="T73" s="38">
        <v>12.5</v>
      </c>
      <c r="U73" s="30">
        <v>14.5</v>
      </c>
      <c r="V73" s="37">
        <v>17.5</v>
      </c>
      <c r="W73" s="34">
        <f t="shared" si="9"/>
        <v>11.17</v>
      </c>
      <c r="X73" s="34">
        <f t="shared" si="10"/>
        <v>12.5</v>
      </c>
      <c r="Y73" s="33">
        <f t="shared" si="11"/>
        <v>32.67</v>
      </c>
      <c r="Z73" s="33">
        <f t="shared" si="12"/>
        <v>17.5</v>
      </c>
      <c r="AA73" s="36">
        <f t="shared" si="13"/>
        <v>50.17</v>
      </c>
      <c r="AB73" s="49" t="str">
        <f t="shared" si="14"/>
        <v>E</v>
      </c>
    </row>
    <row r="74" spans="1:28" s="1" customFormat="1" ht="12" customHeight="1" x14ac:dyDescent="0.4">
      <c r="A74" s="79" t="str">
        <f t="shared" si="8"/>
        <v>73/09</v>
      </c>
      <c r="B74" s="70">
        <v>73</v>
      </c>
      <c r="C74" s="70">
        <v>2009</v>
      </c>
      <c r="D74" s="17" t="s">
        <v>103</v>
      </c>
      <c r="E74" s="14">
        <v>1</v>
      </c>
      <c r="F74" s="14">
        <v>1</v>
      </c>
      <c r="G74" s="14">
        <v>1</v>
      </c>
      <c r="H74" s="14">
        <v>1</v>
      </c>
      <c r="I74" s="14">
        <v>1</v>
      </c>
      <c r="J74" s="14">
        <v>1</v>
      </c>
      <c r="K74" s="14">
        <v>1</v>
      </c>
      <c r="L74" s="14">
        <v>1</v>
      </c>
      <c r="M74" s="14">
        <v>1</v>
      </c>
      <c r="N74" s="14">
        <v>1</v>
      </c>
      <c r="O74" s="14">
        <v>1</v>
      </c>
      <c r="P74" s="30">
        <v>9.57</v>
      </c>
      <c r="Q74" s="37"/>
      <c r="R74" s="38">
        <v>16</v>
      </c>
      <c r="S74" s="39">
        <v>9.7200000000000006</v>
      </c>
      <c r="T74" s="38"/>
      <c r="U74" s="30">
        <v>10</v>
      </c>
      <c r="V74" s="37">
        <v>26.5</v>
      </c>
      <c r="W74" s="34">
        <f t="shared" si="9"/>
        <v>16</v>
      </c>
      <c r="X74" s="34">
        <f t="shared" si="10"/>
        <v>9.7200000000000006</v>
      </c>
      <c r="Y74" s="33">
        <f t="shared" si="11"/>
        <v>35.72</v>
      </c>
      <c r="Z74" s="33">
        <f t="shared" si="12"/>
        <v>26.5</v>
      </c>
      <c r="AA74" s="36">
        <f t="shared" si="13"/>
        <v>62.22</v>
      </c>
      <c r="AB74" s="49" t="str">
        <f t="shared" si="14"/>
        <v>D</v>
      </c>
    </row>
    <row r="75" spans="1:28" s="1" customFormat="1" ht="12" customHeight="1" x14ac:dyDescent="0.4">
      <c r="A75" s="79" t="str">
        <f t="shared" si="8"/>
        <v>74/09</v>
      </c>
      <c r="B75" s="70">
        <v>74</v>
      </c>
      <c r="C75" s="70">
        <v>2009</v>
      </c>
      <c r="D75" s="17" t="s">
        <v>116</v>
      </c>
      <c r="E75" s="14">
        <v>1</v>
      </c>
      <c r="F75" s="14">
        <v>1</v>
      </c>
      <c r="G75" s="14">
        <v>1</v>
      </c>
      <c r="H75" s="14">
        <v>1</v>
      </c>
      <c r="I75" s="14"/>
      <c r="J75" s="14">
        <v>1</v>
      </c>
      <c r="K75" s="14">
        <v>1</v>
      </c>
      <c r="L75" s="14">
        <v>1</v>
      </c>
      <c r="M75" s="14">
        <v>1</v>
      </c>
      <c r="N75" s="14">
        <v>1</v>
      </c>
      <c r="O75" s="14">
        <v>1</v>
      </c>
      <c r="P75" s="30">
        <v>7.98</v>
      </c>
      <c r="Q75" s="37"/>
      <c r="R75" s="38"/>
      <c r="S75" s="39"/>
      <c r="T75" s="38">
        <v>13.5</v>
      </c>
      <c r="U75" s="30">
        <v>16</v>
      </c>
      <c r="V75" s="37">
        <v>21</v>
      </c>
      <c r="W75" s="34">
        <f t="shared" si="9"/>
        <v>7.98</v>
      </c>
      <c r="X75" s="34">
        <f t="shared" si="10"/>
        <v>13.5</v>
      </c>
      <c r="Y75" s="33">
        <f t="shared" si="11"/>
        <v>31.48</v>
      </c>
      <c r="Z75" s="33">
        <f t="shared" si="12"/>
        <v>21</v>
      </c>
      <c r="AA75" s="36">
        <f t="shared" si="13"/>
        <v>52.480000000000004</v>
      </c>
      <c r="AB75" s="49" t="str">
        <f t="shared" si="14"/>
        <v>E</v>
      </c>
    </row>
    <row r="76" spans="1:28" s="1" customFormat="1" ht="12" customHeight="1" x14ac:dyDescent="0.4">
      <c r="A76" s="79" t="str">
        <f t="shared" si="8"/>
        <v>75/09</v>
      </c>
      <c r="B76" s="71">
        <v>75</v>
      </c>
      <c r="C76" s="72">
        <v>2009</v>
      </c>
      <c r="D76" s="16" t="s">
        <v>113</v>
      </c>
      <c r="E76" s="18">
        <v>1</v>
      </c>
      <c r="F76" s="14">
        <v>1</v>
      </c>
      <c r="G76" s="14">
        <v>1</v>
      </c>
      <c r="H76" s="14">
        <v>1</v>
      </c>
      <c r="I76" s="14">
        <v>1</v>
      </c>
      <c r="J76" s="14"/>
      <c r="K76" s="18">
        <v>1</v>
      </c>
      <c r="L76" s="18">
        <v>1</v>
      </c>
      <c r="M76" s="18">
        <v>1</v>
      </c>
      <c r="N76" s="18">
        <v>1</v>
      </c>
      <c r="O76" s="18">
        <v>1</v>
      </c>
      <c r="P76" s="30">
        <v>2.13</v>
      </c>
      <c r="Q76" s="37"/>
      <c r="R76" s="18">
        <v>18</v>
      </c>
      <c r="S76" s="31">
        <v>11.11</v>
      </c>
      <c r="T76" s="38"/>
      <c r="U76" s="31">
        <v>7</v>
      </c>
      <c r="V76" s="18">
        <v>11</v>
      </c>
      <c r="W76" s="34">
        <f t="shared" si="9"/>
        <v>18</v>
      </c>
      <c r="X76" s="34">
        <f t="shared" si="10"/>
        <v>11.11</v>
      </c>
      <c r="Y76" s="33">
        <f t="shared" si="11"/>
        <v>39.11</v>
      </c>
      <c r="Z76" s="33">
        <f t="shared" si="12"/>
        <v>11</v>
      </c>
      <c r="AA76" s="36">
        <f t="shared" si="13"/>
        <v>50.11</v>
      </c>
      <c r="AB76" s="49" t="str">
        <f t="shared" si="14"/>
        <v>E</v>
      </c>
    </row>
    <row r="77" spans="1:28" s="1" customFormat="1" ht="12" customHeight="1" x14ac:dyDescent="0.4">
      <c r="A77" s="79" t="str">
        <f t="shared" si="8"/>
        <v>76/09</v>
      </c>
      <c r="B77" s="70">
        <v>76</v>
      </c>
      <c r="C77" s="70">
        <v>2009</v>
      </c>
      <c r="D77" s="17" t="s">
        <v>102</v>
      </c>
      <c r="E77" s="14">
        <v>1</v>
      </c>
      <c r="F77" s="14">
        <v>1</v>
      </c>
      <c r="G77" s="14">
        <v>1</v>
      </c>
      <c r="H77" s="14">
        <v>1</v>
      </c>
      <c r="I77" s="14"/>
      <c r="J77" s="14">
        <v>1</v>
      </c>
      <c r="K77" s="14">
        <v>1</v>
      </c>
      <c r="L77" s="14">
        <v>1</v>
      </c>
      <c r="M77" s="14">
        <v>1</v>
      </c>
      <c r="N77" s="14">
        <v>1</v>
      </c>
      <c r="O77" s="14"/>
      <c r="P77" s="30">
        <v>2.66</v>
      </c>
      <c r="Q77" s="37"/>
      <c r="R77" s="38">
        <v>11.5</v>
      </c>
      <c r="S77" s="39">
        <v>4.8600000000000003</v>
      </c>
      <c r="T77" s="38"/>
      <c r="U77" s="30"/>
      <c r="V77" s="37">
        <v>25</v>
      </c>
      <c r="W77" s="34">
        <f t="shared" si="9"/>
        <v>11.5</v>
      </c>
      <c r="X77" s="34">
        <f t="shared" si="10"/>
        <v>4.8600000000000003</v>
      </c>
      <c r="Y77" s="33">
        <f t="shared" si="11"/>
        <v>25.36</v>
      </c>
      <c r="Z77" s="33">
        <f t="shared" si="12"/>
        <v>25</v>
      </c>
      <c r="AA77" s="36">
        <f t="shared" si="13"/>
        <v>50.36</v>
      </c>
      <c r="AB77" s="49" t="str">
        <f t="shared" si="14"/>
        <v>E</v>
      </c>
    </row>
    <row r="78" spans="1:28" s="1" customFormat="1" ht="12" customHeight="1" x14ac:dyDescent="0.4">
      <c r="A78" s="79" t="str">
        <f t="shared" si="8"/>
        <v>77/09</v>
      </c>
      <c r="B78" s="69">
        <v>77</v>
      </c>
      <c r="C78" s="69">
        <v>2009</v>
      </c>
      <c r="D78" s="13" t="s">
        <v>96</v>
      </c>
      <c r="E78" s="14">
        <v>1</v>
      </c>
      <c r="F78" s="14">
        <v>1</v>
      </c>
      <c r="G78" s="14">
        <v>1</v>
      </c>
      <c r="H78" s="14">
        <v>1</v>
      </c>
      <c r="I78" s="14"/>
      <c r="J78" s="14">
        <v>1</v>
      </c>
      <c r="K78" s="14">
        <v>1</v>
      </c>
      <c r="L78" s="14">
        <v>1</v>
      </c>
      <c r="M78" s="14">
        <v>1</v>
      </c>
      <c r="N78" s="14">
        <v>1</v>
      </c>
      <c r="O78" s="14">
        <v>1</v>
      </c>
      <c r="P78" s="30">
        <v>8.51</v>
      </c>
      <c r="Q78" s="37"/>
      <c r="R78" s="38"/>
      <c r="S78" s="39"/>
      <c r="T78" s="38">
        <v>13.5</v>
      </c>
      <c r="U78" s="30">
        <v>8</v>
      </c>
      <c r="V78" s="37">
        <v>20.5</v>
      </c>
      <c r="W78" s="34">
        <f t="shared" si="9"/>
        <v>8.51</v>
      </c>
      <c r="X78" s="34">
        <f t="shared" si="10"/>
        <v>13.5</v>
      </c>
      <c r="Y78" s="33">
        <f t="shared" si="11"/>
        <v>32.01</v>
      </c>
      <c r="Z78" s="33">
        <f t="shared" si="12"/>
        <v>20.5</v>
      </c>
      <c r="AA78" s="36">
        <f t="shared" si="13"/>
        <v>52.51</v>
      </c>
      <c r="AB78" s="49" t="str">
        <f t="shared" si="14"/>
        <v>E</v>
      </c>
    </row>
    <row r="79" spans="1:28" s="1" customFormat="1" ht="12" customHeight="1" x14ac:dyDescent="0.4">
      <c r="A79" s="79" t="str">
        <f t="shared" si="8"/>
        <v>78/09</v>
      </c>
      <c r="B79" s="70">
        <v>78</v>
      </c>
      <c r="C79" s="70">
        <v>2009</v>
      </c>
      <c r="D79" s="17" t="s">
        <v>101</v>
      </c>
      <c r="E79" s="14">
        <v>1</v>
      </c>
      <c r="F79" s="14">
        <v>1</v>
      </c>
      <c r="G79" s="14">
        <v>1</v>
      </c>
      <c r="H79" s="14">
        <v>1</v>
      </c>
      <c r="I79" s="14">
        <v>1</v>
      </c>
      <c r="J79" s="14">
        <v>1</v>
      </c>
      <c r="K79" s="14">
        <v>1</v>
      </c>
      <c r="L79" s="14">
        <v>1</v>
      </c>
      <c r="M79" s="14">
        <v>1</v>
      </c>
      <c r="N79" s="14">
        <v>1</v>
      </c>
      <c r="O79" s="14">
        <v>1</v>
      </c>
      <c r="P79" s="30">
        <v>11.7</v>
      </c>
      <c r="Q79" s="37"/>
      <c r="R79" s="38"/>
      <c r="S79" s="39">
        <v>2.78</v>
      </c>
      <c r="T79" s="38">
        <v>12</v>
      </c>
      <c r="U79" s="30">
        <v>18.5</v>
      </c>
      <c r="V79" s="37"/>
      <c r="W79" s="34">
        <f t="shared" si="9"/>
        <v>11.7</v>
      </c>
      <c r="X79" s="34">
        <f t="shared" si="10"/>
        <v>12</v>
      </c>
      <c r="Y79" s="33">
        <f t="shared" si="11"/>
        <v>33.700000000000003</v>
      </c>
      <c r="Z79" s="33">
        <f t="shared" si="12"/>
        <v>18.5</v>
      </c>
      <c r="AA79" s="36">
        <f t="shared" si="13"/>
        <v>52.2</v>
      </c>
      <c r="AB79" s="49" t="str">
        <f t="shared" si="14"/>
        <v>E</v>
      </c>
    </row>
    <row r="80" spans="1:28" s="10" customFormat="1" ht="12" customHeight="1" x14ac:dyDescent="0.4">
      <c r="A80" s="79" t="str">
        <f t="shared" si="8"/>
        <v>79/09</v>
      </c>
      <c r="B80" s="70">
        <v>79</v>
      </c>
      <c r="C80" s="70">
        <v>2009</v>
      </c>
      <c r="D80" s="17" t="s">
        <v>127</v>
      </c>
      <c r="E80" s="14">
        <v>1</v>
      </c>
      <c r="F80" s="14">
        <v>1</v>
      </c>
      <c r="G80" s="14">
        <v>1</v>
      </c>
      <c r="H80" s="14">
        <v>1</v>
      </c>
      <c r="I80" s="14">
        <v>1</v>
      </c>
      <c r="J80" s="14">
        <v>1</v>
      </c>
      <c r="K80" s="14">
        <v>1</v>
      </c>
      <c r="L80" s="14">
        <v>1</v>
      </c>
      <c r="M80" s="14"/>
      <c r="N80" s="14"/>
      <c r="O80" s="14"/>
      <c r="P80" s="30">
        <v>20.21</v>
      </c>
      <c r="Q80" s="37"/>
      <c r="R80" s="38"/>
      <c r="S80" s="39">
        <v>11.81</v>
      </c>
      <c r="T80" s="38"/>
      <c r="U80" s="30">
        <v>11</v>
      </c>
      <c r="V80" s="37"/>
      <c r="W80" s="34">
        <f t="shared" si="9"/>
        <v>20.21</v>
      </c>
      <c r="X80" s="34">
        <f t="shared" si="10"/>
        <v>11.81</v>
      </c>
      <c r="Y80" s="33">
        <f t="shared" si="11"/>
        <v>39.020000000000003</v>
      </c>
      <c r="Z80" s="33">
        <f t="shared" si="12"/>
        <v>11</v>
      </c>
      <c r="AA80" s="36">
        <f t="shared" si="13"/>
        <v>50.02</v>
      </c>
      <c r="AB80" s="49" t="str">
        <f t="shared" si="14"/>
        <v>E</v>
      </c>
    </row>
    <row r="81" spans="1:28" s="1" customFormat="1" ht="12" customHeight="1" x14ac:dyDescent="0.4">
      <c r="A81" s="79" t="str">
        <f t="shared" si="8"/>
        <v>80/09</v>
      </c>
      <c r="B81" s="70">
        <v>80</v>
      </c>
      <c r="C81" s="70">
        <v>2009</v>
      </c>
      <c r="D81" s="17" t="s">
        <v>132</v>
      </c>
      <c r="E81" s="14">
        <v>1</v>
      </c>
      <c r="F81" s="14"/>
      <c r="G81" s="14"/>
      <c r="H81" s="14"/>
      <c r="I81" s="14"/>
      <c r="J81" s="14">
        <v>1</v>
      </c>
      <c r="K81" s="14">
        <v>1</v>
      </c>
      <c r="L81" s="14"/>
      <c r="M81" s="14">
        <v>1</v>
      </c>
      <c r="N81" s="14"/>
      <c r="O81" s="14">
        <v>1</v>
      </c>
      <c r="P81" s="30">
        <v>11.7</v>
      </c>
      <c r="Q81" s="37"/>
      <c r="R81" s="38"/>
      <c r="S81" s="39">
        <v>8.33</v>
      </c>
      <c r="T81" s="38">
        <v>12.5</v>
      </c>
      <c r="U81" s="30">
        <v>13</v>
      </c>
      <c r="V81" s="37">
        <v>25</v>
      </c>
      <c r="W81" s="34">
        <f t="shared" si="9"/>
        <v>11.7</v>
      </c>
      <c r="X81" s="34">
        <f t="shared" si="10"/>
        <v>12.5</v>
      </c>
      <c r="Y81" s="33">
        <f t="shared" si="11"/>
        <v>29.2</v>
      </c>
      <c r="Z81" s="33">
        <f t="shared" si="12"/>
        <v>25</v>
      </c>
      <c r="AA81" s="36">
        <f t="shared" si="13"/>
        <v>54.2</v>
      </c>
      <c r="AB81" s="49" t="str">
        <f t="shared" si="14"/>
        <v>E</v>
      </c>
    </row>
    <row r="82" spans="1:28" s="1" customFormat="1" ht="12" customHeight="1" x14ac:dyDescent="0.4">
      <c r="A82" s="79" t="str">
        <f t="shared" si="8"/>
        <v>82/09</v>
      </c>
      <c r="B82" s="70">
        <v>82</v>
      </c>
      <c r="C82" s="70">
        <v>2009</v>
      </c>
      <c r="D82" s="17" t="s">
        <v>140</v>
      </c>
      <c r="E82" s="14"/>
      <c r="F82" s="14">
        <v>1</v>
      </c>
      <c r="G82" s="14">
        <v>1</v>
      </c>
      <c r="H82" s="14"/>
      <c r="I82" s="14"/>
      <c r="J82" s="14"/>
      <c r="K82" s="14">
        <v>1</v>
      </c>
      <c r="L82" s="14"/>
      <c r="M82" s="14"/>
      <c r="N82" s="14"/>
      <c r="O82" s="14"/>
      <c r="P82" s="30">
        <v>20.21</v>
      </c>
      <c r="Q82" s="37"/>
      <c r="R82" s="38"/>
      <c r="S82" s="39">
        <v>25</v>
      </c>
      <c r="T82" s="38"/>
      <c r="U82" s="30">
        <v>40</v>
      </c>
      <c r="V82" s="37"/>
      <c r="W82" s="34">
        <f t="shared" si="9"/>
        <v>20.21</v>
      </c>
      <c r="X82" s="34">
        <f t="shared" si="10"/>
        <v>25</v>
      </c>
      <c r="Y82" s="33">
        <f t="shared" si="11"/>
        <v>48.21</v>
      </c>
      <c r="Z82" s="33">
        <f t="shared" si="12"/>
        <v>40</v>
      </c>
      <c r="AA82" s="36">
        <f t="shared" si="13"/>
        <v>88.210000000000008</v>
      </c>
      <c r="AB82" s="49" t="str">
        <f t="shared" si="14"/>
        <v>B</v>
      </c>
    </row>
    <row r="83" spans="1:28" s="1" customFormat="1" ht="12" customHeight="1" x14ac:dyDescent="0.4">
      <c r="A83" s="79" t="str">
        <f t="shared" si="8"/>
        <v>83/09</v>
      </c>
      <c r="B83" s="70">
        <v>83</v>
      </c>
      <c r="C83" s="72">
        <v>2009</v>
      </c>
      <c r="D83" s="17" t="s">
        <v>114</v>
      </c>
      <c r="E83" s="14">
        <v>1</v>
      </c>
      <c r="F83" s="14">
        <v>1</v>
      </c>
      <c r="G83" s="14">
        <v>1</v>
      </c>
      <c r="H83" s="14">
        <v>1</v>
      </c>
      <c r="I83" s="14">
        <v>1</v>
      </c>
      <c r="J83" s="14">
        <v>1</v>
      </c>
      <c r="K83" s="14">
        <v>1</v>
      </c>
      <c r="L83" s="14">
        <v>1</v>
      </c>
      <c r="M83" s="14">
        <v>1</v>
      </c>
      <c r="N83" s="14">
        <v>1</v>
      </c>
      <c r="O83" s="14">
        <v>1</v>
      </c>
      <c r="P83" s="30">
        <v>6.91</v>
      </c>
      <c r="Q83" s="37"/>
      <c r="R83" s="38">
        <v>10</v>
      </c>
      <c r="S83" s="39">
        <v>8.33</v>
      </c>
      <c r="T83" s="38"/>
      <c r="U83" s="30">
        <v>5.5</v>
      </c>
      <c r="V83" s="37">
        <v>12</v>
      </c>
      <c r="W83" s="34">
        <f t="shared" si="9"/>
        <v>10</v>
      </c>
      <c r="X83" s="34">
        <f t="shared" si="10"/>
        <v>8.33</v>
      </c>
      <c r="Y83" s="33">
        <f t="shared" si="11"/>
        <v>28.33</v>
      </c>
      <c r="Z83" s="33">
        <f t="shared" si="12"/>
        <v>12</v>
      </c>
      <c r="AA83" s="36">
        <f t="shared" si="13"/>
        <v>40.33</v>
      </c>
      <c r="AB83" s="49" t="str">
        <f t="shared" si="14"/>
        <v>F</v>
      </c>
    </row>
    <row r="84" spans="1:28" s="1" customFormat="1" ht="12" customHeight="1" x14ac:dyDescent="0.4">
      <c r="A84" s="79" t="str">
        <f t="shared" si="8"/>
        <v>84/09</v>
      </c>
      <c r="B84" s="70">
        <v>84</v>
      </c>
      <c r="C84" s="70">
        <v>2009</v>
      </c>
      <c r="D84" s="17" t="s">
        <v>137</v>
      </c>
      <c r="E84" s="14">
        <v>1</v>
      </c>
      <c r="F84" s="14"/>
      <c r="G84" s="14"/>
      <c r="H84" s="14">
        <v>1</v>
      </c>
      <c r="I84" s="14">
        <v>1</v>
      </c>
      <c r="J84" s="14"/>
      <c r="K84" s="14">
        <v>1</v>
      </c>
      <c r="L84" s="14">
        <v>1</v>
      </c>
      <c r="M84" s="14">
        <v>1</v>
      </c>
      <c r="N84" s="14">
        <v>1</v>
      </c>
      <c r="O84" s="14">
        <v>1</v>
      </c>
      <c r="P84" s="30">
        <v>10.64</v>
      </c>
      <c r="Q84" s="37"/>
      <c r="R84" s="38"/>
      <c r="S84" s="39"/>
      <c r="T84" s="38">
        <v>9.5</v>
      </c>
      <c r="U84" s="30">
        <v>18.5</v>
      </c>
      <c r="V84" s="37">
        <v>22</v>
      </c>
      <c r="W84" s="34">
        <f t="shared" si="9"/>
        <v>10.64</v>
      </c>
      <c r="X84" s="34">
        <f t="shared" si="10"/>
        <v>9.5</v>
      </c>
      <c r="Y84" s="33">
        <f t="shared" si="11"/>
        <v>28.14</v>
      </c>
      <c r="Z84" s="33">
        <f t="shared" si="12"/>
        <v>22</v>
      </c>
      <c r="AA84" s="36">
        <f t="shared" si="13"/>
        <v>50.14</v>
      </c>
      <c r="AB84" s="49" t="str">
        <f t="shared" si="14"/>
        <v>E</v>
      </c>
    </row>
    <row r="85" spans="1:28" s="1" customFormat="1" ht="12" customHeight="1" x14ac:dyDescent="0.4">
      <c r="A85" s="79" t="str">
        <f t="shared" si="8"/>
        <v>85/09</v>
      </c>
      <c r="B85" s="71">
        <v>85</v>
      </c>
      <c r="C85" s="72">
        <v>2009</v>
      </c>
      <c r="D85" s="16" t="s">
        <v>138</v>
      </c>
      <c r="E85" s="14">
        <v>1</v>
      </c>
      <c r="F85" s="14">
        <v>1</v>
      </c>
      <c r="G85" s="14"/>
      <c r="H85" s="14">
        <v>1</v>
      </c>
      <c r="I85" s="14"/>
      <c r="J85" s="14"/>
      <c r="K85" s="14">
        <v>1</v>
      </c>
      <c r="L85" s="14">
        <v>1</v>
      </c>
      <c r="M85" s="14">
        <v>1</v>
      </c>
      <c r="N85" s="14">
        <v>1</v>
      </c>
      <c r="O85" s="14">
        <v>1</v>
      </c>
      <c r="P85" s="30">
        <v>15.43</v>
      </c>
      <c r="Q85" s="37"/>
      <c r="R85" s="38"/>
      <c r="S85" s="39">
        <v>6.94</v>
      </c>
      <c r="T85" s="38">
        <v>17.5</v>
      </c>
      <c r="U85" s="30">
        <v>21.5</v>
      </c>
      <c r="V85" s="37"/>
      <c r="W85" s="34">
        <f t="shared" si="9"/>
        <v>15.43</v>
      </c>
      <c r="X85" s="34">
        <f t="shared" si="10"/>
        <v>17.5</v>
      </c>
      <c r="Y85" s="33">
        <f t="shared" si="11"/>
        <v>40.93</v>
      </c>
      <c r="Z85" s="33">
        <f t="shared" si="12"/>
        <v>21.5</v>
      </c>
      <c r="AA85" s="36">
        <f t="shared" si="13"/>
        <v>62.43</v>
      </c>
      <c r="AB85" s="49" t="str">
        <f t="shared" si="14"/>
        <v>D</v>
      </c>
    </row>
    <row r="86" spans="1:28" s="1" customFormat="1" ht="12" customHeight="1" x14ac:dyDescent="0.4">
      <c r="A86" s="79" t="str">
        <f t="shared" si="8"/>
        <v>86/09</v>
      </c>
      <c r="B86" s="70">
        <v>86</v>
      </c>
      <c r="C86" s="70">
        <v>2009</v>
      </c>
      <c r="D86" s="17" t="s">
        <v>131</v>
      </c>
      <c r="E86" s="14">
        <v>1</v>
      </c>
      <c r="F86" s="14">
        <v>1</v>
      </c>
      <c r="G86" s="14">
        <v>1</v>
      </c>
      <c r="H86" s="14"/>
      <c r="I86" s="14"/>
      <c r="J86" s="14"/>
      <c r="K86" s="14">
        <v>1</v>
      </c>
      <c r="L86" s="14">
        <v>1</v>
      </c>
      <c r="M86" s="14"/>
      <c r="N86" s="14">
        <v>1</v>
      </c>
      <c r="O86" s="14">
        <v>1</v>
      </c>
      <c r="P86" s="30">
        <v>10.64</v>
      </c>
      <c r="Q86" s="37"/>
      <c r="R86" s="38"/>
      <c r="S86" s="39">
        <v>2.78</v>
      </c>
      <c r="T86" s="38">
        <v>15</v>
      </c>
      <c r="U86" s="30">
        <v>18</v>
      </c>
      <c r="V86" s="37"/>
      <c r="W86" s="34">
        <f t="shared" si="9"/>
        <v>10.64</v>
      </c>
      <c r="X86" s="34">
        <f t="shared" si="10"/>
        <v>15</v>
      </c>
      <c r="Y86" s="33">
        <f t="shared" si="11"/>
        <v>32.64</v>
      </c>
      <c r="Z86" s="33">
        <f t="shared" si="12"/>
        <v>18</v>
      </c>
      <c r="AA86" s="36">
        <f t="shared" si="13"/>
        <v>50.64</v>
      </c>
      <c r="AB86" s="49" t="str">
        <f t="shared" si="14"/>
        <v>E</v>
      </c>
    </row>
    <row r="87" spans="1:28" s="1" customFormat="1" ht="12" customHeight="1" x14ac:dyDescent="0.4">
      <c r="A87" s="79" t="str">
        <f t="shared" si="8"/>
        <v>87/09</v>
      </c>
      <c r="B87" s="71">
        <v>87</v>
      </c>
      <c r="C87" s="72">
        <v>2009</v>
      </c>
      <c r="D87" s="16" t="s">
        <v>112</v>
      </c>
      <c r="E87" s="18">
        <v>1</v>
      </c>
      <c r="F87" s="14"/>
      <c r="G87" s="14"/>
      <c r="H87" s="14"/>
      <c r="I87" s="14"/>
      <c r="J87" s="14"/>
      <c r="K87" s="18">
        <v>1</v>
      </c>
      <c r="L87" s="18">
        <v>1</v>
      </c>
      <c r="M87" s="18">
        <v>1</v>
      </c>
      <c r="N87" s="18"/>
      <c r="O87" s="18"/>
      <c r="P87" s="30"/>
      <c r="Q87" s="37"/>
      <c r="R87" s="18"/>
      <c r="S87" s="31"/>
      <c r="T87" s="38"/>
      <c r="U87" s="31"/>
      <c r="V87" s="18"/>
      <c r="W87" s="34">
        <f t="shared" si="9"/>
        <v>0</v>
      </c>
      <c r="X87" s="34">
        <f t="shared" si="10"/>
        <v>0</v>
      </c>
      <c r="Y87" s="33">
        <f t="shared" si="11"/>
        <v>4</v>
      </c>
      <c r="Z87" s="33" t="str">
        <f t="shared" si="12"/>
        <v/>
      </c>
      <c r="AA87" s="36">
        <f t="shared" si="13"/>
        <v>4</v>
      </c>
      <c r="AB87" s="49" t="str">
        <f t="shared" si="14"/>
        <v>-</v>
      </c>
    </row>
    <row r="88" spans="1:28" s="1" customFormat="1" ht="12" customHeight="1" x14ac:dyDescent="0.4">
      <c r="A88" s="79" t="str">
        <f t="shared" si="8"/>
        <v>88/09</v>
      </c>
      <c r="B88" s="70">
        <v>88</v>
      </c>
      <c r="C88" s="70">
        <v>2009</v>
      </c>
      <c r="D88" s="17" t="s">
        <v>106</v>
      </c>
      <c r="E88" s="14">
        <v>1</v>
      </c>
      <c r="F88" s="14">
        <v>1</v>
      </c>
      <c r="G88" s="14"/>
      <c r="H88" s="14">
        <v>1</v>
      </c>
      <c r="I88" s="14"/>
      <c r="J88" s="14"/>
      <c r="K88" s="14">
        <v>1</v>
      </c>
      <c r="L88" s="14">
        <v>1</v>
      </c>
      <c r="M88" s="14"/>
      <c r="N88" s="14">
        <v>1</v>
      </c>
      <c r="O88" s="14"/>
      <c r="P88" s="30">
        <v>10.11</v>
      </c>
      <c r="Q88" s="37"/>
      <c r="R88" s="38"/>
      <c r="S88" s="39"/>
      <c r="T88" s="38"/>
      <c r="U88" s="30"/>
      <c r="V88" s="37"/>
      <c r="W88" s="34">
        <f t="shared" si="9"/>
        <v>10.11</v>
      </c>
      <c r="X88" s="34">
        <f t="shared" si="10"/>
        <v>0</v>
      </c>
      <c r="Y88" s="33">
        <f t="shared" si="11"/>
        <v>16.11</v>
      </c>
      <c r="Z88" s="33" t="str">
        <f t="shared" si="12"/>
        <v/>
      </c>
      <c r="AA88" s="36">
        <f t="shared" si="13"/>
        <v>16.11</v>
      </c>
      <c r="AB88" s="49" t="str">
        <f t="shared" si="14"/>
        <v>-</v>
      </c>
    </row>
    <row r="89" spans="1:28" s="1" customFormat="1" ht="12" customHeight="1" x14ac:dyDescent="0.4">
      <c r="A89" s="79" t="str">
        <f t="shared" si="8"/>
        <v>89/09</v>
      </c>
      <c r="B89" s="70">
        <v>89</v>
      </c>
      <c r="C89" s="70">
        <v>2009</v>
      </c>
      <c r="D89" s="17" t="s">
        <v>142</v>
      </c>
      <c r="E89" s="14"/>
      <c r="F89" s="14">
        <v>1</v>
      </c>
      <c r="G89" s="14"/>
      <c r="H89" s="14"/>
      <c r="I89" s="14"/>
      <c r="J89" s="14"/>
      <c r="K89" s="14">
        <v>1</v>
      </c>
      <c r="L89" s="14">
        <v>1</v>
      </c>
      <c r="M89" s="14"/>
      <c r="N89" s="14"/>
      <c r="O89" s="14"/>
      <c r="P89" s="30">
        <v>9.0399999999999991</v>
      </c>
      <c r="Q89" s="37"/>
      <c r="R89" s="38"/>
      <c r="S89" s="39"/>
      <c r="T89" s="38"/>
      <c r="U89" s="30"/>
      <c r="V89" s="37"/>
      <c r="W89" s="34">
        <f t="shared" si="9"/>
        <v>9.0399999999999991</v>
      </c>
      <c r="X89" s="34">
        <f t="shared" si="10"/>
        <v>0</v>
      </c>
      <c r="Y89" s="33">
        <f t="shared" si="11"/>
        <v>12.04</v>
      </c>
      <c r="Z89" s="33" t="str">
        <f t="shared" si="12"/>
        <v/>
      </c>
      <c r="AA89" s="36">
        <f t="shared" si="13"/>
        <v>12.04</v>
      </c>
      <c r="AB89" s="49" t="str">
        <f t="shared" si="14"/>
        <v>-</v>
      </c>
    </row>
    <row r="90" spans="1:28" s="1" customFormat="1" ht="12" customHeight="1" x14ac:dyDescent="0.4">
      <c r="A90" s="79" t="str">
        <f t="shared" si="8"/>
        <v>90/09</v>
      </c>
      <c r="B90" s="70">
        <v>90</v>
      </c>
      <c r="C90" s="70">
        <v>2009</v>
      </c>
      <c r="D90" s="17" t="s">
        <v>139</v>
      </c>
      <c r="E90" s="14"/>
      <c r="F90" s="14">
        <v>1</v>
      </c>
      <c r="G90" s="14">
        <v>1</v>
      </c>
      <c r="H90" s="14">
        <v>1</v>
      </c>
      <c r="I90" s="14">
        <v>1</v>
      </c>
      <c r="J90" s="14">
        <v>1</v>
      </c>
      <c r="K90" s="14">
        <v>1</v>
      </c>
      <c r="L90" s="14">
        <v>1</v>
      </c>
      <c r="M90" s="14">
        <v>1</v>
      </c>
      <c r="N90" s="14">
        <v>1</v>
      </c>
      <c r="O90" s="14">
        <v>1</v>
      </c>
      <c r="P90" s="30">
        <v>12.23</v>
      </c>
      <c r="Q90" s="37"/>
      <c r="R90" s="38"/>
      <c r="S90" s="39">
        <v>14.58</v>
      </c>
      <c r="T90" s="38"/>
      <c r="U90" s="30">
        <v>13.5</v>
      </c>
      <c r="V90" s="37"/>
      <c r="W90" s="34">
        <f t="shared" si="9"/>
        <v>12.23</v>
      </c>
      <c r="X90" s="34">
        <f t="shared" si="10"/>
        <v>14.58</v>
      </c>
      <c r="Y90" s="33">
        <f t="shared" si="11"/>
        <v>36.81</v>
      </c>
      <c r="Z90" s="33">
        <f t="shared" si="12"/>
        <v>13.5</v>
      </c>
      <c r="AA90" s="36">
        <f t="shared" si="13"/>
        <v>50.31</v>
      </c>
      <c r="AB90" s="49" t="str">
        <f t="shared" si="14"/>
        <v>E</v>
      </c>
    </row>
    <row r="91" spans="1:28" s="1" customFormat="1" ht="12" customHeight="1" x14ac:dyDescent="0.4">
      <c r="A91" s="79" t="str">
        <f t="shared" si="8"/>
        <v>91/09</v>
      </c>
      <c r="B91" s="70">
        <v>91</v>
      </c>
      <c r="C91" s="70">
        <v>2009</v>
      </c>
      <c r="D91" s="17" t="s">
        <v>107</v>
      </c>
      <c r="E91" s="14">
        <v>1</v>
      </c>
      <c r="F91" s="14">
        <v>1</v>
      </c>
      <c r="G91" s="14">
        <v>1</v>
      </c>
      <c r="H91" s="14">
        <v>1</v>
      </c>
      <c r="I91" s="14"/>
      <c r="J91" s="14"/>
      <c r="K91" s="14">
        <v>1</v>
      </c>
      <c r="L91" s="14">
        <v>1</v>
      </c>
      <c r="M91" s="14">
        <v>1</v>
      </c>
      <c r="N91" s="14">
        <v>1</v>
      </c>
      <c r="O91" s="14"/>
      <c r="P91" s="30">
        <v>14.36</v>
      </c>
      <c r="Q91" s="37"/>
      <c r="R91" s="38"/>
      <c r="S91" s="39">
        <v>13.19</v>
      </c>
      <c r="T91" s="38"/>
      <c r="U91" s="30">
        <v>19</v>
      </c>
      <c r="V91" s="37"/>
      <c r="W91" s="34">
        <f t="shared" si="9"/>
        <v>14.36</v>
      </c>
      <c r="X91" s="34">
        <f t="shared" si="10"/>
        <v>13.19</v>
      </c>
      <c r="Y91" s="33">
        <f t="shared" si="11"/>
        <v>35.549999999999997</v>
      </c>
      <c r="Z91" s="33">
        <f t="shared" si="12"/>
        <v>19</v>
      </c>
      <c r="AA91" s="36">
        <f t="shared" si="13"/>
        <v>54.55</v>
      </c>
      <c r="AB91" s="49" t="str">
        <f t="shared" si="14"/>
        <v>E</v>
      </c>
    </row>
    <row r="92" spans="1:28" s="1" customFormat="1" ht="12" customHeight="1" x14ac:dyDescent="0.4">
      <c r="A92" s="80" t="str">
        <f>B92&amp;"/"&amp;RIGHT(C93,2)</f>
        <v>92/09</v>
      </c>
      <c r="B92" s="71">
        <v>92</v>
      </c>
      <c r="C92" s="72">
        <v>2009</v>
      </c>
      <c r="D92" s="16" t="s">
        <v>149</v>
      </c>
      <c r="E92" s="18"/>
      <c r="F92" s="18"/>
      <c r="G92" s="18">
        <v>1</v>
      </c>
      <c r="H92" s="14">
        <v>1</v>
      </c>
      <c r="I92" s="14"/>
      <c r="J92" s="14"/>
      <c r="K92" s="18">
        <v>1</v>
      </c>
      <c r="L92" s="18">
        <v>1</v>
      </c>
      <c r="M92" s="18"/>
      <c r="N92" s="18">
        <v>1</v>
      </c>
      <c r="O92" s="18">
        <v>1</v>
      </c>
      <c r="P92" s="30">
        <v>8</v>
      </c>
      <c r="Q92" s="37"/>
      <c r="R92" s="18"/>
      <c r="S92" s="31"/>
      <c r="T92" s="38">
        <v>13</v>
      </c>
      <c r="U92" s="31">
        <v>23</v>
      </c>
      <c r="V92" s="18"/>
      <c r="W92" s="34">
        <f t="shared" si="9"/>
        <v>8</v>
      </c>
      <c r="X92" s="34">
        <f t="shared" si="10"/>
        <v>13</v>
      </c>
      <c r="Y92" s="33">
        <f t="shared" si="11"/>
        <v>27</v>
      </c>
      <c r="Z92" s="33">
        <f t="shared" si="12"/>
        <v>23</v>
      </c>
      <c r="AA92" s="36">
        <f t="shared" si="13"/>
        <v>50</v>
      </c>
      <c r="AB92" s="49" t="str">
        <f t="shared" si="14"/>
        <v>E</v>
      </c>
    </row>
    <row r="93" spans="1:28" s="1" customFormat="1" ht="12" customHeight="1" x14ac:dyDescent="0.4">
      <c r="A93" s="79" t="str">
        <f>B93&amp;"/"&amp;RIGHT(C93,2)</f>
        <v>93/09</v>
      </c>
      <c r="B93" s="71">
        <v>93</v>
      </c>
      <c r="C93" s="72">
        <v>2009</v>
      </c>
      <c r="D93" s="16" t="s">
        <v>124</v>
      </c>
      <c r="E93" s="18">
        <v>1</v>
      </c>
      <c r="F93" s="14">
        <v>1</v>
      </c>
      <c r="G93" s="14"/>
      <c r="H93" s="14">
        <v>1</v>
      </c>
      <c r="I93" s="14"/>
      <c r="J93" s="14">
        <v>1</v>
      </c>
      <c r="K93" s="18">
        <v>1</v>
      </c>
      <c r="L93" s="18">
        <v>1</v>
      </c>
      <c r="M93" s="18">
        <v>1</v>
      </c>
      <c r="N93" s="18">
        <v>1</v>
      </c>
      <c r="O93" s="18"/>
      <c r="P93" s="30">
        <v>5.85</v>
      </c>
      <c r="Q93" s="37"/>
      <c r="R93" s="18"/>
      <c r="S93" s="31"/>
      <c r="T93" s="38"/>
      <c r="U93" s="31"/>
      <c r="V93" s="18"/>
      <c r="W93" s="34">
        <f t="shared" si="9"/>
        <v>5.85</v>
      </c>
      <c r="X93" s="34">
        <f t="shared" si="10"/>
        <v>0</v>
      </c>
      <c r="Y93" s="33">
        <f t="shared" si="11"/>
        <v>13.85</v>
      </c>
      <c r="Z93" s="33" t="str">
        <f t="shared" si="12"/>
        <v/>
      </c>
      <c r="AA93" s="36">
        <f t="shared" si="13"/>
        <v>13.85</v>
      </c>
      <c r="AB93" s="49" t="str">
        <f t="shared" si="14"/>
        <v>-</v>
      </c>
    </row>
    <row r="94" spans="1:28" s="10" customFormat="1" ht="12" customHeight="1" x14ac:dyDescent="0.4">
      <c r="A94" s="80" t="str">
        <f>B94&amp;"/"&amp;RIGHT(C94,2)</f>
        <v>94/09</v>
      </c>
      <c r="B94" s="71">
        <v>94</v>
      </c>
      <c r="C94" s="72">
        <v>2009</v>
      </c>
      <c r="D94" s="16" t="s">
        <v>152</v>
      </c>
      <c r="E94" s="18"/>
      <c r="F94" s="18"/>
      <c r="G94" s="18"/>
      <c r="H94" s="18">
        <v>1</v>
      </c>
      <c r="I94" s="14"/>
      <c r="J94" s="14">
        <v>1</v>
      </c>
      <c r="K94" s="18"/>
      <c r="L94" s="18">
        <v>1</v>
      </c>
      <c r="M94" s="18">
        <v>1</v>
      </c>
      <c r="N94" s="18">
        <v>1</v>
      </c>
      <c r="O94" s="18">
        <v>1</v>
      </c>
      <c r="P94" s="30">
        <v>12.77</v>
      </c>
      <c r="Q94" s="37"/>
      <c r="R94" s="18"/>
      <c r="S94" s="31"/>
      <c r="T94" s="38">
        <v>8</v>
      </c>
      <c r="U94" s="31">
        <v>11</v>
      </c>
      <c r="V94" s="18">
        <v>1</v>
      </c>
      <c r="W94" s="34">
        <f t="shared" si="9"/>
        <v>12.77</v>
      </c>
      <c r="X94" s="34">
        <f t="shared" si="10"/>
        <v>8</v>
      </c>
      <c r="Y94" s="33">
        <f t="shared" si="11"/>
        <v>26.77</v>
      </c>
      <c r="Z94" s="33">
        <f t="shared" si="12"/>
        <v>1</v>
      </c>
      <c r="AA94" s="36">
        <f t="shared" si="13"/>
        <v>27.77</v>
      </c>
      <c r="AB94" s="49" t="str">
        <f t="shared" si="14"/>
        <v>F</v>
      </c>
    </row>
    <row r="95" spans="1:28" s="10" customFormat="1" ht="12" customHeight="1" x14ac:dyDescent="0.4">
      <c r="A95" s="79" t="str">
        <f>B95&amp;"/"&amp;RIGHT(C95,2)</f>
        <v>95/09</v>
      </c>
      <c r="B95" s="71">
        <v>95</v>
      </c>
      <c r="C95" s="72">
        <v>2009</v>
      </c>
      <c r="D95" s="16" t="s">
        <v>125</v>
      </c>
      <c r="E95" s="18">
        <v>1</v>
      </c>
      <c r="F95" s="14">
        <v>1</v>
      </c>
      <c r="G95" s="14">
        <v>1</v>
      </c>
      <c r="H95" s="14">
        <v>1</v>
      </c>
      <c r="I95" s="14">
        <v>1</v>
      </c>
      <c r="J95" s="14"/>
      <c r="K95" s="18">
        <v>1</v>
      </c>
      <c r="L95" s="18">
        <v>1</v>
      </c>
      <c r="M95" s="18">
        <v>1</v>
      </c>
      <c r="N95" s="18">
        <v>1</v>
      </c>
      <c r="O95" s="18"/>
      <c r="P95" s="30">
        <v>4.26</v>
      </c>
      <c r="Q95" s="37"/>
      <c r="R95" s="18"/>
      <c r="S95" s="31"/>
      <c r="T95" s="38"/>
      <c r="U95" s="31"/>
      <c r="V95" s="18"/>
      <c r="W95" s="34">
        <f t="shared" si="9"/>
        <v>4.26</v>
      </c>
      <c r="X95" s="34">
        <f t="shared" si="10"/>
        <v>0</v>
      </c>
      <c r="Y95" s="33">
        <f t="shared" si="11"/>
        <v>13.26</v>
      </c>
      <c r="Z95" s="33" t="str">
        <f t="shared" si="12"/>
        <v/>
      </c>
      <c r="AA95" s="36">
        <f t="shared" si="13"/>
        <v>13.26</v>
      </c>
      <c r="AB95" s="49" t="str">
        <f t="shared" si="14"/>
        <v>-</v>
      </c>
    </row>
    <row r="96" spans="1:28" s="10" customFormat="1" ht="12" customHeight="1" x14ac:dyDescent="0.4">
      <c r="A96" s="80" t="str">
        <f>B96&amp;"/"&amp;RIGHT(C96,2)</f>
        <v>96/09</v>
      </c>
      <c r="B96" s="71">
        <v>96</v>
      </c>
      <c r="C96" s="72">
        <v>2009</v>
      </c>
      <c r="D96" s="16" t="s">
        <v>111</v>
      </c>
      <c r="E96" s="18">
        <v>1</v>
      </c>
      <c r="F96" s="14">
        <v>1</v>
      </c>
      <c r="G96" s="14">
        <v>1</v>
      </c>
      <c r="H96" s="14">
        <v>1</v>
      </c>
      <c r="I96" s="14">
        <v>1</v>
      </c>
      <c r="J96" s="14"/>
      <c r="K96" s="18">
        <v>1</v>
      </c>
      <c r="L96" s="18">
        <v>1</v>
      </c>
      <c r="M96" s="18"/>
      <c r="N96" s="18">
        <v>1</v>
      </c>
      <c r="O96" s="18">
        <v>1</v>
      </c>
      <c r="P96" s="30">
        <v>10.64</v>
      </c>
      <c r="Q96" s="37"/>
      <c r="R96" s="18"/>
      <c r="S96" s="31">
        <v>5.56</v>
      </c>
      <c r="T96" s="38">
        <v>9</v>
      </c>
      <c r="U96" s="31"/>
      <c r="V96" s="18"/>
      <c r="W96" s="34">
        <f t="shared" si="9"/>
        <v>10.64</v>
      </c>
      <c r="X96" s="34">
        <f t="shared" si="10"/>
        <v>9</v>
      </c>
      <c r="Y96" s="33">
        <f t="shared" si="11"/>
        <v>28.64</v>
      </c>
      <c r="Z96" s="33" t="str">
        <f t="shared" si="12"/>
        <v/>
      </c>
      <c r="AA96" s="36">
        <f t="shared" si="13"/>
        <v>28.64</v>
      </c>
      <c r="AB96" s="49" t="str">
        <f t="shared" si="14"/>
        <v>-</v>
      </c>
    </row>
    <row r="97" spans="1:28" s="10" customFormat="1" ht="12" customHeight="1" x14ac:dyDescent="0.4">
      <c r="A97" s="79" t="str">
        <f>B97&amp;"/"&amp;RIGHT(C97,2)</f>
        <v>97/09</v>
      </c>
      <c r="B97" s="70">
        <v>97</v>
      </c>
      <c r="C97" s="70">
        <v>2009</v>
      </c>
      <c r="D97" s="17" t="s">
        <v>118</v>
      </c>
      <c r="E97" s="14">
        <v>1</v>
      </c>
      <c r="F97" s="14">
        <v>1</v>
      </c>
      <c r="G97" s="14"/>
      <c r="H97" s="14">
        <v>1</v>
      </c>
      <c r="I97" s="14">
        <v>1</v>
      </c>
      <c r="J97" s="14">
        <v>1</v>
      </c>
      <c r="K97" s="14">
        <v>1</v>
      </c>
      <c r="L97" s="14">
        <v>1</v>
      </c>
      <c r="M97" s="14">
        <v>1</v>
      </c>
      <c r="N97" s="14">
        <v>1</v>
      </c>
      <c r="O97" s="14"/>
      <c r="P97" s="30"/>
      <c r="Q97" s="37"/>
      <c r="R97" s="38"/>
      <c r="S97" s="39"/>
      <c r="T97" s="38"/>
      <c r="U97" s="30"/>
      <c r="V97" s="37"/>
      <c r="W97" s="34">
        <f t="shared" si="9"/>
        <v>0</v>
      </c>
      <c r="X97" s="34">
        <f t="shared" si="10"/>
        <v>0</v>
      </c>
      <c r="Y97" s="33">
        <f t="shared" si="11"/>
        <v>9</v>
      </c>
      <c r="Z97" s="33" t="str">
        <f t="shared" si="12"/>
        <v/>
      </c>
      <c r="AA97" s="36">
        <f t="shared" si="13"/>
        <v>9</v>
      </c>
      <c r="AB97" s="49" t="str">
        <f t="shared" si="14"/>
        <v>-</v>
      </c>
    </row>
    <row r="98" spans="1:28" s="1" customFormat="1" ht="12" customHeight="1" x14ac:dyDescent="0.4">
      <c r="A98" s="80" t="str">
        <f>B98&amp;"/"&amp;RIGHT(C99,2)</f>
        <v>98/09</v>
      </c>
      <c r="B98" s="71">
        <v>98</v>
      </c>
      <c r="C98" s="72">
        <v>2009</v>
      </c>
      <c r="D98" s="16" t="s">
        <v>150</v>
      </c>
      <c r="E98" s="18"/>
      <c r="F98" s="18"/>
      <c r="G98" s="18">
        <v>1</v>
      </c>
      <c r="H98" s="14">
        <v>1</v>
      </c>
      <c r="I98" s="14"/>
      <c r="J98" s="14">
        <v>1</v>
      </c>
      <c r="K98" s="18"/>
      <c r="L98" s="18">
        <v>1</v>
      </c>
      <c r="M98" s="18">
        <v>1</v>
      </c>
      <c r="N98" s="18">
        <v>1</v>
      </c>
      <c r="O98" s="18">
        <v>1</v>
      </c>
      <c r="P98" s="30"/>
      <c r="Q98" s="37"/>
      <c r="R98" s="18">
        <v>17</v>
      </c>
      <c r="S98" s="31">
        <v>12.5</v>
      </c>
      <c r="T98" s="38"/>
      <c r="U98" s="31"/>
      <c r="V98" s="18">
        <v>14</v>
      </c>
      <c r="W98" s="34">
        <f t="shared" si="9"/>
        <v>17</v>
      </c>
      <c r="X98" s="34">
        <f t="shared" si="10"/>
        <v>12.5</v>
      </c>
      <c r="Y98" s="33">
        <f t="shared" si="11"/>
        <v>36.5</v>
      </c>
      <c r="Z98" s="33">
        <f t="shared" si="12"/>
        <v>14</v>
      </c>
      <c r="AA98" s="36">
        <f t="shared" si="13"/>
        <v>50.5</v>
      </c>
      <c r="AB98" s="49" t="str">
        <f t="shared" si="14"/>
        <v>E</v>
      </c>
    </row>
    <row r="99" spans="1:28" s="10" customFormat="1" ht="12" customHeight="1" x14ac:dyDescent="0.4">
      <c r="A99" s="79" t="str">
        <f t="shared" ref="A99:A135" si="15">B99&amp;"/"&amp;RIGHT(C99,2)</f>
        <v>99/09</v>
      </c>
      <c r="B99" s="70">
        <v>99</v>
      </c>
      <c r="C99" s="70">
        <v>2009</v>
      </c>
      <c r="D99" s="17" t="s">
        <v>126</v>
      </c>
      <c r="E99" s="14">
        <v>1</v>
      </c>
      <c r="F99" s="14">
        <v>1</v>
      </c>
      <c r="G99" s="14">
        <v>1</v>
      </c>
      <c r="H99" s="14">
        <v>1</v>
      </c>
      <c r="I99" s="14">
        <v>1</v>
      </c>
      <c r="J99" s="14">
        <v>1</v>
      </c>
      <c r="K99" s="14">
        <v>1</v>
      </c>
      <c r="L99" s="14">
        <v>1</v>
      </c>
      <c r="M99" s="14">
        <v>1</v>
      </c>
      <c r="N99" s="14">
        <v>1</v>
      </c>
      <c r="O99" s="14">
        <v>1</v>
      </c>
      <c r="P99" s="30">
        <v>13.3</v>
      </c>
      <c r="Q99" s="37"/>
      <c r="R99" s="38"/>
      <c r="S99" s="39">
        <v>19.440000000000001</v>
      </c>
      <c r="T99" s="38"/>
      <c r="U99" s="30">
        <v>17.5</v>
      </c>
      <c r="V99" s="37"/>
      <c r="W99" s="34">
        <f t="shared" si="9"/>
        <v>13.3</v>
      </c>
      <c r="X99" s="34">
        <f t="shared" si="10"/>
        <v>19.440000000000001</v>
      </c>
      <c r="Y99" s="33">
        <f t="shared" si="11"/>
        <v>42.74</v>
      </c>
      <c r="Z99" s="33">
        <f t="shared" si="12"/>
        <v>17.5</v>
      </c>
      <c r="AA99" s="36">
        <f t="shared" si="13"/>
        <v>60.24</v>
      </c>
      <c r="AB99" s="49" t="str">
        <f t="shared" si="14"/>
        <v>D</v>
      </c>
    </row>
    <row r="100" spans="1:28" s="10" customFormat="1" ht="12" customHeight="1" x14ac:dyDescent="0.4">
      <c r="A100" s="79" t="str">
        <f t="shared" si="15"/>
        <v>100/09</v>
      </c>
      <c r="B100" s="70">
        <v>100</v>
      </c>
      <c r="C100" s="70">
        <v>2009</v>
      </c>
      <c r="D100" s="17" t="s">
        <v>119</v>
      </c>
      <c r="E100" s="14">
        <v>1</v>
      </c>
      <c r="F100" s="14">
        <v>1</v>
      </c>
      <c r="G100" s="14">
        <v>1</v>
      </c>
      <c r="H100" s="14">
        <v>1</v>
      </c>
      <c r="I100" s="14">
        <v>1</v>
      </c>
      <c r="J100" s="14">
        <v>1</v>
      </c>
      <c r="K100" s="14">
        <v>1</v>
      </c>
      <c r="L100" s="14">
        <v>1</v>
      </c>
      <c r="M100" s="14">
        <v>1</v>
      </c>
      <c r="N100" s="14">
        <v>1</v>
      </c>
      <c r="O100" s="14">
        <v>1</v>
      </c>
      <c r="P100" s="30">
        <v>10.64</v>
      </c>
      <c r="Q100" s="37"/>
      <c r="R100" s="38">
        <v>22.5</v>
      </c>
      <c r="S100" s="39">
        <v>11.11</v>
      </c>
      <c r="T100" s="38"/>
      <c r="U100" s="30">
        <v>8.5</v>
      </c>
      <c r="V100" s="37"/>
      <c r="W100" s="34">
        <f t="shared" si="9"/>
        <v>22.5</v>
      </c>
      <c r="X100" s="34">
        <f t="shared" si="10"/>
        <v>11.11</v>
      </c>
      <c r="Y100" s="33">
        <f t="shared" si="11"/>
        <v>43.61</v>
      </c>
      <c r="Z100" s="33">
        <f t="shared" si="12"/>
        <v>8.5</v>
      </c>
      <c r="AA100" s="36">
        <f t="shared" si="13"/>
        <v>52.11</v>
      </c>
      <c r="AB100" s="49" t="str">
        <f t="shared" si="14"/>
        <v>E</v>
      </c>
    </row>
    <row r="101" spans="1:28" s="10" customFormat="1" ht="12" customHeight="1" x14ac:dyDescent="0.4">
      <c r="A101" s="79" t="str">
        <f t="shared" si="15"/>
        <v>101/09</v>
      </c>
      <c r="B101" s="70">
        <v>101</v>
      </c>
      <c r="C101" s="70">
        <v>2009</v>
      </c>
      <c r="D101" s="17" t="s">
        <v>123</v>
      </c>
      <c r="E101" s="14">
        <v>1</v>
      </c>
      <c r="F101" s="14">
        <v>1</v>
      </c>
      <c r="G101" s="14"/>
      <c r="H101" s="14"/>
      <c r="I101" s="14"/>
      <c r="J101" s="14"/>
      <c r="K101" s="14">
        <v>1</v>
      </c>
      <c r="L101" s="14">
        <v>1</v>
      </c>
      <c r="M101" s="14">
        <v>1</v>
      </c>
      <c r="N101" s="14">
        <v>1</v>
      </c>
      <c r="O101" s="14">
        <v>1</v>
      </c>
      <c r="P101" s="30">
        <v>11.7</v>
      </c>
      <c r="Q101" s="37"/>
      <c r="R101" s="38"/>
      <c r="S101" s="39">
        <v>9.7200000000000006</v>
      </c>
      <c r="T101" s="38"/>
      <c r="U101" s="30">
        <v>8</v>
      </c>
      <c r="V101" s="37"/>
      <c r="W101" s="34">
        <f t="shared" si="9"/>
        <v>11.7</v>
      </c>
      <c r="X101" s="34">
        <f t="shared" si="10"/>
        <v>9.7200000000000006</v>
      </c>
      <c r="Y101" s="33">
        <f t="shared" si="11"/>
        <v>28.42</v>
      </c>
      <c r="Z101" s="33">
        <f t="shared" si="12"/>
        <v>8</v>
      </c>
      <c r="AA101" s="36">
        <f t="shared" si="13"/>
        <v>36.42</v>
      </c>
      <c r="AB101" s="49" t="str">
        <f t="shared" si="14"/>
        <v>F</v>
      </c>
    </row>
    <row r="102" spans="1:28" s="10" customFormat="1" ht="12" customHeight="1" x14ac:dyDescent="0.4">
      <c r="A102" s="79" t="str">
        <f t="shared" si="15"/>
        <v>102/09</v>
      </c>
      <c r="B102" s="70">
        <v>102</v>
      </c>
      <c r="C102" s="70">
        <v>2009</v>
      </c>
      <c r="D102" s="17" t="s">
        <v>121</v>
      </c>
      <c r="E102" s="15">
        <v>1</v>
      </c>
      <c r="F102" s="14"/>
      <c r="G102" s="14"/>
      <c r="H102" s="14"/>
      <c r="I102" s="14"/>
      <c r="J102" s="14"/>
      <c r="K102" s="15">
        <v>1</v>
      </c>
      <c r="L102" s="15">
        <v>1</v>
      </c>
      <c r="M102" s="14">
        <v>1</v>
      </c>
      <c r="N102" s="14">
        <v>1</v>
      </c>
      <c r="O102" s="14">
        <v>1</v>
      </c>
      <c r="P102" s="30">
        <v>11.7</v>
      </c>
      <c r="Q102" s="37"/>
      <c r="R102" s="38"/>
      <c r="S102" s="39"/>
      <c r="T102" s="38">
        <v>11.5</v>
      </c>
      <c r="U102" s="30">
        <v>21</v>
      </c>
      <c r="V102" s="37"/>
      <c r="W102" s="34">
        <f t="shared" si="9"/>
        <v>11.7</v>
      </c>
      <c r="X102" s="34">
        <f t="shared" si="10"/>
        <v>11.5</v>
      </c>
      <c r="Y102" s="33">
        <f t="shared" si="11"/>
        <v>29.2</v>
      </c>
      <c r="Z102" s="33">
        <f t="shared" si="12"/>
        <v>21</v>
      </c>
      <c r="AA102" s="36">
        <f t="shared" si="13"/>
        <v>50.2</v>
      </c>
      <c r="AB102" s="49" t="str">
        <f t="shared" si="14"/>
        <v>E</v>
      </c>
    </row>
    <row r="103" spans="1:28" s="11" customFormat="1" ht="12" customHeight="1" x14ac:dyDescent="0.4">
      <c r="A103" s="79" t="str">
        <f t="shared" si="15"/>
        <v>105/09</v>
      </c>
      <c r="B103" s="72">
        <v>105</v>
      </c>
      <c r="C103" s="72">
        <v>2009</v>
      </c>
      <c r="D103" s="16" t="s">
        <v>115</v>
      </c>
      <c r="E103" s="15">
        <v>1</v>
      </c>
      <c r="F103" s="14">
        <v>1</v>
      </c>
      <c r="G103" s="14">
        <v>1</v>
      </c>
      <c r="H103" s="14">
        <v>1</v>
      </c>
      <c r="I103" s="14">
        <v>1</v>
      </c>
      <c r="J103" s="14"/>
      <c r="K103" s="15">
        <v>1</v>
      </c>
      <c r="L103" s="15">
        <v>1</v>
      </c>
      <c r="M103" s="15">
        <v>1</v>
      </c>
      <c r="N103" s="15">
        <v>1</v>
      </c>
      <c r="O103" s="15">
        <v>1</v>
      </c>
      <c r="P103" s="30">
        <v>3.19</v>
      </c>
      <c r="Q103" s="37"/>
      <c r="R103" s="15"/>
      <c r="S103" s="40"/>
      <c r="T103" s="38"/>
      <c r="U103" s="40"/>
      <c r="V103" s="15"/>
      <c r="W103" s="34">
        <f t="shared" si="9"/>
        <v>3.19</v>
      </c>
      <c r="X103" s="34">
        <f t="shared" si="10"/>
        <v>0</v>
      </c>
      <c r="Y103" s="33">
        <f t="shared" si="11"/>
        <v>13.19</v>
      </c>
      <c r="Z103" s="33" t="str">
        <f t="shared" si="12"/>
        <v/>
      </c>
      <c r="AA103" s="36">
        <f t="shared" si="13"/>
        <v>13.19</v>
      </c>
      <c r="AB103" s="49" t="str">
        <f t="shared" si="14"/>
        <v>-</v>
      </c>
    </row>
    <row r="104" spans="1:28" s="1" customFormat="1" ht="12" customHeight="1" x14ac:dyDescent="0.4">
      <c r="A104" s="79" t="str">
        <f t="shared" si="15"/>
        <v>106/09</v>
      </c>
      <c r="B104" s="70">
        <v>106</v>
      </c>
      <c r="C104" s="70">
        <v>2009</v>
      </c>
      <c r="D104" s="17" t="s">
        <v>156</v>
      </c>
      <c r="E104" s="14"/>
      <c r="F104" s="14"/>
      <c r="G104" s="14"/>
      <c r="H104" s="14"/>
      <c r="I104" s="14"/>
      <c r="J104" s="14">
        <v>1</v>
      </c>
      <c r="K104" s="14">
        <v>1</v>
      </c>
      <c r="L104" s="14">
        <v>1</v>
      </c>
      <c r="M104" s="14">
        <v>1</v>
      </c>
      <c r="N104" s="14">
        <v>1</v>
      </c>
      <c r="O104" s="14">
        <v>1</v>
      </c>
      <c r="P104" s="30">
        <v>9.57</v>
      </c>
      <c r="Q104" s="37"/>
      <c r="R104" s="38"/>
      <c r="S104" s="39"/>
      <c r="T104" s="38">
        <v>12</v>
      </c>
      <c r="U104" s="30">
        <v>14.5</v>
      </c>
      <c r="V104" s="37">
        <v>7</v>
      </c>
      <c r="W104" s="34">
        <f t="shared" si="9"/>
        <v>9.57</v>
      </c>
      <c r="X104" s="34">
        <f t="shared" si="10"/>
        <v>12</v>
      </c>
      <c r="Y104" s="33">
        <f t="shared" si="11"/>
        <v>27.57</v>
      </c>
      <c r="Z104" s="33">
        <f t="shared" si="12"/>
        <v>7</v>
      </c>
      <c r="AA104" s="36">
        <f t="shared" si="13"/>
        <v>34.57</v>
      </c>
      <c r="AB104" s="49" t="str">
        <f t="shared" si="14"/>
        <v>F</v>
      </c>
    </row>
    <row r="105" spans="1:28" s="11" customFormat="1" ht="12" customHeight="1" x14ac:dyDescent="0.4">
      <c r="A105" s="79" t="str">
        <f t="shared" si="15"/>
        <v>9/08</v>
      </c>
      <c r="B105" s="69">
        <v>9</v>
      </c>
      <c r="C105" s="69">
        <v>2008</v>
      </c>
      <c r="D105" s="13" t="s">
        <v>99</v>
      </c>
      <c r="E105" s="14">
        <v>1</v>
      </c>
      <c r="F105" s="14">
        <v>1</v>
      </c>
      <c r="G105" s="14">
        <v>1</v>
      </c>
      <c r="H105" s="14">
        <v>1</v>
      </c>
      <c r="I105" s="14">
        <v>1</v>
      </c>
      <c r="J105" s="14">
        <v>1</v>
      </c>
      <c r="K105" s="14">
        <v>1</v>
      </c>
      <c r="L105" s="14">
        <v>1</v>
      </c>
      <c r="M105" s="14">
        <v>1</v>
      </c>
      <c r="N105" s="14">
        <v>1</v>
      </c>
      <c r="O105" s="14">
        <v>1</v>
      </c>
      <c r="P105" s="30">
        <v>8.51</v>
      </c>
      <c r="Q105" s="37"/>
      <c r="R105" s="38">
        <v>24.5</v>
      </c>
      <c r="S105" s="39">
        <v>18.059999999999999</v>
      </c>
      <c r="T105" s="38"/>
      <c r="U105" s="30"/>
      <c r="V105" s="37">
        <v>24</v>
      </c>
      <c r="W105" s="34">
        <f t="shared" si="9"/>
        <v>24.5</v>
      </c>
      <c r="X105" s="34">
        <f t="shared" si="10"/>
        <v>18.059999999999999</v>
      </c>
      <c r="Y105" s="33">
        <f t="shared" si="11"/>
        <v>52.56</v>
      </c>
      <c r="Z105" s="33">
        <f t="shared" si="12"/>
        <v>24</v>
      </c>
      <c r="AA105" s="36">
        <f t="shared" si="13"/>
        <v>76.56</v>
      </c>
      <c r="AB105" s="49" t="str">
        <f t="shared" si="14"/>
        <v>C</v>
      </c>
    </row>
    <row r="106" spans="1:28" s="1" customFormat="1" ht="12" customHeight="1" x14ac:dyDescent="0.4">
      <c r="A106" s="79" t="str">
        <f t="shared" si="15"/>
        <v>17/08</v>
      </c>
      <c r="B106" s="70">
        <v>17</v>
      </c>
      <c r="C106" s="70">
        <v>2008</v>
      </c>
      <c r="D106" s="17" t="s">
        <v>133</v>
      </c>
      <c r="E106" s="14">
        <v>1</v>
      </c>
      <c r="F106" s="14">
        <v>1</v>
      </c>
      <c r="G106" s="14">
        <v>1</v>
      </c>
      <c r="H106" s="14">
        <v>1</v>
      </c>
      <c r="I106" s="14">
        <v>1</v>
      </c>
      <c r="J106" s="14"/>
      <c r="K106" s="14">
        <v>1</v>
      </c>
      <c r="L106" s="14">
        <v>1</v>
      </c>
      <c r="M106" s="14">
        <v>1</v>
      </c>
      <c r="N106" s="14">
        <v>1</v>
      </c>
      <c r="O106" s="14"/>
      <c r="P106" s="30">
        <v>10.11</v>
      </c>
      <c r="Q106" s="37"/>
      <c r="R106" s="38"/>
      <c r="S106" s="39"/>
      <c r="T106" s="38">
        <v>15</v>
      </c>
      <c r="U106" s="30">
        <v>19.5</v>
      </c>
      <c r="V106" s="37"/>
      <c r="W106" s="34">
        <f t="shared" si="9"/>
        <v>10.11</v>
      </c>
      <c r="X106" s="34">
        <f t="shared" si="10"/>
        <v>15</v>
      </c>
      <c r="Y106" s="33">
        <f t="shared" si="11"/>
        <v>34.11</v>
      </c>
      <c r="Z106" s="33">
        <f t="shared" si="12"/>
        <v>19.5</v>
      </c>
      <c r="AA106" s="36">
        <f t="shared" si="13"/>
        <v>53.61</v>
      </c>
      <c r="AB106" s="49" t="str">
        <f t="shared" si="14"/>
        <v>E</v>
      </c>
    </row>
    <row r="107" spans="1:28" s="10" customFormat="1" ht="12" customHeight="1" x14ac:dyDescent="0.4">
      <c r="A107" s="79" t="str">
        <f t="shared" si="15"/>
        <v>29/08</v>
      </c>
      <c r="B107" s="69">
        <v>29</v>
      </c>
      <c r="C107" s="69">
        <v>2008</v>
      </c>
      <c r="D107" s="13" t="s">
        <v>15</v>
      </c>
      <c r="E107" s="14"/>
      <c r="F107" s="14">
        <v>1</v>
      </c>
      <c r="G107" s="14">
        <v>1</v>
      </c>
      <c r="H107" s="14">
        <v>1</v>
      </c>
      <c r="I107" s="14">
        <v>1</v>
      </c>
      <c r="J107" s="14">
        <v>1</v>
      </c>
      <c r="K107" s="14">
        <v>1</v>
      </c>
      <c r="L107" s="14">
        <v>1</v>
      </c>
      <c r="M107" s="14">
        <v>1</v>
      </c>
      <c r="N107" s="14">
        <v>1</v>
      </c>
      <c r="O107" s="14"/>
      <c r="P107" s="30"/>
      <c r="Q107" s="37"/>
      <c r="R107" s="38"/>
      <c r="S107" s="39">
        <v>6.25</v>
      </c>
      <c r="T107" s="38"/>
      <c r="U107" s="30"/>
      <c r="V107" s="37"/>
      <c r="W107" s="34">
        <f t="shared" si="9"/>
        <v>0</v>
      </c>
      <c r="X107" s="34">
        <f t="shared" si="10"/>
        <v>6.25</v>
      </c>
      <c r="Y107" s="33">
        <f t="shared" si="11"/>
        <v>15.25</v>
      </c>
      <c r="Z107" s="33" t="str">
        <f t="shared" si="12"/>
        <v/>
      </c>
      <c r="AA107" s="36">
        <f t="shared" si="13"/>
        <v>15.25</v>
      </c>
      <c r="AB107" s="49" t="str">
        <f t="shared" si="14"/>
        <v>-</v>
      </c>
    </row>
    <row r="108" spans="1:28" s="1" customFormat="1" ht="12" customHeight="1" x14ac:dyDescent="0.4">
      <c r="A108" s="79" t="str">
        <f t="shared" si="15"/>
        <v>32/08</v>
      </c>
      <c r="B108" s="69">
        <v>32</v>
      </c>
      <c r="C108" s="69">
        <v>2008</v>
      </c>
      <c r="D108" s="13" t="s">
        <v>97</v>
      </c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30"/>
      <c r="Q108" s="37"/>
      <c r="R108" s="38"/>
      <c r="S108" s="39"/>
      <c r="T108" s="38"/>
      <c r="U108" s="30"/>
      <c r="V108" s="37"/>
      <c r="W108" s="34">
        <f t="shared" si="9"/>
        <v>0</v>
      </c>
      <c r="X108" s="34">
        <f t="shared" si="10"/>
        <v>0</v>
      </c>
      <c r="Y108" s="33">
        <f t="shared" si="11"/>
        <v>0</v>
      </c>
      <c r="Z108" s="33" t="str">
        <f t="shared" si="12"/>
        <v/>
      </c>
      <c r="AA108" s="36">
        <f t="shared" si="13"/>
        <v>0</v>
      </c>
      <c r="AB108" s="49" t="str">
        <f t="shared" si="14"/>
        <v>-</v>
      </c>
    </row>
    <row r="109" spans="1:28" s="10" customFormat="1" ht="12" customHeight="1" x14ac:dyDescent="0.4">
      <c r="A109" s="79" t="str">
        <f t="shared" si="15"/>
        <v>40/08</v>
      </c>
      <c r="B109" s="70">
        <v>40</v>
      </c>
      <c r="C109" s="70">
        <v>2008</v>
      </c>
      <c r="D109" s="17" t="s">
        <v>144</v>
      </c>
      <c r="E109" s="14">
        <v>1</v>
      </c>
      <c r="F109" s="14">
        <v>1</v>
      </c>
      <c r="G109" s="14">
        <v>1</v>
      </c>
      <c r="H109" s="14">
        <v>1</v>
      </c>
      <c r="I109" s="14">
        <v>1</v>
      </c>
      <c r="J109" s="14">
        <v>1</v>
      </c>
      <c r="K109" s="14">
        <v>1</v>
      </c>
      <c r="L109" s="14">
        <v>1</v>
      </c>
      <c r="M109" s="14">
        <v>1</v>
      </c>
      <c r="N109" s="14">
        <v>1</v>
      </c>
      <c r="O109" s="14"/>
      <c r="P109" s="30">
        <v>10.64</v>
      </c>
      <c r="Q109" s="37"/>
      <c r="R109" s="38"/>
      <c r="S109" s="39">
        <v>3.47</v>
      </c>
      <c r="T109" s="38">
        <v>5</v>
      </c>
      <c r="U109" s="30">
        <v>12.5</v>
      </c>
      <c r="V109" s="37">
        <v>25.5</v>
      </c>
      <c r="W109" s="34">
        <f t="shared" si="9"/>
        <v>10.64</v>
      </c>
      <c r="X109" s="34">
        <f t="shared" si="10"/>
        <v>5</v>
      </c>
      <c r="Y109" s="33">
        <f t="shared" si="11"/>
        <v>24.64</v>
      </c>
      <c r="Z109" s="33">
        <f t="shared" si="12"/>
        <v>25.5</v>
      </c>
      <c r="AA109" s="36">
        <f t="shared" si="13"/>
        <v>50.14</v>
      </c>
      <c r="AB109" s="49" t="str">
        <f t="shared" si="14"/>
        <v>E</v>
      </c>
    </row>
    <row r="110" spans="1:28" s="10" customFormat="1" ht="12" customHeight="1" x14ac:dyDescent="0.4">
      <c r="A110" s="80" t="str">
        <f t="shared" si="15"/>
        <v>46/08</v>
      </c>
      <c r="B110" s="71">
        <v>46</v>
      </c>
      <c r="C110" s="72">
        <v>2008</v>
      </c>
      <c r="D110" s="16" t="s">
        <v>151</v>
      </c>
      <c r="E110" s="18"/>
      <c r="F110" s="18"/>
      <c r="G110" s="18"/>
      <c r="H110" s="18">
        <v>1</v>
      </c>
      <c r="I110" s="14"/>
      <c r="J110" s="14"/>
      <c r="K110" s="18"/>
      <c r="L110" s="18">
        <v>1</v>
      </c>
      <c r="M110" s="18">
        <v>1</v>
      </c>
      <c r="N110" s="18"/>
      <c r="O110" s="18">
        <v>1</v>
      </c>
      <c r="P110" s="30">
        <v>24.47</v>
      </c>
      <c r="Q110" s="37"/>
      <c r="R110" s="18"/>
      <c r="S110" s="31"/>
      <c r="T110" s="38">
        <v>23</v>
      </c>
      <c r="U110" s="31"/>
      <c r="V110" s="18">
        <v>33.5</v>
      </c>
      <c r="W110" s="34">
        <f t="shared" si="9"/>
        <v>24.47</v>
      </c>
      <c r="X110" s="34">
        <f t="shared" si="10"/>
        <v>23</v>
      </c>
      <c r="Y110" s="33">
        <f t="shared" si="11"/>
        <v>51.47</v>
      </c>
      <c r="Z110" s="33">
        <f t="shared" si="12"/>
        <v>33.5</v>
      </c>
      <c r="AA110" s="36">
        <f t="shared" si="13"/>
        <v>84.97</v>
      </c>
      <c r="AB110" s="49" t="str">
        <f t="shared" si="14"/>
        <v>B</v>
      </c>
    </row>
    <row r="111" spans="1:28" s="10" customFormat="1" ht="12" customHeight="1" x14ac:dyDescent="0.4">
      <c r="A111" s="80" t="str">
        <f t="shared" si="15"/>
        <v>48/08</v>
      </c>
      <c r="B111" s="71">
        <v>48</v>
      </c>
      <c r="C111" s="72">
        <v>2008</v>
      </c>
      <c r="D111" s="16" t="s">
        <v>154</v>
      </c>
      <c r="E111" s="18"/>
      <c r="F111" s="18"/>
      <c r="G111" s="18"/>
      <c r="H111" s="18">
        <v>1</v>
      </c>
      <c r="I111" s="14"/>
      <c r="J111" s="14">
        <v>1</v>
      </c>
      <c r="K111" s="18"/>
      <c r="L111" s="18">
        <v>1</v>
      </c>
      <c r="M111" s="18">
        <v>1</v>
      </c>
      <c r="N111" s="18">
        <v>1</v>
      </c>
      <c r="O111" s="18">
        <v>1</v>
      </c>
      <c r="P111" s="30">
        <v>10.11</v>
      </c>
      <c r="Q111" s="37"/>
      <c r="R111" s="18"/>
      <c r="S111" s="31"/>
      <c r="T111" s="38">
        <v>9</v>
      </c>
      <c r="U111" s="31">
        <v>18</v>
      </c>
      <c r="V111" s="18">
        <v>25</v>
      </c>
      <c r="W111" s="34">
        <f t="shared" si="9"/>
        <v>10.11</v>
      </c>
      <c r="X111" s="34">
        <f t="shared" si="10"/>
        <v>9</v>
      </c>
      <c r="Y111" s="33">
        <f t="shared" si="11"/>
        <v>25.11</v>
      </c>
      <c r="Z111" s="33">
        <f t="shared" si="12"/>
        <v>25</v>
      </c>
      <c r="AA111" s="36">
        <f t="shared" si="13"/>
        <v>50.11</v>
      </c>
      <c r="AB111" s="49" t="str">
        <f t="shared" si="14"/>
        <v>E</v>
      </c>
    </row>
    <row r="112" spans="1:28" s="1" customFormat="1" ht="12" customHeight="1" x14ac:dyDescent="0.4">
      <c r="A112" s="80" t="str">
        <f t="shared" si="15"/>
        <v>67/08</v>
      </c>
      <c r="B112" s="71">
        <v>67</v>
      </c>
      <c r="C112" s="72">
        <v>2008</v>
      </c>
      <c r="D112" s="16" t="s">
        <v>159</v>
      </c>
      <c r="E112" s="18"/>
      <c r="F112" s="18"/>
      <c r="G112" s="18"/>
      <c r="H112" s="18"/>
      <c r="I112" s="18">
        <v>1</v>
      </c>
      <c r="J112" s="14">
        <v>1</v>
      </c>
      <c r="K112" s="18"/>
      <c r="L112" s="18"/>
      <c r="M112" s="18">
        <v>1</v>
      </c>
      <c r="N112" s="18">
        <v>1</v>
      </c>
      <c r="O112" s="18">
        <v>1</v>
      </c>
      <c r="P112" s="31"/>
      <c r="Q112" s="41"/>
      <c r="R112" s="18">
        <v>25</v>
      </c>
      <c r="S112" s="31">
        <v>21.53</v>
      </c>
      <c r="T112" s="38"/>
      <c r="U112" s="31"/>
      <c r="V112" s="18">
        <v>36</v>
      </c>
      <c r="W112" s="34">
        <f t="shared" si="9"/>
        <v>25</v>
      </c>
      <c r="X112" s="34">
        <f t="shared" si="10"/>
        <v>21.53</v>
      </c>
      <c r="Y112" s="33">
        <f t="shared" si="11"/>
        <v>51.53</v>
      </c>
      <c r="Z112" s="33">
        <f t="shared" si="12"/>
        <v>36</v>
      </c>
      <c r="AA112" s="36">
        <f t="shared" si="13"/>
        <v>87.53</v>
      </c>
      <c r="AB112" s="49" t="str">
        <f t="shared" si="14"/>
        <v>B</v>
      </c>
    </row>
    <row r="113" spans="1:32" s="1" customFormat="1" ht="12" customHeight="1" x14ac:dyDescent="0.4">
      <c r="A113" s="79" t="str">
        <f t="shared" si="15"/>
        <v>68/08</v>
      </c>
      <c r="B113" s="71">
        <v>68</v>
      </c>
      <c r="C113" s="72">
        <v>2008</v>
      </c>
      <c r="D113" s="16" t="s">
        <v>110</v>
      </c>
      <c r="E113" s="18">
        <v>1</v>
      </c>
      <c r="F113" s="14"/>
      <c r="G113" s="14"/>
      <c r="H113" s="14">
        <v>1</v>
      </c>
      <c r="I113" s="14">
        <v>1</v>
      </c>
      <c r="J113" s="14"/>
      <c r="K113" s="18">
        <v>1</v>
      </c>
      <c r="L113" s="18">
        <v>1</v>
      </c>
      <c r="M113" s="18"/>
      <c r="N113" s="18">
        <v>1</v>
      </c>
      <c r="O113" s="18"/>
      <c r="P113" s="30">
        <v>9.0399999999999991</v>
      </c>
      <c r="Q113" s="37"/>
      <c r="R113" s="18"/>
      <c r="S113" s="31"/>
      <c r="T113" s="38">
        <v>5</v>
      </c>
      <c r="U113" s="31"/>
      <c r="V113" s="18"/>
      <c r="W113" s="34">
        <f t="shared" si="9"/>
        <v>9.0399999999999991</v>
      </c>
      <c r="X113" s="34">
        <f t="shared" si="10"/>
        <v>5</v>
      </c>
      <c r="Y113" s="33">
        <f t="shared" si="11"/>
        <v>20.04</v>
      </c>
      <c r="Z113" s="33" t="str">
        <f t="shared" si="12"/>
        <v/>
      </c>
      <c r="AA113" s="36">
        <f t="shared" si="13"/>
        <v>20.04</v>
      </c>
      <c r="AB113" s="49" t="str">
        <f t="shared" si="14"/>
        <v>-</v>
      </c>
    </row>
    <row r="114" spans="1:32" s="1" customFormat="1" ht="12" customHeight="1" x14ac:dyDescent="0.4">
      <c r="A114" s="79" t="str">
        <f t="shared" si="15"/>
        <v>90/08</v>
      </c>
      <c r="B114" s="71">
        <v>90</v>
      </c>
      <c r="C114" s="72">
        <v>2008</v>
      </c>
      <c r="D114" s="16" t="s">
        <v>117</v>
      </c>
      <c r="E114" s="18">
        <v>1</v>
      </c>
      <c r="F114" s="14">
        <v>1</v>
      </c>
      <c r="G114" s="14">
        <v>1</v>
      </c>
      <c r="H114" s="14">
        <v>1</v>
      </c>
      <c r="I114" s="14">
        <v>1</v>
      </c>
      <c r="J114" s="14">
        <v>1</v>
      </c>
      <c r="K114" s="18">
        <v>1</v>
      </c>
      <c r="L114" s="18"/>
      <c r="M114" s="18">
        <v>1</v>
      </c>
      <c r="N114" s="18">
        <v>1</v>
      </c>
      <c r="O114" s="18"/>
      <c r="P114" s="30">
        <v>8.51</v>
      </c>
      <c r="Q114" s="37"/>
      <c r="R114" s="18"/>
      <c r="S114" s="31">
        <v>25</v>
      </c>
      <c r="T114" s="38"/>
      <c r="U114" s="31">
        <v>9</v>
      </c>
      <c r="V114" s="18"/>
      <c r="W114" s="34">
        <f t="shared" si="9"/>
        <v>8.51</v>
      </c>
      <c r="X114" s="34">
        <f t="shared" si="10"/>
        <v>25</v>
      </c>
      <c r="Y114" s="33">
        <f t="shared" si="11"/>
        <v>41.51</v>
      </c>
      <c r="Z114" s="33">
        <f t="shared" si="12"/>
        <v>9</v>
      </c>
      <c r="AA114" s="36">
        <f t="shared" si="13"/>
        <v>50.51</v>
      </c>
      <c r="AB114" s="49" t="str">
        <f t="shared" si="14"/>
        <v>E</v>
      </c>
    </row>
    <row r="115" spans="1:32" s="2" customFormat="1" ht="12" customHeight="1" x14ac:dyDescent="0.4">
      <c r="A115" s="80" t="str">
        <f t="shared" si="15"/>
        <v>11/07</v>
      </c>
      <c r="B115" s="71">
        <v>11</v>
      </c>
      <c r="C115" s="72">
        <v>2007</v>
      </c>
      <c r="D115" s="16" t="s">
        <v>155</v>
      </c>
      <c r="E115" s="18"/>
      <c r="F115" s="18"/>
      <c r="G115" s="18"/>
      <c r="H115" s="18">
        <v>1</v>
      </c>
      <c r="I115" s="14">
        <v>1</v>
      </c>
      <c r="J115" s="14"/>
      <c r="K115" s="18"/>
      <c r="L115" s="18">
        <v>1</v>
      </c>
      <c r="M115" s="18">
        <v>1</v>
      </c>
      <c r="N115" s="18">
        <v>1</v>
      </c>
      <c r="O115" s="18"/>
      <c r="P115" s="30"/>
      <c r="Q115" s="37"/>
      <c r="R115" s="18"/>
      <c r="S115" s="31"/>
      <c r="T115" s="38"/>
      <c r="U115" s="31"/>
      <c r="V115" s="18"/>
      <c r="W115" s="34">
        <f t="shared" si="9"/>
        <v>0</v>
      </c>
      <c r="X115" s="34">
        <f t="shared" si="10"/>
        <v>0</v>
      </c>
      <c r="Y115" s="33">
        <f t="shared" si="11"/>
        <v>5</v>
      </c>
      <c r="Z115" s="33" t="str">
        <f t="shared" si="12"/>
        <v/>
      </c>
      <c r="AA115" s="36">
        <f t="shared" si="13"/>
        <v>5</v>
      </c>
      <c r="AB115" s="49" t="str">
        <f t="shared" si="14"/>
        <v>-</v>
      </c>
    </row>
    <row r="116" spans="1:32" s="2" customFormat="1" ht="12" customHeight="1" x14ac:dyDescent="0.4">
      <c r="A116" s="79" t="str">
        <f t="shared" si="15"/>
        <v>43/07</v>
      </c>
      <c r="B116" s="69">
        <v>43</v>
      </c>
      <c r="C116" s="69">
        <v>2007</v>
      </c>
      <c r="D116" s="13" t="s">
        <v>16</v>
      </c>
      <c r="E116" s="14">
        <v>1</v>
      </c>
      <c r="F116" s="14">
        <v>1</v>
      </c>
      <c r="G116" s="14">
        <v>1</v>
      </c>
      <c r="H116" s="14"/>
      <c r="I116" s="14">
        <v>1</v>
      </c>
      <c r="J116" s="14">
        <v>1</v>
      </c>
      <c r="K116" s="14">
        <v>1</v>
      </c>
      <c r="L116" s="14"/>
      <c r="M116" s="14">
        <v>1</v>
      </c>
      <c r="N116" s="14"/>
      <c r="O116" s="14"/>
      <c r="P116" s="30"/>
      <c r="Q116" s="37"/>
      <c r="R116" s="38"/>
      <c r="S116" s="39"/>
      <c r="T116" s="38"/>
      <c r="U116" s="30"/>
      <c r="V116" s="37"/>
      <c r="W116" s="34">
        <f t="shared" si="9"/>
        <v>0</v>
      </c>
      <c r="X116" s="34">
        <f t="shared" si="10"/>
        <v>0</v>
      </c>
      <c r="Y116" s="33">
        <f t="shared" si="11"/>
        <v>7</v>
      </c>
      <c r="Z116" s="33" t="str">
        <f t="shared" si="12"/>
        <v/>
      </c>
      <c r="AA116" s="36">
        <f t="shared" si="13"/>
        <v>7</v>
      </c>
      <c r="AB116" s="49" t="str">
        <f t="shared" si="14"/>
        <v>-</v>
      </c>
    </row>
    <row r="117" spans="1:32" s="2" customFormat="1" ht="12" customHeight="1" x14ac:dyDescent="0.4">
      <c r="A117" s="80" t="str">
        <f t="shared" si="15"/>
        <v>48/07</v>
      </c>
      <c r="B117" s="71">
        <v>48</v>
      </c>
      <c r="C117" s="72">
        <v>2007</v>
      </c>
      <c r="D117" s="16" t="s">
        <v>157</v>
      </c>
      <c r="E117" s="18"/>
      <c r="F117" s="18"/>
      <c r="G117" s="18"/>
      <c r="H117" s="18"/>
      <c r="I117" s="14"/>
      <c r="J117" s="14"/>
      <c r="K117" s="18"/>
      <c r="L117" s="18"/>
      <c r="M117" s="18"/>
      <c r="N117" s="18"/>
      <c r="O117" s="18"/>
      <c r="P117" s="30">
        <v>18.62</v>
      </c>
      <c r="Q117" s="37"/>
      <c r="R117" s="18"/>
      <c r="S117" s="31">
        <v>25</v>
      </c>
      <c r="T117" s="38"/>
      <c r="U117" s="31">
        <v>40</v>
      </c>
      <c r="V117" s="18"/>
      <c r="W117" s="34">
        <f t="shared" si="9"/>
        <v>18.62</v>
      </c>
      <c r="X117" s="34">
        <f t="shared" si="10"/>
        <v>25</v>
      </c>
      <c r="Y117" s="33">
        <f t="shared" si="11"/>
        <v>43.620000000000005</v>
      </c>
      <c r="Z117" s="33">
        <f t="shared" si="12"/>
        <v>40</v>
      </c>
      <c r="AA117" s="36">
        <f t="shared" si="13"/>
        <v>83.62</v>
      </c>
      <c r="AB117" s="49" t="str">
        <f t="shared" si="14"/>
        <v>B</v>
      </c>
    </row>
    <row r="118" spans="1:32" s="2" customFormat="1" ht="12" customHeight="1" x14ac:dyDescent="0.4">
      <c r="A118" s="80" t="str">
        <f t="shared" si="15"/>
        <v>61/07</v>
      </c>
      <c r="B118" s="71">
        <v>61</v>
      </c>
      <c r="C118" s="72">
        <v>2007</v>
      </c>
      <c r="D118" s="16" t="s">
        <v>153</v>
      </c>
      <c r="E118" s="18"/>
      <c r="F118" s="18"/>
      <c r="G118" s="18"/>
      <c r="H118" s="18">
        <v>1</v>
      </c>
      <c r="I118" s="14"/>
      <c r="J118" s="14">
        <v>1</v>
      </c>
      <c r="K118" s="18"/>
      <c r="L118" s="18">
        <v>1</v>
      </c>
      <c r="M118" s="18">
        <v>1</v>
      </c>
      <c r="N118" s="18"/>
      <c r="O118" s="18"/>
      <c r="P118" s="30"/>
      <c r="Q118" s="37"/>
      <c r="R118" s="18"/>
      <c r="S118" s="31"/>
      <c r="T118" s="38">
        <v>10</v>
      </c>
      <c r="U118" s="31"/>
      <c r="V118" s="18"/>
      <c r="W118" s="34">
        <f t="shared" si="9"/>
        <v>0</v>
      </c>
      <c r="X118" s="34">
        <f t="shared" si="10"/>
        <v>10</v>
      </c>
      <c r="Y118" s="33">
        <f t="shared" si="11"/>
        <v>14</v>
      </c>
      <c r="Z118" s="33" t="str">
        <f t="shared" si="12"/>
        <v/>
      </c>
      <c r="AA118" s="36">
        <f t="shared" si="13"/>
        <v>14</v>
      </c>
      <c r="AB118" s="49" t="str">
        <f t="shared" si="14"/>
        <v>-</v>
      </c>
    </row>
    <row r="119" spans="1:32" s="2" customFormat="1" ht="12" customHeight="1" x14ac:dyDescent="0.4">
      <c r="A119" s="79" t="str">
        <f t="shared" si="15"/>
        <v>72/07</v>
      </c>
      <c r="B119" s="70">
        <v>72</v>
      </c>
      <c r="C119" s="70">
        <v>2007</v>
      </c>
      <c r="D119" s="17" t="s">
        <v>100</v>
      </c>
      <c r="E119" s="14">
        <v>1</v>
      </c>
      <c r="F119" s="14">
        <v>1</v>
      </c>
      <c r="G119" s="14">
        <v>1</v>
      </c>
      <c r="H119" s="14">
        <v>1</v>
      </c>
      <c r="I119" s="14"/>
      <c r="J119" s="14">
        <v>1</v>
      </c>
      <c r="K119" s="14">
        <v>1</v>
      </c>
      <c r="L119" s="14">
        <v>1</v>
      </c>
      <c r="M119" s="14">
        <v>1</v>
      </c>
      <c r="N119" s="14"/>
      <c r="O119" s="14"/>
      <c r="P119" s="30">
        <v>12.77</v>
      </c>
      <c r="Q119" s="37"/>
      <c r="R119" s="38"/>
      <c r="S119" s="39"/>
      <c r="T119" s="38">
        <v>13.5</v>
      </c>
      <c r="U119" s="30">
        <v>27</v>
      </c>
      <c r="V119" s="37"/>
      <c r="W119" s="34">
        <f t="shared" si="9"/>
        <v>12.77</v>
      </c>
      <c r="X119" s="34">
        <f t="shared" si="10"/>
        <v>13.5</v>
      </c>
      <c r="Y119" s="33">
        <f t="shared" si="11"/>
        <v>34.269999999999996</v>
      </c>
      <c r="Z119" s="33">
        <f t="shared" si="12"/>
        <v>27</v>
      </c>
      <c r="AA119" s="36">
        <f t="shared" si="13"/>
        <v>61.269999999999996</v>
      </c>
      <c r="AB119" s="49" t="str">
        <f t="shared" si="14"/>
        <v>D</v>
      </c>
    </row>
    <row r="120" spans="1:32" s="2" customFormat="1" ht="12" customHeight="1" x14ac:dyDescent="0.4">
      <c r="A120" s="79" t="str">
        <f t="shared" si="15"/>
        <v>22/05</v>
      </c>
      <c r="B120" s="70">
        <v>22</v>
      </c>
      <c r="C120" s="70">
        <v>2005</v>
      </c>
      <c r="D120" s="17" t="s">
        <v>134</v>
      </c>
      <c r="E120" s="14">
        <v>1</v>
      </c>
      <c r="F120" s="14"/>
      <c r="G120" s="14"/>
      <c r="H120" s="14"/>
      <c r="I120" s="14"/>
      <c r="J120" s="14"/>
      <c r="K120" s="14"/>
      <c r="L120" s="14"/>
      <c r="M120" s="14"/>
      <c r="N120" s="14"/>
      <c r="O120" s="14"/>
      <c r="P120" s="30"/>
      <c r="Q120" s="37"/>
      <c r="R120" s="38"/>
      <c r="S120" s="39"/>
      <c r="T120" s="38"/>
      <c r="U120" s="30"/>
      <c r="V120" s="37"/>
      <c r="W120" s="34">
        <f t="shared" si="9"/>
        <v>0</v>
      </c>
      <c r="X120" s="34">
        <f t="shared" si="10"/>
        <v>0</v>
      </c>
      <c r="Y120" s="33">
        <f t="shared" si="11"/>
        <v>1</v>
      </c>
      <c r="Z120" s="33" t="str">
        <f t="shared" si="12"/>
        <v/>
      </c>
      <c r="AA120" s="36">
        <f t="shared" si="13"/>
        <v>1</v>
      </c>
      <c r="AB120" s="49" t="str">
        <f t="shared" si="14"/>
        <v>-</v>
      </c>
    </row>
    <row r="121" spans="1:32" s="2" customFormat="1" ht="12" customHeight="1" x14ac:dyDescent="0.4">
      <c r="A121" s="79" t="str">
        <f t="shared" si="15"/>
        <v>30/05</v>
      </c>
      <c r="B121" s="70">
        <v>30</v>
      </c>
      <c r="C121" s="70">
        <v>2005</v>
      </c>
      <c r="D121" s="17" t="s">
        <v>129</v>
      </c>
      <c r="E121" s="14">
        <v>1</v>
      </c>
      <c r="F121" s="14">
        <v>1</v>
      </c>
      <c r="G121" s="14"/>
      <c r="H121" s="14"/>
      <c r="I121" s="14"/>
      <c r="J121" s="14"/>
      <c r="K121" s="14">
        <v>1</v>
      </c>
      <c r="L121" s="14">
        <v>1</v>
      </c>
      <c r="M121" s="14"/>
      <c r="N121" s="14">
        <v>1</v>
      </c>
      <c r="O121" s="14">
        <v>1</v>
      </c>
      <c r="P121" s="30">
        <v>2.13</v>
      </c>
      <c r="Q121" s="37"/>
      <c r="R121" s="38">
        <v>17.5</v>
      </c>
      <c r="S121" s="39">
        <v>11.11</v>
      </c>
      <c r="T121" s="38"/>
      <c r="U121" s="30">
        <v>13</v>
      </c>
      <c r="V121" s="37">
        <v>18.5</v>
      </c>
      <c r="W121" s="34">
        <f t="shared" si="9"/>
        <v>17.5</v>
      </c>
      <c r="X121" s="34">
        <f t="shared" si="10"/>
        <v>11.11</v>
      </c>
      <c r="Y121" s="33">
        <f t="shared" si="11"/>
        <v>34.61</v>
      </c>
      <c r="Z121" s="33">
        <f t="shared" si="12"/>
        <v>18.5</v>
      </c>
      <c r="AA121" s="36">
        <f t="shared" si="13"/>
        <v>53.11</v>
      </c>
      <c r="AB121" s="49" t="str">
        <f t="shared" si="14"/>
        <v>E</v>
      </c>
    </row>
    <row r="122" spans="1:32" s="2" customFormat="1" ht="12" customHeight="1" x14ac:dyDescent="0.4">
      <c r="A122" s="79" t="str">
        <f t="shared" si="15"/>
        <v>77/05</v>
      </c>
      <c r="B122" s="70">
        <v>77</v>
      </c>
      <c r="C122" s="70">
        <v>2005</v>
      </c>
      <c r="D122" s="17" t="s">
        <v>104</v>
      </c>
      <c r="E122" s="14">
        <v>1</v>
      </c>
      <c r="F122" s="14">
        <v>1</v>
      </c>
      <c r="G122" s="14">
        <v>1</v>
      </c>
      <c r="H122" s="14">
        <v>1</v>
      </c>
      <c r="I122" s="14">
        <v>1</v>
      </c>
      <c r="J122" s="14">
        <v>1</v>
      </c>
      <c r="K122" s="14">
        <v>1</v>
      </c>
      <c r="L122" s="14">
        <v>1</v>
      </c>
      <c r="M122" s="14">
        <v>1</v>
      </c>
      <c r="N122" s="14">
        <v>1</v>
      </c>
      <c r="O122" s="14">
        <v>1</v>
      </c>
      <c r="P122" s="30">
        <v>10.11</v>
      </c>
      <c r="Q122" s="37"/>
      <c r="R122" s="38"/>
      <c r="S122" s="39">
        <v>9.7200000000000006</v>
      </c>
      <c r="T122" s="38"/>
      <c r="U122" s="30">
        <v>6</v>
      </c>
      <c r="V122" s="37">
        <v>20.5</v>
      </c>
      <c r="W122" s="34">
        <f t="shared" si="9"/>
        <v>10.11</v>
      </c>
      <c r="X122" s="34">
        <f t="shared" si="10"/>
        <v>9.7200000000000006</v>
      </c>
      <c r="Y122" s="33">
        <f t="shared" si="11"/>
        <v>29.83</v>
      </c>
      <c r="Z122" s="33">
        <f t="shared" si="12"/>
        <v>20.5</v>
      </c>
      <c r="AA122" s="36">
        <f t="shared" si="13"/>
        <v>50.33</v>
      </c>
      <c r="AB122" s="49" t="str">
        <f t="shared" si="14"/>
        <v>E</v>
      </c>
    </row>
    <row r="123" spans="1:32" s="2" customFormat="1" ht="12" customHeight="1" x14ac:dyDescent="0.4">
      <c r="A123" s="79" t="str">
        <f t="shared" si="15"/>
        <v>151/05</v>
      </c>
      <c r="B123" s="70">
        <v>151</v>
      </c>
      <c r="C123" s="70">
        <v>2005</v>
      </c>
      <c r="D123" s="17" t="s">
        <v>109</v>
      </c>
      <c r="E123" s="14">
        <v>1</v>
      </c>
      <c r="F123" s="14">
        <v>1</v>
      </c>
      <c r="G123" s="14">
        <v>1</v>
      </c>
      <c r="H123" s="14">
        <v>1</v>
      </c>
      <c r="I123" s="14">
        <v>1</v>
      </c>
      <c r="J123" s="14">
        <v>1</v>
      </c>
      <c r="K123" s="14">
        <v>1</v>
      </c>
      <c r="L123" s="14">
        <v>1</v>
      </c>
      <c r="M123" s="14">
        <v>1</v>
      </c>
      <c r="N123" s="14">
        <v>1</v>
      </c>
      <c r="O123" s="14">
        <v>1</v>
      </c>
      <c r="P123" s="30">
        <v>6.91</v>
      </c>
      <c r="Q123" s="37"/>
      <c r="R123" s="38"/>
      <c r="S123" s="39">
        <v>9.7200000000000006</v>
      </c>
      <c r="T123" s="38"/>
      <c r="U123" s="30">
        <v>14</v>
      </c>
      <c r="V123" s="37">
        <v>12</v>
      </c>
      <c r="W123" s="34">
        <f t="shared" si="9"/>
        <v>6.91</v>
      </c>
      <c r="X123" s="34">
        <f t="shared" si="10"/>
        <v>9.7200000000000006</v>
      </c>
      <c r="Y123" s="33">
        <f t="shared" si="11"/>
        <v>26.630000000000003</v>
      </c>
      <c r="Z123" s="33">
        <f t="shared" si="12"/>
        <v>12</v>
      </c>
      <c r="AA123" s="36">
        <f t="shared" si="13"/>
        <v>38.630000000000003</v>
      </c>
      <c r="AB123" s="49" t="str">
        <f t="shared" si="14"/>
        <v>F</v>
      </c>
    </row>
    <row r="124" spans="1:32" s="2" customFormat="1" ht="12" customHeight="1" x14ac:dyDescent="0.4">
      <c r="A124" s="79" t="str">
        <f t="shared" si="15"/>
        <v>207/05</v>
      </c>
      <c r="B124" s="70">
        <v>207</v>
      </c>
      <c r="C124" s="70">
        <v>2005</v>
      </c>
      <c r="D124" s="17" t="s">
        <v>135</v>
      </c>
      <c r="E124" s="14">
        <v>1</v>
      </c>
      <c r="F124" s="14">
        <v>1</v>
      </c>
      <c r="G124" s="14">
        <v>1</v>
      </c>
      <c r="H124" s="14">
        <v>1</v>
      </c>
      <c r="I124" s="14">
        <v>1</v>
      </c>
      <c r="J124" s="14">
        <v>1</v>
      </c>
      <c r="K124" s="14">
        <v>1</v>
      </c>
      <c r="L124" s="14">
        <v>1</v>
      </c>
      <c r="M124" s="14">
        <v>1</v>
      </c>
      <c r="N124" s="14">
        <v>1</v>
      </c>
      <c r="O124" s="14">
        <v>1</v>
      </c>
      <c r="P124" s="30">
        <v>7.45</v>
      </c>
      <c r="Q124" s="37"/>
      <c r="R124" s="38"/>
      <c r="S124" s="39">
        <v>4.17</v>
      </c>
      <c r="T124" s="38">
        <v>10</v>
      </c>
      <c r="U124" s="30">
        <v>12</v>
      </c>
      <c r="V124" s="37">
        <v>16</v>
      </c>
      <c r="W124" s="34">
        <f t="shared" si="9"/>
        <v>7.45</v>
      </c>
      <c r="X124" s="34">
        <f t="shared" si="10"/>
        <v>10</v>
      </c>
      <c r="Y124" s="33">
        <f t="shared" si="11"/>
        <v>27.45</v>
      </c>
      <c r="Z124" s="33">
        <f t="shared" si="12"/>
        <v>16</v>
      </c>
      <c r="AA124" s="36">
        <f t="shared" si="13"/>
        <v>43.45</v>
      </c>
      <c r="AB124" s="49" t="str">
        <f t="shared" si="14"/>
        <v>F</v>
      </c>
    </row>
    <row r="125" spans="1:32" s="2" customFormat="1" ht="12" customHeight="1" x14ac:dyDescent="0.4">
      <c r="A125" s="79" t="str">
        <f t="shared" si="15"/>
        <v>24/04</v>
      </c>
      <c r="B125" s="70">
        <v>24</v>
      </c>
      <c r="C125" s="70">
        <v>2004</v>
      </c>
      <c r="D125" s="17" t="s">
        <v>136</v>
      </c>
      <c r="E125" s="14">
        <v>1</v>
      </c>
      <c r="F125" s="14"/>
      <c r="G125" s="14"/>
      <c r="H125" s="14"/>
      <c r="I125" s="14"/>
      <c r="J125" s="14"/>
      <c r="K125" s="14"/>
      <c r="L125" s="14"/>
      <c r="M125" s="14"/>
      <c r="N125" s="14"/>
      <c r="O125" s="14"/>
      <c r="P125" s="30"/>
      <c r="Q125" s="37"/>
      <c r="R125" s="38"/>
      <c r="S125" s="39"/>
      <c r="T125" s="38"/>
      <c r="U125" s="30"/>
      <c r="V125" s="37"/>
      <c r="W125" s="34">
        <f t="shared" si="9"/>
        <v>0</v>
      </c>
      <c r="X125" s="34">
        <f t="shared" si="10"/>
        <v>0</v>
      </c>
      <c r="Y125" s="33">
        <f t="shared" si="11"/>
        <v>1</v>
      </c>
      <c r="Z125" s="33" t="str">
        <f t="shared" si="12"/>
        <v/>
      </c>
      <c r="AA125" s="36">
        <f t="shared" si="13"/>
        <v>1</v>
      </c>
      <c r="AB125" s="49" t="str">
        <f t="shared" si="14"/>
        <v>-</v>
      </c>
    </row>
    <row r="126" spans="1:32" s="2" customFormat="1" ht="12" customHeight="1" x14ac:dyDescent="0.4">
      <c r="A126" s="79" t="str">
        <f t="shared" si="15"/>
        <v>143/04</v>
      </c>
      <c r="B126" s="70">
        <v>143</v>
      </c>
      <c r="C126" s="70">
        <v>2004</v>
      </c>
      <c r="D126" s="17" t="s">
        <v>146</v>
      </c>
      <c r="E126" s="14"/>
      <c r="F126" s="14"/>
      <c r="G126" s="14">
        <v>1</v>
      </c>
      <c r="H126" s="14">
        <v>1</v>
      </c>
      <c r="I126" s="14"/>
      <c r="J126" s="14"/>
      <c r="K126" s="14">
        <v>1</v>
      </c>
      <c r="L126" s="14">
        <v>1</v>
      </c>
      <c r="M126" s="14">
        <v>1</v>
      </c>
      <c r="N126" s="14">
        <v>1</v>
      </c>
      <c r="O126" s="14"/>
      <c r="P126" s="30">
        <v>5.85</v>
      </c>
      <c r="Q126" s="37"/>
      <c r="R126" s="38"/>
      <c r="S126" s="39"/>
      <c r="T126" s="38"/>
      <c r="U126" s="30"/>
      <c r="V126" s="37"/>
      <c r="W126" s="34">
        <f t="shared" si="9"/>
        <v>5.85</v>
      </c>
      <c r="X126" s="34">
        <f t="shared" si="10"/>
        <v>0</v>
      </c>
      <c r="Y126" s="33">
        <f t="shared" si="11"/>
        <v>11.85</v>
      </c>
      <c r="Z126" s="33" t="str">
        <f t="shared" si="12"/>
        <v/>
      </c>
      <c r="AA126" s="36">
        <f t="shared" si="13"/>
        <v>11.85</v>
      </c>
      <c r="AB126" s="49" t="str">
        <f t="shared" si="14"/>
        <v>-</v>
      </c>
    </row>
    <row r="127" spans="1:32" s="2" customFormat="1" ht="12" customHeight="1" x14ac:dyDescent="0.4">
      <c r="A127" s="79" t="str">
        <f t="shared" si="15"/>
        <v>198/02</v>
      </c>
      <c r="B127" s="71">
        <v>198</v>
      </c>
      <c r="C127" s="72">
        <v>2002</v>
      </c>
      <c r="D127" s="16" t="s">
        <v>105</v>
      </c>
      <c r="E127" s="18">
        <v>1</v>
      </c>
      <c r="F127" s="14"/>
      <c r="G127" s="14">
        <v>1</v>
      </c>
      <c r="H127" s="14">
        <v>1</v>
      </c>
      <c r="I127" s="14">
        <v>1</v>
      </c>
      <c r="J127" s="14">
        <v>1</v>
      </c>
      <c r="K127" s="18">
        <v>1</v>
      </c>
      <c r="L127" s="18">
        <v>1</v>
      </c>
      <c r="M127" s="18">
        <v>1</v>
      </c>
      <c r="N127" s="18">
        <v>1</v>
      </c>
      <c r="O127" s="18">
        <v>1</v>
      </c>
      <c r="P127" s="30">
        <v>9.0399999999999991</v>
      </c>
      <c r="Q127" s="37"/>
      <c r="R127" s="18"/>
      <c r="S127" s="31">
        <v>5.56</v>
      </c>
      <c r="T127" s="38">
        <v>12</v>
      </c>
      <c r="U127" s="31">
        <v>7</v>
      </c>
      <c r="V127" s="18">
        <v>19</v>
      </c>
      <c r="W127" s="34">
        <f t="shared" si="9"/>
        <v>9.0399999999999991</v>
      </c>
      <c r="X127" s="34">
        <f t="shared" si="10"/>
        <v>12</v>
      </c>
      <c r="Y127" s="33">
        <f t="shared" si="11"/>
        <v>31.04</v>
      </c>
      <c r="Z127" s="33">
        <f t="shared" si="12"/>
        <v>19</v>
      </c>
      <c r="AA127" s="36">
        <f t="shared" si="13"/>
        <v>50.04</v>
      </c>
      <c r="AB127" s="49" t="str">
        <f t="shared" si="14"/>
        <v>E</v>
      </c>
    </row>
    <row r="128" spans="1:32" s="2" customFormat="1" ht="12" customHeight="1" x14ac:dyDescent="0.4">
      <c r="A128" s="79" t="str">
        <f t="shared" si="15"/>
        <v>/</v>
      </c>
      <c r="B128" s="70"/>
      <c r="C128" s="70"/>
      <c r="D128" s="17" t="s">
        <v>158</v>
      </c>
      <c r="E128" s="14">
        <v>1</v>
      </c>
      <c r="F128" s="14">
        <v>1</v>
      </c>
      <c r="G128" s="14">
        <v>1</v>
      </c>
      <c r="H128" s="14"/>
      <c r="I128" s="14"/>
      <c r="J128" s="14"/>
      <c r="K128" s="14">
        <v>1</v>
      </c>
      <c r="L128" s="14"/>
      <c r="M128" s="14"/>
      <c r="N128" s="14"/>
      <c r="O128" s="14"/>
      <c r="P128" s="30"/>
      <c r="Q128" s="37"/>
      <c r="R128" s="38"/>
      <c r="S128" s="39"/>
      <c r="T128" s="38"/>
      <c r="U128" s="30"/>
      <c r="V128" s="37"/>
      <c r="W128" s="34">
        <f t="shared" si="9"/>
        <v>0</v>
      </c>
      <c r="X128" s="34">
        <f t="shared" si="10"/>
        <v>0</v>
      </c>
      <c r="Y128" s="33">
        <f t="shared" si="11"/>
        <v>4</v>
      </c>
      <c r="Z128" s="33" t="str">
        <f t="shared" si="12"/>
        <v/>
      </c>
      <c r="AA128" s="36">
        <f t="shared" si="13"/>
        <v>4</v>
      </c>
      <c r="AB128" s="49" t="str">
        <f t="shared" si="14"/>
        <v>-</v>
      </c>
      <c r="AF128" s="12"/>
    </row>
    <row r="129" spans="1:32" s="2" customFormat="1" ht="12" customHeight="1" x14ac:dyDescent="0.4">
      <c r="A129" s="81" t="str">
        <f t="shared" si="15"/>
        <v>/</v>
      </c>
      <c r="B129" s="73"/>
      <c r="C129" s="74"/>
      <c r="D129" s="17" t="s">
        <v>120</v>
      </c>
      <c r="E129" s="14">
        <v>1</v>
      </c>
      <c r="F129" s="14"/>
      <c r="G129" s="14"/>
      <c r="H129" s="14"/>
      <c r="I129" s="14"/>
      <c r="J129" s="14"/>
      <c r="K129" s="14"/>
      <c r="L129" s="14"/>
      <c r="M129" s="14"/>
      <c r="N129" s="14"/>
      <c r="O129" s="14"/>
      <c r="P129" s="30">
        <v>3.19</v>
      </c>
      <c r="Q129" s="37"/>
      <c r="R129" s="38"/>
      <c r="S129" s="39"/>
      <c r="T129" s="38"/>
      <c r="U129" s="30"/>
      <c r="V129" s="37"/>
      <c r="W129" s="34">
        <f t="shared" si="9"/>
        <v>3.19</v>
      </c>
      <c r="X129" s="34">
        <f t="shared" si="10"/>
        <v>0</v>
      </c>
      <c r="Y129" s="33">
        <f t="shared" si="11"/>
        <v>4.1899999999999995</v>
      </c>
      <c r="Z129" s="33" t="str">
        <f t="shared" si="12"/>
        <v/>
      </c>
      <c r="AA129" s="36">
        <f t="shared" si="13"/>
        <v>4.1899999999999995</v>
      </c>
      <c r="AB129" s="49" t="str">
        <f t="shared" si="14"/>
        <v>-</v>
      </c>
      <c r="AF129" s="12"/>
    </row>
    <row r="130" spans="1:32" s="2" customFormat="1" ht="12" customHeight="1" x14ac:dyDescent="0.4">
      <c r="A130" s="79" t="str">
        <f t="shared" si="15"/>
        <v>/</v>
      </c>
      <c r="B130" s="71"/>
      <c r="C130" s="72"/>
      <c r="D130" s="16" t="s">
        <v>122</v>
      </c>
      <c r="E130" s="18">
        <v>1</v>
      </c>
      <c r="F130" s="14">
        <v>1</v>
      </c>
      <c r="G130" s="14">
        <v>1</v>
      </c>
      <c r="H130" s="14">
        <v>1</v>
      </c>
      <c r="I130" s="14">
        <v>1</v>
      </c>
      <c r="J130" s="14">
        <v>1</v>
      </c>
      <c r="K130" s="18">
        <v>1</v>
      </c>
      <c r="L130" s="18">
        <v>1</v>
      </c>
      <c r="M130" s="18">
        <v>1</v>
      </c>
      <c r="N130" s="18">
        <v>1</v>
      </c>
      <c r="O130" s="18"/>
      <c r="P130" s="30">
        <v>12.77</v>
      </c>
      <c r="Q130" s="37"/>
      <c r="R130" s="18"/>
      <c r="S130" s="31">
        <v>13.19</v>
      </c>
      <c r="T130" s="38"/>
      <c r="U130" s="31">
        <v>20</v>
      </c>
      <c r="V130" s="18"/>
      <c r="W130" s="34">
        <f t="shared" si="9"/>
        <v>12.77</v>
      </c>
      <c r="X130" s="34">
        <f t="shared" si="10"/>
        <v>13.19</v>
      </c>
      <c r="Y130" s="33">
        <f t="shared" si="11"/>
        <v>34.96</v>
      </c>
      <c r="Z130" s="33">
        <f t="shared" si="12"/>
        <v>20</v>
      </c>
      <c r="AA130" s="36">
        <f t="shared" si="13"/>
        <v>54.96</v>
      </c>
      <c r="AB130" s="49" t="str">
        <f t="shared" si="14"/>
        <v>E</v>
      </c>
      <c r="AF130" s="12"/>
    </row>
    <row r="131" spans="1:32" s="2" customFormat="1" ht="12" customHeight="1" x14ac:dyDescent="0.4">
      <c r="A131" s="81" t="str">
        <f t="shared" si="15"/>
        <v>/</v>
      </c>
      <c r="B131" s="74"/>
      <c r="C131" s="74"/>
      <c r="D131" s="17" t="s">
        <v>130</v>
      </c>
      <c r="E131" s="14">
        <v>1</v>
      </c>
      <c r="F131" s="14">
        <v>1</v>
      </c>
      <c r="G131" s="14"/>
      <c r="H131" s="14">
        <v>1</v>
      </c>
      <c r="I131" s="14">
        <v>1</v>
      </c>
      <c r="J131" s="14">
        <v>1</v>
      </c>
      <c r="K131" s="14">
        <v>1</v>
      </c>
      <c r="L131" s="14">
        <v>1</v>
      </c>
      <c r="M131" s="14">
        <v>1</v>
      </c>
      <c r="N131" s="14">
        <v>1</v>
      </c>
      <c r="O131" s="14">
        <v>1</v>
      </c>
      <c r="P131" s="30">
        <v>4.26</v>
      </c>
      <c r="Q131" s="37"/>
      <c r="R131" s="38"/>
      <c r="S131" s="39">
        <v>8.33</v>
      </c>
      <c r="T131" s="38">
        <v>3.5</v>
      </c>
      <c r="U131" s="30"/>
      <c r="V131" s="37"/>
      <c r="W131" s="34">
        <f>IF(ISNUMBER(R131),R131,P131)</f>
        <v>4.26</v>
      </c>
      <c r="X131" s="34">
        <f>IF(ISNUMBER(T131),T131,S131)</f>
        <v>3.5</v>
      </c>
      <c r="Y131" s="33">
        <f>W131+X131+SUM(K131:O131)+MIN((SUM(E131:J131)),5)</f>
        <v>17.759999999999998</v>
      </c>
      <c r="Z131" s="33" t="str">
        <f>IF(ISBLANK(V131),IF(ISBLANK(U131),"",U131),V131)</f>
        <v/>
      </c>
      <c r="AA131" s="36">
        <f>IF(ISBLANK(V131),U131,V131)+Y131</f>
        <v>17.759999999999998</v>
      </c>
      <c r="AB131" s="49" t="str">
        <f>IF(AA131&gt;=90,"A",IF(AA131&gt;=80,"B",IF(AA131&gt;=70,"C",IF(AA131&gt;=60,"D",IF(AA131&gt;=50,"E",IF(AND(ISBLANK(U131),ISBLANK(V131)),"-","F"))))))</f>
        <v>-</v>
      </c>
      <c r="AF131" s="12"/>
    </row>
    <row r="132" spans="1:32" s="2" customFormat="1" ht="12" customHeight="1" x14ac:dyDescent="0.4">
      <c r="A132" s="79" t="str">
        <f t="shared" si="15"/>
        <v>/</v>
      </c>
      <c r="B132" s="70"/>
      <c r="C132" s="70"/>
      <c r="D132" s="17" t="s">
        <v>141</v>
      </c>
      <c r="E132" s="14"/>
      <c r="F132" s="14">
        <v>1</v>
      </c>
      <c r="G132" s="14">
        <v>1</v>
      </c>
      <c r="H132" s="14"/>
      <c r="I132" s="14">
        <v>1</v>
      </c>
      <c r="J132" s="14"/>
      <c r="K132" s="14">
        <v>1</v>
      </c>
      <c r="L132" s="14"/>
      <c r="M132" s="14"/>
      <c r="N132" s="14"/>
      <c r="O132" s="14"/>
      <c r="P132" s="30"/>
      <c r="Q132" s="37"/>
      <c r="R132" s="38"/>
      <c r="S132" s="39"/>
      <c r="T132" s="38"/>
      <c r="U132" s="30"/>
      <c r="V132" s="37"/>
      <c r="W132" s="34">
        <f>IF(ISNUMBER(R132),R132,P132)</f>
        <v>0</v>
      </c>
      <c r="X132" s="34">
        <f>IF(ISNUMBER(T132),T132,S132)</f>
        <v>0</v>
      </c>
      <c r="Y132" s="33">
        <f>W132+X132+SUM(K132:O132)+MIN((SUM(E132:J132)),5)</f>
        <v>4</v>
      </c>
      <c r="Z132" s="33" t="str">
        <f>IF(ISBLANK(V132),IF(ISBLANK(U132),"",U132),V132)</f>
        <v/>
      </c>
      <c r="AA132" s="36">
        <f>IF(ISBLANK(V132),U132,V132)+Y132</f>
        <v>4</v>
      </c>
      <c r="AB132" s="49" t="str">
        <f>IF(AA132&gt;=90,"A",IF(AA132&gt;=80,"B",IF(AA132&gt;=70,"C",IF(AA132&gt;=60,"D",IF(AA132&gt;=50,"E",IF(AND(ISBLANK(U132),ISBLANK(V132)),"-","F"))))))</f>
        <v>-</v>
      </c>
    </row>
    <row r="133" spans="1:32" s="2" customFormat="1" ht="12" customHeight="1" x14ac:dyDescent="0.4">
      <c r="A133" s="79" t="str">
        <f t="shared" si="15"/>
        <v>/</v>
      </c>
      <c r="B133" s="70"/>
      <c r="C133" s="84"/>
      <c r="D133" s="17" t="s">
        <v>161</v>
      </c>
      <c r="E133" s="14"/>
      <c r="F133" s="14">
        <v>1</v>
      </c>
      <c r="G133" s="14"/>
      <c r="H133" s="14"/>
      <c r="I133" s="14"/>
      <c r="J133" s="14"/>
      <c r="K133" s="14">
        <v>1</v>
      </c>
      <c r="L133" s="14"/>
      <c r="M133" s="14"/>
      <c r="N133" s="14">
        <v>1</v>
      </c>
      <c r="O133" s="14">
        <v>1</v>
      </c>
      <c r="P133" s="30">
        <v>6.38</v>
      </c>
      <c r="Q133" s="37"/>
      <c r="R133" s="38">
        <v>8</v>
      </c>
      <c r="S133" s="39">
        <v>11.11</v>
      </c>
      <c r="T133" s="38"/>
      <c r="U133" s="30">
        <v>27</v>
      </c>
      <c r="V133" s="37"/>
      <c r="W133" s="34">
        <f>IF(ISNUMBER(R133),R133,P133)</f>
        <v>8</v>
      </c>
      <c r="X133" s="34">
        <f>IF(ISNUMBER(T133),T133,S133)</f>
        <v>11.11</v>
      </c>
      <c r="Y133" s="33">
        <f>W133+X133+SUM(K133:O133)+MIN((SUM(E133:J133)),5)</f>
        <v>23.11</v>
      </c>
      <c r="Z133" s="33">
        <f>IF(ISBLANK(V133),IF(ISBLANK(U133),"",U133),V133)</f>
        <v>27</v>
      </c>
      <c r="AA133" s="36">
        <f>IF(ISBLANK(V133),U133,V133)+Y133</f>
        <v>50.11</v>
      </c>
      <c r="AB133" s="49" t="str">
        <f>IF(AA133&gt;=90,"A",IF(AA133&gt;=80,"B",IF(AA133&gt;=70,"C",IF(AA133&gt;=60,"D",IF(AA133&gt;=50,"E",IF(AND(ISBLANK(U133),ISBLANK(V133)),"-","F"))))))</f>
        <v>E</v>
      </c>
    </row>
    <row r="134" spans="1:32" s="2" customFormat="1" ht="12" customHeight="1" x14ac:dyDescent="0.4">
      <c r="A134" s="79" t="str">
        <f t="shared" si="15"/>
        <v>/</v>
      </c>
      <c r="B134" s="70"/>
      <c r="C134" s="70"/>
      <c r="D134" s="17" t="s">
        <v>145</v>
      </c>
      <c r="E134" s="14"/>
      <c r="F134" s="14"/>
      <c r="G134" s="14">
        <v>1</v>
      </c>
      <c r="H134" s="14"/>
      <c r="I134" s="14"/>
      <c r="J134" s="14"/>
      <c r="K134" s="14">
        <v>1</v>
      </c>
      <c r="L134" s="14"/>
      <c r="M134" s="14"/>
      <c r="N134" s="14"/>
      <c r="O134" s="14"/>
      <c r="P134" s="30"/>
      <c r="Q134" s="37"/>
      <c r="R134" s="38"/>
      <c r="S134" s="39"/>
      <c r="T134" s="38"/>
      <c r="U134" s="30"/>
      <c r="V134" s="37"/>
      <c r="W134" s="34">
        <f>IF(ISNUMBER(R134),R134,P134)</f>
        <v>0</v>
      </c>
      <c r="X134" s="34">
        <f>IF(ISNUMBER(T134),T134,S134)</f>
        <v>0</v>
      </c>
      <c r="Y134" s="33">
        <f>W134+X134+SUM(K134:O134)+MIN((SUM(E134:J134)),5)</f>
        <v>2</v>
      </c>
      <c r="Z134" s="33" t="str">
        <f>IF(ISBLANK(V134),IF(ISBLANK(U134),"",U134),V134)</f>
        <v/>
      </c>
      <c r="AA134" s="36">
        <f>IF(ISBLANK(V134),U134,V134)+Y134</f>
        <v>2</v>
      </c>
      <c r="AB134" s="49" t="str">
        <f>IF(AA134&gt;=90,"A",IF(AA134&gt;=80,"B",IF(AA134&gt;=70,"C",IF(AA134&gt;=60,"D",IF(AA134&gt;=50,"E",IF(AND(ISBLANK(U134),ISBLANK(V134)),"-","F"))))))</f>
        <v>-</v>
      </c>
    </row>
    <row r="135" spans="1:32" s="2" customFormat="1" ht="12" customHeight="1" thickBot="1" x14ac:dyDescent="0.45">
      <c r="A135" s="82" t="str">
        <f t="shared" si="15"/>
        <v>/</v>
      </c>
      <c r="B135" s="75"/>
      <c r="C135" s="85"/>
      <c r="D135" s="20" t="s">
        <v>148</v>
      </c>
      <c r="E135" s="19"/>
      <c r="F135" s="19"/>
      <c r="G135" s="21">
        <v>1</v>
      </c>
      <c r="H135" s="21">
        <v>1</v>
      </c>
      <c r="I135" s="21">
        <v>1</v>
      </c>
      <c r="J135" s="21">
        <v>1</v>
      </c>
      <c r="K135" s="19">
        <v>1</v>
      </c>
      <c r="L135" s="19">
        <v>1</v>
      </c>
      <c r="M135" s="19">
        <v>1</v>
      </c>
      <c r="N135" s="19"/>
      <c r="O135" s="19"/>
      <c r="P135" s="32">
        <v>7.45</v>
      </c>
      <c r="Q135" s="42"/>
      <c r="R135" s="19"/>
      <c r="S135" s="43"/>
      <c r="T135" s="44"/>
      <c r="U135" s="43"/>
      <c r="V135" s="19"/>
      <c r="W135" s="44">
        <f>IF(ISNUMBER(R135),R135,P135)</f>
        <v>7.45</v>
      </c>
      <c r="X135" s="44">
        <f>IF(ISNUMBER(T135),T135,S135)</f>
        <v>0</v>
      </c>
      <c r="Y135" s="42">
        <f>W135+X135+SUM(K135:O135)+MIN((SUM(E135:J135)),5)</f>
        <v>14.45</v>
      </c>
      <c r="Z135" s="42" t="str">
        <f>IF(ISBLANK(V135),IF(ISBLANK(U135),"",U135),V135)</f>
        <v/>
      </c>
      <c r="AA135" s="62">
        <f>IF(ISBLANK(V135),U135,V135)+Y135</f>
        <v>14.45</v>
      </c>
      <c r="AB135" s="63" t="str">
        <f>IF(AA135&gt;=90,"A",IF(AA135&gt;=80,"B",IF(AA135&gt;=70,"C",IF(AA135&gt;=60,"D",IF(AA135&gt;=50,"E",IF(AND(ISBLANK(U135),ISBLANK(V135)),"-","F"))))))</f>
        <v>-</v>
      </c>
    </row>
    <row r="136" spans="1:32" x14ac:dyDescent="0.4">
      <c r="Q136" s="8"/>
    </row>
    <row r="137" spans="1:32" x14ac:dyDescent="0.4">
      <c r="Q137" s="8"/>
    </row>
    <row r="138" spans="1:32" x14ac:dyDescent="0.4">
      <c r="Q138" s="8"/>
    </row>
    <row r="139" spans="1:32" x14ac:dyDescent="0.4">
      <c r="Q139" s="8"/>
    </row>
    <row r="140" spans="1:32" x14ac:dyDescent="0.4">
      <c r="Q140" s="8"/>
    </row>
    <row r="141" spans="1:32" x14ac:dyDescent="0.4">
      <c r="Q141" s="8"/>
    </row>
    <row r="142" spans="1:32" x14ac:dyDescent="0.4">
      <c r="Q142" s="8"/>
    </row>
    <row r="143" spans="1:32" x14ac:dyDescent="0.4">
      <c r="Q143" s="8"/>
    </row>
    <row r="144" spans="1:32" x14ac:dyDescent="0.4">
      <c r="Q144" s="8"/>
    </row>
    <row r="145" spans="17:17" x14ac:dyDescent="0.4">
      <c r="Q145" s="8"/>
    </row>
    <row r="146" spans="17:17" x14ac:dyDescent="0.4">
      <c r="Q146" s="8"/>
    </row>
    <row r="147" spans="17:17" x14ac:dyDescent="0.4">
      <c r="Q147" s="8"/>
    </row>
    <row r="148" spans="17:17" x14ac:dyDescent="0.4"/>
    <row r="149" spans="17:17" x14ac:dyDescent="0.4"/>
    <row r="150" spans="17:17" x14ac:dyDescent="0.4"/>
    <row r="151" spans="17:17" x14ac:dyDescent="0.4"/>
    <row r="152" spans="17:17" x14ac:dyDescent="0.4"/>
    <row r="153" spans="17:17" x14ac:dyDescent="0.4"/>
    <row r="154" spans="17:17" x14ac:dyDescent="0.4"/>
    <row r="155" spans="17:17" x14ac:dyDescent="0.4"/>
    <row r="156" spans="17:17" x14ac:dyDescent="0.4"/>
    <row r="157" spans="17:17" x14ac:dyDescent="0.4"/>
    <row r="158" spans="17:17" x14ac:dyDescent="0.4"/>
    <row r="159" spans="17:17" x14ac:dyDescent="0.4"/>
    <row r="160" spans="17:17" x14ac:dyDescent="0.4"/>
    <row r="161" x14ac:dyDescent="0.4"/>
    <row r="162" x14ac:dyDescent="0.4"/>
    <row r="163" x14ac:dyDescent="0.4"/>
    <row r="164" x14ac:dyDescent="0.4"/>
    <row r="165" x14ac:dyDescent="0.4"/>
    <row r="166" x14ac:dyDescent="0.4"/>
    <row r="167" x14ac:dyDescent="0.4"/>
    <row r="168" x14ac:dyDescent="0.4"/>
    <row r="169" x14ac:dyDescent="0.4"/>
    <row r="170" x14ac:dyDescent="0.4"/>
    <row r="171" x14ac:dyDescent="0.4"/>
    <row r="172" x14ac:dyDescent="0.4"/>
    <row r="173" x14ac:dyDescent="0.4"/>
    <row r="174" x14ac:dyDescent="0.4"/>
    <row r="175" x14ac:dyDescent="0.4"/>
    <row r="176" x14ac:dyDescent="0.4"/>
    <row r="177" spans="1:28" x14ac:dyDescent="0.4"/>
    <row r="178" spans="1:28" x14ac:dyDescent="0.4"/>
    <row r="179" spans="1:28" x14ac:dyDescent="0.4"/>
    <row r="180" spans="1:28" x14ac:dyDescent="0.4"/>
    <row r="181" spans="1:28" x14ac:dyDescent="0.4"/>
    <row r="182" spans="1:28" x14ac:dyDescent="0.4"/>
    <row r="183" spans="1:28" x14ac:dyDescent="0.4"/>
    <row r="184" spans="1:28" x14ac:dyDescent="0.4"/>
    <row r="185" spans="1:28" x14ac:dyDescent="0.4"/>
    <row r="186" spans="1:28" x14ac:dyDescent="0.4"/>
    <row r="187" spans="1:28" x14ac:dyDescent="0.4"/>
    <row r="188" spans="1:28" x14ac:dyDescent="0.4"/>
    <row r="189" spans="1:28" x14ac:dyDescent="0.4"/>
    <row r="190" spans="1:28" ht="12.75" x14ac:dyDescent="0.35">
      <c r="A190" s="77"/>
      <c r="B190" s="77"/>
      <c r="C190" s="77"/>
      <c r="D190" s="53"/>
      <c r="E190" s="52"/>
      <c r="F190" s="52"/>
      <c r="G190" s="52"/>
      <c r="H190" s="52"/>
      <c r="I190" s="52"/>
      <c r="J190" s="52"/>
      <c r="K190" s="52"/>
      <c r="L190" s="52"/>
      <c r="M190" s="52"/>
      <c r="N190" s="52"/>
      <c r="O190" s="52"/>
      <c r="P190" s="52"/>
      <c r="Q190" s="54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5"/>
    </row>
    <row r="191" spans="1:28" ht="12.75" x14ac:dyDescent="0.35">
      <c r="A191" s="77"/>
      <c r="B191" s="77"/>
      <c r="C191" s="77"/>
      <c r="D191" s="53"/>
      <c r="E191" s="56"/>
      <c r="F191" s="57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8"/>
      <c r="R191" s="57"/>
      <c r="S191" s="57"/>
      <c r="T191" s="57"/>
      <c r="U191" s="57"/>
      <c r="V191" s="57"/>
      <c r="W191" s="57"/>
      <c r="X191" s="57"/>
      <c r="Y191" s="57"/>
      <c r="Z191" s="57"/>
      <c r="AA191" s="57"/>
      <c r="AB191" s="59"/>
    </row>
    <row r="192" spans="1:28" ht="12.75" x14ac:dyDescent="0.35">
      <c r="A192" s="53"/>
      <c r="B192" s="77"/>
      <c r="C192" s="53"/>
      <c r="D192" s="53"/>
      <c r="E192" s="60"/>
      <c r="F192" s="52"/>
      <c r="G192" s="60"/>
      <c r="H192" s="52"/>
      <c r="I192" s="52"/>
      <c r="J192" s="52"/>
      <c r="K192" s="52"/>
      <c r="L192" s="52"/>
      <c r="M192" s="52"/>
      <c r="N192" s="52"/>
      <c r="O192" s="52"/>
      <c r="P192" s="60"/>
      <c r="Q192" s="54"/>
      <c r="R192" s="60"/>
      <c r="S192" s="60"/>
      <c r="T192" s="60"/>
      <c r="U192" s="60"/>
      <c r="V192" s="60"/>
      <c r="W192" s="60"/>
      <c r="X192" s="60"/>
      <c r="Y192" s="60"/>
      <c r="Z192" s="60"/>
      <c r="AA192" s="60"/>
      <c r="AB192" s="61"/>
    </row>
    <row r="193" spans="19:28" x14ac:dyDescent="0.4"/>
    <row r="194" spans="19:28" x14ac:dyDescent="0.4">
      <c r="S194" s="46"/>
      <c r="T194" s="46"/>
      <c r="W194" s="46"/>
      <c r="X194" s="46"/>
    </row>
    <row r="195" spans="19:28" x14ac:dyDescent="0.4"/>
    <row r="196" spans="19:28" x14ac:dyDescent="0.4"/>
    <row r="197" spans="19:28" x14ac:dyDescent="0.4"/>
    <row r="198" spans="19:28" x14ac:dyDescent="0.4"/>
    <row r="199" spans="19:28" x14ac:dyDescent="0.4"/>
    <row r="200" spans="19:28" x14ac:dyDescent="0.4"/>
    <row r="201" spans="19:28" x14ac:dyDescent="0.4"/>
    <row r="202" spans="19:28" x14ac:dyDescent="0.4"/>
    <row r="203" spans="19:28" x14ac:dyDescent="0.4"/>
    <row r="204" spans="19:28" x14ac:dyDescent="0.4">
      <c r="AB204" s="51"/>
    </row>
    <row r="205" spans="19:28" x14ac:dyDescent="0.4"/>
    <row r="206" spans="19:28" x14ac:dyDescent="0.4"/>
    <row r="207" spans="19:28" x14ac:dyDescent="0.4"/>
    <row r="208" spans="19:28" x14ac:dyDescent="0.4">
      <c r="AA208" s="7"/>
    </row>
    <row r="209" spans="16:27" x14ac:dyDescent="0.4"/>
    <row r="210" spans="16:27" x14ac:dyDescent="0.4">
      <c r="V210" s="46"/>
      <c r="Z210" s="46"/>
    </row>
    <row r="211" spans="16:27" x14ac:dyDescent="0.4">
      <c r="R211" s="9"/>
      <c r="T211" s="9"/>
      <c r="V211" s="46"/>
      <c r="Z211" s="46"/>
      <c r="AA211" s="47"/>
    </row>
    <row r="212" spans="16:27" x14ac:dyDescent="0.4">
      <c r="R212" s="9"/>
      <c r="T212" s="9"/>
      <c r="V212" s="46"/>
      <c r="Z212" s="46"/>
      <c r="AA212" s="47"/>
    </row>
    <row r="213" spans="16:27" x14ac:dyDescent="0.4">
      <c r="P213" s="8"/>
      <c r="R213" s="9"/>
      <c r="S213" s="8"/>
      <c r="T213" s="9"/>
      <c r="V213" s="46"/>
      <c r="Z213" s="46"/>
      <c r="AA213" s="47"/>
    </row>
    <row r="214" spans="16:27" x14ac:dyDescent="0.4">
      <c r="P214" s="8"/>
      <c r="R214" s="9"/>
      <c r="S214" s="8"/>
      <c r="T214" s="9"/>
      <c r="V214" s="46"/>
      <c r="Z214" s="46"/>
      <c r="AA214" s="47"/>
    </row>
    <row r="215" spans="16:27" x14ac:dyDescent="0.4"/>
    <row r="216" spans="16:27" x14ac:dyDescent="0.4"/>
    <row r="217" spans="16:27" x14ac:dyDescent="0.4"/>
    <row r="218" spans="16:27" x14ac:dyDescent="0.4"/>
    <row r="219" spans="16:27" x14ac:dyDescent="0.4"/>
    <row r="220" spans="16:27" x14ac:dyDescent="0.4"/>
    <row r="221" spans="16:27" x14ac:dyDescent="0.4"/>
    <row r="222" spans="16:27" x14ac:dyDescent="0.4"/>
    <row r="223" spans="16:27" x14ac:dyDescent="0.4"/>
    <row r="224" spans="16:27" x14ac:dyDescent="0.4"/>
    <row r="225" x14ac:dyDescent="0.4"/>
    <row r="226" x14ac:dyDescent="0.4"/>
    <row r="227" x14ac:dyDescent="0.4"/>
    <row r="228" x14ac:dyDescent="0.4"/>
    <row r="229" x14ac:dyDescent="0.4"/>
    <row r="230" x14ac:dyDescent="0.4"/>
    <row r="231" x14ac:dyDescent="0.4"/>
    <row r="232" x14ac:dyDescent="0.4"/>
    <row r="233" x14ac:dyDescent="0.4"/>
    <row r="234" x14ac:dyDescent="0.4"/>
    <row r="235" x14ac:dyDescent="0.4"/>
    <row r="236" x14ac:dyDescent="0.4"/>
    <row r="237" x14ac:dyDescent="0.4"/>
    <row r="238" x14ac:dyDescent="0.4"/>
    <row r="239" x14ac:dyDescent="0.4"/>
    <row r="240" x14ac:dyDescent="0.4"/>
    <row r="241" x14ac:dyDescent="0.4"/>
    <row r="242" x14ac:dyDescent="0.4"/>
    <row r="243" x14ac:dyDescent="0.4"/>
    <row r="244" x14ac:dyDescent="0.4"/>
    <row r="245" x14ac:dyDescent="0.4"/>
    <row r="246" x14ac:dyDescent="0.4"/>
    <row r="247" x14ac:dyDescent="0.4"/>
    <row r="248" x14ac:dyDescent="0.4"/>
    <row r="249" x14ac:dyDescent="0.4"/>
    <row r="250" x14ac:dyDescent="0.4"/>
    <row r="251" x14ac:dyDescent="0.4"/>
    <row r="252" x14ac:dyDescent="0.4"/>
    <row r="253" x14ac:dyDescent="0.4"/>
    <row r="254" x14ac:dyDescent="0.4"/>
    <row r="255" x14ac:dyDescent="0.4"/>
    <row r="256" x14ac:dyDescent="0.4"/>
    <row r="257" x14ac:dyDescent="0.4"/>
    <row r="258" x14ac:dyDescent="0.4"/>
    <row r="259" x14ac:dyDescent="0.4"/>
    <row r="260" x14ac:dyDescent="0.4"/>
    <row r="261" x14ac:dyDescent="0.4"/>
    <row r="262" x14ac:dyDescent="0.4"/>
    <row r="263" x14ac:dyDescent="0.4"/>
    <row r="264" x14ac:dyDescent="0.4"/>
    <row r="265" x14ac:dyDescent="0.4"/>
    <row r="266" x14ac:dyDescent="0.4"/>
    <row r="267" x14ac:dyDescent="0.4"/>
    <row r="268" x14ac:dyDescent="0.4"/>
    <row r="269" x14ac:dyDescent="0.4"/>
    <row r="270" x14ac:dyDescent="0.4"/>
    <row r="271" x14ac:dyDescent="0.4"/>
    <row r="272" x14ac:dyDescent="0.4"/>
    <row r="273" x14ac:dyDescent="0.4"/>
    <row r="274" x14ac:dyDescent="0.4"/>
    <row r="275" x14ac:dyDescent="0.4"/>
    <row r="276" x14ac:dyDescent="0.4"/>
    <row r="277" x14ac:dyDescent="0.4"/>
    <row r="278" x14ac:dyDescent="0.4"/>
    <row r="279" x14ac:dyDescent="0.4"/>
    <row r="280" x14ac:dyDescent="0.4"/>
    <row r="281" x14ac:dyDescent="0.4"/>
    <row r="282" x14ac:dyDescent="0.4"/>
    <row r="283" x14ac:dyDescent="0.4"/>
    <row r="284" x14ac:dyDescent="0.4"/>
    <row r="285" x14ac:dyDescent="0.4"/>
    <row r="286" x14ac:dyDescent="0.4"/>
    <row r="287" x14ac:dyDescent="0.4"/>
    <row r="288" x14ac:dyDescent="0.4"/>
    <row r="289" x14ac:dyDescent="0.4"/>
    <row r="290" x14ac:dyDescent="0.4"/>
    <row r="291" x14ac:dyDescent="0.4"/>
    <row r="292" x14ac:dyDescent="0.4"/>
    <row r="293" x14ac:dyDescent="0.4"/>
    <row r="294" x14ac:dyDescent="0.4"/>
    <row r="295" x14ac:dyDescent="0.4"/>
    <row r="296" x14ac:dyDescent="0.4"/>
    <row r="297" x14ac:dyDescent="0.4"/>
    <row r="298" x14ac:dyDescent="0.4"/>
    <row r="299" x14ac:dyDescent="0.4"/>
    <row r="300" x14ac:dyDescent="0.4"/>
    <row r="301" x14ac:dyDescent="0.4"/>
    <row r="302" x14ac:dyDescent="0.4"/>
    <row r="303" x14ac:dyDescent="0.4"/>
    <row r="304" x14ac:dyDescent="0.4"/>
    <row r="305" x14ac:dyDescent="0.4"/>
    <row r="306" x14ac:dyDescent="0.4"/>
    <row r="307" x14ac:dyDescent="0.4"/>
    <row r="308" x14ac:dyDescent="0.4"/>
    <row r="309" x14ac:dyDescent="0.4"/>
    <row r="310" x14ac:dyDescent="0.4"/>
    <row r="311" x14ac:dyDescent="0.4"/>
    <row r="312" x14ac:dyDescent="0.4"/>
    <row r="313" x14ac:dyDescent="0.4"/>
    <row r="314" x14ac:dyDescent="0.4"/>
    <row r="315" x14ac:dyDescent="0.4"/>
    <row r="316" x14ac:dyDescent="0.4"/>
    <row r="317" x14ac:dyDescent="0.4"/>
    <row r="318" x14ac:dyDescent="0.4"/>
    <row r="319" x14ac:dyDescent="0.4"/>
    <row r="320" x14ac:dyDescent="0.4"/>
    <row r="321" x14ac:dyDescent="0.4"/>
    <row r="322" x14ac:dyDescent="0.4"/>
    <row r="323" x14ac:dyDescent="0.4"/>
    <row r="324" x14ac:dyDescent="0.4"/>
    <row r="325" x14ac:dyDescent="0.4"/>
    <row r="326" x14ac:dyDescent="0.4"/>
    <row r="327" x14ac:dyDescent="0.4"/>
    <row r="328" x14ac:dyDescent="0.4"/>
    <row r="329" x14ac:dyDescent="0.4"/>
    <row r="330" x14ac:dyDescent="0.4"/>
    <row r="331" x14ac:dyDescent="0.4"/>
    <row r="332" x14ac:dyDescent="0.4"/>
    <row r="333" x14ac:dyDescent="0.4"/>
    <row r="334" x14ac:dyDescent="0.4"/>
    <row r="335" x14ac:dyDescent="0.4"/>
    <row r="336" x14ac:dyDescent="0.4"/>
    <row r="337" x14ac:dyDescent="0.4"/>
    <row r="338" x14ac:dyDescent="0.4"/>
    <row r="339" x14ac:dyDescent="0.4"/>
    <row r="340" x14ac:dyDescent="0.4"/>
    <row r="341" x14ac:dyDescent="0.4"/>
    <row r="342" x14ac:dyDescent="0.4"/>
    <row r="343" x14ac:dyDescent="0.4"/>
    <row r="344" x14ac:dyDescent="0.4"/>
    <row r="345" x14ac:dyDescent="0.4"/>
    <row r="346" x14ac:dyDescent="0.4"/>
    <row r="347" x14ac:dyDescent="0.4"/>
    <row r="348" x14ac:dyDescent="0.4"/>
    <row r="349" x14ac:dyDescent="0.4"/>
    <row r="350" x14ac:dyDescent="0.4"/>
    <row r="351" x14ac:dyDescent="0.4"/>
    <row r="352" x14ac:dyDescent="0.4"/>
    <row r="353" x14ac:dyDescent="0.4"/>
    <row r="354" x14ac:dyDescent="0.4"/>
    <row r="355" x14ac:dyDescent="0.4"/>
    <row r="356" x14ac:dyDescent="0.4"/>
    <row r="357" x14ac:dyDescent="0.4"/>
    <row r="358" x14ac:dyDescent="0.4"/>
    <row r="359" x14ac:dyDescent="0.4"/>
    <row r="360" x14ac:dyDescent="0.4"/>
    <row r="361" x14ac:dyDescent="0.4"/>
    <row r="362" x14ac:dyDescent="0.4"/>
    <row r="363" x14ac:dyDescent="0.4"/>
    <row r="364" x14ac:dyDescent="0.4"/>
    <row r="365" x14ac:dyDescent="0.4"/>
    <row r="366" x14ac:dyDescent="0.4"/>
    <row r="367" x14ac:dyDescent="0.4"/>
    <row r="368" x14ac:dyDescent="0.4"/>
    <row r="369" x14ac:dyDescent="0.4"/>
    <row r="370" x14ac:dyDescent="0.4"/>
    <row r="371" x14ac:dyDescent="0.4"/>
    <row r="372" x14ac:dyDescent="0.4"/>
    <row r="373" x14ac:dyDescent="0.4"/>
    <row r="374" x14ac:dyDescent="0.4"/>
    <row r="375" x14ac:dyDescent="0.4"/>
    <row r="376" x14ac:dyDescent="0.4"/>
    <row r="377" x14ac:dyDescent="0.4"/>
    <row r="378" x14ac:dyDescent="0.4"/>
    <row r="379" x14ac:dyDescent="0.4"/>
    <row r="380" x14ac:dyDescent="0.4"/>
    <row r="381" x14ac:dyDescent="0.4"/>
    <row r="382" x14ac:dyDescent="0.4"/>
    <row r="383" x14ac:dyDescent="0.4"/>
    <row r="384" x14ac:dyDescent="0.4"/>
    <row r="385" x14ac:dyDescent="0.4"/>
    <row r="386" x14ac:dyDescent="0.4"/>
    <row r="387" x14ac:dyDescent="0.4"/>
    <row r="388" x14ac:dyDescent="0.4"/>
    <row r="389" x14ac:dyDescent="0.4"/>
    <row r="390" x14ac:dyDescent="0.4"/>
    <row r="391" x14ac:dyDescent="0.4"/>
    <row r="392" x14ac:dyDescent="0.4"/>
    <row r="393" x14ac:dyDescent="0.4"/>
    <row r="394" x14ac:dyDescent="0.4"/>
    <row r="395" x14ac:dyDescent="0.4"/>
    <row r="396" x14ac:dyDescent="0.4"/>
    <row r="397" x14ac:dyDescent="0.4"/>
    <row r="398" x14ac:dyDescent="0.4"/>
    <row r="399" x14ac:dyDescent="0.4"/>
    <row r="400" x14ac:dyDescent="0.4"/>
    <row r="401" x14ac:dyDescent="0.4"/>
    <row r="402" x14ac:dyDescent="0.4"/>
    <row r="403" x14ac:dyDescent="0.4"/>
    <row r="404" x14ac:dyDescent="0.4"/>
    <row r="405" x14ac:dyDescent="0.4"/>
    <row r="406" x14ac:dyDescent="0.4"/>
    <row r="407" x14ac:dyDescent="0.4"/>
    <row r="408" x14ac:dyDescent="0.4"/>
    <row r="409" x14ac:dyDescent="0.4"/>
    <row r="410" x14ac:dyDescent="0.4"/>
    <row r="411" x14ac:dyDescent="0.4"/>
    <row r="412" x14ac:dyDescent="0.4"/>
    <row r="413" x14ac:dyDescent="0.4"/>
    <row r="414" x14ac:dyDescent="0.4"/>
    <row r="415" x14ac:dyDescent="0.4"/>
    <row r="416" x14ac:dyDescent="0.4"/>
    <row r="417" x14ac:dyDescent="0.4"/>
    <row r="418" x14ac:dyDescent="0.4"/>
    <row r="419" x14ac:dyDescent="0.4"/>
    <row r="420" x14ac:dyDescent="0.4"/>
    <row r="421" x14ac:dyDescent="0.4"/>
    <row r="422" x14ac:dyDescent="0.4"/>
    <row r="423" x14ac:dyDescent="0.4"/>
    <row r="424" x14ac:dyDescent="0.4"/>
    <row r="425" x14ac:dyDescent="0.4"/>
    <row r="426" x14ac:dyDescent="0.4"/>
    <row r="427" x14ac:dyDescent="0.4"/>
    <row r="428" x14ac:dyDescent="0.4"/>
    <row r="429" x14ac:dyDescent="0.4"/>
    <row r="430" x14ac:dyDescent="0.4"/>
    <row r="431" x14ac:dyDescent="0.4"/>
    <row r="432" x14ac:dyDescent="0.4"/>
    <row r="433" x14ac:dyDescent="0.4"/>
    <row r="434" x14ac:dyDescent="0.4"/>
    <row r="435" x14ac:dyDescent="0.4"/>
    <row r="436" x14ac:dyDescent="0.4"/>
    <row r="437" x14ac:dyDescent="0.4"/>
    <row r="438" x14ac:dyDescent="0.4"/>
    <row r="439" x14ac:dyDescent="0.4"/>
    <row r="440" x14ac:dyDescent="0.4"/>
    <row r="441" x14ac:dyDescent="0.4"/>
    <row r="442" x14ac:dyDescent="0.4"/>
    <row r="443" x14ac:dyDescent="0.4"/>
    <row r="444" x14ac:dyDescent="0.4"/>
    <row r="445" x14ac:dyDescent="0.4"/>
    <row r="446" x14ac:dyDescent="0.4"/>
    <row r="447" x14ac:dyDescent="0.4"/>
    <row r="448" x14ac:dyDescent="0.4"/>
    <row r="449" x14ac:dyDescent="0.4"/>
    <row r="450" x14ac:dyDescent="0.4"/>
    <row r="451" x14ac:dyDescent="0.4"/>
    <row r="452" x14ac:dyDescent="0.4"/>
    <row r="453" x14ac:dyDescent="0.4"/>
    <row r="454" x14ac:dyDescent="0.4"/>
    <row r="455" x14ac:dyDescent="0.4"/>
    <row r="456" x14ac:dyDescent="0.4"/>
    <row r="457" x14ac:dyDescent="0.4"/>
    <row r="458" x14ac:dyDescent="0.4"/>
    <row r="459" x14ac:dyDescent="0.4"/>
    <row r="460" x14ac:dyDescent="0.4"/>
    <row r="461" x14ac:dyDescent="0.4"/>
    <row r="462" x14ac:dyDescent="0.4"/>
    <row r="463" x14ac:dyDescent="0.4"/>
    <row r="464" x14ac:dyDescent="0.4"/>
    <row r="465" x14ac:dyDescent="0.4"/>
    <row r="466" x14ac:dyDescent="0.4"/>
    <row r="467" x14ac:dyDescent="0.4"/>
    <row r="468" x14ac:dyDescent="0.4"/>
    <row r="469" x14ac:dyDescent="0.4"/>
    <row r="470" x14ac:dyDescent="0.4"/>
    <row r="471" x14ac:dyDescent="0.4"/>
    <row r="472" x14ac:dyDescent="0.4"/>
    <row r="473" x14ac:dyDescent="0.4"/>
    <row r="474" x14ac:dyDescent="0.4"/>
    <row r="475" x14ac:dyDescent="0.4"/>
    <row r="476" x14ac:dyDescent="0.4"/>
    <row r="477" x14ac:dyDescent="0.4"/>
    <row r="478" x14ac:dyDescent="0.4"/>
    <row r="479" x14ac:dyDescent="0.4"/>
    <row r="480" x14ac:dyDescent="0.4"/>
    <row r="481" x14ac:dyDescent="0.4"/>
    <row r="482" x14ac:dyDescent="0.4"/>
    <row r="483" x14ac:dyDescent="0.4"/>
    <row r="484" x14ac:dyDescent="0.4"/>
    <row r="485" x14ac:dyDescent="0.4"/>
    <row r="486" x14ac:dyDescent="0.4"/>
    <row r="487" x14ac:dyDescent="0.4"/>
    <row r="488" x14ac:dyDescent="0.4"/>
    <row r="489" x14ac:dyDescent="0.4"/>
    <row r="490" x14ac:dyDescent="0.4"/>
    <row r="491" x14ac:dyDescent="0.4"/>
    <row r="492" x14ac:dyDescent="0.4"/>
    <row r="493" x14ac:dyDescent="0.4"/>
    <row r="494" x14ac:dyDescent="0.4"/>
    <row r="495" x14ac:dyDescent="0.4"/>
    <row r="496" x14ac:dyDescent="0.4"/>
    <row r="497" x14ac:dyDescent="0.4"/>
    <row r="498" x14ac:dyDescent="0.4"/>
    <row r="499" x14ac:dyDescent="0.4"/>
    <row r="500" x14ac:dyDescent="0.4"/>
    <row r="501" x14ac:dyDescent="0.4"/>
    <row r="502" x14ac:dyDescent="0.4"/>
    <row r="503" x14ac:dyDescent="0.4"/>
    <row r="504" x14ac:dyDescent="0.4"/>
    <row r="505" x14ac:dyDescent="0.4"/>
    <row r="506" x14ac:dyDescent="0.4"/>
    <row r="507" x14ac:dyDescent="0.4"/>
    <row r="508" x14ac:dyDescent="0.4"/>
    <row r="509" x14ac:dyDescent="0.4"/>
    <row r="510" x14ac:dyDescent="0.4"/>
    <row r="511" x14ac:dyDescent="0.4"/>
    <row r="512" x14ac:dyDescent="0.4"/>
    <row r="513" x14ac:dyDescent="0.4"/>
    <row r="514" x14ac:dyDescent="0.4"/>
    <row r="515" x14ac:dyDescent="0.4"/>
    <row r="516" x14ac:dyDescent="0.4"/>
    <row r="517" x14ac:dyDescent="0.4"/>
    <row r="518" x14ac:dyDescent="0.4"/>
    <row r="519" x14ac:dyDescent="0.4"/>
    <row r="520" x14ac:dyDescent="0.4"/>
    <row r="521" x14ac:dyDescent="0.4"/>
    <row r="522" x14ac:dyDescent="0.4"/>
    <row r="523" x14ac:dyDescent="0.4"/>
    <row r="524" x14ac:dyDescent="0.4"/>
    <row r="525" x14ac:dyDescent="0.4"/>
    <row r="526" x14ac:dyDescent="0.4"/>
    <row r="527" x14ac:dyDescent="0.4"/>
    <row r="528" x14ac:dyDescent="0.4"/>
    <row r="529" x14ac:dyDescent="0.4"/>
    <row r="530" x14ac:dyDescent="0.4"/>
    <row r="531" x14ac:dyDescent="0.4"/>
    <row r="532" x14ac:dyDescent="0.4"/>
    <row r="533" x14ac:dyDescent="0.4"/>
    <row r="534" x14ac:dyDescent="0.4"/>
    <row r="535" x14ac:dyDescent="0.4"/>
    <row r="536" x14ac:dyDescent="0.4"/>
    <row r="537" x14ac:dyDescent="0.4"/>
    <row r="538" x14ac:dyDescent="0.4"/>
    <row r="539" x14ac:dyDescent="0.4"/>
    <row r="540" x14ac:dyDescent="0.4"/>
    <row r="541" x14ac:dyDescent="0.4"/>
    <row r="542" x14ac:dyDescent="0.4"/>
    <row r="543" x14ac:dyDescent="0.4"/>
    <row r="544" x14ac:dyDescent="0.4"/>
    <row r="545" x14ac:dyDescent="0.4"/>
    <row r="546" x14ac:dyDescent="0.4"/>
    <row r="547" x14ac:dyDescent="0.4"/>
    <row r="548" x14ac:dyDescent="0.4"/>
    <row r="549" x14ac:dyDescent="0.4"/>
    <row r="550" x14ac:dyDescent="0.4"/>
  </sheetData>
  <mergeCells count="1">
    <mergeCell ref="AE4:AF4"/>
  </mergeCells>
  <phoneticPr fontId="0" type="noConversion"/>
  <printOptions horizontalCentered="1"/>
  <pageMargins left="0.62992125984251968" right="0.62992125984251968" top="0.98425196850393704" bottom="0.78740157480314965" header="0.31496062992125984" footer="0.31496062992125984"/>
  <pageSetup paperSize="9" fitToHeight="2" orientation="portrait" r:id="rId1"/>
  <headerFooter alignWithMargins="0"/>
  <ignoredErrors>
    <ignoredError sqref="W2:Z135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Spisak</vt:lpstr>
    </vt:vector>
  </TitlesOfParts>
  <Company>ETF Podgorica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 Dakovic</dc:creator>
  <cp:lastModifiedBy>Slobodan</cp:lastModifiedBy>
  <cp:lastPrinted>2021-03-23T10:19:18Z</cp:lastPrinted>
  <dcterms:created xsi:type="dcterms:W3CDTF">1999-11-01T09:35:38Z</dcterms:created>
  <dcterms:modified xsi:type="dcterms:W3CDTF">2021-03-23T10:19:23Z</dcterms:modified>
</cp:coreProperties>
</file>