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ica\Desktop\MAMA\M1ETF\M!_21_22\"/>
    </mc:Choice>
  </mc:AlternateContent>
  <bookViews>
    <workbookView xWindow="0" yWindow="0" windowWidth="28800" windowHeight="13620"/>
  </bookViews>
  <sheets>
    <sheet name="ETR Evidencija Septembar" sheetId="14" r:id="rId1"/>
    <sheet name="EA Evidencija Septembar" sheetId="15" r:id="rId2"/>
    <sheet name="ETR Evidencija" sheetId="10" r:id="rId3"/>
    <sheet name="EA Evidencija" sheetId="9" r:id="rId4"/>
    <sheet name="ETR Ocjene" sheetId="7" r:id="rId5"/>
    <sheet name="EA Ocjene" sheetId="11" r:id="rId6"/>
  </sheets>
  <externalReferences>
    <externalReference r:id="rId7"/>
  </externalReferences>
  <definedNames>
    <definedName name="Excel_BuiltIn__FilterDatabase" localSheetId="3">[1]ele!#REF!</definedName>
    <definedName name="Excel_BuiltIn__FilterDatabase" localSheetId="1">[1]ele!#REF!</definedName>
    <definedName name="Excel_BuiltIn__FilterDatabase" localSheetId="2">[1]ele!#REF!</definedName>
    <definedName name="Excel_BuiltIn__FilterDatabase" localSheetId="0">[1]ele!#REF!</definedName>
    <definedName name="Excel_BuiltIn__FilterDatabase">[1]ele!#REF!</definedName>
    <definedName name="_xlnm.Print_Titles" localSheetId="3">'EA Evidencija'!$5:$7</definedName>
    <definedName name="_xlnm.Print_Titles" localSheetId="1">'EA Evidencija Septembar'!$5:$7</definedName>
    <definedName name="_xlnm.Print_Titles" localSheetId="5">'EA Ocjene'!$6:$7</definedName>
    <definedName name="_xlnm.Print_Titles" localSheetId="2">'ETR Evidencija'!$5:$7</definedName>
    <definedName name="_xlnm.Print_Titles" localSheetId="0">'ETR Evidencija Septembar'!$5:$7</definedName>
    <definedName name="_xlnm.Print_Titles" localSheetId="4">'ETR Ocjene'!$6:$7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40" i="15" l="1"/>
  <c r="W40" i="15"/>
  <c r="T40" i="15"/>
  <c r="Q40" i="15"/>
  <c r="N40" i="15"/>
  <c r="K40" i="15"/>
  <c r="H40" i="15"/>
  <c r="E40" i="15"/>
  <c r="Z34" i="15"/>
  <c r="W34" i="15"/>
  <c r="T34" i="15"/>
  <c r="Q34" i="15"/>
  <c r="N34" i="15"/>
  <c r="K34" i="15"/>
  <c r="H34" i="15"/>
  <c r="E34" i="15"/>
  <c r="Z16" i="15"/>
  <c r="W16" i="15"/>
  <c r="T16" i="15"/>
  <c r="Q16" i="15"/>
  <c r="N16" i="15"/>
  <c r="K16" i="15"/>
  <c r="H16" i="15"/>
  <c r="E16" i="15"/>
  <c r="Z10" i="15"/>
  <c r="W10" i="15"/>
  <c r="T10" i="15"/>
  <c r="Q10" i="15"/>
  <c r="N10" i="15"/>
  <c r="K10" i="15"/>
  <c r="H10" i="15"/>
  <c r="E10" i="15"/>
  <c r="Z9" i="15"/>
  <c r="W9" i="15"/>
  <c r="T9" i="15"/>
  <c r="Q9" i="15"/>
  <c r="N9" i="15"/>
  <c r="K9" i="15"/>
  <c r="H9" i="15"/>
  <c r="E9" i="15"/>
  <c r="Z54" i="14"/>
  <c r="W54" i="14"/>
  <c r="T54" i="14"/>
  <c r="Q54" i="14"/>
  <c r="AB54" i="14" s="1"/>
  <c r="AC54" i="14" s="1"/>
  <c r="N54" i="14"/>
  <c r="K54" i="14"/>
  <c r="H54" i="14"/>
  <c r="E54" i="14"/>
  <c r="Z50" i="14"/>
  <c r="W50" i="14"/>
  <c r="T50" i="14"/>
  <c r="Q50" i="14"/>
  <c r="N50" i="14"/>
  <c r="K50" i="14"/>
  <c r="H50" i="14"/>
  <c r="E50" i="14"/>
  <c r="Z42" i="14"/>
  <c r="W42" i="14"/>
  <c r="T42" i="14"/>
  <c r="Q42" i="14"/>
  <c r="N42" i="14"/>
  <c r="K42" i="14"/>
  <c r="H42" i="14"/>
  <c r="E42" i="14"/>
  <c r="Z41" i="14"/>
  <c r="W41" i="14"/>
  <c r="T41" i="14"/>
  <c r="Q41" i="14"/>
  <c r="N41" i="14"/>
  <c r="K41" i="14"/>
  <c r="H41" i="14"/>
  <c r="E41" i="14"/>
  <c r="Z19" i="14"/>
  <c r="W19" i="14"/>
  <c r="T19" i="14"/>
  <c r="Q19" i="14"/>
  <c r="N19" i="14"/>
  <c r="K19" i="14"/>
  <c r="H19" i="14"/>
  <c r="E19" i="14"/>
  <c r="Z14" i="14"/>
  <c r="W14" i="14"/>
  <c r="T14" i="14"/>
  <c r="Q14" i="14"/>
  <c r="N14" i="14"/>
  <c r="K14" i="14"/>
  <c r="H14" i="14"/>
  <c r="E14" i="14"/>
  <c r="Q37" i="14"/>
  <c r="AB40" i="15" l="1"/>
  <c r="AC40" i="15" s="1"/>
  <c r="AA40" i="15"/>
  <c r="AB34" i="15"/>
  <c r="AC34" i="15" s="1"/>
  <c r="AA34" i="15"/>
  <c r="AB16" i="15"/>
  <c r="AC16" i="15" s="1"/>
  <c r="AB9" i="15"/>
  <c r="AC9" i="15" s="1"/>
  <c r="AA16" i="15"/>
  <c r="AB10" i="15"/>
  <c r="AC10" i="15" s="1"/>
  <c r="AA10" i="15"/>
  <c r="AA9" i="15"/>
  <c r="AA54" i="14"/>
  <c r="AB50" i="14"/>
  <c r="AC50" i="14" s="1"/>
  <c r="AB41" i="14"/>
  <c r="AC41" i="14" s="1"/>
  <c r="AA50" i="14"/>
  <c r="AB42" i="14"/>
  <c r="AC42" i="14" s="1"/>
  <c r="AB19" i="14"/>
  <c r="AC19" i="14" s="1"/>
  <c r="AA42" i="14"/>
  <c r="AA41" i="14"/>
  <c r="AA19" i="14"/>
  <c r="AB14" i="14"/>
  <c r="AC14" i="14" s="1"/>
  <c r="AA14" i="14"/>
  <c r="N51" i="15" l="1"/>
  <c r="K51" i="15"/>
  <c r="H51" i="15"/>
  <c r="E51" i="15"/>
  <c r="N50" i="15"/>
  <c r="K50" i="15"/>
  <c r="H50" i="15"/>
  <c r="E50" i="15"/>
  <c r="N49" i="15"/>
  <c r="K49" i="15"/>
  <c r="H49" i="15"/>
  <c r="E49" i="15"/>
  <c r="N48" i="15"/>
  <c r="K48" i="15"/>
  <c r="H48" i="15"/>
  <c r="E48" i="15"/>
  <c r="N47" i="15"/>
  <c r="K47" i="15"/>
  <c r="H47" i="15"/>
  <c r="E47" i="15"/>
  <c r="N46" i="15"/>
  <c r="K46" i="15"/>
  <c r="H46" i="15"/>
  <c r="E46" i="15"/>
  <c r="N45" i="15"/>
  <c r="K45" i="15"/>
  <c r="H45" i="15"/>
  <c r="E45" i="15"/>
  <c r="N44" i="15"/>
  <c r="K44" i="15"/>
  <c r="H44" i="15"/>
  <c r="E44" i="15"/>
  <c r="N43" i="15"/>
  <c r="K43" i="15"/>
  <c r="H43" i="15"/>
  <c r="E43" i="15"/>
  <c r="N42" i="15"/>
  <c r="K42" i="15"/>
  <c r="H42" i="15"/>
  <c r="E42" i="15"/>
  <c r="N41" i="15"/>
  <c r="K41" i="15"/>
  <c r="H41" i="15"/>
  <c r="E41" i="15"/>
  <c r="N39" i="15"/>
  <c r="K39" i="15"/>
  <c r="H39" i="15"/>
  <c r="E39" i="15"/>
  <c r="N38" i="15"/>
  <c r="K38" i="15"/>
  <c r="H38" i="15"/>
  <c r="E38" i="15"/>
  <c r="N37" i="15"/>
  <c r="K37" i="15"/>
  <c r="H37" i="15"/>
  <c r="E37" i="15"/>
  <c r="N36" i="15"/>
  <c r="K36" i="15"/>
  <c r="H36" i="15"/>
  <c r="E36" i="15"/>
  <c r="N35" i="15"/>
  <c r="K35" i="15"/>
  <c r="H35" i="15"/>
  <c r="E35" i="15"/>
  <c r="N33" i="15"/>
  <c r="K33" i="15"/>
  <c r="H33" i="15"/>
  <c r="E33" i="15"/>
  <c r="N32" i="15"/>
  <c r="K32" i="15"/>
  <c r="H32" i="15"/>
  <c r="E32" i="15"/>
  <c r="N31" i="15"/>
  <c r="K31" i="15"/>
  <c r="H31" i="15"/>
  <c r="E31" i="15"/>
  <c r="N30" i="15"/>
  <c r="K30" i="15"/>
  <c r="H30" i="15"/>
  <c r="E30" i="15"/>
  <c r="N29" i="15"/>
  <c r="K29" i="15"/>
  <c r="H29" i="15"/>
  <c r="E29" i="15"/>
  <c r="N28" i="15"/>
  <c r="K28" i="15"/>
  <c r="H28" i="15"/>
  <c r="E28" i="15"/>
  <c r="N27" i="15"/>
  <c r="K27" i="15"/>
  <c r="H27" i="15"/>
  <c r="E27" i="15"/>
  <c r="N26" i="15"/>
  <c r="K26" i="15"/>
  <c r="H26" i="15"/>
  <c r="E26" i="15"/>
  <c r="N25" i="15"/>
  <c r="K25" i="15"/>
  <c r="H25" i="15"/>
  <c r="E25" i="15"/>
  <c r="N24" i="15"/>
  <c r="K24" i="15"/>
  <c r="H24" i="15"/>
  <c r="E24" i="15"/>
  <c r="N23" i="15"/>
  <c r="K23" i="15"/>
  <c r="H23" i="15"/>
  <c r="E23" i="15"/>
  <c r="N22" i="15"/>
  <c r="K22" i="15"/>
  <c r="H22" i="15"/>
  <c r="E22" i="15"/>
  <c r="N21" i="15"/>
  <c r="K21" i="15"/>
  <c r="H21" i="15"/>
  <c r="E21" i="15"/>
  <c r="N20" i="15"/>
  <c r="K20" i="15"/>
  <c r="H20" i="15"/>
  <c r="E20" i="15"/>
  <c r="N19" i="15"/>
  <c r="K19" i="15"/>
  <c r="H19" i="15"/>
  <c r="E19" i="15"/>
  <c r="N18" i="15"/>
  <c r="K18" i="15"/>
  <c r="H18" i="15"/>
  <c r="E18" i="15"/>
  <c r="N17" i="15"/>
  <c r="K17" i="15"/>
  <c r="H17" i="15"/>
  <c r="E17" i="15"/>
  <c r="N15" i="15"/>
  <c r="K15" i="15"/>
  <c r="H15" i="15"/>
  <c r="E15" i="15"/>
  <c r="N14" i="15"/>
  <c r="K14" i="15"/>
  <c r="H14" i="15"/>
  <c r="E14" i="15"/>
  <c r="N13" i="15"/>
  <c r="K13" i="15"/>
  <c r="H13" i="15"/>
  <c r="E13" i="15"/>
  <c r="N12" i="15"/>
  <c r="K12" i="15"/>
  <c r="H12" i="15"/>
  <c r="E12" i="15"/>
  <c r="N11" i="15"/>
  <c r="K11" i="15"/>
  <c r="H11" i="15"/>
  <c r="E11" i="15"/>
  <c r="N8" i="15"/>
  <c r="K8" i="15"/>
  <c r="H8" i="15"/>
  <c r="E8" i="15"/>
  <c r="N66" i="14"/>
  <c r="K66" i="14"/>
  <c r="H66" i="14"/>
  <c r="E66" i="14"/>
  <c r="N65" i="14"/>
  <c r="K65" i="14"/>
  <c r="H65" i="14"/>
  <c r="E65" i="14"/>
  <c r="N64" i="14"/>
  <c r="K64" i="14"/>
  <c r="H64" i="14"/>
  <c r="E64" i="14"/>
  <c r="N63" i="14"/>
  <c r="K63" i="14"/>
  <c r="H63" i="14"/>
  <c r="E63" i="14"/>
  <c r="N62" i="14"/>
  <c r="K62" i="14"/>
  <c r="H62" i="14"/>
  <c r="E62" i="14"/>
  <c r="N61" i="14"/>
  <c r="K61" i="14"/>
  <c r="H61" i="14"/>
  <c r="E61" i="14"/>
  <c r="N60" i="14"/>
  <c r="K60" i="14"/>
  <c r="H60" i="14"/>
  <c r="E60" i="14"/>
  <c r="N59" i="14"/>
  <c r="K59" i="14"/>
  <c r="H59" i="14"/>
  <c r="E59" i="14"/>
  <c r="N58" i="14"/>
  <c r="K58" i="14"/>
  <c r="H58" i="14"/>
  <c r="E58" i="14"/>
  <c r="N57" i="14"/>
  <c r="K57" i="14"/>
  <c r="H57" i="14"/>
  <c r="E57" i="14"/>
  <c r="N56" i="14"/>
  <c r="K56" i="14"/>
  <c r="H56" i="14"/>
  <c r="E56" i="14"/>
  <c r="N55" i="14"/>
  <c r="K55" i="14"/>
  <c r="H55" i="14"/>
  <c r="E55" i="14"/>
  <c r="N53" i="14"/>
  <c r="K53" i="14"/>
  <c r="H53" i="14"/>
  <c r="E53" i="14"/>
  <c r="N52" i="14"/>
  <c r="K52" i="14"/>
  <c r="H52" i="14"/>
  <c r="E52" i="14"/>
  <c r="N51" i="14"/>
  <c r="K51" i="14"/>
  <c r="H51" i="14"/>
  <c r="E51" i="14"/>
  <c r="N49" i="14"/>
  <c r="K49" i="14"/>
  <c r="H49" i="14"/>
  <c r="E49" i="14"/>
  <c r="N48" i="14"/>
  <c r="K48" i="14"/>
  <c r="H48" i="14"/>
  <c r="E48" i="14"/>
  <c r="N47" i="14"/>
  <c r="K47" i="14"/>
  <c r="H47" i="14"/>
  <c r="E47" i="14"/>
  <c r="N46" i="14"/>
  <c r="K46" i="14"/>
  <c r="H46" i="14"/>
  <c r="E46" i="14"/>
  <c r="N45" i="14"/>
  <c r="K45" i="14"/>
  <c r="H45" i="14"/>
  <c r="E45" i="14"/>
  <c r="N44" i="14"/>
  <c r="K44" i="14"/>
  <c r="H44" i="14"/>
  <c r="E44" i="14"/>
  <c r="N43" i="14"/>
  <c r="K43" i="14"/>
  <c r="H43" i="14"/>
  <c r="E43" i="14"/>
  <c r="N40" i="14"/>
  <c r="K40" i="14"/>
  <c r="H40" i="14"/>
  <c r="E40" i="14"/>
  <c r="N39" i="14"/>
  <c r="K39" i="14"/>
  <c r="H39" i="14"/>
  <c r="E39" i="14"/>
  <c r="N38" i="14"/>
  <c r="K38" i="14"/>
  <c r="H38" i="14"/>
  <c r="E38" i="14"/>
  <c r="N37" i="14"/>
  <c r="K37" i="14"/>
  <c r="H37" i="14"/>
  <c r="E37" i="14"/>
  <c r="N36" i="14"/>
  <c r="K36" i="14"/>
  <c r="H36" i="14"/>
  <c r="E36" i="14"/>
  <c r="N35" i="14"/>
  <c r="K35" i="14"/>
  <c r="H35" i="14"/>
  <c r="E35" i="14"/>
  <c r="N34" i="14"/>
  <c r="K34" i="14"/>
  <c r="H34" i="14"/>
  <c r="E34" i="14"/>
  <c r="N33" i="14"/>
  <c r="K33" i="14"/>
  <c r="H33" i="14"/>
  <c r="E33" i="14"/>
  <c r="N32" i="14"/>
  <c r="K32" i="14"/>
  <c r="H32" i="14"/>
  <c r="E32" i="14"/>
  <c r="N31" i="14"/>
  <c r="K31" i="14"/>
  <c r="H31" i="14"/>
  <c r="E31" i="14"/>
  <c r="N30" i="14"/>
  <c r="K30" i="14"/>
  <c r="H30" i="14"/>
  <c r="E30" i="14"/>
  <c r="N29" i="14"/>
  <c r="K29" i="14"/>
  <c r="H29" i="14"/>
  <c r="E29" i="14"/>
  <c r="N28" i="14"/>
  <c r="K28" i="14"/>
  <c r="H28" i="14"/>
  <c r="E28" i="14"/>
  <c r="N27" i="14"/>
  <c r="K27" i="14"/>
  <c r="H27" i="14"/>
  <c r="E27" i="14"/>
  <c r="N26" i="14"/>
  <c r="K26" i="14"/>
  <c r="H26" i="14"/>
  <c r="E26" i="14"/>
  <c r="N25" i="14"/>
  <c r="K25" i="14"/>
  <c r="H25" i="14"/>
  <c r="E25" i="14"/>
  <c r="N24" i="14"/>
  <c r="K24" i="14"/>
  <c r="H24" i="14"/>
  <c r="E24" i="14"/>
  <c r="N23" i="14"/>
  <c r="K23" i="14"/>
  <c r="H23" i="14"/>
  <c r="E23" i="14"/>
  <c r="N22" i="14"/>
  <c r="K22" i="14"/>
  <c r="H22" i="14"/>
  <c r="E22" i="14"/>
  <c r="N21" i="14"/>
  <c r="K21" i="14"/>
  <c r="H21" i="14"/>
  <c r="E21" i="14"/>
  <c r="N20" i="14"/>
  <c r="K20" i="14"/>
  <c r="H20" i="14"/>
  <c r="E20" i="14"/>
  <c r="N18" i="14"/>
  <c r="K18" i="14"/>
  <c r="H18" i="14"/>
  <c r="E18" i="14"/>
  <c r="N17" i="14"/>
  <c r="K17" i="14"/>
  <c r="H17" i="14"/>
  <c r="E17" i="14"/>
  <c r="N16" i="14"/>
  <c r="K16" i="14"/>
  <c r="H16" i="14"/>
  <c r="E16" i="14"/>
  <c r="N15" i="14"/>
  <c r="K15" i="14"/>
  <c r="H15" i="14"/>
  <c r="E15" i="14"/>
  <c r="N13" i="14"/>
  <c r="K13" i="14"/>
  <c r="H13" i="14"/>
  <c r="E13" i="14"/>
  <c r="N10" i="14"/>
  <c r="K10" i="14"/>
  <c r="H10" i="14"/>
  <c r="E10" i="14"/>
  <c r="N9" i="14"/>
  <c r="K9" i="14"/>
  <c r="H9" i="14"/>
  <c r="E9" i="14"/>
  <c r="N8" i="14"/>
  <c r="K8" i="14"/>
  <c r="H8" i="14"/>
  <c r="E8" i="14"/>
  <c r="Q63" i="14"/>
  <c r="T63" i="14"/>
  <c r="W63" i="14"/>
  <c r="Z63" i="14"/>
  <c r="Q64" i="14"/>
  <c r="T64" i="14"/>
  <c r="AA64" i="14" s="1"/>
  <c r="W64" i="14"/>
  <c r="Z64" i="14"/>
  <c r="Q65" i="14"/>
  <c r="T65" i="14"/>
  <c r="W65" i="14"/>
  <c r="Z65" i="14"/>
  <c r="Q66" i="14"/>
  <c r="T66" i="14"/>
  <c r="W66" i="14"/>
  <c r="Z66" i="14"/>
  <c r="Q8" i="15"/>
  <c r="T8" i="15"/>
  <c r="W8" i="15"/>
  <c r="Z8" i="15"/>
  <c r="Q11" i="15"/>
  <c r="T11" i="15"/>
  <c r="W11" i="15"/>
  <c r="Z11" i="15"/>
  <c r="Q12" i="15"/>
  <c r="T12" i="15"/>
  <c r="W12" i="15"/>
  <c r="Z12" i="15"/>
  <c r="Q13" i="15"/>
  <c r="T13" i="15"/>
  <c r="W13" i="15"/>
  <c r="Z13" i="15"/>
  <c r="Q14" i="15"/>
  <c r="T14" i="15"/>
  <c r="W14" i="15"/>
  <c r="Z14" i="15"/>
  <c r="Q15" i="15"/>
  <c r="T15" i="15"/>
  <c r="W15" i="15"/>
  <c r="Z15" i="15"/>
  <c r="Q17" i="15"/>
  <c r="T17" i="15"/>
  <c r="W17" i="15"/>
  <c r="Z17" i="15"/>
  <c r="Q18" i="15"/>
  <c r="T18" i="15"/>
  <c r="W18" i="15"/>
  <c r="Z18" i="15"/>
  <c r="Q19" i="15"/>
  <c r="T19" i="15"/>
  <c r="W19" i="15"/>
  <c r="Z19" i="15"/>
  <c r="Q20" i="15"/>
  <c r="T20" i="15"/>
  <c r="W20" i="15"/>
  <c r="Z20" i="15"/>
  <c r="Q21" i="15"/>
  <c r="T21" i="15"/>
  <c r="W21" i="15"/>
  <c r="Z21" i="15"/>
  <c r="Q22" i="15"/>
  <c r="T22" i="15"/>
  <c r="W22" i="15"/>
  <c r="Z22" i="15"/>
  <c r="Q23" i="15"/>
  <c r="T23" i="15"/>
  <c r="W23" i="15"/>
  <c r="Z23" i="15"/>
  <c r="Q24" i="15"/>
  <c r="T24" i="15"/>
  <c r="W24" i="15"/>
  <c r="Z24" i="15"/>
  <c r="Q25" i="15"/>
  <c r="T25" i="15"/>
  <c r="W25" i="15"/>
  <c r="Z25" i="15"/>
  <c r="Q26" i="15"/>
  <c r="T26" i="15"/>
  <c r="W26" i="15"/>
  <c r="Z26" i="15"/>
  <c r="Q27" i="15"/>
  <c r="T27" i="15"/>
  <c r="W27" i="15"/>
  <c r="Z27" i="15"/>
  <c r="Q28" i="15"/>
  <c r="T28" i="15"/>
  <c r="W28" i="15"/>
  <c r="Z28" i="15"/>
  <c r="Q29" i="15"/>
  <c r="T29" i="15"/>
  <c r="W29" i="15"/>
  <c r="Z29" i="15"/>
  <c r="Q30" i="15"/>
  <c r="T30" i="15"/>
  <c r="W30" i="15"/>
  <c r="Z30" i="15"/>
  <c r="Q31" i="15"/>
  <c r="T31" i="15"/>
  <c r="W31" i="15"/>
  <c r="Z31" i="15"/>
  <c r="Q32" i="15"/>
  <c r="T32" i="15"/>
  <c r="W32" i="15"/>
  <c r="Z32" i="15"/>
  <c r="Q33" i="15"/>
  <c r="T33" i="15"/>
  <c r="W33" i="15"/>
  <c r="Z33" i="15"/>
  <c r="Q35" i="15"/>
  <c r="T35" i="15"/>
  <c r="W35" i="15"/>
  <c r="Z35" i="15"/>
  <c r="Q36" i="15"/>
  <c r="T36" i="15"/>
  <c r="W36" i="15"/>
  <c r="Z36" i="15"/>
  <c r="Q37" i="15"/>
  <c r="T37" i="15"/>
  <c r="W37" i="15"/>
  <c r="Z37" i="15"/>
  <c r="Q38" i="15"/>
  <c r="T38" i="15"/>
  <c r="W38" i="15"/>
  <c r="Z38" i="15"/>
  <c r="Q39" i="15"/>
  <c r="T39" i="15"/>
  <c r="W39" i="15"/>
  <c r="Z39" i="15"/>
  <c r="Q41" i="15"/>
  <c r="T41" i="15"/>
  <c r="W41" i="15"/>
  <c r="Z41" i="15"/>
  <c r="Q42" i="15"/>
  <c r="T42" i="15"/>
  <c r="W42" i="15"/>
  <c r="Z42" i="15"/>
  <c r="Q43" i="15"/>
  <c r="T43" i="15"/>
  <c r="W43" i="15"/>
  <c r="Z43" i="15"/>
  <c r="Q44" i="15"/>
  <c r="T44" i="15"/>
  <c r="W44" i="15"/>
  <c r="Z44" i="15"/>
  <c r="Q45" i="15"/>
  <c r="T45" i="15"/>
  <c r="W45" i="15"/>
  <c r="Z45" i="15"/>
  <c r="Q46" i="15"/>
  <c r="T46" i="15"/>
  <c r="W46" i="15"/>
  <c r="Z46" i="15"/>
  <c r="Q47" i="15"/>
  <c r="T47" i="15"/>
  <c r="W47" i="15"/>
  <c r="Z47" i="15"/>
  <c r="Q48" i="15"/>
  <c r="T48" i="15"/>
  <c r="W48" i="15"/>
  <c r="Z48" i="15"/>
  <c r="Q49" i="15"/>
  <c r="T49" i="15"/>
  <c r="W49" i="15"/>
  <c r="Z49" i="15"/>
  <c r="Q50" i="15"/>
  <c r="T50" i="15"/>
  <c r="W50" i="15"/>
  <c r="Z50" i="15"/>
  <c r="Q51" i="15"/>
  <c r="T51" i="15"/>
  <c r="W51" i="15"/>
  <c r="Z51" i="15"/>
  <c r="AA7" i="14"/>
  <c r="Q8" i="14"/>
  <c r="T8" i="14"/>
  <c r="W8" i="14"/>
  <c r="Z8" i="14"/>
  <c r="Q9" i="14"/>
  <c r="T9" i="14"/>
  <c r="W9" i="14"/>
  <c r="Z9" i="14"/>
  <c r="Q10" i="14"/>
  <c r="T10" i="14"/>
  <c r="W10" i="14"/>
  <c r="Z10" i="14"/>
  <c r="Q13" i="14"/>
  <c r="T13" i="14"/>
  <c r="W13" i="14"/>
  <c r="Z13" i="14"/>
  <c r="Q15" i="14"/>
  <c r="T15" i="14"/>
  <c r="W15" i="14"/>
  <c r="Z15" i="14"/>
  <c r="Q16" i="14"/>
  <c r="T16" i="14"/>
  <c r="W16" i="14"/>
  <c r="Z16" i="14"/>
  <c r="Q17" i="14"/>
  <c r="T17" i="14"/>
  <c r="W17" i="14"/>
  <c r="Z17" i="14"/>
  <c r="Q18" i="14"/>
  <c r="T18" i="14"/>
  <c r="W18" i="14"/>
  <c r="Z18" i="14"/>
  <c r="Q20" i="14"/>
  <c r="T20" i="14"/>
  <c r="W20" i="14"/>
  <c r="Z20" i="14"/>
  <c r="Q21" i="14"/>
  <c r="T21" i="14"/>
  <c r="W21" i="14"/>
  <c r="Z21" i="14"/>
  <c r="Q22" i="14"/>
  <c r="T22" i="14"/>
  <c r="W22" i="14"/>
  <c r="Z22" i="14"/>
  <c r="Q23" i="14"/>
  <c r="T23" i="14"/>
  <c r="W23" i="14"/>
  <c r="Z23" i="14"/>
  <c r="Q24" i="14"/>
  <c r="T24" i="14"/>
  <c r="W24" i="14"/>
  <c r="Z24" i="14"/>
  <c r="Q25" i="14"/>
  <c r="T25" i="14"/>
  <c r="W25" i="14"/>
  <c r="Z25" i="14"/>
  <c r="Q26" i="14"/>
  <c r="T26" i="14"/>
  <c r="W26" i="14"/>
  <c r="Z26" i="14"/>
  <c r="Q27" i="14"/>
  <c r="T27" i="14"/>
  <c r="W27" i="14"/>
  <c r="Z27" i="14"/>
  <c r="Q28" i="14"/>
  <c r="T28" i="14"/>
  <c r="W28" i="14"/>
  <c r="Z28" i="14"/>
  <c r="Q29" i="14"/>
  <c r="T29" i="14"/>
  <c r="W29" i="14"/>
  <c r="Z29" i="14"/>
  <c r="Q30" i="14"/>
  <c r="T30" i="14"/>
  <c r="W30" i="14"/>
  <c r="Z30" i="14"/>
  <c r="Q31" i="14"/>
  <c r="T31" i="14"/>
  <c r="W31" i="14"/>
  <c r="Z31" i="14"/>
  <c r="Q32" i="14"/>
  <c r="T32" i="14"/>
  <c r="W32" i="14"/>
  <c r="Z32" i="14"/>
  <c r="Q33" i="14"/>
  <c r="T33" i="14"/>
  <c r="W33" i="14"/>
  <c r="Z33" i="14"/>
  <c r="Q34" i="14"/>
  <c r="T34" i="14"/>
  <c r="W34" i="14"/>
  <c r="Z34" i="14"/>
  <c r="Q35" i="14"/>
  <c r="T35" i="14"/>
  <c r="W35" i="14"/>
  <c r="Z35" i="14"/>
  <c r="Q36" i="14"/>
  <c r="T36" i="14"/>
  <c r="W36" i="14"/>
  <c r="Z36" i="14"/>
  <c r="T37" i="14"/>
  <c r="W37" i="14"/>
  <c r="Z37" i="14"/>
  <c r="Q38" i="14"/>
  <c r="T38" i="14"/>
  <c r="W38" i="14"/>
  <c r="Z38" i="14"/>
  <c r="Q39" i="14"/>
  <c r="T39" i="14"/>
  <c r="W39" i="14"/>
  <c r="Z39" i="14"/>
  <c r="Q40" i="14"/>
  <c r="T40" i="14"/>
  <c r="W40" i="14"/>
  <c r="Z40" i="14"/>
  <c r="Q43" i="14"/>
  <c r="T43" i="14"/>
  <c r="W43" i="14"/>
  <c r="Z43" i="14"/>
  <c r="Q44" i="14"/>
  <c r="T44" i="14"/>
  <c r="W44" i="14"/>
  <c r="Z44" i="14"/>
  <c r="Q45" i="14"/>
  <c r="T45" i="14"/>
  <c r="W45" i="14"/>
  <c r="Z45" i="14"/>
  <c r="Q46" i="14"/>
  <c r="T46" i="14"/>
  <c r="W46" i="14"/>
  <c r="Z46" i="14"/>
  <c r="Q47" i="14"/>
  <c r="T47" i="14"/>
  <c r="W47" i="14"/>
  <c r="Z47" i="14"/>
  <c r="Q48" i="14"/>
  <c r="T48" i="14"/>
  <c r="W48" i="14"/>
  <c r="Z48" i="14"/>
  <c r="Q49" i="14"/>
  <c r="T49" i="14"/>
  <c r="W49" i="14"/>
  <c r="Z49" i="14"/>
  <c r="Q51" i="14"/>
  <c r="T51" i="14"/>
  <c r="W51" i="14"/>
  <c r="Z51" i="14"/>
  <c r="Q52" i="14"/>
  <c r="T52" i="14"/>
  <c r="W52" i="14"/>
  <c r="Z52" i="14"/>
  <c r="Q53" i="14"/>
  <c r="T53" i="14"/>
  <c r="W53" i="14"/>
  <c r="Z53" i="14"/>
  <c r="Q55" i="14"/>
  <c r="T55" i="14"/>
  <c r="W55" i="14"/>
  <c r="Z55" i="14"/>
  <c r="Q56" i="14"/>
  <c r="T56" i="14"/>
  <c r="W56" i="14"/>
  <c r="Z56" i="14"/>
  <c r="Q57" i="14"/>
  <c r="T57" i="14"/>
  <c r="W57" i="14"/>
  <c r="Z57" i="14"/>
  <c r="Q58" i="14"/>
  <c r="T58" i="14"/>
  <c r="W58" i="14"/>
  <c r="Z58" i="14"/>
  <c r="Q59" i="14"/>
  <c r="T59" i="14"/>
  <c r="W59" i="14"/>
  <c r="Z59" i="14"/>
  <c r="Q60" i="14"/>
  <c r="T60" i="14"/>
  <c r="W60" i="14"/>
  <c r="Z60" i="14"/>
  <c r="Q61" i="14"/>
  <c r="T61" i="14"/>
  <c r="W61" i="14"/>
  <c r="Z61" i="14"/>
  <c r="Q62" i="14"/>
  <c r="T62" i="14"/>
  <c r="W62" i="14"/>
  <c r="Z62" i="14"/>
  <c r="AA34" i="14" l="1"/>
  <c r="AB65" i="14"/>
  <c r="AC65" i="14" s="1"/>
  <c r="AB45" i="14"/>
  <c r="AC45" i="14" s="1"/>
  <c r="AA57" i="14"/>
  <c r="AA43" i="14"/>
  <c r="AB34" i="14"/>
  <c r="AC34" i="14" s="1"/>
  <c r="AB55" i="14"/>
  <c r="AC55" i="14" s="1"/>
  <c r="AB66" i="14"/>
  <c r="AC66" i="14" s="1"/>
  <c r="AA63" i="14"/>
  <c r="AB58" i="14"/>
  <c r="AC58" i="14" s="1"/>
  <c r="AA44" i="14"/>
  <c r="AA10" i="14"/>
  <c r="AA40" i="14"/>
  <c r="AB61" i="14"/>
  <c r="AC61" i="14" s="1"/>
  <c r="AA53" i="14"/>
  <c r="AA61" i="14"/>
  <c r="AA38" i="14"/>
  <c r="AB27" i="14"/>
  <c r="AC27" i="14" s="1"/>
  <c r="AB15" i="14"/>
  <c r="AC15" i="14" s="1"/>
  <c r="AA43" i="15"/>
  <c r="AA51" i="15"/>
  <c r="AB57" i="14"/>
  <c r="AC57" i="14" s="1"/>
  <c r="AB52" i="14"/>
  <c r="AC52" i="14" s="1"/>
  <c r="AA51" i="14"/>
  <c r="AB44" i="14"/>
  <c r="AC44" i="14" s="1"/>
  <c r="AA39" i="14"/>
  <c r="AB25" i="14"/>
  <c r="AC25" i="14" s="1"/>
  <c r="AA33" i="15"/>
  <c r="AA66" i="14"/>
  <c r="AA62" i="14"/>
  <c r="AB40" i="14"/>
  <c r="AC40" i="14" s="1"/>
  <c r="AA20" i="14"/>
  <c r="AA15" i="14"/>
  <c r="AB43" i="15"/>
  <c r="AC43" i="15" s="1"/>
  <c r="AA65" i="14"/>
  <c r="AB46" i="14"/>
  <c r="AC46" i="14" s="1"/>
  <c r="AA45" i="14"/>
  <c r="AA25" i="14"/>
  <c r="AA22" i="14"/>
  <c r="AA13" i="14"/>
  <c r="AA37" i="15"/>
  <c r="AB64" i="14"/>
  <c r="AC64" i="14" s="1"/>
  <c r="AA29" i="15"/>
  <c r="AA28" i="14"/>
  <c r="AB28" i="14"/>
  <c r="AC28" i="14" s="1"/>
  <c r="AA36" i="14"/>
  <c r="AA27" i="14"/>
  <c r="AA22" i="15"/>
  <c r="AA46" i="14"/>
  <c r="AB33" i="14"/>
  <c r="AC33" i="14" s="1"/>
  <c r="AA23" i="14"/>
  <c r="AA47" i="15"/>
  <c r="AB41" i="15"/>
  <c r="AC41" i="15" s="1"/>
  <c r="AB45" i="15"/>
  <c r="AC45" i="15" s="1"/>
  <c r="AB35" i="15"/>
  <c r="AC35" i="15" s="1"/>
  <c r="AB33" i="15"/>
  <c r="AC33" i="15" s="1"/>
  <c r="AA25" i="15"/>
  <c r="AA38" i="15"/>
  <c r="AA21" i="15"/>
  <c r="AA17" i="15"/>
  <c r="AB46" i="15"/>
  <c r="AC46" i="15" s="1"/>
  <c r="AA44" i="15"/>
  <c r="AB28" i="15"/>
  <c r="AC28" i="15" s="1"/>
  <c r="AA19" i="15"/>
  <c r="AB49" i="15"/>
  <c r="AC49" i="15" s="1"/>
  <c r="AB23" i="15"/>
  <c r="AC23" i="15" s="1"/>
  <c r="AA12" i="15"/>
  <c r="AA28" i="15"/>
  <c r="AA20" i="15"/>
  <c r="AA14" i="15"/>
  <c r="AB50" i="15"/>
  <c r="AC50" i="15" s="1"/>
  <c r="AA42" i="15"/>
  <c r="AA41" i="15"/>
  <c r="AA35" i="15"/>
  <c r="AB32" i="15"/>
  <c r="AC32" i="15" s="1"/>
  <c r="AB31" i="15"/>
  <c r="AC31" i="15" s="1"/>
  <c r="AA26" i="15"/>
  <c r="AA23" i="15"/>
  <c r="AB19" i="15"/>
  <c r="AC19" i="15" s="1"/>
  <c r="AA18" i="15"/>
  <c r="AB15" i="15"/>
  <c r="AC15" i="15" s="1"/>
  <c r="AB12" i="15"/>
  <c r="AC12" i="15" s="1"/>
  <c r="AB51" i="15"/>
  <c r="AC51" i="15" s="1"/>
  <c r="AA50" i="15"/>
  <c r="AB47" i="15"/>
  <c r="AC47" i="15" s="1"/>
  <c r="AA46" i="15"/>
  <c r="AA39" i="15"/>
  <c r="AB37" i="15"/>
  <c r="AC37" i="15" s="1"/>
  <c r="AA32" i="15"/>
  <c r="AA31" i="15"/>
  <c r="AB29" i="15"/>
  <c r="AC29" i="15" s="1"/>
  <c r="AA27" i="15"/>
  <c r="AA24" i="15"/>
  <c r="AB21" i="15"/>
  <c r="AC21" i="15" s="1"/>
  <c r="AA15" i="15"/>
  <c r="AA11" i="15"/>
  <c r="AB8" i="15"/>
  <c r="AC8" i="15" s="1"/>
  <c r="AA37" i="14"/>
  <c r="AA30" i="14"/>
  <c r="AB30" i="14"/>
  <c r="AC30" i="14" s="1"/>
  <c r="AB24" i="14"/>
  <c r="AC24" i="14" s="1"/>
  <c r="AA21" i="14"/>
  <c r="AA16" i="14"/>
  <c r="AB31" i="14"/>
  <c r="AC31" i="14" s="1"/>
  <c r="AB47" i="14"/>
  <c r="AC47" i="14" s="1"/>
  <c r="AB29" i="14"/>
  <c r="AC29" i="14" s="1"/>
  <c r="AA9" i="14"/>
  <c r="AA8" i="14"/>
  <c r="AA26" i="14"/>
  <c r="AB37" i="14"/>
  <c r="AC37" i="14" s="1"/>
  <c r="AA31" i="14"/>
  <c r="AA24" i="14"/>
  <c r="AB63" i="14"/>
  <c r="AC63" i="14" s="1"/>
  <c r="AB16" i="14"/>
  <c r="AC16" i="14" s="1"/>
  <c r="AB62" i="14"/>
  <c r="AC62" i="14" s="1"/>
  <c r="AA59" i="14"/>
  <c r="AB17" i="14"/>
  <c r="AC17" i="14" s="1"/>
  <c r="AA35" i="14"/>
  <c r="AB35" i="14"/>
  <c r="AC35" i="14" s="1"/>
  <c r="AA18" i="14"/>
  <c r="AB18" i="14"/>
  <c r="AC18" i="14" s="1"/>
  <c r="AA17" i="14"/>
  <c r="AB60" i="14"/>
  <c r="AC60" i="14" s="1"/>
  <c r="AB59" i="14"/>
  <c r="AC59" i="14" s="1"/>
  <c r="AA58" i="14"/>
  <c r="AA56" i="14"/>
  <c r="AA55" i="14"/>
  <c r="AB53" i="14"/>
  <c r="AC53" i="14" s="1"/>
  <c r="AA49" i="14"/>
  <c r="AB49" i="14"/>
  <c r="AC49" i="14" s="1"/>
  <c r="AB38" i="14"/>
  <c r="AC38" i="14" s="1"/>
  <c r="AB22" i="14"/>
  <c r="AC22" i="14" s="1"/>
  <c r="AA60" i="14"/>
  <c r="AB56" i="14"/>
  <c r="AC56" i="14" s="1"/>
  <c r="AA48" i="14"/>
  <c r="AA32" i="14"/>
  <c r="AB10" i="14"/>
  <c r="AC10" i="14" s="1"/>
  <c r="AB26" i="14"/>
  <c r="AC26" i="14" s="1"/>
  <c r="AA48" i="15"/>
  <c r="AB48" i="15"/>
  <c r="AC48" i="15" s="1"/>
  <c r="AA13" i="15"/>
  <c r="AB13" i="15"/>
  <c r="AC13" i="15" s="1"/>
  <c r="AA52" i="14"/>
  <c r="AB48" i="14"/>
  <c r="AC48" i="14" s="1"/>
  <c r="AA47" i="14"/>
  <c r="AB39" i="14"/>
  <c r="AC39" i="14" s="1"/>
  <c r="AB32" i="14"/>
  <c r="AC32" i="14" s="1"/>
  <c r="AA29" i="14"/>
  <c r="AB23" i="14"/>
  <c r="AC23" i="14" s="1"/>
  <c r="AB21" i="14"/>
  <c r="AC21" i="14" s="1"/>
  <c r="AB13" i="14"/>
  <c r="AC13" i="14" s="1"/>
  <c r="AB9" i="14"/>
  <c r="AC9" i="14" s="1"/>
  <c r="AB8" i="14"/>
  <c r="AC8" i="14" s="1"/>
  <c r="AA30" i="15"/>
  <c r="AB30" i="15"/>
  <c r="AC30" i="15" s="1"/>
  <c r="AB43" i="14"/>
  <c r="AC43" i="14" s="1"/>
  <c r="AB36" i="14"/>
  <c r="AC36" i="14" s="1"/>
  <c r="AA33" i="14"/>
  <c r="AB20" i="14"/>
  <c r="AC20" i="14" s="1"/>
  <c r="AA49" i="15"/>
  <c r="AB38" i="15"/>
  <c r="AC38" i="15" s="1"/>
  <c r="AB27" i="15"/>
  <c r="AC27" i="15" s="1"/>
  <c r="AB25" i="15"/>
  <c r="AC25" i="15" s="1"/>
  <c r="AB20" i="15"/>
  <c r="AC20" i="15" s="1"/>
  <c r="AB18" i="15"/>
  <c r="AC18" i="15" s="1"/>
  <c r="AA8" i="15"/>
  <c r="AA45" i="15"/>
  <c r="AB44" i="15"/>
  <c r="AC44" i="15" s="1"/>
  <c r="AB42" i="15"/>
  <c r="AC42" i="15" s="1"/>
  <c r="AB39" i="15"/>
  <c r="AC39" i="15" s="1"/>
  <c r="AA36" i="15"/>
  <c r="AB24" i="15"/>
  <c r="AC24" i="15" s="1"/>
  <c r="AB22" i="15"/>
  <c r="AC22" i="15" s="1"/>
  <c r="AB14" i="15"/>
  <c r="AC14" i="15" s="1"/>
  <c r="AB11" i="15"/>
  <c r="AC11" i="15" s="1"/>
  <c r="AB26" i="15" l="1"/>
  <c r="AC26" i="15" s="1"/>
  <c r="AB36" i="15"/>
  <c r="AC36" i="15" s="1"/>
  <c r="AB17" i="15"/>
  <c r="AC17" i="15" s="1"/>
  <c r="AB51" i="14"/>
  <c r="AC51" i="14" s="1"/>
  <c r="E8" i="10" l="1"/>
  <c r="H8" i="10"/>
  <c r="K8" i="10"/>
  <c r="N8" i="10"/>
  <c r="E8" i="9"/>
  <c r="H8" i="9"/>
  <c r="K8" i="9"/>
  <c r="N8" i="9"/>
  <c r="A168" i="7"/>
  <c r="B168" i="7"/>
  <c r="A169" i="7"/>
  <c r="B169" i="7"/>
  <c r="E168" i="10"/>
  <c r="H168" i="10"/>
  <c r="K168" i="10"/>
  <c r="N168" i="10"/>
  <c r="E169" i="10"/>
  <c r="H169" i="10"/>
  <c r="K169" i="10"/>
  <c r="N169" i="10"/>
  <c r="O8" i="10" l="1"/>
  <c r="P8" i="9"/>
  <c r="Q8" i="9" s="1"/>
  <c r="O8" i="9"/>
  <c r="C8" i="11"/>
  <c r="O169" i="10"/>
  <c r="O168" i="10"/>
  <c r="P8" i="10"/>
  <c r="P169" i="10"/>
  <c r="P168" i="10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A74" i="7"/>
  <c r="B74" i="7"/>
  <c r="A75" i="7"/>
  <c r="B75" i="7"/>
  <c r="A76" i="7"/>
  <c r="B76" i="7"/>
  <c r="A77" i="7"/>
  <c r="B77" i="7"/>
  <c r="A78" i="7"/>
  <c r="B78" i="7"/>
  <c r="A79" i="7"/>
  <c r="B79" i="7"/>
  <c r="A80" i="7"/>
  <c r="B80" i="7"/>
  <c r="A81" i="7"/>
  <c r="B81" i="7"/>
  <c r="A82" i="7"/>
  <c r="B82" i="7"/>
  <c r="A83" i="7"/>
  <c r="B83" i="7"/>
  <c r="A84" i="7"/>
  <c r="B84" i="7"/>
  <c r="A85" i="7"/>
  <c r="B85" i="7"/>
  <c r="A86" i="7"/>
  <c r="B86" i="7"/>
  <c r="A87" i="7"/>
  <c r="B87" i="7"/>
  <c r="A88" i="7"/>
  <c r="B88" i="7"/>
  <c r="A89" i="7"/>
  <c r="B89" i="7"/>
  <c r="A90" i="7"/>
  <c r="B90" i="7"/>
  <c r="A91" i="7"/>
  <c r="B91" i="7"/>
  <c r="A92" i="7"/>
  <c r="B92" i="7"/>
  <c r="A93" i="7"/>
  <c r="B93" i="7"/>
  <c r="A94" i="7"/>
  <c r="B94" i="7"/>
  <c r="A95" i="7"/>
  <c r="B95" i="7"/>
  <c r="A96" i="7"/>
  <c r="B96" i="7"/>
  <c r="A97" i="7"/>
  <c r="B97" i="7"/>
  <c r="A98" i="7"/>
  <c r="B98" i="7"/>
  <c r="A99" i="7"/>
  <c r="B99" i="7"/>
  <c r="A100" i="7"/>
  <c r="B100" i="7"/>
  <c r="A101" i="7"/>
  <c r="B101" i="7"/>
  <c r="A102" i="7"/>
  <c r="B102" i="7"/>
  <c r="A103" i="7"/>
  <c r="B103" i="7"/>
  <c r="A104" i="7"/>
  <c r="B104" i="7"/>
  <c r="A105" i="7"/>
  <c r="B105" i="7"/>
  <c r="A106" i="7"/>
  <c r="B106" i="7"/>
  <c r="A107" i="7"/>
  <c r="B107" i="7"/>
  <c r="A108" i="7"/>
  <c r="B108" i="7"/>
  <c r="A109" i="7"/>
  <c r="B109" i="7"/>
  <c r="A110" i="7"/>
  <c r="B110" i="7"/>
  <c r="A111" i="7"/>
  <c r="B111" i="7"/>
  <c r="A112" i="7"/>
  <c r="B112" i="7"/>
  <c r="A113" i="7"/>
  <c r="B113" i="7"/>
  <c r="A114" i="7"/>
  <c r="B114" i="7"/>
  <c r="A115" i="7"/>
  <c r="B115" i="7"/>
  <c r="A116" i="7"/>
  <c r="B116" i="7"/>
  <c r="A117" i="7"/>
  <c r="B117" i="7"/>
  <c r="A118" i="7"/>
  <c r="B118" i="7"/>
  <c r="A119" i="7"/>
  <c r="B119" i="7"/>
  <c r="A120" i="7"/>
  <c r="B120" i="7"/>
  <c r="A121" i="7"/>
  <c r="B121" i="7"/>
  <c r="A122" i="7"/>
  <c r="B122" i="7"/>
  <c r="A123" i="7"/>
  <c r="B123" i="7"/>
  <c r="A124" i="7"/>
  <c r="B124" i="7"/>
  <c r="A125" i="7"/>
  <c r="B125" i="7"/>
  <c r="A126" i="7"/>
  <c r="B126" i="7"/>
  <c r="A127" i="7"/>
  <c r="B127" i="7"/>
  <c r="A128" i="7"/>
  <c r="B128" i="7"/>
  <c r="A129" i="7"/>
  <c r="B129" i="7"/>
  <c r="A130" i="7"/>
  <c r="B130" i="7"/>
  <c r="A131" i="7"/>
  <c r="B131" i="7"/>
  <c r="A132" i="7"/>
  <c r="B132" i="7"/>
  <c r="A133" i="7"/>
  <c r="B133" i="7"/>
  <c r="A134" i="7"/>
  <c r="B134" i="7"/>
  <c r="A135" i="7"/>
  <c r="B135" i="7"/>
  <c r="A136" i="7"/>
  <c r="B136" i="7"/>
  <c r="A137" i="7"/>
  <c r="B137" i="7"/>
  <c r="A138" i="7"/>
  <c r="B138" i="7"/>
  <c r="A139" i="7"/>
  <c r="B139" i="7"/>
  <c r="A140" i="7"/>
  <c r="B140" i="7"/>
  <c r="A141" i="7"/>
  <c r="B141" i="7"/>
  <c r="A142" i="7"/>
  <c r="B142" i="7"/>
  <c r="A143" i="7"/>
  <c r="B143" i="7"/>
  <c r="A144" i="7"/>
  <c r="B144" i="7"/>
  <c r="A145" i="7"/>
  <c r="B145" i="7"/>
  <c r="A146" i="7"/>
  <c r="B146" i="7"/>
  <c r="A147" i="7"/>
  <c r="B147" i="7"/>
  <c r="A148" i="7"/>
  <c r="B148" i="7"/>
  <c r="A149" i="7"/>
  <c r="B149" i="7"/>
  <c r="A150" i="7"/>
  <c r="B150" i="7"/>
  <c r="A151" i="7"/>
  <c r="B151" i="7"/>
  <c r="A152" i="7"/>
  <c r="B152" i="7"/>
  <c r="A153" i="7"/>
  <c r="B153" i="7"/>
  <c r="A154" i="7"/>
  <c r="B154" i="7"/>
  <c r="A155" i="7"/>
  <c r="B155" i="7"/>
  <c r="A156" i="7"/>
  <c r="B156" i="7"/>
  <c r="A157" i="7"/>
  <c r="B157" i="7"/>
  <c r="A158" i="7"/>
  <c r="B158" i="7"/>
  <c r="A159" i="7"/>
  <c r="B159" i="7"/>
  <c r="A160" i="7"/>
  <c r="B160" i="7"/>
  <c r="A161" i="7"/>
  <c r="B161" i="7"/>
  <c r="A162" i="7"/>
  <c r="B162" i="7"/>
  <c r="A163" i="7"/>
  <c r="B163" i="7"/>
  <c r="A164" i="7"/>
  <c r="B164" i="7"/>
  <c r="A165" i="7"/>
  <c r="B165" i="7"/>
  <c r="A166" i="7"/>
  <c r="B166" i="7"/>
  <c r="A167" i="7"/>
  <c r="B167" i="7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A98" i="11"/>
  <c r="B98" i="11"/>
  <c r="A99" i="11"/>
  <c r="B99" i="11"/>
  <c r="A100" i="11"/>
  <c r="B100" i="11"/>
  <c r="A101" i="11"/>
  <c r="B101" i="11"/>
  <c r="A102" i="11"/>
  <c r="B102" i="11"/>
  <c r="A103" i="11"/>
  <c r="B103" i="11"/>
  <c r="A104" i="11"/>
  <c r="B104" i="11"/>
  <c r="A105" i="11"/>
  <c r="B105" i="11"/>
  <c r="A106" i="11"/>
  <c r="B106" i="11"/>
  <c r="A107" i="11"/>
  <c r="B107" i="11"/>
  <c r="A108" i="11"/>
  <c r="B108" i="11"/>
  <c r="A109" i="11"/>
  <c r="B109" i="11"/>
  <c r="A110" i="11"/>
  <c r="B110" i="11"/>
  <c r="A111" i="11"/>
  <c r="B111" i="11"/>
  <c r="A112" i="11"/>
  <c r="B112" i="11"/>
  <c r="A113" i="11"/>
  <c r="B113" i="11"/>
  <c r="A114" i="11"/>
  <c r="B114" i="11"/>
  <c r="A115" i="11"/>
  <c r="B115" i="11"/>
  <c r="A116" i="11"/>
  <c r="B116" i="11"/>
  <c r="A117" i="11"/>
  <c r="B117" i="11"/>
  <c r="A118" i="11"/>
  <c r="B118" i="11"/>
  <c r="A119" i="11"/>
  <c r="B119" i="11"/>
  <c r="A120" i="11"/>
  <c r="B120" i="11"/>
  <c r="A121" i="11"/>
  <c r="B121" i="11"/>
  <c r="A122" i="11"/>
  <c r="B122" i="11"/>
  <c r="A123" i="11"/>
  <c r="B123" i="11"/>
  <c r="A124" i="11"/>
  <c r="B124" i="11"/>
  <c r="A125" i="11"/>
  <c r="B125" i="11"/>
  <c r="A126" i="11"/>
  <c r="B126" i="11"/>
  <c r="A127" i="11"/>
  <c r="B127" i="11"/>
  <c r="A128" i="11"/>
  <c r="B128" i="11"/>
  <c r="A129" i="11"/>
  <c r="B129" i="11"/>
  <c r="A130" i="11"/>
  <c r="B130" i="11"/>
  <c r="A131" i="11"/>
  <c r="B131" i="11"/>
  <c r="A132" i="11"/>
  <c r="B132" i="11"/>
  <c r="A133" i="11"/>
  <c r="B133" i="11"/>
  <c r="A134" i="11"/>
  <c r="B134" i="11"/>
  <c r="A135" i="11"/>
  <c r="B135" i="11"/>
  <c r="A136" i="11"/>
  <c r="B136" i="11"/>
  <c r="A137" i="11"/>
  <c r="B137" i="11"/>
  <c r="A138" i="11"/>
  <c r="B138" i="11"/>
  <c r="A139" i="11"/>
  <c r="B139" i="11"/>
  <c r="A140" i="11"/>
  <c r="B140" i="11"/>
  <c r="A141" i="11"/>
  <c r="B141" i="11"/>
  <c r="A142" i="11"/>
  <c r="B142" i="11"/>
  <c r="A143" i="11"/>
  <c r="B143" i="11"/>
  <c r="A144" i="11"/>
  <c r="B144" i="11"/>
  <c r="A145" i="11"/>
  <c r="B145" i="11"/>
  <c r="A146" i="11"/>
  <c r="B146" i="11"/>
  <c r="A147" i="11"/>
  <c r="B147" i="11"/>
  <c r="A148" i="11"/>
  <c r="B148" i="11"/>
  <c r="A149" i="11"/>
  <c r="B149" i="11"/>
  <c r="A150" i="11"/>
  <c r="B150" i="11"/>
  <c r="A151" i="11"/>
  <c r="B151" i="11"/>
  <c r="A152" i="11"/>
  <c r="B152" i="11"/>
  <c r="A153" i="11"/>
  <c r="B153" i="11"/>
  <c r="A154" i="11"/>
  <c r="B154" i="11"/>
  <c r="A155" i="11"/>
  <c r="B155" i="11"/>
  <c r="A156" i="11"/>
  <c r="B156" i="11"/>
  <c r="A157" i="11"/>
  <c r="B157" i="11"/>
  <c r="A158" i="11"/>
  <c r="B158" i="11"/>
  <c r="A159" i="11"/>
  <c r="B159" i="11"/>
  <c r="A160" i="11"/>
  <c r="B160" i="11"/>
  <c r="A161" i="11"/>
  <c r="B161" i="11"/>
  <c r="A162" i="11"/>
  <c r="B162" i="11"/>
  <c r="A163" i="11"/>
  <c r="B163" i="11"/>
  <c r="A164" i="11"/>
  <c r="B164" i="11"/>
  <c r="A165" i="11"/>
  <c r="B165" i="11"/>
  <c r="A166" i="11"/>
  <c r="B166" i="11"/>
  <c r="A167" i="11"/>
  <c r="B167" i="11"/>
  <c r="A168" i="11"/>
  <c r="B168" i="11"/>
  <c r="A9" i="11"/>
  <c r="B9" i="11"/>
  <c r="A10" i="11"/>
  <c r="B10" i="11"/>
  <c r="A11" i="11"/>
  <c r="B11" i="11"/>
  <c r="A12" i="11"/>
  <c r="B12" i="11"/>
  <c r="A13" i="11"/>
  <c r="B13" i="11"/>
  <c r="A14" i="11"/>
  <c r="B14" i="11"/>
  <c r="A15" i="11"/>
  <c r="B15" i="11"/>
  <c r="A16" i="1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B8" i="11"/>
  <c r="A8" i="11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40" i="7"/>
  <c r="B8" i="7"/>
  <c r="A8" i="7"/>
  <c r="Q8" i="10" l="1"/>
  <c r="C8" i="7"/>
  <c r="E169" i="7"/>
  <c r="C169" i="7"/>
  <c r="Q169" i="10"/>
  <c r="C168" i="7"/>
  <c r="Q168" i="10"/>
  <c r="E168" i="7"/>
  <c r="D168" i="7"/>
  <c r="D169" i="7"/>
  <c r="F169" i="7"/>
  <c r="F168" i="7"/>
  <c r="N167" i="10"/>
  <c r="K167" i="10"/>
  <c r="H167" i="10"/>
  <c r="E167" i="10"/>
  <c r="N166" i="10"/>
  <c r="K166" i="10"/>
  <c r="H166" i="10"/>
  <c r="E166" i="10"/>
  <c r="N165" i="10"/>
  <c r="K165" i="10"/>
  <c r="H165" i="10"/>
  <c r="E165" i="10"/>
  <c r="N164" i="10"/>
  <c r="K164" i="10"/>
  <c r="H164" i="10"/>
  <c r="E164" i="10"/>
  <c r="N163" i="10"/>
  <c r="K163" i="10"/>
  <c r="H163" i="10"/>
  <c r="E163" i="10"/>
  <c r="N162" i="10"/>
  <c r="K162" i="10"/>
  <c r="H162" i="10"/>
  <c r="E162" i="10"/>
  <c r="N161" i="10"/>
  <c r="K161" i="10"/>
  <c r="H161" i="10"/>
  <c r="E161" i="10"/>
  <c r="N160" i="10"/>
  <c r="K160" i="10"/>
  <c r="H160" i="10"/>
  <c r="E160" i="10"/>
  <c r="N159" i="10"/>
  <c r="K159" i="10"/>
  <c r="H159" i="10"/>
  <c r="E159" i="10"/>
  <c r="N158" i="10"/>
  <c r="K158" i="10"/>
  <c r="H158" i="10"/>
  <c r="E158" i="10"/>
  <c r="N157" i="10"/>
  <c r="K157" i="10"/>
  <c r="H157" i="10"/>
  <c r="E157" i="10"/>
  <c r="N156" i="10"/>
  <c r="K156" i="10"/>
  <c r="H156" i="10"/>
  <c r="E156" i="10"/>
  <c r="N155" i="10"/>
  <c r="K155" i="10"/>
  <c r="H155" i="10"/>
  <c r="E155" i="10"/>
  <c r="N154" i="10"/>
  <c r="K154" i="10"/>
  <c r="H154" i="10"/>
  <c r="E154" i="10"/>
  <c r="N153" i="10"/>
  <c r="K153" i="10"/>
  <c r="H153" i="10"/>
  <c r="E153" i="10"/>
  <c r="N152" i="10"/>
  <c r="K152" i="10"/>
  <c r="H152" i="10"/>
  <c r="E152" i="10"/>
  <c r="N151" i="10"/>
  <c r="K151" i="10"/>
  <c r="H151" i="10"/>
  <c r="E151" i="10"/>
  <c r="N150" i="10"/>
  <c r="K150" i="10"/>
  <c r="H150" i="10"/>
  <c r="E150" i="10"/>
  <c r="N149" i="10"/>
  <c r="K149" i="10"/>
  <c r="H149" i="10"/>
  <c r="E149" i="10"/>
  <c r="N148" i="10"/>
  <c r="K148" i="10"/>
  <c r="H148" i="10"/>
  <c r="E148" i="10"/>
  <c r="N147" i="10"/>
  <c r="K147" i="10"/>
  <c r="H147" i="10"/>
  <c r="E147" i="10"/>
  <c r="N146" i="10"/>
  <c r="K146" i="10"/>
  <c r="H146" i="10"/>
  <c r="E146" i="10"/>
  <c r="N145" i="10"/>
  <c r="K145" i="10"/>
  <c r="O145" i="10" s="1"/>
  <c r="H145" i="10"/>
  <c r="E145" i="10"/>
  <c r="N144" i="10"/>
  <c r="K144" i="10"/>
  <c r="O144" i="10" s="1"/>
  <c r="H144" i="10"/>
  <c r="E144" i="10"/>
  <c r="N143" i="10"/>
  <c r="K143" i="10"/>
  <c r="H143" i="10"/>
  <c r="E143" i="10"/>
  <c r="N142" i="10"/>
  <c r="K142" i="10"/>
  <c r="H142" i="10"/>
  <c r="E142" i="10"/>
  <c r="N141" i="10"/>
  <c r="K141" i="10"/>
  <c r="H141" i="10"/>
  <c r="E141" i="10"/>
  <c r="N140" i="10"/>
  <c r="K140" i="10"/>
  <c r="H140" i="10"/>
  <c r="E140" i="10"/>
  <c r="N139" i="10"/>
  <c r="K139" i="10"/>
  <c r="H139" i="10"/>
  <c r="E139" i="10"/>
  <c r="N138" i="10"/>
  <c r="K138" i="10"/>
  <c r="H138" i="10"/>
  <c r="E138" i="10"/>
  <c r="N137" i="10"/>
  <c r="K137" i="10"/>
  <c r="H137" i="10"/>
  <c r="E137" i="10"/>
  <c r="N136" i="10"/>
  <c r="K136" i="10"/>
  <c r="H136" i="10"/>
  <c r="E136" i="10"/>
  <c r="N135" i="10"/>
  <c r="K135" i="10"/>
  <c r="H135" i="10"/>
  <c r="E135" i="10"/>
  <c r="N134" i="10"/>
  <c r="K134" i="10"/>
  <c r="H134" i="10"/>
  <c r="E134" i="10"/>
  <c r="N133" i="10"/>
  <c r="K133" i="10"/>
  <c r="H133" i="10"/>
  <c r="E133" i="10"/>
  <c r="N132" i="10"/>
  <c r="K132" i="10"/>
  <c r="H132" i="10"/>
  <c r="E132" i="10"/>
  <c r="N131" i="10"/>
  <c r="K131" i="10"/>
  <c r="H131" i="10"/>
  <c r="E131" i="10"/>
  <c r="N130" i="10"/>
  <c r="K130" i="10"/>
  <c r="H130" i="10"/>
  <c r="E130" i="10"/>
  <c r="N129" i="10"/>
  <c r="K129" i="10"/>
  <c r="H129" i="10"/>
  <c r="E129" i="10"/>
  <c r="N128" i="10"/>
  <c r="K128" i="10"/>
  <c r="H128" i="10"/>
  <c r="E128" i="10"/>
  <c r="N127" i="10"/>
  <c r="K127" i="10"/>
  <c r="H127" i="10"/>
  <c r="E127" i="10"/>
  <c r="N126" i="10"/>
  <c r="K126" i="10"/>
  <c r="H126" i="10"/>
  <c r="E126" i="10"/>
  <c r="N125" i="10"/>
  <c r="K125" i="10"/>
  <c r="H125" i="10"/>
  <c r="E125" i="10"/>
  <c r="N124" i="10"/>
  <c r="K124" i="10"/>
  <c r="H124" i="10"/>
  <c r="E124" i="10"/>
  <c r="N123" i="10"/>
  <c r="K123" i="10"/>
  <c r="H123" i="10"/>
  <c r="E123" i="10"/>
  <c r="N122" i="10"/>
  <c r="K122" i="10"/>
  <c r="H122" i="10"/>
  <c r="E122" i="10"/>
  <c r="N121" i="10"/>
  <c r="K121" i="10"/>
  <c r="H121" i="10"/>
  <c r="E121" i="10"/>
  <c r="N120" i="10"/>
  <c r="K120" i="10"/>
  <c r="H120" i="10"/>
  <c r="E120" i="10"/>
  <c r="N119" i="10"/>
  <c r="K119" i="10"/>
  <c r="H119" i="10"/>
  <c r="E119" i="10"/>
  <c r="N118" i="10"/>
  <c r="K118" i="10"/>
  <c r="H118" i="10"/>
  <c r="E118" i="10"/>
  <c r="N117" i="10"/>
  <c r="K117" i="10"/>
  <c r="H117" i="10"/>
  <c r="E117" i="10"/>
  <c r="N116" i="10"/>
  <c r="K116" i="10"/>
  <c r="H116" i="10"/>
  <c r="E116" i="10"/>
  <c r="N115" i="10"/>
  <c r="K115" i="10"/>
  <c r="H115" i="10"/>
  <c r="E115" i="10"/>
  <c r="N114" i="10"/>
  <c r="K114" i="10"/>
  <c r="H114" i="10"/>
  <c r="E114" i="10"/>
  <c r="N113" i="10"/>
  <c r="K113" i="10"/>
  <c r="H113" i="10"/>
  <c r="E113" i="10"/>
  <c r="N112" i="10"/>
  <c r="K112" i="10"/>
  <c r="H112" i="10"/>
  <c r="E112" i="10"/>
  <c r="N111" i="10"/>
  <c r="K111" i="10"/>
  <c r="H111" i="10"/>
  <c r="E111" i="10"/>
  <c r="N110" i="10"/>
  <c r="K110" i="10"/>
  <c r="H110" i="10"/>
  <c r="E110" i="10"/>
  <c r="N109" i="10"/>
  <c r="K109" i="10"/>
  <c r="H109" i="10"/>
  <c r="E109" i="10"/>
  <c r="N108" i="10"/>
  <c r="K108" i="10"/>
  <c r="H108" i="10"/>
  <c r="E108" i="10"/>
  <c r="N107" i="10"/>
  <c r="K107" i="10"/>
  <c r="H107" i="10"/>
  <c r="E107" i="10"/>
  <c r="N106" i="10"/>
  <c r="K106" i="10"/>
  <c r="H106" i="10"/>
  <c r="E106" i="10"/>
  <c r="N105" i="10"/>
  <c r="K105" i="10"/>
  <c r="H105" i="10"/>
  <c r="E105" i="10"/>
  <c r="N104" i="10"/>
  <c r="K104" i="10"/>
  <c r="H104" i="10"/>
  <c r="E104" i="10"/>
  <c r="N103" i="10"/>
  <c r="K103" i="10"/>
  <c r="H103" i="10"/>
  <c r="E103" i="10"/>
  <c r="N102" i="10"/>
  <c r="K102" i="10"/>
  <c r="H102" i="10"/>
  <c r="E102" i="10"/>
  <c r="N101" i="10"/>
  <c r="K101" i="10"/>
  <c r="H101" i="10"/>
  <c r="E101" i="10"/>
  <c r="N100" i="10"/>
  <c r="K100" i="10"/>
  <c r="H100" i="10"/>
  <c r="E100" i="10"/>
  <c r="N99" i="10"/>
  <c r="K99" i="10"/>
  <c r="H99" i="10"/>
  <c r="E99" i="10"/>
  <c r="N98" i="10"/>
  <c r="K98" i="10"/>
  <c r="H98" i="10"/>
  <c r="E98" i="10"/>
  <c r="N97" i="10"/>
  <c r="K97" i="10"/>
  <c r="H97" i="10"/>
  <c r="E97" i="10"/>
  <c r="N96" i="10"/>
  <c r="K96" i="10"/>
  <c r="H96" i="10"/>
  <c r="E96" i="10"/>
  <c r="N95" i="10"/>
  <c r="K95" i="10"/>
  <c r="H95" i="10"/>
  <c r="E95" i="10"/>
  <c r="N94" i="10"/>
  <c r="K94" i="10"/>
  <c r="H94" i="10"/>
  <c r="E94" i="10"/>
  <c r="N93" i="10"/>
  <c r="K93" i="10"/>
  <c r="H93" i="10"/>
  <c r="E93" i="10"/>
  <c r="N92" i="10"/>
  <c r="K92" i="10"/>
  <c r="H92" i="10"/>
  <c r="E92" i="10"/>
  <c r="N91" i="10"/>
  <c r="K91" i="10"/>
  <c r="H91" i="10"/>
  <c r="E91" i="10"/>
  <c r="N90" i="10"/>
  <c r="K90" i="10"/>
  <c r="H90" i="10"/>
  <c r="E90" i="10"/>
  <c r="N89" i="10"/>
  <c r="K89" i="10"/>
  <c r="H89" i="10"/>
  <c r="E89" i="10"/>
  <c r="N88" i="10"/>
  <c r="K88" i="10"/>
  <c r="H88" i="10"/>
  <c r="E88" i="10"/>
  <c r="N87" i="10"/>
  <c r="K87" i="10"/>
  <c r="H87" i="10"/>
  <c r="E87" i="10"/>
  <c r="N86" i="10"/>
  <c r="K86" i="10"/>
  <c r="H86" i="10"/>
  <c r="E86" i="10"/>
  <c r="N85" i="10"/>
  <c r="K85" i="10"/>
  <c r="H85" i="10"/>
  <c r="E85" i="10"/>
  <c r="N84" i="10"/>
  <c r="K84" i="10"/>
  <c r="H84" i="10"/>
  <c r="E84" i="10"/>
  <c r="N83" i="10"/>
  <c r="K83" i="10"/>
  <c r="H83" i="10"/>
  <c r="E83" i="10"/>
  <c r="N82" i="10"/>
  <c r="K82" i="10"/>
  <c r="H82" i="10"/>
  <c r="E82" i="10"/>
  <c r="N81" i="10"/>
  <c r="K81" i="10"/>
  <c r="H81" i="10"/>
  <c r="E81" i="10"/>
  <c r="N80" i="10"/>
  <c r="K80" i="10"/>
  <c r="H80" i="10"/>
  <c r="E80" i="10"/>
  <c r="N79" i="10"/>
  <c r="K79" i="10"/>
  <c r="H79" i="10"/>
  <c r="E79" i="10"/>
  <c r="N78" i="10"/>
  <c r="K78" i="10"/>
  <c r="H78" i="10"/>
  <c r="E78" i="10"/>
  <c r="N77" i="10"/>
  <c r="K77" i="10"/>
  <c r="H77" i="10"/>
  <c r="E77" i="10"/>
  <c r="N76" i="10"/>
  <c r="K76" i="10"/>
  <c r="H76" i="10"/>
  <c r="E76" i="10"/>
  <c r="N75" i="10"/>
  <c r="K75" i="10"/>
  <c r="H75" i="10"/>
  <c r="E75" i="10"/>
  <c r="N74" i="10"/>
  <c r="K74" i="10"/>
  <c r="H74" i="10"/>
  <c r="E74" i="10"/>
  <c r="N73" i="10"/>
  <c r="K73" i="10"/>
  <c r="H73" i="10"/>
  <c r="E73" i="10"/>
  <c r="N72" i="10"/>
  <c r="K72" i="10"/>
  <c r="H72" i="10"/>
  <c r="E72" i="10"/>
  <c r="N71" i="10"/>
  <c r="K71" i="10"/>
  <c r="H71" i="10"/>
  <c r="E71" i="10"/>
  <c r="N70" i="10"/>
  <c r="K70" i="10"/>
  <c r="H70" i="10"/>
  <c r="E70" i="10"/>
  <c r="N69" i="10"/>
  <c r="K69" i="10"/>
  <c r="H69" i="10"/>
  <c r="E69" i="10"/>
  <c r="N68" i="10"/>
  <c r="K68" i="10"/>
  <c r="H68" i="10"/>
  <c r="E68" i="10"/>
  <c r="N67" i="10"/>
  <c r="K67" i="10"/>
  <c r="H67" i="10"/>
  <c r="E67" i="10"/>
  <c r="N66" i="10"/>
  <c r="K66" i="10"/>
  <c r="H66" i="10"/>
  <c r="E66" i="10"/>
  <c r="N65" i="10"/>
  <c r="K65" i="10"/>
  <c r="H65" i="10"/>
  <c r="E65" i="10"/>
  <c r="N64" i="10"/>
  <c r="K64" i="10"/>
  <c r="H64" i="10"/>
  <c r="E64" i="10"/>
  <c r="N63" i="10"/>
  <c r="K63" i="10"/>
  <c r="H63" i="10"/>
  <c r="E63" i="10"/>
  <c r="N62" i="10"/>
  <c r="K62" i="10"/>
  <c r="H62" i="10"/>
  <c r="E62" i="10"/>
  <c r="N61" i="10"/>
  <c r="K61" i="10"/>
  <c r="H61" i="10"/>
  <c r="E61" i="10"/>
  <c r="N60" i="10"/>
  <c r="K60" i="10"/>
  <c r="H60" i="10"/>
  <c r="E60" i="10"/>
  <c r="N59" i="10"/>
  <c r="K59" i="10"/>
  <c r="H59" i="10"/>
  <c r="E59" i="10"/>
  <c r="N58" i="10"/>
  <c r="K58" i="10"/>
  <c r="H58" i="10"/>
  <c r="E58" i="10"/>
  <c r="N57" i="10"/>
  <c r="K57" i="10"/>
  <c r="H57" i="10"/>
  <c r="E57" i="10"/>
  <c r="N56" i="10"/>
  <c r="K56" i="10"/>
  <c r="H56" i="10"/>
  <c r="E56" i="10"/>
  <c r="N55" i="10"/>
  <c r="K55" i="10"/>
  <c r="H55" i="10"/>
  <c r="E55" i="10"/>
  <c r="N54" i="10"/>
  <c r="K54" i="10"/>
  <c r="H54" i="10"/>
  <c r="E54" i="10"/>
  <c r="N53" i="10"/>
  <c r="K53" i="10"/>
  <c r="H53" i="10"/>
  <c r="E53" i="10"/>
  <c r="N52" i="10"/>
  <c r="K52" i="10"/>
  <c r="H52" i="10"/>
  <c r="E52" i="10"/>
  <c r="N51" i="10"/>
  <c r="K51" i="10"/>
  <c r="H51" i="10"/>
  <c r="E51" i="10"/>
  <c r="N50" i="10"/>
  <c r="K50" i="10"/>
  <c r="H50" i="10"/>
  <c r="E50" i="10"/>
  <c r="N49" i="10"/>
  <c r="K49" i="10"/>
  <c r="H49" i="10"/>
  <c r="E49" i="10"/>
  <c r="N48" i="10"/>
  <c r="K48" i="10"/>
  <c r="H48" i="10"/>
  <c r="E48" i="10"/>
  <c r="N47" i="10"/>
  <c r="K47" i="10"/>
  <c r="H47" i="10"/>
  <c r="E47" i="10"/>
  <c r="N46" i="10"/>
  <c r="K46" i="10"/>
  <c r="H46" i="10"/>
  <c r="E46" i="10"/>
  <c r="N45" i="10"/>
  <c r="K45" i="10"/>
  <c r="H45" i="10"/>
  <c r="E45" i="10"/>
  <c r="N44" i="10"/>
  <c r="K44" i="10"/>
  <c r="H44" i="10"/>
  <c r="E44" i="10"/>
  <c r="N43" i="10"/>
  <c r="K43" i="10"/>
  <c r="H43" i="10"/>
  <c r="E43" i="10"/>
  <c r="N42" i="10"/>
  <c r="K42" i="10"/>
  <c r="H42" i="10"/>
  <c r="E42" i="10"/>
  <c r="N41" i="10"/>
  <c r="K41" i="10"/>
  <c r="H41" i="10"/>
  <c r="E41" i="10"/>
  <c r="N40" i="10"/>
  <c r="K40" i="10"/>
  <c r="H40" i="10"/>
  <c r="E40" i="10"/>
  <c r="N39" i="10"/>
  <c r="K39" i="10"/>
  <c r="H39" i="10"/>
  <c r="E39" i="10"/>
  <c r="N38" i="10"/>
  <c r="K38" i="10"/>
  <c r="H38" i="10"/>
  <c r="E38" i="10"/>
  <c r="N37" i="10"/>
  <c r="K37" i="10"/>
  <c r="H37" i="10"/>
  <c r="E37" i="10"/>
  <c r="N36" i="10"/>
  <c r="K36" i="10"/>
  <c r="H36" i="10"/>
  <c r="E36" i="10"/>
  <c r="N35" i="10"/>
  <c r="K35" i="10"/>
  <c r="H35" i="10"/>
  <c r="E35" i="10"/>
  <c r="N34" i="10"/>
  <c r="K34" i="10"/>
  <c r="O34" i="10" s="1"/>
  <c r="H34" i="10"/>
  <c r="E34" i="10"/>
  <c r="N33" i="10"/>
  <c r="K33" i="10"/>
  <c r="O33" i="10" s="1"/>
  <c r="H33" i="10"/>
  <c r="E33" i="10"/>
  <c r="N32" i="10"/>
  <c r="K32" i="10"/>
  <c r="H32" i="10"/>
  <c r="E32" i="10"/>
  <c r="N31" i="10"/>
  <c r="K31" i="10"/>
  <c r="O31" i="10" s="1"/>
  <c r="H31" i="10"/>
  <c r="E31" i="10"/>
  <c r="N30" i="10"/>
  <c r="K30" i="10"/>
  <c r="O30" i="10" s="1"/>
  <c r="H30" i="10"/>
  <c r="E30" i="10"/>
  <c r="N29" i="10"/>
  <c r="K29" i="10"/>
  <c r="O29" i="10" s="1"/>
  <c r="H29" i="10"/>
  <c r="E29" i="10"/>
  <c r="N28" i="10"/>
  <c r="K28" i="10"/>
  <c r="O28" i="10" s="1"/>
  <c r="H28" i="10"/>
  <c r="E28" i="10"/>
  <c r="N27" i="10"/>
  <c r="K27" i="10"/>
  <c r="O27" i="10" s="1"/>
  <c r="H27" i="10"/>
  <c r="E27" i="10"/>
  <c r="N26" i="10"/>
  <c r="K26" i="10"/>
  <c r="O26" i="10" s="1"/>
  <c r="H26" i="10"/>
  <c r="E26" i="10"/>
  <c r="N25" i="10"/>
  <c r="K25" i="10"/>
  <c r="O25" i="10" s="1"/>
  <c r="H25" i="10"/>
  <c r="E25" i="10"/>
  <c r="N24" i="10"/>
  <c r="K24" i="10"/>
  <c r="O24" i="10" s="1"/>
  <c r="H24" i="10"/>
  <c r="E24" i="10"/>
  <c r="N23" i="10"/>
  <c r="K23" i="10"/>
  <c r="H23" i="10"/>
  <c r="E23" i="10"/>
  <c r="N22" i="10"/>
  <c r="K22" i="10"/>
  <c r="H22" i="10"/>
  <c r="E22" i="10"/>
  <c r="N21" i="10"/>
  <c r="K21" i="10"/>
  <c r="O21" i="10" s="1"/>
  <c r="H21" i="10"/>
  <c r="E21" i="10"/>
  <c r="N20" i="10"/>
  <c r="K20" i="10"/>
  <c r="H20" i="10"/>
  <c r="E20" i="10"/>
  <c r="N19" i="10"/>
  <c r="K19" i="10"/>
  <c r="O19" i="10" s="1"/>
  <c r="H19" i="10"/>
  <c r="E19" i="10"/>
  <c r="N18" i="10"/>
  <c r="K18" i="10"/>
  <c r="O18" i="10" s="1"/>
  <c r="H18" i="10"/>
  <c r="E18" i="10"/>
  <c r="N17" i="10"/>
  <c r="K17" i="10"/>
  <c r="O17" i="10" s="1"/>
  <c r="H17" i="10"/>
  <c r="E17" i="10"/>
  <c r="N16" i="10"/>
  <c r="K16" i="10"/>
  <c r="O16" i="10" s="1"/>
  <c r="H16" i="10"/>
  <c r="E16" i="10"/>
  <c r="N15" i="10"/>
  <c r="K15" i="10"/>
  <c r="O15" i="10" s="1"/>
  <c r="H15" i="10"/>
  <c r="E15" i="10"/>
  <c r="N14" i="10"/>
  <c r="K14" i="10"/>
  <c r="H14" i="10"/>
  <c r="E14" i="10"/>
  <c r="N13" i="10"/>
  <c r="K13" i="10"/>
  <c r="H13" i="10"/>
  <c r="E13" i="10"/>
  <c r="N12" i="10"/>
  <c r="K12" i="10"/>
  <c r="O12" i="10" s="1"/>
  <c r="H12" i="10"/>
  <c r="E12" i="10"/>
  <c r="N11" i="10"/>
  <c r="K11" i="10"/>
  <c r="O11" i="10" s="1"/>
  <c r="H11" i="10"/>
  <c r="E11" i="10"/>
  <c r="N10" i="10"/>
  <c r="K10" i="10"/>
  <c r="O10" i="10" s="1"/>
  <c r="H10" i="10"/>
  <c r="E10" i="10"/>
  <c r="N9" i="10"/>
  <c r="K9" i="10"/>
  <c r="O9" i="10" s="1"/>
  <c r="H9" i="10"/>
  <c r="E9" i="10"/>
  <c r="O147" i="10" l="1"/>
  <c r="O150" i="10"/>
  <c r="O152" i="10"/>
  <c r="O153" i="10"/>
  <c r="O156" i="10"/>
  <c r="O157" i="10"/>
  <c r="O162" i="10"/>
  <c r="O165" i="10"/>
  <c r="O38" i="10"/>
  <c r="O63" i="10"/>
  <c r="P35" i="10"/>
  <c r="E35" i="7" s="1"/>
  <c r="O35" i="10"/>
  <c r="P13" i="10"/>
  <c r="O13" i="10"/>
  <c r="P14" i="10"/>
  <c r="O14" i="10"/>
  <c r="P20" i="10"/>
  <c r="O20" i="10"/>
  <c r="P22" i="10"/>
  <c r="O22" i="10"/>
  <c r="P23" i="10"/>
  <c r="O23" i="10"/>
  <c r="P32" i="10"/>
  <c r="O32" i="10"/>
  <c r="O36" i="10"/>
  <c r="P37" i="10"/>
  <c r="O37" i="10"/>
  <c r="O39" i="10"/>
  <c r="O40" i="10"/>
  <c r="P41" i="10"/>
  <c r="O41" i="10"/>
  <c r="O42" i="10"/>
  <c r="O43" i="10"/>
  <c r="O44" i="10"/>
  <c r="O45" i="10"/>
  <c r="O46" i="10"/>
  <c r="O47" i="10"/>
  <c r="O48" i="10"/>
  <c r="P49" i="10"/>
  <c r="O49" i="10"/>
  <c r="O50" i="10"/>
  <c r="O51" i="10"/>
  <c r="O52" i="10"/>
  <c r="P53" i="10"/>
  <c r="O53" i="10"/>
  <c r="O54" i="10"/>
  <c r="O55" i="10"/>
  <c r="P56" i="10"/>
  <c r="O56" i="10"/>
  <c r="O57" i="10"/>
  <c r="O58" i="10"/>
  <c r="O59" i="10"/>
  <c r="O60" i="10"/>
  <c r="P61" i="10"/>
  <c r="O61" i="10"/>
  <c r="P62" i="10"/>
  <c r="O62" i="10"/>
  <c r="P64" i="10"/>
  <c r="O64" i="10"/>
  <c r="O65" i="10"/>
  <c r="O66" i="10"/>
  <c r="P67" i="10"/>
  <c r="O67" i="10"/>
  <c r="O68" i="10"/>
  <c r="O69" i="10"/>
  <c r="O70" i="10"/>
  <c r="O71" i="10"/>
  <c r="O72" i="10"/>
  <c r="O73" i="10"/>
  <c r="P74" i="10"/>
  <c r="O74" i="10"/>
  <c r="O75" i="10"/>
  <c r="P76" i="10"/>
  <c r="O76" i="10"/>
  <c r="O77" i="10"/>
  <c r="O78" i="10"/>
  <c r="O79" i="10"/>
  <c r="P80" i="10"/>
  <c r="O80" i="10"/>
  <c r="O81" i="10"/>
  <c r="O82" i="10"/>
  <c r="P83" i="10"/>
  <c r="O83" i="10"/>
  <c r="O84" i="10"/>
  <c r="O85" i="10"/>
  <c r="O86" i="10"/>
  <c r="O87" i="10"/>
  <c r="P88" i="10"/>
  <c r="O88" i="10"/>
  <c r="O89" i="10"/>
  <c r="O90" i="10"/>
  <c r="P91" i="10"/>
  <c r="O91" i="10"/>
  <c r="P92" i="10"/>
  <c r="O92" i="10"/>
  <c r="O93" i="10"/>
  <c r="P94" i="10"/>
  <c r="O94" i="10"/>
  <c r="P95" i="10"/>
  <c r="O95" i="10"/>
  <c r="O96" i="10"/>
  <c r="O97" i="10"/>
  <c r="P98" i="10"/>
  <c r="O98" i="10"/>
  <c r="O99" i="10"/>
  <c r="O100" i="10"/>
  <c r="O101" i="10"/>
  <c r="O102" i="10"/>
  <c r="P103" i="10"/>
  <c r="O103" i="10"/>
  <c r="P104" i="10"/>
  <c r="O104" i="10"/>
  <c r="O105" i="10"/>
  <c r="P106" i="10"/>
  <c r="O106" i="10"/>
  <c r="P107" i="10"/>
  <c r="O107" i="10"/>
  <c r="O108" i="10"/>
  <c r="O109" i="10"/>
  <c r="P110" i="10"/>
  <c r="O110" i="10"/>
  <c r="O111" i="10"/>
  <c r="O112" i="10"/>
  <c r="P113" i="10"/>
  <c r="O113" i="10"/>
  <c r="O114" i="10"/>
  <c r="O115" i="10"/>
  <c r="P116" i="10"/>
  <c r="O116" i="10"/>
  <c r="O117" i="10"/>
  <c r="P118" i="10"/>
  <c r="O118" i="10"/>
  <c r="P119" i="10"/>
  <c r="O119" i="10"/>
  <c r="O120" i="10"/>
  <c r="O121" i="10"/>
  <c r="P122" i="10"/>
  <c r="O122" i="10"/>
  <c r="O123" i="10"/>
  <c r="O124" i="10"/>
  <c r="O125" i="10"/>
  <c r="O126" i="10"/>
  <c r="P127" i="10"/>
  <c r="O127" i="10"/>
  <c r="P128" i="10"/>
  <c r="O128" i="10"/>
  <c r="O129" i="10"/>
  <c r="P130" i="10"/>
  <c r="O130" i="10"/>
  <c r="O131" i="10"/>
  <c r="O132" i="10"/>
  <c r="P133" i="10"/>
  <c r="O133" i="10"/>
  <c r="P134" i="10"/>
  <c r="O134" i="10"/>
  <c r="O135" i="10"/>
  <c r="P136" i="10"/>
  <c r="O136" i="10"/>
  <c r="P137" i="10"/>
  <c r="O137" i="10"/>
  <c r="O138" i="10"/>
  <c r="P139" i="10"/>
  <c r="O139" i="10"/>
  <c r="O140" i="10"/>
  <c r="O141" i="10"/>
  <c r="P142" i="10"/>
  <c r="O142" i="10"/>
  <c r="P143" i="10"/>
  <c r="O143" i="10"/>
  <c r="P146" i="10"/>
  <c r="O146" i="10"/>
  <c r="P148" i="10"/>
  <c r="O148" i="10"/>
  <c r="P149" i="10"/>
  <c r="O149" i="10"/>
  <c r="P151" i="10"/>
  <c r="O151" i="10"/>
  <c r="P154" i="10"/>
  <c r="O154" i="10"/>
  <c r="P155" i="10"/>
  <c r="O155" i="10"/>
  <c r="P158" i="10"/>
  <c r="O158" i="10"/>
  <c r="O159" i="10"/>
  <c r="P160" i="10"/>
  <c r="O160" i="10"/>
  <c r="P161" i="10"/>
  <c r="O161" i="10"/>
  <c r="P163" i="10"/>
  <c r="O163" i="10"/>
  <c r="P164" i="10"/>
  <c r="O164" i="10"/>
  <c r="P166" i="10"/>
  <c r="O166" i="10"/>
  <c r="P167" i="10"/>
  <c r="O167" i="10"/>
  <c r="P152" i="10"/>
  <c r="P131" i="10"/>
  <c r="P86" i="10"/>
  <c r="P65" i="10"/>
  <c r="P50" i="10"/>
  <c r="P101" i="10"/>
  <c r="P89" i="10"/>
  <c r="P77" i="10"/>
  <c r="P71" i="10"/>
  <c r="P47" i="10"/>
  <c r="P29" i="10"/>
  <c r="P26" i="10"/>
  <c r="P17" i="10"/>
  <c r="P43" i="10"/>
  <c r="P58" i="10"/>
  <c r="P73" i="10"/>
  <c r="P79" i="10"/>
  <c r="P100" i="10"/>
  <c r="P10" i="10"/>
  <c r="P19" i="10"/>
  <c r="P25" i="10"/>
  <c r="P34" i="10"/>
  <c r="P97" i="10"/>
  <c r="D97" i="7" s="1"/>
  <c r="P115" i="10"/>
  <c r="P28" i="10"/>
  <c r="P46" i="10"/>
  <c r="P52" i="10"/>
  <c r="P55" i="10"/>
  <c r="P82" i="10"/>
  <c r="P121" i="10"/>
  <c r="P157" i="10"/>
  <c r="E157" i="7" s="1"/>
  <c r="P145" i="10"/>
  <c r="P140" i="10"/>
  <c r="P125" i="10"/>
  <c r="P124" i="10"/>
  <c r="E124" i="7" s="1"/>
  <c r="P112" i="10"/>
  <c r="P109" i="10"/>
  <c r="P85" i="10"/>
  <c r="P70" i="10"/>
  <c r="P68" i="10"/>
  <c r="P59" i="10"/>
  <c r="P44" i="10"/>
  <c r="P40" i="10"/>
  <c r="D40" i="7" s="1"/>
  <c r="P38" i="10"/>
  <c r="P31" i="10"/>
  <c r="P16" i="10"/>
  <c r="F8" i="7"/>
  <c r="P9" i="10"/>
  <c r="P12" i="10"/>
  <c r="P15" i="10"/>
  <c r="P18" i="10"/>
  <c r="P21" i="10"/>
  <c r="P24" i="10"/>
  <c r="P27" i="10"/>
  <c r="P30" i="10"/>
  <c r="P33" i="10"/>
  <c r="P36" i="10"/>
  <c r="P39" i="10"/>
  <c r="P42" i="10"/>
  <c r="P45" i="10"/>
  <c r="F45" i="7" s="1"/>
  <c r="P48" i="10"/>
  <c r="P51" i="10"/>
  <c r="P54" i="10"/>
  <c r="P57" i="10"/>
  <c r="P60" i="10"/>
  <c r="P63" i="10"/>
  <c r="P66" i="10"/>
  <c r="E66" i="7" s="1"/>
  <c r="P69" i="10"/>
  <c r="P72" i="10"/>
  <c r="P75" i="10"/>
  <c r="P78" i="10"/>
  <c r="P81" i="10"/>
  <c r="P84" i="10"/>
  <c r="P87" i="10"/>
  <c r="P90" i="10"/>
  <c r="P93" i="10"/>
  <c r="P96" i="10"/>
  <c r="P99" i="10"/>
  <c r="P102" i="10"/>
  <c r="E102" i="7" s="1"/>
  <c r="P105" i="10"/>
  <c r="P108" i="10"/>
  <c r="P111" i="10"/>
  <c r="P114" i="10"/>
  <c r="P117" i="10"/>
  <c r="P120" i="10"/>
  <c r="P123" i="10"/>
  <c r="P126" i="10"/>
  <c r="F126" i="7" s="1"/>
  <c r="P129" i="10"/>
  <c r="P132" i="10"/>
  <c r="P135" i="10"/>
  <c r="P138" i="10"/>
  <c r="P141" i="10"/>
  <c r="P144" i="10"/>
  <c r="P147" i="10"/>
  <c r="P150" i="10"/>
  <c r="P153" i="10"/>
  <c r="P156" i="10"/>
  <c r="P159" i="10"/>
  <c r="P162" i="10"/>
  <c r="P165" i="10"/>
  <c r="D17" i="7"/>
  <c r="D23" i="7"/>
  <c r="E23" i="7"/>
  <c r="D25" i="7"/>
  <c r="D45" i="7"/>
  <c r="E45" i="7"/>
  <c r="E56" i="7"/>
  <c r="F56" i="7"/>
  <c r="D56" i="7"/>
  <c r="D62" i="7"/>
  <c r="E62" i="7"/>
  <c r="F62" i="7"/>
  <c r="E64" i="7"/>
  <c r="F64" i="7"/>
  <c r="D64" i="7"/>
  <c r="D74" i="7"/>
  <c r="E74" i="7"/>
  <c r="F74" i="7"/>
  <c r="D77" i="7"/>
  <c r="E77" i="7"/>
  <c r="E80" i="7"/>
  <c r="F80" i="7"/>
  <c r="D80" i="7"/>
  <c r="E85" i="7"/>
  <c r="E88" i="7"/>
  <c r="F88" i="7"/>
  <c r="D88" i="7"/>
  <c r="E92" i="7"/>
  <c r="F92" i="7"/>
  <c r="D92" i="7"/>
  <c r="F93" i="7"/>
  <c r="D93" i="7"/>
  <c r="E93" i="7"/>
  <c r="D94" i="7"/>
  <c r="E94" i="7"/>
  <c r="F94" i="7"/>
  <c r="D99" i="7"/>
  <c r="D101" i="7"/>
  <c r="E101" i="7"/>
  <c r="E103" i="7"/>
  <c r="F103" i="7"/>
  <c r="D103" i="7"/>
  <c r="E105" i="7"/>
  <c r="D106" i="7"/>
  <c r="E106" i="7"/>
  <c r="F106" i="7"/>
  <c r="E107" i="7"/>
  <c r="F107" i="7"/>
  <c r="D107" i="7"/>
  <c r="D110" i="7"/>
  <c r="E110" i="7"/>
  <c r="E111" i="7"/>
  <c r="E112" i="7"/>
  <c r="D112" i="7"/>
  <c r="D113" i="7"/>
  <c r="E113" i="7"/>
  <c r="F113" i="7"/>
  <c r="E115" i="7"/>
  <c r="D115" i="7"/>
  <c r="F116" i="7"/>
  <c r="D116" i="7"/>
  <c r="E116" i="7"/>
  <c r="E119" i="7"/>
  <c r="F119" i="7"/>
  <c r="D119" i="7"/>
  <c r="D122" i="7"/>
  <c r="E122" i="7"/>
  <c r="F122" i="7"/>
  <c r="D125" i="7"/>
  <c r="F128" i="7"/>
  <c r="D128" i="7"/>
  <c r="E128" i="7"/>
  <c r="D129" i="7"/>
  <c r="F129" i="7"/>
  <c r="E129" i="7"/>
  <c r="D130" i="7"/>
  <c r="E130" i="7"/>
  <c r="F130" i="7"/>
  <c r="E131" i="7"/>
  <c r="D131" i="7"/>
  <c r="D133" i="7"/>
  <c r="E133" i="7"/>
  <c r="F133" i="7"/>
  <c r="D134" i="7"/>
  <c r="E134" i="7"/>
  <c r="F134" i="7"/>
  <c r="D135" i="7"/>
  <c r="F136" i="7"/>
  <c r="D136" i="7"/>
  <c r="E136" i="7"/>
  <c r="E139" i="7"/>
  <c r="D139" i="7"/>
  <c r="F139" i="7"/>
  <c r="D141" i="7"/>
  <c r="D142" i="7"/>
  <c r="E142" i="7"/>
  <c r="E143" i="7"/>
  <c r="F143" i="7"/>
  <c r="D143" i="7"/>
  <c r="D145" i="7"/>
  <c r="E145" i="7"/>
  <c r="D146" i="7"/>
  <c r="E146" i="7"/>
  <c r="F146" i="7"/>
  <c r="F148" i="7"/>
  <c r="D148" i="7"/>
  <c r="E148" i="7"/>
  <c r="D149" i="7"/>
  <c r="F149" i="7"/>
  <c r="E149" i="7"/>
  <c r="E151" i="7"/>
  <c r="F151" i="7"/>
  <c r="D151" i="7"/>
  <c r="E152" i="7"/>
  <c r="D152" i="7"/>
  <c r="D153" i="7"/>
  <c r="D154" i="7"/>
  <c r="E154" i="7"/>
  <c r="F154" i="7"/>
  <c r="E155" i="7"/>
  <c r="D155" i="7"/>
  <c r="D158" i="7"/>
  <c r="E158" i="7"/>
  <c r="F158" i="7"/>
  <c r="F160" i="7"/>
  <c r="D160" i="7"/>
  <c r="E160" i="7"/>
  <c r="E163" i="7"/>
  <c r="F163" i="7"/>
  <c r="D163" i="7"/>
  <c r="E165" i="7"/>
  <c r="D166" i="7"/>
  <c r="E166" i="7"/>
  <c r="F166" i="7"/>
  <c r="D12" i="7"/>
  <c r="E20" i="7"/>
  <c r="F20" i="7"/>
  <c r="D20" i="7"/>
  <c r="E24" i="7"/>
  <c r="D26" i="7"/>
  <c r="E26" i="7"/>
  <c r="E28" i="7"/>
  <c r="D28" i="7"/>
  <c r="F37" i="7"/>
  <c r="D37" i="7"/>
  <c r="E37" i="7"/>
  <c r="F41" i="7"/>
  <c r="D41" i="7"/>
  <c r="E41" i="7"/>
  <c r="E43" i="7"/>
  <c r="D47" i="7"/>
  <c r="E47" i="7"/>
  <c r="F53" i="7"/>
  <c r="D53" i="7"/>
  <c r="E53" i="7"/>
  <c r="D55" i="7"/>
  <c r="E55" i="7"/>
  <c r="E59" i="7"/>
  <c r="F61" i="7"/>
  <c r="D61" i="7"/>
  <c r="E61" i="7"/>
  <c r="E63" i="7"/>
  <c r="D65" i="7"/>
  <c r="E65" i="7"/>
  <c r="D67" i="7"/>
  <c r="E67" i="7"/>
  <c r="F67" i="7"/>
  <c r="F69" i="7"/>
  <c r="D69" i="7"/>
  <c r="E69" i="7"/>
  <c r="F75" i="7"/>
  <c r="E76" i="7"/>
  <c r="F76" i="7"/>
  <c r="D76" i="7"/>
  <c r="F81" i="7"/>
  <c r="D81" i="7"/>
  <c r="E81" i="7"/>
  <c r="D83" i="7"/>
  <c r="E83" i="7"/>
  <c r="F83" i="7"/>
  <c r="D91" i="7"/>
  <c r="E91" i="7"/>
  <c r="F91" i="7"/>
  <c r="P11" i="10"/>
  <c r="E9" i="9"/>
  <c r="H9" i="9"/>
  <c r="K9" i="9"/>
  <c r="N9" i="9"/>
  <c r="E10" i="9"/>
  <c r="H10" i="9"/>
  <c r="K10" i="9"/>
  <c r="N10" i="9"/>
  <c r="E11" i="9"/>
  <c r="H11" i="9"/>
  <c r="K11" i="9"/>
  <c r="N11" i="9"/>
  <c r="E12" i="9"/>
  <c r="H12" i="9"/>
  <c r="K12" i="9"/>
  <c r="N12" i="9"/>
  <c r="E13" i="9"/>
  <c r="H13" i="9"/>
  <c r="K13" i="9"/>
  <c r="N13" i="9"/>
  <c r="E14" i="9"/>
  <c r="H14" i="9"/>
  <c r="K14" i="9"/>
  <c r="N14" i="9"/>
  <c r="E15" i="9"/>
  <c r="H15" i="9"/>
  <c r="K15" i="9"/>
  <c r="N15" i="9"/>
  <c r="E16" i="9"/>
  <c r="H16" i="9"/>
  <c r="K16" i="9"/>
  <c r="N16" i="9"/>
  <c r="E17" i="9"/>
  <c r="H17" i="9"/>
  <c r="K17" i="9"/>
  <c r="N17" i="9"/>
  <c r="E18" i="9"/>
  <c r="H18" i="9"/>
  <c r="K18" i="9"/>
  <c r="N18" i="9"/>
  <c r="E19" i="9"/>
  <c r="H19" i="9"/>
  <c r="K19" i="9"/>
  <c r="N19" i="9"/>
  <c r="E20" i="9"/>
  <c r="H20" i="9"/>
  <c r="K20" i="9"/>
  <c r="N20" i="9"/>
  <c r="E21" i="9"/>
  <c r="H21" i="9"/>
  <c r="K21" i="9"/>
  <c r="N21" i="9"/>
  <c r="E22" i="9"/>
  <c r="H22" i="9"/>
  <c r="K22" i="9"/>
  <c r="N22" i="9"/>
  <c r="E23" i="9"/>
  <c r="H23" i="9"/>
  <c r="K23" i="9"/>
  <c r="N23" i="9"/>
  <c r="E24" i="9"/>
  <c r="H24" i="9"/>
  <c r="K24" i="9"/>
  <c r="N24" i="9"/>
  <c r="E25" i="9"/>
  <c r="H25" i="9"/>
  <c r="K25" i="9"/>
  <c r="N25" i="9"/>
  <c r="E26" i="9"/>
  <c r="H26" i="9"/>
  <c r="K26" i="9"/>
  <c r="N26" i="9"/>
  <c r="E27" i="9"/>
  <c r="H27" i="9"/>
  <c r="K27" i="9"/>
  <c r="N27" i="9"/>
  <c r="E28" i="9"/>
  <c r="H28" i="9"/>
  <c r="K28" i="9"/>
  <c r="N28" i="9"/>
  <c r="E29" i="9"/>
  <c r="H29" i="9"/>
  <c r="K29" i="9"/>
  <c r="N29" i="9"/>
  <c r="E30" i="9"/>
  <c r="H30" i="9"/>
  <c r="K30" i="9"/>
  <c r="N30" i="9"/>
  <c r="E31" i="9"/>
  <c r="H31" i="9"/>
  <c r="K31" i="9"/>
  <c r="N31" i="9"/>
  <c r="E32" i="9"/>
  <c r="H32" i="9"/>
  <c r="K32" i="9"/>
  <c r="N32" i="9"/>
  <c r="E33" i="9"/>
  <c r="H33" i="9"/>
  <c r="K33" i="9"/>
  <c r="N33" i="9"/>
  <c r="E34" i="9"/>
  <c r="H34" i="9"/>
  <c r="K34" i="9"/>
  <c r="N34" i="9"/>
  <c r="E35" i="9"/>
  <c r="H35" i="9"/>
  <c r="K35" i="9"/>
  <c r="N35" i="9"/>
  <c r="E36" i="9"/>
  <c r="H36" i="9"/>
  <c r="K36" i="9"/>
  <c r="N36" i="9"/>
  <c r="E37" i="9"/>
  <c r="H37" i="9"/>
  <c r="K37" i="9"/>
  <c r="N37" i="9"/>
  <c r="E38" i="9"/>
  <c r="H38" i="9"/>
  <c r="K38" i="9"/>
  <c r="N38" i="9"/>
  <c r="E39" i="9"/>
  <c r="H39" i="9"/>
  <c r="K39" i="9"/>
  <c r="N39" i="9"/>
  <c r="E40" i="9"/>
  <c r="H40" i="9"/>
  <c r="K40" i="9"/>
  <c r="N40" i="9"/>
  <c r="E41" i="9"/>
  <c r="H41" i="9"/>
  <c r="K41" i="9"/>
  <c r="N41" i="9"/>
  <c r="E42" i="9"/>
  <c r="H42" i="9"/>
  <c r="K42" i="9"/>
  <c r="N42" i="9"/>
  <c r="E43" i="9"/>
  <c r="H43" i="9"/>
  <c r="K43" i="9"/>
  <c r="N43" i="9"/>
  <c r="E44" i="9"/>
  <c r="H44" i="9"/>
  <c r="K44" i="9"/>
  <c r="N44" i="9"/>
  <c r="E45" i="9"/>
  <c r="H45" i="9"/>
  <c r="K45" i="9"/>
  <c r="N45" i="9"/>
  <c r="E46" i="9"/>
  <c r="H46" i="9"/>
  <c r="K46" i="9"/>
  <c r="N46" i="9"/>
  <c r="E47" i="9"/>
  <c r="H47" i="9"/>
  <c r="K47" i="9"/>
  <c r="N47" i="9"/>
  <c r="E48" i="9"/>
  <c r="H48" i="9"/>
  <c r="K48" i="9"/>
  <c r="N48" i="9"/>
  <c r="E49" i="9"/>
  <c r="H49" i="9"/>
  <c r="K49" i="9"/>
  <c r="N49" i="9"/>
  <c r="E50" i="9"/>
  <c r="H50" i="9"/>
  <c r="K50" i="9"/>
  <c r="N50" i="9"/>
  <c r="E51" i="9"/>
  <c r="H51" i="9"/>
  <c r="K51" i="9"/>
  <c r="N51" i="9"/>
  <c r="E52" i="9"/>
  <c r="H52" i="9"/>
  <c r="K52" i="9"/>
  <c r="N52" i="9"/>
  <c r="E53" i="9"/>
  <c r="H53" i="9"/>
  <c r="K53" i="9"/>
  <c r="N53" i="9"/>
  <c r="E54" i="9"/>
  <c r="H54" i="9"/>
  <c r="K54" i="9"/>
  <c r="N54" i="9"/>
  <c r="E55" i="9"/>
  <c r="H55" i="9"/>
  <c r="K55" i="9"/>
  <c r="N55" i="9"/>
  <c r="E56" i="9"/>
  <c r="H56" i="9"/>
  <c r="K56" i="9"/>
  <c r="N56" i="9"/>
  <c r="E57" i="9"/>
  <c r="H57" i="9"/>
  <c r="K57" i="9"/>
  <c r="N57" i="9"/>
  <c r="E58" i="9"/>
  <c r="H58" i="9"/>
  <c r="K58" i="9"/>
  <c r="N58" i="9"/>
  <c r="E59" i="9"/>
  <c r="H59" i="9"/>
  <c r="K59" i="9"/>
  <c r="N59" i="9"/>
  <c r="E60" i="9"/>
  <c r="H60" i="9"/>
  <c r="K60" i="9"/>
  <c r="N60" i="9"/>
  <c r="E61" i="9"/>
  <c r="H61" i="9"/>
  <c r="K61" i="9"/>
  <c r="N61" i="9"/>
  <c r="E62" i="9"/>
  <c r="H62" i="9"/>
  <c r="K62" i="9"/>
  <c r="N62" i="9"/>
  <c r="E63" i="9"/>
  <c r="H63" i="9"/>
  <c r="K63" i="9"/>
  <c r="N63" i="9"/>
  <c r="E64" i="9"/>
  <c r="H64" i="9"/>
  <c r="K64" i="9"/>
  <c r="N64" i="9"/>
  <c r="E65" i="9"/>
  <c r="H65" i="9"/>
  <c r="K65" i="9"/>
  <c r="N65" i="9"/>
  <c r="E66" i="9"/>
  <c r="H66" i="9"/>
  <c r="K66" i="9"/>
  <c r="N66" i="9"/>
  <c r="E67" i="9"/>
  <c r="H67" i="9"/>
  <c r="K67" i="9"/>
  <c r="N67" i="9"/>
  <c r="E68" i="9"/>
  <c r="H68" i="9"/>
  <c r="K68" i="9"/>
  <c r="N68" i="9"/>
  <c r="E69" i="9"/>
  <c r="H69" i="9"/>
  <c r="K69" i="9"/>
  <c r="N69" i="9"/>
  <c r="E70" i="9"/>
  <c r="H70" i="9"/>
  <c r="K70" i="9"/>
  <c r="N70" i="9"/>
  <c r="E71" i="9"/>
  <c r="H71" i="9"/>
  <c r="K71" i="9"/>
  <c r="N71" i="9"/>
  <c r="E72" i="9"/>
  <c r="H72" i="9"/>
  <c r="K72" i="9"/>
  <c r="N72" i="9"/>
  <c r="E73" i="9"/>
  <c r="H73" i="9"/>
  <c r="K73" i="9"/>
  <c r="N73" i="9"/>
  <c r="E74" i="9"/>
  <c r="H74" i="9"/>
  <c r="K74" i="9"/>
  <c r="N74" i="9"/>
  <c r="E75" i="9"/>
  <c r="H75" i="9"/>
  <c r="K75" i="9"/>
  <c r="N75" i="9"/>
  <c r="E76" i="9"/>
  <c r="H76" i="9"/>
  <c r="K76" i="9"/>
  <c r="N76" i="9"/>
  <c r="E77" i="9"/>
  <c r="H77" i="9"/>
  <c r="K77" i="9"/>
  <c r="N77" i="9"/>
  <c r="E78" i="9"/>
  <c r="H78" i="9"/>
  <c r="K78" i="9"/>
  <c r="N78" i="9"/>
  <c r="E79" i="9"/>
  <c r="H79" i="9"/>
  <c r="K79" i="9"/>
  <c r="N79" i="9"/>
  <c r="E80" i="9"/>
  <c r="H80" i="9"/>
  <c r="K80" i="9"/>
  <c r="N80" i="9"/>
  <c r="E81" i="9"/>
  <c r="H81" i="9"/>
  <c r="K81" i="9"/>
  <c r="N81" i="9"/>
  <c r="E82" i="9"/>
  <c r="H82" i="9"/>
  <c r="K82" i="9"/>
  <c r="N82" i="9"/>
  <c r="E83" i="9"/>
  <c r="H83" i="9"/>
  <c r="K83" i="9"/>
  <c r="N83" i="9"/>
  <c r="E84" i="9"/>
  <c r="H84" i="9"/>
  <c r="K84" i="9"/>
  <c r="N84" i="9"/>
  <c r="E85" i="9"/>
  <c r="H85" i="9"/>
  <c r="K85" i="9"/>
  <c r="N85" i="9"/>
  <c r="E86" i="9"/>
  <c r="H86" i="9"/>
  <c r="K86" i="9"/>
  <c r="N86" i="9"/>
  <c r="E87" i="9"/>
  <c r="H87" i="9"/>
  <c r="K87" i="9"/>
  <c r="N87" i="9"/>
  <c r="E88" i="9"/>
  <c r="H88" i="9"/>
  <c r="K88" i="9"/>
  <c r="N88" i="9"/>
  <c r="E89" i="9"/>
  <c r="H89" i="9"/>
  <c r="K89" i="9"/>
  <c r="N89" i="9"/>
  <c r="E90" i="9"/>
  <c r="H90" i="9"/>
  <c r="K90" i="9"/>
  <c r="N90" i="9"/>
  <c r="E91" i="9"/>
  <c r="H91" i="9"/>
  <c r="K91" i="9"/>
  <c r="N91" i="9"/>
  <c r="E92" i="9"/>
  <c r="H92" i="9"/>
  <c r="K92" i="9"/>
  <c r="N92" i="9"/>
  <c r="E93" i="9"/>
  <c r="H93" i="9"/>
  <c r="K93" i="9"/>
  <c r="N93" i="9"/>
  <c r="E94" i="9"/>
  <c r="H94" i="9"/>
  <c r="K94" i="9"/>
  <c r="N94" i="9"/>
  <c r="E95" i="9"/>
  <c r="H95" i="9"/>
  <c r="K95" i="9"/>
  <c r="N95" i="9"/>
  <c r="E96" i="9"/>
  <c r="H96" i="9"/>
  <c r="K96" i="9"/>
  <c r="N96" i="9"/>
  <c r="E97" i="9"/>
  <c r="H97" i="9"/>
  <c r="K97" i="9"/>
  <c r="N97" i="9"/>
  <c r="E98" i="9"/>
  <c r="H98" i="9"/>
  <c r="K98" i="9"/>
  <c r="N98" i="9"/>
  <c r="E99" i="9"/>
  <c r="H99" i="9"/>
  <c r="K99" i="9"/>
  <c r="N99" i="9"/>
  <c r="E100" i="9"/>
  <c r="H100" i="9"/>
  <c r="K100" i="9"/>
  <c r="N100" i="9"/>
  <c r="E101" i="9"/>
  <c r="H101" i="9"/>
  <c r="K101" i="9"/>
  <c r="N101" i="9"/>
  <c r="E102" i="9"/>
  <c r="H102" i="9"/>
  <c r="K102" i="9"/>
  <c r="N102" i="9"/>
  <c r="E103" i="9"/>
  <c r="H103" i="9"/>
  <c r="K103" i="9"/>
  <c r="N103" i="9"/>
  <c r="E104" i="9"/>
  <c r="H104" i="9"/>
  <c r="K104" i="9"/>
  <c r="N104" i="9"/>
  <c r="E105" i="9"/>
  <c r="H105" i="9"/>
  <c r="K105" i="9"/>
  <c r="N105" i="9"/>
  <c r="E106" i="9"/>
  <c r="H106" i="9"/>
  <c r="K106" i="9"/>
  <c r="N106" i="9"/>
  <c r="E107" i="9"/>
  <c r="H107" i="9"/>
  <c r="K107" i="9"/>
  <c r="N107" i="9"/>
  <c r="E108" i="9"/>
  <c r="H108" i="9"/>
  <c r="K108" i="9"/>
  <c r="N108" i="9"/>
  <c r="E109" i="9"/>
  <c r="H109" i="9"/>
  <c r="K109" i="9"/>
  <c r="N109" i="9"/>
  <c r="E110" i="9"/>
  <c r="H110" i="9"/>
  <c r="K110" i="9"/>
  <c r="N110" i="9"/>
  <c r="E111" i="9"/>
  <c r="H111" i="9"/>
  <c r="K111" i="9"/>
  <c r="N111" i="9"/>
  <c r="E112" i="9"/>
  <c r="H112" i="9"/>
  <c r="K112" i="9"/>
  <c r="N112" i="9"/>
  <c r="E113" i="9"/>
  <c r="H113" i="9"/>
  <c r="K113" i="9"/>
  <c r="N113" i="9"/>
  <c r="E114" i="9"/>
  <c r="H114" i="9"/>
  <c r="K114" i="9"/>
  <c r="N114" i="9"/>
  <c r="E115" i="9"/>
  <c r="H115" i="9"/>
  <c r="K115" i="9"/>
  <c r="N115" i="9"/>
  <c r="E116" i="9"/>
  <c r="H116" i="9"/>
  <c r="K116" i="9"/>
  <c r="N116" i="9"/>
  <c r="E117" i="9"/>
  <c r="H117" i="9"/>
  <c r="K117" i="9"/>
  <c r="N117" i="9"/>
  <c r="E118" i="9"/>
  <c r="H118" i="9"/>
  <c r="K118" i="9"/>
  <c r="N118" i="9"/>
  <c r="E119" i="9"/>
  <c r="H119" i="9"/>
  <c r="K119" i="9"/>
  <c r="N119" i="9"/>
  <c r="E120" i="9"/>
  <c r="H120" i="9"/>
  <c r="K120" i="9"/>
  <c r="N120" i="9"/>
  <c r="E121" i="9"/>
  <c r="H121" i="9"/>
  <c r="K121" i="9"/>
  <c r="N121" i="9"/>
  <c r="E122" i="9"/>
  <c r="H122" i="9"/>
  <c r="K122" i="9"/>
  <c r="N122" i="9"/>
  <c r="E123" i="9"/>
  <c r="H123" i="9"/>
  <c r="K123" i="9"/>
  <c r="N123" i="9"/>
  <c r="E124" i="9"/>
  <c r="H124" i="9"/>
  <c r="K124" i="9"/>
  <c r="N124" i="9"/>
  <c r="E125" i="9"/>
  <c r="H125" i="9"/>
  <c r="K125" i="9"/>
  <c r="N125" i="9"/>
  <c r="E126" i="9"/>
  <c r="H126" i="9"/>
  <c r="K126" i="9"/>
  <c r="N126" i="9"/>
  <c r="E127" i="9"/>
  <c r="H127" i="9"/>
  <c r="K127" i="9"/>
  <c r="N127" i="9"/>
  <c r="E128" i="9"/>
  <c r="H128" i="9"/>
  <c r="K128" i="9"/>
  <c r="N128" i="9"/>
  <c r="E129" i="9"/>
  <c r="H129" i="9"/>
  <c r="K129" i="9"/>
  <c r="N129" i="9"/>
  <c r="E130" i="9"/>
  <c r="H130" i="9"/>
  <c r="K130" i="9"/>
  <c r="N130" i="9"/>
  <c r="E131" i="9"/>
  <c r="H131" i="9"/>
  <c r="K131" i="9"/>
  <c r="N131" i="9"/>
  <c r="E132" i="9"/>
  <c r="H132" i="9"/>
  <c r="K132" i="9"/>
  <c r="N132" i="9"/>
  <c r="E133" i="9"/>
  <c r="H133" i="9"/>
  <c r="K133" i="9"/>
  <c r="N133" i="9"/>
  <c r="E134" i="9"/>
  <c r="H134" i="9"/>
  <c r="K134" i="9"/>
  <c r="N134" i="9"/>
  <c r="E135" i="9"/>
  <c r="H135" i="9"/>
  <c r="K135" i="9"/>
  <c r="N135" i="9"/>
  <c r="E136" i="9"/>
  <c r="H136" i="9"/>
  <c r="K136" i="9"/>
  <c r="N136" i="9"/>
  <c r="E137" i="9"/>
  <c r="H137" i="9"/>
  <c r="K137" i="9"/>
  <c r="N137" i="9"/>
  <c r="E138" i="9"/>
  <c r="H138" i="9"/>
  <c r="K138" i="9"/>
  <c r="N138" i="9"/>
  <c r="E139" i="9"/>
  <c r="H139" i="9"/>
  <c r="K139" i="9"/>
  <c r="N139" i="9"/>
  <c r="E140" i="9"/>
  <c r="H140" i="9"/>
  <c r="K140" i="9"/>
  <c r="N140" i="9"/>
  <c r="E141" i="9"/>
  <c r="H141" i="9"/>
  <c r="K141" i="9"/>
  <c r="N141" i="9"/>
  <c r="E142" i="9"/>
  <c r="H142" i="9"/>
  <c r="K142" i="9"/>
  <c r="N142" i="9"/>
  <c r="E143" i="9"/>
  <c r="H143" i="9"/>
  <c r="K143" i="9"/>
  <c r="N143" i="9"/>
  <c r="E144" i="9"/>
  <c r="H144" i="9"/>
  <c r="K144" i="9"/>
  <c r="N144" i="9"/>
  <c r="E145" i="9"/>
  <c r="H145" i="9"/>
  <c r="K145" i="9"/>
  <c r="N145" i="9"/>
  <c r="E146" i="9"/>
  <c r="H146" i="9"/>
  <c r="K146" i="9"/>
  <c r="N146" i="9"/>
  <c r="E147" i="9"/>
  <c r="H147" i="9"/>
  <c r="K147" i="9"/>
  <c r="N147" i="9"/>
  <c r="E148" i="9"/>
  <c r="H148" i="9"/>
  <c r="K148" i="9"/>
  <c r="N148" i="9"/>
  <c r="E149" i="9"/>
  <c r="H149" i="9"/>
  <c r="K149" i="9"/>
  <c r="N149" i="9"/>
  <c r="E150" i="9"/>
  <c r="H150" i="9"/>
  <c r="K150" i="9"/>
  <c r="N150" i="9"/>
  <c r="E151" i="9"/>
  <c r="H151" i="9"/>
  <c r="K151" i="9"/>
  <c r="N151" i="9"/>
  <c r="E152" i="9"/>
  <c r="H152" i="9"/>
  <c r="K152" i="9"/>
  <c r="N152" i="9"/>
  <c r="E153" i="9"/>
  <c r="H153" i="9"/>
  <c r="K153" i="9"/>
  <c r="N153" i="9"/>
  <c r="E154" i="9"/>
  <c r="H154" i="9"/>
  <c r="K154" i="9"/>
  <c r="N154" i="9"/>
  <c r="E155" i="9"/>
  <c r="H155" i="9"/>
  <c r="K155" i="9"/>
  <c r="N155" i="9"/>
  <c r="E156" i="9"/>
  <c r="H156" i="9"/>
  <c r="K156" i="9"/>
  <c r="N156" i="9"/>
  <c r="E157" i="9"/>
  <c r="H157" i="9"/>
  <c r="K157" i="9"/>
  <c r="N157" i="9"/>
  <c r="E158" i="9"/>
  <c r="H158" i="9"/>
  <c r="K158" i="9"/>
  <c r="N158" i="9"/>
  <c r="E159" i="9"/>
  <c r="H159" i="9"/>
  <c r="K159" i="9"/>
  <c r="N159" i="9"/>
  <c r="E160" i="9"/>
  <c r="H160" i="9"/>
  <c r="K160" i="9"/>
  <c r="N160" i="9"/>
  <c r="E161" i="9"/>
  <c r="H161" i="9"/>
  <c r="K161" i="9"/>
  <c r="N161" i="9"/>
  <c r="E162" i="9"/>
  <c r="H162" i="9"/>
  <c r="K162" i="9"/>
  <c r="N162" i="9"/>
  <c r="E163" i="9"/>
  <c r="H163" i="9"/>
  <c r="K163" i="9"/>
  <c r="N163" i="9"/>
  <c r="E164" i="9"/>
  <c r="H164" i="9"/>
  <c r="K164" i="9"/>
  <c r="N164" i="9"/>
  <c r="E165" i="9"/>
  <c r="H165" i="9"/>
  <c r="K165" i="9"/>
  <c r="N165" i="9"/>
  <c r="E166" i="9"/>
  <c r="H166" i="9"/>
  <c r="K166" i="9"/>
  <c r="N166" i="9"/>
  <c r="E167" i="9"/>
  <c r="H167" i="9"/>
  <c r="K167" i="9"/>
  <c r="N167" i="9"/>
  <c r="E168" i="9"/>
  <c r="H168" i="9"/>
  <c r="K168" i="9"/>
  <c r="N168" i="9"/>
  <c r="D29" i="7" l="1"/>
  <c r="E29" i="7"/>
  <c r="E167" i="7"/>
  <c r="F167" i="7"/>
  <c r="D167" i="7"/>
  <c r="D137" i="7"/>
  <c r="F137" i="7"/>
  <c r="E137" i="7"/>
  <c r="D98" i="7"/>
  <c r="E98" i="7"/>
  <c r="F98" i="7"/>
  <c r="E97" i="7"/>
  <c r="E89" i="7"/>
  <c r="D89" i="7"/>
  <c r="D164" i="7"/>
  <c r="F164" i="7"/>
  <c r="E164" i="7"/>
  <c r="E127" i="7"/>
  <c r="F127" i="7"/>
  <c r="D127" i="7"/>
  <c r="D118" i="7"/>
  <c r="E118" i="7"/>
  <c r="F118" i="7"/>
  <c r="O168" i="9"/>
  <c r="O167" i="9"/>
  <c r="O166" i="9"/>
  <c r="O165" i="9"/>
  <c r="O164" i="9"/>
  <c r="O163" i="9"/>
  <c r="O162" i="9"/>
  <c r="O161" i="9"/>
  <c r="E138" i="7"/>
  <c r="F138" i="7"/>
  <c r="D138" i="7"/>
  <c r="D114" i="7"/>
  <c r="E114" i="7"/>
  <c r="F114" i="7"/>
  <c r="D10" i="7"/>
  <c r="E10" i="7"/>
  <c r="D86" i="7"/>
  <c r="E86" i="7"/>
  <c r="D161" i="7"/>
  <c r="F161" i="7"/>
  <c r="E161" i="7"/>
  <c r="E104" i="7"/>
  <c r="F104" i="7"/>
  <c r="D104" i="7"/>
  <c r="D95" i="7"/>
  <c r="E95" i="7"/>
  <c r="F95" i="7"/>
  <c r="E49" i="7"/>
  <c r="F49" i="7"/>
  <c r="E32" i="7"/>
  <c r="D32" i="7"/>
  <c r="D22" i="7"/>
  <c r="E22" i="7"/>
  <c r="E14" i="7"/>
  <c r="F14" i="7"/>
  <c r="D35" i="7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D49" i="7"/>
  <c r="F22" i="7"/>
  <c r="D14" i="7"/>
  <c r="O79" i="9"/>
  <c r="O78" i="9"/>
  <c r="O77" i="9"/>
  <c r="O76" i="9"/>
  <c r="O75" i="9"/>
  <c r="O74" i="9"/>
  <c r="O73" i="9"/>
  <c r="O72" i="9"/>
  <c r="O71" i="9"/>
  <c r="O70" i="9"/>
  <c r="O69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2" i="9"/>
  <c r="O11" i="9"/>
  <c r="O10" i="9"/>
  <c r="O9" i="9"/>
  <c r="F156" i="7"/>
  <c r="C156" i="7"/>
  <c r="Q156" i="10"/>
  <c r="C147" i="7"/>
  <c r="Q147" i="10"/>
  <c r="F147" i="7" s="1"/>
  <c r="C135" i="7"/>
  <c r="Q135" i="10"/>
  <c r="C123" i="7"/>
  <c r="Q123" i="10"/>
  <c r="F123" i="7" s="1"/>
  <c r="C111" i="7"/>
  <c r="Q111" i="10"/>
  <c r="C99" i="7"/>
  <c r="Q99" i="10"/>
  <c r="E87" i="7"/>
  <c r="C87" i="7"/>
  <c r="Q87" i="10"/>
  <c r="F87" i="7" s="1"/>
  <c r="Q75" i="10"/>
  <c r="C75" i="7"/>
  <c r="D51" i="7"/>
  <c r="C51" i="7"/>
  <c r="Q51" i="10"/>
  <c r="C39" i="7"/>
  <c r="Q39" i="10"/>
  <c r="F39" i="7" s="1"/>
  <c r="D27" i="7"/>
  <c r="C27" i="7"/>
  <c r="Q27" i="10"/>
  <c r="E15" i="7"/>
  <c r="C15" i="7"/>
  <c r="Q15" i="10"/>
  <c r="F15" i="7" s="1"/>
  <c r="C16" i="7"/>
  <c r="Q16" i="10"/>
  <c r="F16" i="7" s="1"/>
  <c r="D44" i="7"/>
  <c r="C44" i="7"/>
  <c r="Q44" i="10"/>
  <c r="C85" i="7"/>
  <c r="Q85" i="10"/>
  <c r="F85" i="7" s="1"/>
  <c r="E125" i="7"/>
  <c r="C125" i="7"/>
  <c r="Q125" i="10"/>
  <c r="E121" i="7"/>
  <c r="C121" i="7"/>
  <c r="Q121" i="10"/>
  <c r="F121" i="7" s="1"/>
  <c r="D46" i="7"/>
  <c r="C46" i="7"/>
  <c r="Q46" i="10"/>
  <c r="F46" i="7" s="1"/>
  <c r="C34" i="7"/>
  <c r="Q34" i="10"/>
  <c r="F34" i="7" s="1"/>
  <c r="D100" i="7"/>
  <c r="C100" i="7"/>
  <c r="Q100" i="10"/>
  <c r="F100" i="7" s="1"/>
  <c r="D43" i="7"/>
  <c r="C43" i="7"/>
  <c r="Q43" i="10"/>
  <c r="F43" i="7" s="1"/>
  <c r="C47" i="7"/>
  <c r="Q47" i="10"/>
  <c r="F47" i="7" s="1"/>
  <c r="C101" i="7"/>
  <c r="Q101" i="10"/>
  <c r="F101" i="7" s="1"/>
  <c r="C131" i="7"/>
  <c r="Q131" i="10"/>
  <c r="F131" i="7" s="1"/>
  <c r="C158" i="7"/>
  <c r="Q158" i="10"/>
  <c r="C154" i="7"/>
  <c r="Q154" i="10"/>
  <c r="C149" i="7"/>
  <c r="Q149" i="10"/>
  <c r="C146" i="7"/>
  <c r="Q146" i="10"/>
  <c r="C142" i="7"/>
  <c r="Q142" i="10"/>
  <c r="F142" i="7" s="1"/>
  <c r="Q139" i="10"/>
  <c r="C139" i="7"/>
  <c r="C134" i="7"/>
  <c r="Q134" i="10"/>
  <c r="C106" i="7"/>
  <c r="Q106" i="10"/>
  <c r="C92" i="7"/>
  <c r="Q92" i="10"/>
  <c r="C83" i="7"/>
  <c r="Q83" i="10"/>
  <c r="C80" i="7"/>
  <c r="Q80" i="10"/>
  <c r="C74" i="7"/>
  <c r="Q74" i="10"/>
  <c r="C67" i="7"/>
  <c r="Q67" i="10"/>
  <c r="Q64" i="10"/>
  <c r="C64" i="7"/>
  <c r="C61" i="7"/>
  <c r="Q61" i="10"/>
  <c r="C41" i="7"/>
  <c r="Q41" i="10"/>
  <c r="C37" i="7"/>
  <c r="Q37" i="10"/>
  <c r="C165" i="7"/>
  <c r="Q165" i="10"/>
  <c r="C144" i="7"/>
  <c r="Q144" i="10"/>
  <c r="C132" i="7"/>
  <c r="Q132" i="10"/>
  <c r="F132" i="7" s="1"/>
  <c r="C120" i="7"/>
  <c r="Q120" i="10"/>
  <c r="E108" i="7"/>
  <c r="C108" i="7"/>
  <c r="Q108" i="10"/>
  <c r="Q96" i="10"/>
  <c r="C96" i="7"/>
  <c r="C84" i="7"/>
  <c r="Q84" i="10"/>
  <c r="D72" i="7"/>
  <c r="C72" i="7"/>
  <c r="Q72" i="10"/>
  <c r="C60" i="7"/>
  <c r="Q60" i="10"/>
  <c r="F60" i="7" s="1"/>
  <c r="F48" i="7"/>
  <c r="C48" i="7"/>
  <c r="Q48" i="10"/>
  <c r="D36" i="7"/>
  <c r="C36" i="7"/>
  <c r="Q36" i="10"/>
  <c r="F36" i="7" s="1"/>
  <c r="F24" i="7"/>
  <c r="C24" i="7"/>
  <c r="Q24" i="10"/>
  <c r="E12" i="7"/>
  <c r="C12" i="7"/>
  <c r="Q12" i="10"/>
  <c r="D31" i="7"/>
  <c r="C31" i="7"/>
  <c r="Q31" i="10"/>
  <c r="D59" i="7"/>
  <c r="C59" i="7"/>
  <c r="Q59" i="10"/>
  <c r="F59" i="7" s="1"/>
  <c r="C109" i="7"/>
  <c r="Q109" i="10"/>
  <c r="F109" i="7" s="1"/>
  <c r="D140" i="7"/>
  <c r="C140" i="7"/>
  <c r="Q140" i="10"/>
  <c r="F140" i="7" s="1"/>
  <c r="D82" i="7"/>
  <c r="C82" i="7"/>
  <c r="Q82" i="10"/>
  <c r="C28" i="7"/>
  <c r="Q28" i="10"/>
  <c r="F28" i="7" s="1"/>
  <c r="E25" i="7"/>
  <c r="Q25" i="10"/>
  <c r="F25" i="7" s="1"/>
  <c r="C25" i="7"/>
  <c r="E79" i="7"/>
  <c r="C79" i="7"/>
  <c r="Q79" i="10"/>
  <c r="E17" i="7"/>
  <c r="C17" i="7"/>
  <c r="Q17" i="10"/>
  <c r="D71" i="7"/>
  <c r="C71" i="7"/>
  <c r="Q71" i="10"/>
  <c r="F71" i="7" s="1"/>
  <c r="C50" i="7"/>
  <c r="Q50" i="10"/>
  <c r="F50" i="7" s="1"/>
  <c r="C152" i="7"/>
  <c r="Q152" i="10"/>
  <c r="C166" i="7"/>
  <c r="Q166" i="10"/>
  <c r="C163" i="7"/>
  <c r="Q163" i="10"/>
  <c r="Q160" i="10"/>
  <c r="C160" i="7"/>
  <c r="C136" i="7"/>
  <c r="Q136" i="10"/>
  <c r="Q128" i="10"/>
  <c r="C128" i="7"/>
  <c r="C122" i="7"/>
  <c r="Q122" i="10"/>
  <c r="C119" i="7"/>
  <c r="Q119" i="10"/>
  <c r="C103" i="7"/>
  <c r="Q103" i="10"/>
  <c r="C94" i="7"/>
  <c r="Q94" i="10"/>
  <c r="C76" i="7"/>
  <c r="Q76" i="10"/>
  <c r="C23" i="7"/>
  <c r="Q23" i="10"/>
  <c r="F23" i="7" s="1"/>
  <c r="Q20" i="10"/>
  <c r="C20" i="7"/>
  <c r="C13" i="7"/>
  <c r="Q13" i="10"/>
  <c r="E11" i="7"/>
  <c r="C11" i="7"/>
  <c r="Q11" i="10"/>
  <c r="F11" i="7" s="1"/>
  <c r="O68" i="9"/>
  <c r="O46" i="9"/>
  <c r="O13" i="9"/>
  <c r="F17" i="7"/>
  <c r="F152" i="7"/>
  <c r="C162" i="7"/>
  <c r="Q162" i="10"/>
  <c r="E153" i="7"/>
  <c r="C153" i="7"/>
  <c r="Q153" i="10"/>
  <c r="C141" i="7"/>
  <c r="Q141" i="10"/>
  <c r="C129" i="7"/>
  <c r="Q129" i="10"/>
  <c r="D117" i="7"/>
  <c r="C117" i="7"/>
  <c r="Q117" i="10"/>
  <c r="F117" i="7" s="1"/>
  <c r="C105" i="7"/>
  <c r="Q105" i="10"/>
  <c r="C93" i="7"/>
  <c r="Q93" i="10"/>
  <c r="C81" i="7"/>
  <c r="Q81" i="10"/>
  <c r="C69" i="7"/>
  <c r="Q69" i="10"/>
  <c r="C57" i="7"/>
  <c r="Q57" i="10"/>
  <c r="F57" i="7" s="1"/>
  <c r="C45" i="7"/>
  <c r="Q45" i="10"/>
  <c r="C33" i="7"/>
  <c r="Q33" i="10"/>
  <c r="F33" i="7" s="1"/>
  <c r="C21" i="7"/>
  <c r="Q21" i="10"/>
  <c r="F21" i="7" s="1"/>
  <c r="E9" i="7"/>
  <c r="Q9" i="10"/>
  <c r="F9" i="7" s="1"/>
  <c r="C9" i="7"/>
  <c r="C68" i="7"/>
  <c r="Q68" i="10"/>
  <c r="F68" i="7" s="1"/>
  <c r="Q112" i="10"/>
  <c r="C112" i="7"/>
  <c r="C145" i="7"/>
  <c r="Q145" i="10"/>
  <c r="F145" i="7" s="1"/>
  <c r="C55" i="7"/>
  <c r="Q55" i="10"/>
  <c r="F55" i="7" s="1"/>
  <c r="C115" i="7"/>
  <c r="Q115" i="10"/>
  <c r="F115" i="7" s="1"/>
  <c r="E19" i="7"/>
  <c r="C19" i="7"/>
  <c r="Q19" i="10"/>
  <c r="D73" i="7"/>
  <c r="C73" i="7"/>
  <c r="Q73" i="10"/>
  <c r="C26" i="7"/>
  <c r="Q26" i="10"/>
  <c r="F26" i="7" s="1"/>
  <c r="C77" i="7"/>
  <c r="Q77" i="10"/>
  <c r="F77" i="7" s="1"/>
  <c r="C65" i="7"/>
  <c r="Q65" i="10"/>
  <c r="F65" i="7" s="1"/>
  <c r="Q155" i="10"/>
  <c r="F155" i="7" s="1"/>
  <c r="C155" i="7"/>
  <c r="C151" i="7"/>
  <c r="Q151" i="10"/>
  <c r="C148" i="7"/>
  <c r="Q148" i="10"/>
  <c r="C143" i="7"/>
  <c r="Q143" i="10"/>
  <c r="C133" i="7"/>
  <c r="Q133" i="10"/>
  <c r="C130" i="7"/>
  <c r="Q130" i="10"/>
  <c r="C116" i="7"/>
  <c r="Q116" i="10"/>
  <c r="C113" i="7"/>
  <c r="Q113" i="10"/>
  <c r="C110" i="7"/>
  <c r="Q110" i="10"/>
  <c r="F110" i="7" s="1"/>
  <c r="Q107" i="10"/>
  <c r="C107" i="7"/>
  <c r="C91" i="7"/>
  <c r="Q91" i="10"/>
  <c r="C88" i="7"/>
  <c r="Q88" i="10"/>
  <c r="C62" i="7"/>
  <c r="Q62" i="10"/>
  <c r="C56" i="7"/>
  <c r="Q56" i="10"/>
  <c r="C53" i="7"/>
  <c r="Q53" i="10"/>
  <c r="C159" i="7"/>
  <c r="Q159" i="10"/>
  <c r="F159" i="7" s="1"/>
  <c r="Q150" i="10"/>
  <c r="F150" i="7" s="1"/>
  <c r="C150" i="7"/>
  <c r="C138" i="7"/>
  <c r="Q138" i="10"/>
  <c r="C126" i="7"/>
  <c r="Q126" i="10"/>
  <c r="C114" i="7"/>
  <c r="Q114" i="10"/>
  <c r="C102" i="7"/>
  <c r="Q102" i="10"/>
  <c r="E90" i="7"/>
  <c r="C90" i="7"/>
  <c r="Q90" i="10"/>
  <c r="F90" i="7" s="1"/>
  <c r="E78" i="7"/>
  <c r="C78" i="7"/>
  <c r="Q78" i="10"/>
  <c r="F78" i="7" s="1"/>
  <c r="F66" i="7"/>
  <c r="C66" i="7"/>
  <c r="Q66" i="10"/>
  <c r="E54" i="7"/>
  <c r="C54" i="7"/>
  <c r="Q54" i="10"/>
  <c r="E42" i="7"/>
  <c r="Q42" i="10"/>
  <c r="F42" i="7" s="1"/>
  <c r="C42" i="7"/>
  <c r="Q30" i="10"/>
  <c r="C30" i="7"/>
  <c r="C18" i="7"/>
  <c r="Q18" i="10"/>
  <c r="F18" i="7" s="1"/>
  <c r="E40" i="7"/>
  <c r="C40" i="7"/>
  <c r="Q40" i="10"/>
  <c r="F40" i="7" s="1"/>
  <c r="D70" i="7"/>
  <c r="Q70" i="10"/>
  <c r="C70" i="7"/>
  <c r="C124" i="7"/>
  <c r="Q124" i="10"/>
  <c r="F124" i="7" s="1"/>
  <c r="D157" i="7"/>
  <c r="C157" i="7"/>
  <c r="Q157" i="10"/>
  <c r="F157" i="7" s="1"/>
  <c r="C52" i="7"/>
  <c r="Q52" i="10"/>
  <c r="F52" i="7" s="1"/>
  <c r="C97" i="7"/>
  <c r="Q97" i="10"/>
  <c r="F97" i="7" s="1"/>
  <c r="C10" i="7"/>
  <c r="Q10" i="10"/>
  <c r="F10" i="7" s="1"/>
  <c r="D58" i="7"/>
  <c r="C58" i="7"/>
  <c r="Q58" i="10"/>
  <c r="C29" i="7"/>
  <c r="Q29" i="10"/>
  <c r="F29" i="7" s="1"/>
  <c r="C89" i="7"/>
  <c r="Q89" i="10"/>
  <c r="F89" i="7" s="1"/>
  <c r="Q86" i="10"/>
  <c r="F86" i="7" s="1"/>
  <c r="C86" i="7"/>
  <c r="C167" i="7"/>
  <c r="Q167" i="10"/>
  <c r="C164" i="7"/>
  <c r="Q164" i="10"/>
  <c r="C161" i="7"/>
  <c r="Q161" i="10"/>
  <c r="C137" i="7"/>
  <c r="Q137" i="10"/>
  <c r="C127" i="7"/>
  <c r="Q127" i="10"/>
  <c r="Q118" i="10"/>
  <c r="C118" i="7"/>
  <c r="C104" i="7"/>
  <c r="Q104" i="10"/>
  <c r="C98" i="7"/>
  <c r="Q98" i="10"/>
  <c r="C95" i="7"/>
  <c r="Q95" i="10"/>
  <c r="C49" i="7"/>
  <c r="Q49" i="10"/>
  <c r="C32" i="7"/>
  <c r="Q32" i="10"/>
  <c r="F32" i="7" s="1"/>
  <c r="C22" i="7"/>
  <c r="Q22" i="10"/>
  <c r="C14" i="7"/>
  <c r="Q14" i="10"/>
  <c r="C35" i="7"/>
  <c r="Q35" i="10"/>
  <c r="F35" i="7" s="1"/>
  <c r="D63" i="7"/>
  <c r="Q63" i="10"/>
  <c r="C63" i="7"/>
  <c r="C38" i="7"/>
  <c r="Q38" i="10"/>
  <c r="F38" i="7" s="1"/>
  <c r="E38" i="7"/>
  <c r="E73" i="7"/>
  <c r="F73" i="7"/>
  <c r="D19" i="7"/>
  <c r="F19" i="7"/>
  <c r="F99" i="7"/>
  <c r="E16" i="7"/>
  <c r="D79" i="7"/>
  <c r="D75" i="7"/>
  <c r="E71" i="7"/>
  <c r="D24" i="7"/>
  <c r="F12" i="7"/>
  <c r="E126" i="7"/>
  <c r="D121" i="7"/>
  <c r="D111" i="7"/>
  <c r="E99" i="7"/>
  <c r="E44" i="7"/>
  <c r="E36" i="7"/>
  <c r="E75" i="7"/>
  <c r="E46" i="7"/>
  <c r="F79" i="7"/>
  <c r="E162" i="7"/>
  <c r="D126" i="7"/>
  <c r="F111" i="7"/>
  <c r="F96" i="7"/>
  <c r="D150" i="7"/>
  <c r="E50" i="7"/>
  <c r="D50" i="7"/>
  <c r="E82" i="7"/>
  <c r="F82" i="7"/>
  <c r="E140" i="7"/>
  <c r="F125" i="7"/>
  <c r="D124" i="7"/>
  <c r="D87" i="7"/>
  <c r="E70" i="7"/>
  <c r="F70" i="7"/>
  <c r="D68" i="7"/>
  <c r="E68" i="7"/>
  <c r="F58" i="7"/>
  <c r="E58" i="7"/>
  <c r="D52" i="7"/>
  <c r="E52" i="7"/>
  <c r="F44" i="7"/>
  <c r="D38" i="7"/>
  <c r="E34" i="7"/>
  <c r="D34" i="7"/>
  <c r="F31" i="7"/>
  <c r="E31" i="7"/>
  <c r="D16" i="7"/>
  <c r="E8" i="7"/>
  <c r="D8" i="7"/>
  <c r="E100" i="7"/>
  <c r="E150" i="7"/>
  <c r="F112" i="7"/>
  <c r="E109" i="7"/>
  <c r="D109" i="7"/>
  <c r="F105" i="7"/>
  <c r="D105" i="7"/>
  <c r="D85" i="7"/>
  <c r="D78" i="7"/>
  <c r="E60" i="7"/>
  <c r="D48" i="7"/>
  <c r="D15" i="7"/>
  <c r="F153" i="7"/>
  <c r="E141" i="7"/>
  <c r="D108" i="7"/>
  <c r="D96" i="7"/>
  <c r="F72" i="7"/>
  <c r="F165" i="7"/>
  <c r="F141" i="7"/>
  <c r="F108" i="7"/>
  <c r="E96" i="7"/>
  <c r="E72" i="7"/>
  <c r="D165" i="7"/>
  <c r="F144" i="7"/>
  <c r="D144" i="7"/>
  <c r="D123" i="7"/>
  <c r="D60" i="7"/>
  <c r="E57" i="7"/>
  <c r="F51" i="7"/>
  <c r="E51" i="7"/>
  <c r="E27" i="7"/>
  <c r="F27" i="7"/>
  <c r="D159" i="7"/>
  <c r="E159" i="7"/>
  <c r="D147" i="7"/>
  <c r="E144" i="7"/>
  <c r="D132" i="7"/>
  <c r="E132" i="7"/>
  <c r="E123" i="7"/>
  <c r="E117" i="7"/>
  <c r="D84" i="7"/>
  <c r="F84" i="7"/>
  <c r="E84" i="7"/>
  <c r="D57" i="7"/>
  <c r="E48" i="7"/>
  <c r="E39" i="7"/>
  <c r="D39" i="7"/>
  <c r="E33" i="7"/>
  <c r="D33" i="7"/>
  <c r="F30" i="7"/>
  <c r="E21" i="7"/>
  <c r="D21" i="7"/>
  <c r="D9" i="7"/>
  <c r="E30" i="7"/>
  <c r="E18" i="7"/>
  <c r="D162" i="7"/>
  <c r="D156" i="7"/>
  <c r="F135" i="7"/>
  <c r="E120" i="7"/>
  <c r="D102" i="7"/>
  <c r="D90" i="7"/>
  <c r="D66" i="7"/>
  <c r="D42" i="7"/>
  <c r="D30" i="7"/>
  <c r="D18" i="7"/>
  <c r="E156" i="7"/>
  <c r="E147" i="7"/>
  <c r="E135" i="7"/>
  <c r="D120" i="7"/>
  <c r="F102" i="7"/>
  <c r="F162" i="7"/>
  <c r="F120" i="7"/>
  <c r="D54" i="7"/>
  <c r="F54" i="7"/>
  <c r="F63" i="7"/>
  <c r="P167" i="9"/>
  <c r="P164" i="9"/>
  <c r="P161" i="9"/>
  <c r="P158" i="9"/>
  <c r="P155" i="9"/>
  <c r="P151" i="9"/>
  <c r="D151" i="11" s="1"/>
  <c r="P148" i="9"/>
  <c r="P145" i="9"/>
  <c r="P142" i="9"/>
  <c r="P139" i="9"/>
  <c r="P136" i="9"/>
  <c r="P133" i="9"/>
  <c r="P130" i="9"/>
  <c r="P127" i="9"/>
  <c r="P123" i="9"/>
  <c r="P120" i="9"/>
  <c r="P116" i="9"/>
  <c r="P113" i="9"/>
  <c r="D113" i="11" s="1"/>
  <c r="P110" i="9"/>
  <c r="P106" i="9"/>
  <c r="P101" i="9"/>
  <c r="P99" i="9"/>
  <c r="P98" i="9"/>
  <c r="P95" i="9"/>
  <c r="P166" i="9"/>
  <c r="P163" i="9"/>
  <c r="P160" i="9"/>
  <c r="P157" i="9"/>
  <c r="P153" i="9"/>
  <c r="P150" i="9"/>
  <c r="P147" i="9"/>
  <c r="P144" i="9"/>
  <c r="E144" i="11" s="1"/>
  <c r="P141" i="9"/>
  <c r="P138" i="9"/>
  <c r="P135" i="9"/>
  <c r="P132" i="9"/>
  <c r="P129" i="9"/>
  <c r="P125" i="9"/>
  <c r="P122" i="9"/>
  <c r="P119" i="9"/>
  <c r="P115" i="9"/>
  <c r="P112" i="9"/>
  <c r="P109" i="9"/>
  <c r="P105" i="9"/>
  <c r="E105" i="11" s="1"/>
  <c r="P102" i="9"/>
  <c r="P100" i="9"/>
  <c r="P96" i="9"/>
  <c r="P168" i="9"/>
  <c r="D168" i="11" s="1"/>
  <c r="P165" i="9"/>
  <c r="P162" i="9"/>
  <c r="P159" i="9"/>
  <c r="P156" i="9"/>
  <c r="P154" i="9"/>
  <c r="P152" i="9"/>
  <c r="P149" i="9"/>
  <c r="P146" i="9"/>
  <c r="P143" i="9"/>
  <c r="P140" i="9"/>
  <c r="P137" i="9"/>
  <c r="P134" i="9"/>
  <c r="P131" i="9"/>
  <c r="P128" i="9"/>
  <c r="P126" i="9"/>
  <c r="P124" i="9"/>
  <c r="P121" i="9"/>
  <c r="P118" i="9"/>
  <c r="P117" i="9"/>
  <c r="P114" i="9"/>
  <c r="P111" i="9"/>
  <c r="P108" i="9"/>
  <c r="P107" i="9"/>
  <c r="P104" i="9"/>
  <c r="P103" i="9"/>
  <c r="P97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D79" i="11" s="1"/>
  <c r="P78" i="9"/>
  <c r="P77" i="9"/>
  <c r="P76" i="9"/>
  <c r="P75" i="9"/>
  <c r="D75" i="11" s="1"/>
  <c r="P74" i="9"/>
  <c r="P73" i="9"/>
  <c r="P72" i="9"/>
  <c r="P71" i="9"/>
  <c r="P70" i="9"/>
  <c r="P69" i="9"/>
  <c r="P68" i="9"/>
  <c r="P67" i="9"/>
  <c r="P66" i="9"/>
  <c r="E66" i="11" s="1"/>
  <c r="P65" i="9"/>
  <c r="P64" i="9"/>
  <c r="P63" i="9"/>
  <c r="D63" i="11" s="1"/>
  <c r="P62" i="9"/>
  <c r="P61" i="9"/>
  <c r="P60" i="9"/>
  <c r="P59" i="9"/>
  <c r="D59" i="11" s="1"/>
  <c r="P58" i="9"/>
  <c r="P57" i="9"/>
  <c r="P56" i="9"/>
  <c r="P55" i="9"/>
  <c r="P54" i="9"/>
  <c r="P53" i="9"/>
  <c r="P52" i="9"/>
  <c r="P51" i="9"/>
  <c r="E51" i="11" s="1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F19" i="11" s="1"/>
  <c r="P18" i="9"/>
  <c r="P17" i="9"/>
  <c r="P16" i="9"/>
  <c r="P15" i="9"/>
  <c r="P14" i="9"/>
  <c r="P13" i="9"/>
  <c r="P12" i="9"/>
  <c r="P10" i="9"/>
  <c r="P9" i="9"/>
  <c r="E166" i="11"/>
  <c r="F151" i="11"/>
  <c r="E167" i="11"/>
  <c r="E162" i="11"/>
  <c r="D162" i="11"/>
  <c r="F162" i="11"/>
  <c r="E154" i="11"/>
  <c r="D164" i="11"/>
  <c r="E164" i="11"/>
  <c r="F164" i="11"/>
  <c r="E153" i="11"/>
  <c r="F139" i="11"/>
  <c r="D139" i="11"/>
  <c r="E139" i="11"/>
  <c r="F127" i="11"/>
  <c r="D127" i="11"/>
  <c r="E127" i="11"/>
  <c r="D125" i="11"/>
  <c r="F125" i="11"/>
  <c r="E125" i="11"/>
  <c r="D100" i="11"/>
  <c r="E100" i="11"/>
  <c r="F100" i="11"/>
  <c r="D96" i="11"/>
  <c r="E89" i="11"/>
  <c r="F88" i="11"/>
  <c r="D83" i="11"/>
  <c r="F83" i="11"/>
  <c r="E83" i="11"/>
  <c r="D76" i="11"/>
  <c r="E71" i="11"/>
  <c r="D71" i="11"/>
  <c r="F71" i="11"/>
  <c r="E63" i="11"/>
  <c r="F59" i="11"/>
  <c r="E59" i="11"/>
  <c r="D51" i="11"/>
  <c r="F51" i="11"/>
  <c r="F36" i="11"/>
  <c r="P11" i="9"/>
  <c r="D11" i="7"/>
  <c r="E13" i="7"/>
  <c r="F13" i="7"/>
  <c r="D13" i="7"/>
  <c r="E113" i="11" l="1"/>
  <c r="D19" i="11"/>
  <c r="E79" i="11"/>
  <c r="E19" i="11"/>
  <c r="F113" i="11"/>
  <c r="F63" i="11"/>
  <c r="F79" i="11"/>
  <c r="E151" i="11"/>
  <c r="C18" i="11"/>
  <c r="Q18" i="9"/>
  <c r="E30" i="11"/>
  <c r="C30" i="11"/>
  <c r="Q30" i="9"/>
  <c r="E42" i="11"/>
  <c r="C42" i="11"/>
  <c r="Q42" i="9"/>
  <c r="F42" i="11" s="1"/>
  <c r="C54" i="11"/>
  <c r="Q54" i="9"/>
  <c r="E70" i="11"/>
  <c r="Q70" i="9"/>
  <c r="C70" i="11"/>
  <c r="E82" i="11"/>
  <c r="C82" i="11"/>
  <c r="Q82" i="9"/>
  <c r="F82" i="11" s="1"/>
  <c r="E94" i="11"/>
  <c r="C94" i="11"/>
  <c r="Q94" i="9"/>
  <c r="E126" i="11"/>
  <c r="C126" i="11"/>
  <c r="Q126" i="9"/>
  <c r="F159" i="11"/>
  <c r="C159" i="11"/>
  <c r="Q159" i="9"/>
  <c r="E135" i="11"/>
  <c r="C135" i="11"/>
  <c r="Q135" i="9"/>
  <c r="E110" i="11"/>
  <c r="C110" i="11"/>
  <c r="Q110" i="9"/>
  <c r="F110" i="11" s="1"/>
  <c r="D161" i="11"/>
  <c r="C161" i="11"/>
  <c r="Q161" i="9"/>
  <c r="C10" i="11"/>
  <c r="Q10" i="9"/>
  <c r="F10" i="11" s="1"/>
  <c r="C15" i="11"/>
  <c r="Q15" i="9"/>
  <c r="F15" i="11" s="1"/>
  <c r="C19" i="11"/>
  <c r="Q19" i="9"/>
  <c r="C23" i="11"/>
  <c r="Q23" i="9"/>
  <c r="F23" i="11" s="1"/>
  <c r="C27" i="11"/>
  <c r="Q27" i="9"/>
  <c r="D31" i="11"/>
  <c r="C31" i="11"/>
  <c r="Q31" i="9"/>
  <c r="D35" i="11"/>
  <c r="Q35" i="9"/>
  <c r="C35" i="11"/>
  <c r="D39" i="11"/>
  <c r="C39" i="11"/>
  <c r="Q39" i="9"/>
  <c r="E43" i="11"/>
  <c r="C43" i="11"/>
  <c r="Q43" i="9"/>
  <c r="D47" i="11"/>
  <c r="C47" i="11"/>
  <c r="Q47" i="9"/>
  <c r="F47" i="11" s="1"/>
  <c r="C51" i="11"/>
  <c r="Q51" i="9"/>
  <c r="D55" i="11"/>
  <c r="C55" i="11"/>
  <c r="Q55" i="9"/>
  <c r="F55" i="11" s="1"/>
  <c r="C59" i="11"/>
  <c r="Q59" i="9"/>
  <c r="C63" i="11"/>
  <c r="Q63" i="9"/>
  <c r="C67" i="11"/>
  <c r="Q67" i="9"/>
  <c r="F67" i="11" s="1"/>
  <c r="C71" i="11"/>
  <c r="Q71" i="9"/>
  <c r="E75" i="11"/>
  <c r="Q75" i="9"/>
  <c r="C75" i="11"/>
  <c r="Q79" i="9"/>
  <c r="C79" i="11"/>
  <c r="Q83" i="9"/>
  <c r="C83" i="11"/>
  <c r="C87" i="11"/>
  <c r="Q87" i="9"/>
  <c r="D91" i="11"/>
  <c r="Q91" i="9"/>
  <c r="F91" i="11" s="1"/>
  <c r="C91" i="11"/>
  <c r="C97" i="11"/>
  <c r="Q97" i="9"/>
  <c r="F97" i="11" s="1"/>
  <c r="D108" i="11"/>
  <c r="C108" i="11"/>
  <c r="Q108" i="9"/>
  <c r="C118" i="11"/>
  <c r="Q118" i="9"/>
  <c r="F118" i="11" s="1"/>
  <c r="C128" i="11"/>
  <c r="Q128" i="9"/>
  <c r="F140" i="11"/>
  <c r="C140" i="11"/>
  <c r="Q140" i="9"/>
  <c r="D152" i="11"/>
  <c r="C152" i="11"/>
  <c r="Q152" i="9"/>
  <c r="F152" i="11" s="1"/>
  <c r="Q162" i="9"/>
  <c r="C162" i="11"/>
  <c r="C100" i="11"/>
  <c r="Q100" i="9"/>
  <c r="D112" i="11"/>
  <c r="C112" i="11"/>
  <c r="Q112" i="9"/>
  <c r="F112" i="11" s="1"/>
  <c r="C125" i="11"/>
  <c r="Q125" i="9"/>
  <c r="F138" i="11"/>
  <c r="Q138" i="9"/>
  <c r="C138" i="11"/>
  <c r="E150" i="11"/>
  <c r="C150" i="11"/>
  <c r="Q150" i="9"/>
  <c r="F150" i="11" s="1"/>
  <c r="Q163" i="9"/>
  <c r="F163" i="11" s="1"/>
  <c r="C163" i="11"/>
  <c r="E99" i="11"/>
  <c r="Q99" i="9"/>
  <c r="C99" i="11"/>
  <c r="Q113" i="9"/>
  <c r="C113" i="11"/>
  <c r="C127" i="11"/>
  <c r="Q127" i="9"/>
  <c r="Q139" i="9"/>
  <c r="C139" i="11"/>
  <c r="C151" i="11"/>
  <c r="Q151" i="9"/>
  <c r="C164" i="11"/>
  <c r="Q164" i="9"/>
  <c r="C9" i="11"/>
  <c r="Q9" i="9"/>
  <c r="C22" i="11"/>
  <c r="Q22" i="9"/>
  <c r="C34" i="11"/>
  <c r="Q34" i="9"/>
  <c r="E58" i="11"/>
  <c r="Q58" i="9"/>
  <c r="F58" i="11" s="1"/>
  <c r="C58" i="11"/>
  <c r="Q66" i="9"/>
  <c r="C66" i="11"/>
  <c r="C78" i="11"/>
  <c r="Q78" i="9"/>
  <c r="Q90" i="9"/>
  <c r="C90" i="11"/>
  <c r="E107" i="11"/>
  <c r="Q107" i="9"/>
  <c r="C107" i="11"/>
  <c r="F149" i="11"/>
  <c r="C149" i="11"/>
  <c r="Q149" i="9"/>
  <c r="D109" i="11"/>
  <c r="C109" i="11"/>
  <c r="Q109" i="9"/>
  <c r="E147" i="11"/>
  <c r="Q147" i="9"/>
  <c r="C147" i="11"/>
  <c r="D98" i="11"/>
  <c r="C98" i="11"/>
  <c r="Q98" i="9"/>
  <c r="E148" i="11"/>
  <c r="C148" i="11"/>
  <c r="Q148" i="9"/>
  <c r="F148" i="11" s="1"/>
  <c r="C11" i="11"/>
  <c r="Q11" i="9"/>
  <c r="E12" i="11"/>
  <c r="C12" i="11"/>
  <c r="Q12" i="9"/>
  <c r="F12" i="11" s="1"/>
  <c r="C16" i="11"/>
  <c r="Q16" i="9"/>
  <c r="F20" i="11"/>
  <c r="C20" i="11"/>
  <c r="Q20" i="9"/>
  <c r="D24" i="11"/>
  <c r="C24" i="11"/>
  <c r="Q24" i="9"/>
  <c r="F24" i="11" s="1"/>
  <c r="D28" i="11"/>
  <c r="C28" i="11"/>
  <c r="Q28" i="9"/>
  <c r="F28" i="11" s="1"/>
  <c r="C32" i="11"/>
  <c r="Q32" i="9"/>
  <c r="Q36" i="9"/>
  <c r="C36" i="11"/>
  <c r="E40" i="11"/>
  <c r="C40" i="11"/>
  <c r="Q40" i="9"/>
  <c r="E44" i="11"/>
  <c r="C44" i="11"/>
  <c r="Q44" i="9"/>
  <c r="E48" i="11"/>
  <c r="Q48" i="9"/>
  <c r="C48" i="11"/>
  <c r="E52" i="11"/>
  <c r="C52" i="11"/>
  <c r="Q52" i="9"/>
  <c r="C56" i="11"/>
  <c r="Q56" i="9"/>
  <c r="C60" i="11"/>
  <c r="Q60" i="9"/>
  <c r="E64" i="11"/>
  <c r="C64" i="11"/>
  <c r="Q64" i="9"/>
  <c r="C72" i="11"/>
  <c r="Q72" i="9"/>
  <c r="C76" i="11"/>
  <c r="Q76" i="9"/>
  <c r="D80" i="11"/>
  <c r="C80" i="11"/>
  <c r="Q80" i="9"/>
  <c r="C84" i="11"/>
  <c r="Q84" i="9"/>
  <c r="E88" i="11"/>
  <c r="C88" i="11"/>
  <c r="Q88" i="9"/>
  <c r="D92" i="11"/>
  <c r="C92" i="11"/>
  <c r="Q92" i="9"/>
  <c r="F103" i="11"/>
  <c r="C103" i="11"/>
  <c r="Q103" i="9"/>
  <c r="F111" i="11"/>
  <c r="Q111" i="9"/>
  <c r="C111" i="11"/>
  <c r="C121" i="11"/>
  <c r="Q121" i="9"/>
  <c r="D131" i="11"/>
  <c r="Q131" i="9"/>
  <c r="F131" i="11" s="1"/>
  <c r="C131" i="11"/>
  <c r="D143" i="11"/>
  <c r="C143" i="11"/>
  <c r="Q143" i="9"/>
  <c r="D154" i="11"/>
  <c r="Q154" i="9"/>
  <c r="C154" i="11"/>
  <c r="D165" i="11"/>
  <c r="C165" i="11"/>
  <c r="Q165" i="9"/>
  <c r="E102" i="11"/>
  <c r="C102" i="11"/>
  <c r="Q102" i="9"/>
  <c r="F102" i="11" s="1"/>
  <c r="E115" i="11"/>
  <c r="Q115" i="9"/>
  <c r="C115" i="11"/>
  <c r="E129" i="11"/>
  <c r="C129" i="11"/>
  <c r="Q129" i="9"/>
  <c r="D141" i="11"/>
  <c r="C141" i="11"/>
  <c r="Q141" i="9"/>
  <c r="F153" i="11"/>
  <c r="C153" i="11"/>
  <c r="Q153" i="9"/>
  <c r="D166" i="11"/>
  <c r="C166" i="11"/>
  <c r="Q166" i="9"/>
  <c r="F101" i="11"/>
  <c r="Q101" i="9"/>
  <c r="C101" i="11"/>
  <c r="D116" i="11"/>
  <c r="C116" i="11"/>
  <c r="Q116" i="9"/>
  <c r="D130" i="11"/>
  <c r="Q130" i="9"/>
  <c r="C130" i="11"/>
  <c r="C142" i="11"/>
  <c r="Q142" i="9"/>
  <c r="F155" i="11"/>
  <c r="Q155" i="9"/>
  <c r="C155" i="11"/>
  <c r="C167" i="11"/>
  <c r="Q167" i="9"/>
  <c r="D14" i="11"/>
  <c r="C14" i="11"/>
  <c r="Q14" i="9"/>
  <c r="D26" i="11"/>
  <c r="C26" i="11"/>
  <c r="Q26" i="9"/>
  <c r="F38" i="11"/>
  <c r="C38" i="11"/>
  <c r="Q38" i="9"/>
  <c r="D50" i="11"/>
  <c r="Q50" i="9"/>
  <c r="F50" i="11" s="1"/>
  <c r="C50" i="11"/>
  <c r="E62" i="11"/>
  <c r="Q62" i="9"/>
  <c r="C62" i="11"/>
  <c r="D74" i="11"/>
  <c r="C74" i="11"/>
  <c r="Q74" i="9"/>
  <c r="D86" i="11"/>
  <c r="C86" i="11"/>
  <c r="Q86" i="9"/>
  <c r="D117" i="11"/>
  <c r="C117" i="11"/>
  <c r="Q117" i="9"/>
  <c r="F117" i="11" s="1"/>
  <c r="D137" i="11"/>
  <c r="C137" i="11"/>
  <c r="Q137" i="9"/>
  <c r="E96" i="11"/>
  <c r="C96" i="11"/>
  <c r="Q96" i="9"/>
  <c r="E122" i="11"/>
  <c r="Q122" i="9"/>
  <c r="C122" i="11"/>
  <c r="F160" i="11"/>
  <c r="C160" i="11"/>
  <c r="Q160" i="9"/>
  <c r="D123" i="11"/>
  <c r="Q123" i="9"/>
  <c r="C123" i="11"/>
  <c r="F136" i="11"/>
  <c r="C136" i="11"/>
  <c r="Q136" i="9"/>
  <c r="E14" i="11"/>
  <c r="F78" i="11"/>
  <c r="C17" i="11"/>
  <c r="Q17" i="9"/>
  <c r="F21" i="11"/>
  <c r="Q21" i="9"/>
  <c r="C21" i="11"/>
  <c r="C25" i="11"/>
  <c r="Q25" i="9"/>
  <c r="C29" i="11"/>
  <c r="Q29" i="9"/>
  <c r="Q33" i="9"/>
  <c r="C33" i="11"/>
  <c r="E37" i="11"/>
  <c r="C37" i="11"/>
  <c r="Q37" i="9"/>
  <c r="F37" i="11" s="1"/>
  <c r="Q41" i="9"/>
  <c r="C41" i="11"/>
  <c r="F45" i="11"/>
  <c r="Q45" i="9"/>
  <c r="C45" i="11"/>
  <c r="C49" i="11"/>
  <c r="Q49" i="9"/>
  <c r="C53" i="11"/>
  <c r="Q53" i="9"/>
  <c r="Q57" i="9"/>
  <c r="C57" i="11"/>
  <c r="F61" i="11"/>
  <c r="C61" i="11"/>
  <c r="Q61" i="9"/>
  <c r="C65" i="11"/>
  <c r="Q65" i="9"/>
  <c r="Q69" i="9"/>
  <c r="C69" i="11"/>
  <c r="C73" i="11"/>
  <c r="Q73" i="9"/>
  <c r="C77" i="11"/>
  <c r="Q77" i="9"/>
  <c r="F77" i="11" s="1"/>
  <c r="C81" i="11"/>
  <c r="Q81" i="9"/>
  <c r="C85" i="11"/>
  <c r="Q85" i="9"/>
  <c r="C89" i="11"/>
  <c r="Q89" i="9"/>
  <c r="C93" i="11"/>
  <c r="Q93" i="9"/>
  <c r="C104" i="11"/>
  <c r="Q104" i="9"/>
  <c r="C114" i="11"/>
  <c r="Q114" i="9"/>
  <c r="C124" i="11"/>
  <c r="Q124" i="9"/>
  <c r="F124" i="11" s="1"/>
  <c r="C134" i="11"/>
  <c r="Q134" i="9"/>
  <c r="Q146" i="9"/>
  <c r="C146" i="11"/>
  <c r="C156" i="11"/>
  <c r="Q156" i="9"/>
  <c r="C168" i="11"/>
  <c r="Q168" i="9"/>
  <c r="C105" i="11"/>
  <c r="Q105" i="9"/>
  <c r="C119" i="11"/>
  <c r="Q119" i="9"/>
  <c r="F119" i="11" s="1"/>
  <c r="D132" i="11"/>
  <c r="C132" i="11"/>
  <c r="Q132" i="9"/>
  <c r="F132" i="11" s="1"/>
  <c r="C144" i="11"/>
  <c r="Q144" i="9"/>
  <c r="C157" i="11"/>
  <c r="Q157" i="9"/>
  <c r="Q95" i="9"/>
  <c r="C95" i="11"/>
  <c r="C106" i="11"/>
  <c r="Q106" i="9"/>
  <c r="C120" i="11"/>
  <c r="Q120" i="9"/>
  <c r="C133" i="11"/>
  <c r="Q133" i="9"/>
  <c r="F133" i="11" s="1"/>
  <c r="C145" i="11"/>
  <c r="Q145" i="9"/>
  <c r="C158" i="11"/>
  <c r="Q158" i="9"/>
  <c r="E68" i="11"/>
  <c r="C68" i="11"/>
  <c r="Q68" i="9"/>
  <c r="F68" i="11" s="1"/>
  <c r="Q13" i="9"/>
  <c r="F13" i="11" s="1"/>
  <c r="C13" i="11"/>
  <c r="D46" i="11"/>
  <c r="C46" i="11"/>
  <c r="Q46" i="9"/>
  <c r="F46" i="11" s="1"/>
  <c r="E60" i="11"/>
  <c r="F115" i="11"/>
  <c r="E80" i="11"/>
  <c r="D20" i="11"/>
  <c r="F84" i="11"/>
  <c r="D111" i="11"/>
  <c r="E143" i="11"/>
  <c r="D101" i="11"/>
  <c r="F161" i="11"/>
  <c r="E47" i="11"/>
  <c r="E16" i="11"/>
  <c r="E36" i="11"/>
  <c r="D48" i="11"/>
  <c r="D64" i="11"/>
  <c r="E76" i="11"/>
  <c r="F80" i="11"/>
  <c r="D84" i="11"/>
  <c r="D88" i="11"/>
  <c r="E101" i="11"/>
  <c r="E103" i="11"/>
  <c r="E111" i="11"/>
  <c r="F116" i="11"/>
  <c r="F143" i="11"/>
  <c r="D153" i="11"/>
  <c r="F165" i="11"/>
  <c r="D167" i="11"/>
  <c r="F130" i="11"/>
  <c r="E20" i="11"/>
  <c r="D36" i="11"/>
  <c r="D40" i="11"/>
  <c r="F52" i="11"/>
  <c r="F64" i="11"/>
  <c r="F76" i="11"/>
  <c r="E84" i="11"/>
  <c r="D103" i="11"/>
  <c r="D115" i="11"/>
  <c r="E116" i="11"/>
  <c r="D155" i="11"/>
  <c r="F154" i="11"/>
  <c r="E165" i="11"/>
  <c r="F167" i="11"/>
  <c r="F166" i="11"/>
  <c r="F56" i="11"/>
  <c r="E130" i="11"/>
  <c r="D163" i="11"/>
  <c r="D97" i="11"/>
  <c r="E39" i="11"/>
  <c r="F27" i="11"/>
  <c r="D16" i="11"/>
  <c r="E131" i="11"/>
  <c r="E163" i="11"/>
  <c r="D142" i="11"/>
  <c r="E141" i="11"/>
  <c r="E97" i="11"/>
  <c r="D87" i="11"/>
  <c r="F72" i="11"/>
  <c r="E55" i="11"/>
  <c r="E35" i="11"/>
  <c r="D27" i="11"/>
  <c r="E24" i="11"/>
  <c r="E23" i="11"/>
  <c r="F16" i="11"/>
  <c r="D10" i="11"/>
  <c r="E10" i="11"/>
  <c r="F14" i="11"/>
  <c r="D66" i="11"/>
  <c r="E74" i="11"/>
  <c r="E78" i="11"/>
  <c r="F98" i="11"/>
  <c r="D122" i="11"/>
  <c r="D135" i="11"/>
  <c r="F9" i="11"/>
  <c r="D30" i="11"/>
  <c r="E38" i="11"/>
  <c r="F70" i="11"/>
  <c r="F86" i="11"/>
  <c r="D90" i="11"/>
  <c r="D94" i="11"/>
  <c r="E98" i="11"/>
  <c r="D107" i="11"/>
  <c r="F122" i="11"/>
  <c r="F135" i="11"/>
  <c r="E159" i="11"/>
  <c r="E9" i="11"/>
  <c r="E18" i="11"/>
  <c r="F123" i="11"/>
  <c r="F18" i="11"/>
  <c r="D38" i="11"/>
  <c r="D70" i="11"/>
  <c r="F90" i="11"/>
  <c r="F107" i="11"/>
  <c r="D136" i="11"/>
  <c r="D159" i="11"/>
  <c r="D149" i="11"/>
  <c r="E160" i="11"/>
  <c r="D148" i="11"/>
  <c r="D129" i="11"/>
  <c r="F128" i="11"/>
  <c r="D126" i="11"/>
  <c r="F126" i="11"/>
  <c r="F121" i="11"/>
  <c r="F109" i="11"/>
  <c r="E108" i="11"/>
  <c r="D102" i="11"/>
  <c r="D99" i="11"/>
  <c r="E87" i="11"/>
  <c r="D82" i="11"/>
  <c r="F75" i="11"/>
  <c r="D72" i="11"/>
  <c r="E72" i="11"/>
  <c r="F60" i="11"/>
  <c r="E56" i="11"/>
  <c r="D56" i="11"/>
  <c r="F54" i="11"/>
  <c r="F48" i="11"/>
  <c r="F40" i="11"/>
  <c r="F35" i="11"/>
  <c r="D34" i="11"/>
  <c r="E32" i="11"/>
  <c r="E15" i="11"/>
  <c r="D12" i="11"/>
  <c r="E155" i="11"/>
  <c r="E123" i="11"/>
  <c r="D121" i="11"/>
  <c r="E121" i="11"/>
  <c r="D110" i="11"/>
  <c r="F108" i="11"/>
  <c r="D68" i="11"/>
  <c r="F62" i="11"/>
  <c r="E50" i="11"/>
  <c r="E46" i="11"/>
  <c r="F39" i="11"/>
  <c r="E34" i="11"/>
  <c r="E31" i="11"/>
  <c r="F31" i="11"/>
  <c r="D15" i="11"/>
  <c r="E152" i="11"/>
  <c r="D147" i="11"/>
  <c r="F147" i="11"/>
  <c r="F142" i="11"/>
  <c r="E142" i="11"/>
  <c r="E140" i="11"/>
  <c r="D140" i="11"/>
  <c r="E137" i="11"/>
  <c r="F129" i="11"/>
  <c r="D128" i="11"/>
  <c r="E128" i="11"/>
  <c r="D118" i="11"/>
  <c r="E118" i="11"/>
  <c r="E112" i="11"/>
  <c r="F99" i="11"/>
  <c r="F92" i="11"/>
  <c r="E92" i="11"/>
  <c r="F87" i="11"/>
  <c r="E67" i="11"/>
  <c r="D67" i="11"/>
  <c r="F43" i="11"/>
  <c r="D43" i="11"/>
  <c r="F32" i="11"/>
  <c r="D32" i="11"/>
  <c r="E28" i="11"/>
  <c r="E27" i="11"/>
  <c r="E26" i="11"/>
  <c r="D23" i="11"/>
  <c r="D22" i="11"/>
  <c r="F22" i="11"/>
  <c r="F141" i="11"/>
  <c r="D150" i="11"/>
  <c r="D138" i="11"/>
  <c r="E138" i="11"/>
  <c r="E91" i="11"/>
  <c r="D60" i="11"/>
  <c r="E54" i="11"/>
  <c r="D52" i="11"/>
  <c r="F44" i="11"/>
  <c r="D44" i="11"/>
  <c r="E13" i="11"/>
  <c r="E25" i="11"/>
  <c r="D33" i="11"/>
  <c r="D41" i="11"/>
  <c r="F41" i="11"/>
  <c r="E53" i="11"/>
  <c r="D53" i="11"/>
  <c r="E65" i="11"/>
  <c r="D65" i="11"/>
  <c r="D77" i="11"/>
  <c r="F89" i="11"/>
  <c r="D89" i="11"/>
  <c r="F104" i="11"/>
  <c r="E104" i="11"/>
  <c r="D124" i="11"/>
  <c r="E124" i="11"/>
  <c r="F146" i="11"/>
  <c r="E146" i="11"/>
  <c r="E168" i="11"/>
  <c r="F168" i="11"/>
  <c r="D119" i="11"/>
  <c r="E132" i="11"/>
  <c r="D157" i="11"/>
  <c r="F157" i="11"/>
  <c r="E157" i="11"/>
  <c r="E106" i="11"/>
  <c r="D106" i="11"/>
  <c r="F106" i="11"/>
  <c r="D145" i="11"/>
  <c r="E145" i="11"/>
  <c r="F145" i="11"/>
  <c r="D13" i="11"/>
  <c r="F33" i="11"/>
  <c r="E41" i="11"/>
  <c r="E77" i="11"/>
  <c r="F17" i="11"/>
  <c r="D29" i="11"/>
  <c r="E29" i="11"/>
  <c r="D45" i="11"/>
  <c r="E45" i="11"/>
  <c r="D57" i="11"/>
  <c r="E69" i="11"/>
  <c r="D69" i="11"/>
  <c r="E73" i="11"/>
  <c r="D73" i="11"/>
  <c r="E81" i="11"/>
  <c r="F81" i="11"/>
  <c r="D93" i="11"/>
  <c r="F93" i="11"/>
  <c r="F114" i="11"/>
  <c r="E114" i="11"/>
  <c r="E134" i="11"/>
  <c r="F156" i="11"/>
  <c r="E156" i="11"/>
  <c r="D105" i="11"/>
  <c r="F105" i="11"/>
  <c r="D144" i="11"/>
  <c r="F144" i="11"/>
  <c r="E95" i="11"/>
  <c r="D95" i="11"/>
  <c r="F120" i="11"/>
  <c r="E120" i="11"/>
  <c r="E158" i="11"/>
  <c r="D17" i="11"/>
  <c r="F25" i="11"/>
  <c r="D37" i="11"/>
  <c r="F49" i="11"/>
  <c r="E57" i="11"/>
  <c r="F65" i="11"/>
  <c r="F73" i="11"/>
  <c r="D134" i="11"/>
  <c r="D146" i="11"/>
  <c r="E17" i="11"/>
  <c r="D25" i="11"/>
  <c r="F29" i="11"/>
  <c r="F53" i="11"/>
  <c r="F57" i="11"/>
  <c r="F69" i="11"/>
  <c r="D81" i="11"/>
  <c r="F95" i="11"/>
  <c r="E119" i="11"/>
  <c r="D156" i="11"/>
  <c r="E21" i="11"/>
  <c r="D21" i="11"/>
  <c r="E49" i="11"/>
  <c r="D49" i="11"/>
  <c r="E61" i="11"/>
  <c r="D61" i="11"/>
  <c r="D85" i="11"/>
  <c r="E85" i="11"/>
  <c r="F85" i="11"/>
  <c r="D133" i="11"/>
  <c r="E133" i="11"/>
  <c r="F134" i="11"/>
  <c r="E33" i="11"/>
  <c r="F158" i="11"/>
  <c r="E93" i="11"/>
  <c r="D104" i="11"/>
  <c r="D114" i="11"/>
  <c r="D120" i="11"/>
  <c r="D158" i="11"/>
  <c r="D9" i="11"/>
  <c r="D18" i="11"/>
  <c r="E22" i="11"/>
  <c r="F26" i="11"/>
  <c r="F30" i="11"/>
  <c r="F34" i="11"/>
  <c r="D42" i="11"/>
  <c r="D54" i="11"/>
  <c r="D58" i="11"/>
  <c r="D62" i="11"/>
  <c r="F66" i="11"/>
  <c r="F74" i="11"/>
  <c r="D78" i="11"/>
  <c r="E86" i="11"/>
  <c r="E90" i="11"/>
  <c r="F94" i="11"/>
  <c r="F96" i="11"/>
  <c r="E109" i="11"/>
  <c r="E117" i="11"/>
  <c r="E136" i="11"/>
  <c r="F137" i="11"/>
  <c r="E149" i="11"/>
  <c r="D160" i="11"/>
  <c r="E161" i="11"/>
  <c r="F8" i="11"/>
  <c r="E8" i="11"/>
  <c r="D8" i="11"/>
  <c r="E11" i="11"/>
  <c r="F11" i="11"/>
  <c r="D11" i="11"/>
</calcChain>
</file>

<file path=xl/sharedStrings.xml><?xml version="1.0" encoding="utf-8"?>
<sst xmlns="http://schemas.openxmlformats.org/spreadsheetml/2006/main" count="1035" uniqueCount="586">
  <si>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</si>
  <si>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</si>
  <si>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</si>
  <si>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</si>
  <si>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</si>
  <si>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</si>
  <si>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∑</t>
  </si>
  <si>
    <t>OBRAZAC ZA ZAKLJUČNE OCJENE</t>
  </si>
  <si>
    <t>Popunjava  se  i potpisuje  kao  odluka Vijeća</t>
  </si>
  <si>
    <t>PREZIME I IME STUDENTA</t>
  </si>
  <si>
    <t>OSVOJENI BROJ POENA</t>
  </si>
  <si>
    <t>ZAKLJUČNA OCJENA</t>
  </si>
  <si>
    <t>U TOKU SEMESTRA</t>
  </si>
  <si>
    <t>NA ZAVRŠNOM ISPITU</t>
  </si>
  <si>
    <t>Z</t>
  </si>
  <si>
    <t>T</t>
  </si>
  <si>
    <t>Kolokvijum</t>
  </si>
  <si>
    <t>Popravni kolokvijum</t>
  </si>
  <si>
    <t>Završni ispit</t>
  </si>
  <si>
    <t>Popravni završni ispit</t>
  </si>
  <si>
    <r>
      <t xml:space="preserve">NASTAVNIK: </t>
    </r>
    <r>
      <rPr>
        <sz val="11"/>
        <rFont val="Calibri"/>
        <family val="2"/>
        <scheme val="minor"/>
      </rPr>
      <t>Oleg Obradović</t>
    </r>
  </si>
  <si>
    <r>
      <t>SARADNIK:</t>
    </r>
    <r>
      <rPr>
        <sz val="11"/>
        <rFont val="Calibri"/>
        <family val="2"/>
        <scheme val="minor"/>
      </rPr>
      <t xml:space="preserve"> Lazar Obradović</t>
    </r>
  </si>
  <si>
    <t>PREDMET: Matematika 1</t>
  </si>
  <si>
    <t>STUDIJSKI PROGRAM: Energetika i automatika</t>
  </si>
  <si>
    <t>STUDIJE: Akademske osnovne</t>
  </si>
  <si>
    <t>Broj ECTS kredita
7</t>
  </si>
  <si>
    <r>
      <t>SARADNIK:</t>
    </r>
    <r>
      <rPr>
        <sz val="11"/>
        <rFont val="Calibri"/>
        <family val="2"/>
        <scheme val="minor"/>
      </rPr>
      <t xml:space="preserve"> Dušica Slović</t>
    </r>
  </si>
  <si>
    <t>STUDIJSKI PROGRAM: ELEKTRONIKA, TELEKOMUNIKACIJE I RAČUNARI</t>
  </si>
  <si>
    <t>Radoman Dejan</t>
  </si>
  <si>
    <t>Kalinić Mihailo</t>
  </si>
  <si>
    <t>Popović Miloš</t>
  </si>
  <si>
    <t>Adžić Božidar</t>
  </si>
  <si>
    <t>Piper Ivana</t>
  </si>
  <si>
    <t>Kukuličić Vuk</t>
  </si>
  <si>
    <t>Lutovac Dragica</t>
  </si>
  <si>
    <t>Vujičić Boris</t>
  </si>
  <si>
    <t>Jokić Lazar</t>
  </si>
  <si>
    <t>Marojević Lidija</t>
  </si>
  <si>
    <t>Lepetić Miloš</t>
  </si>
  <si>
    <t>Miljanić Žarko</t>
  </si>
  <si>
    <t>Marić Filip</t>
  </si>
  <si>
    <t>Nenezić Maša</t>
  </si>
  <si>
    <t>Seferović Mojaš</t>
  </si>
  <si>
    <t>Karahmetović Dino</t>
  </si>
  <si>
    <t>Radulović Milica</t>
  </si>
  <si>
    <t>Šćekić Aleksandra</t>
  </si>
  <si>
    <t>Vlahović Ivan</t>
  </si>
  <si>
    <t>Nikčević Jelena</t>
  </si>
  <si>
    <t>Žarković Ksenija</t>
  </si>
  <si>
    <t>Vulin Stevan</t>
  </si>
  <si>
    <t>Žižić Marija</t>
  </si>
  <si>
    <t>Stanišić Nikolina</t>
  </si>
  <si>
    <t>Subotić Stefan</t>
  </si>
  <si>
    <t>Vojinović Valentina</t>
  </si>
  <si>
    <t>Vuković Darko</t>
  </si>
  <si>
    <t>Đukanović Slaviša</t>
  </si>
  <si>
    <t>Belević Marko</t>
  </si>
  <si>
    <t>Banković Lazar</t>
  </si>
  <si>
    <t>Hadžibegović Enes</t>
  </si>
  <si>
    <t>Klikovac Igor</t>
  </si>
  <si>
    <t>Klisić Mihailo</t>
  </si>
  <si>
    <t>Pavićević Filip</t>
  </si>
  <si>
    <t>Rebronja Haris</t>
  </si>
  <si>
    <t>Duborija Andrija</t>
  </si>
  <si>
    <t>Boljević Savo</t>
  </si>
  <si>
    <t>Raičević Anđela</t>
  </si>
  <si>
    <t>Aleksić Nemanja</t>
  </si>
  <si>
    <t>Vujović Tijana</t>
  </si>
  <si>
    <t>Radović Dragiša</t>
  </si>
  <si>
    <t>Gojak Deniz</t>
  </si>
  <si>
    <t>Idrizović Amel</t>
  </si>
  <si>
    <t>Božović Olivera</t>
  </si>
  <si>
    <t>Backović Jovana</t>
  </si>
  <si>
    <t>Količić Kenan</t>
  </si>
  <si>
    <t>Šofranac Ilija</t>
  </si>
  <si>
    <t>Čobić Bojan</t>
  </si>
  <si>
    <t>Spaić Martin</t>
  </si>
  <si>
    <t>Roganović Boško</t>
  </si>
  <si>
    <t>Aranitović Danijel</t>
  </si>
  <si>
    <t>Gardašević Miljana</t>
  </si>
  <si>
    <t>Medigović Ljubica</t>
  </si>
  <si>
    <t>Vujanović Bogdan</t>
  </si>
  <si>
    <t>Peterson Conor</t>
  </si>
  <si>
    <t>Purović Miloš</t>
  </si>
  <si>
    <t>Nikočević Irfan</t>
  </si>
  <si>
    <t>Đurišić Petar</t>
  </si>
  <si>
    <t>Janković Ksenija</t>
  </si>
  <si>
    <t>Rakočević Žarko</t>
  </si>
  <si>
    <t>Hodžić Ersan</t>
  </si>
  <si>
    <t>Pavićević Nikola</t>
  </si>
  <si>
    <t>Joksimović Ivan</t>
  </si>
  <si>
    <t>Krunić Aleksandar</t>
  </si>
  <si>
    <t>Delić Igor</t>
  </si>
  <si>
    <t>Gajović Krsto</t>
  </si>
  <si>
    <t>Portić Mirjana</t>
  </si>
  <si>
    <t>Šćekić Momir</t>
  </si>
  <si>
    <t>Ljumović Nemanja</t>
  </si>
  <si>
    <t>Adžić Balša</t>
  </si>
  <si>
    <t>Nenadović Marko</t>
  </si>
  <si>
    <t>Džoganović Milorad</t>
  </si>
  <si>
    <t>Vuletić Katarina</t>
  </si>
  <si>
    <t>Zeković Slađa</t>
  </si>
  <si>
    <t>Bjelobrković Vuk</t>
  </si>
  <si>
    <t>Radović Nemanja</t>
  </si>
  <si>
    <t>Ceković Stefan</t>
  </si>
  <si>
    <t>Mirković Luka</t>
  </si>
  <si>
    <t>Mašović Predrag</t>
  </si>
  <si>
    <t>Dašić Aleksandar</t>
  </si>
  <si>
    <t>Džuver Bogdan</t>
  </si>
  <si>
    <t>Vukašinović Ivan</t>
  </si>
  <si>
    <t>Bracanović Janko</t>
  </si>
  <si>
    <t>Lješković Luka</t>
  </si>
  <si>
    <t>Vujović Luka</t>
  </si>
  <si>
    <t>Kostić Stefan</t>
  </si>
  <si>
    <t>Mrdak Filip</t>
  </si>
  <si>
    <t>Pavlićević Nenad</t>
  </si>
  <si>
    <t>Drljević Jelena</t>
  </si>
  <si>
    <t>Dobrašinović Vojislav</t>
  </si>
  <si>
    <t>Todorović Danilo</t>
  </si>
  <si>
    <t>Dašić Marko</t>
  </si>
  <si>
    <t>Kankaraš Vuk</t>
  </si>
  <si>
    <t>Burić Miraš</t>
  </si>
  <si>
    <t>Miličić Ana</t>
  </si>
  <si>
    <t>Vasilijević Marija</t>
  </si>
  <si>
    <t>Rastoder Ibrahim</t>
  </si>
  <si>
    <t>Roćenović Milija</t>
  </si>
  <si>
    <t>Savić Lazar</t>
  </si>
  <si>
    <t>Dobrašinović Nikola</t>
  </si>
  <si>
    <t>Vuković Vlatko</t>
  </si>
  <si>
    <t>Pejović Nebojša</t>
  </si>
  <si>
    <t>Stojanović Marko</t>
  </si>
  <si>
    <t>Drašković Konstantin</t>
  </si>
  <si>
    <t>Bulatović Maša</t>
  </si>
  <si>
    <t>Zeković Miladin</t>
  </si>
  <si>
    <t>Portić Kristina</t>
  </si>
  <si>
    <t>Obradović Milija</t>
  </si>
  <si>
    <t>Jović Jovan</t>
  </si>
  <si>
    <t>Krgušić Vid</t>
  </si>
  <si>
    <t>Bulatović Slavko</t>
  </si>
  <si>
    <t>Nedović Ljubomir</t>
  </si>
  <si>
    <t>Čurović Nemanja</t>
  </si>
  <si>
    <t>Vukićević Ratko</t>
  </si>
  <si>
    <t>Marković Jovan</t>
  </si>
  <si>
    <t>Popović Vladimir</t>
  </si>
  <si>
    <t>Perišić Ivo</t>
  </si>
  <si>
    <t>Muković Isah</t>
  </si>
  <si>
    <t>Lakićević Vukota</t>
  </si>
  <si>
    <t>Nikčević Sava</t>
  </si>
  <si>
    <t>Popović Tanja</t>
  </si>
  <si>
    <t>Bulajić Ivan</t>
  </si>
  <si>
    <t>Čurović Predrag</t>
  </si>
  <si>
    <t>Adžija Elvis</t>
  </si>
  <si>
    <t>Milić Petar</t>
  </si>
  <si>
    <t>Đokić Vuk</t>
  </si>
  <si>
    <t>Raičević Ivana</t>
  </si>
  <si>
    <t>Jovović Jovan</t>
  </si>
  <si>
    <t>Božović Jelena</t>
  </si>
  <si>
    <t>Aprcović Radovan</t>
  </si>
  <si>
    <t>Koprivica Dragana</t>
  </si>
  <si>
    <t>NASTAVNIK: Oleg Obradović</t>
  </si>
  <si>
    <t>BROJ ECTS KREDITA: 7.5</t>
  </si>
  <si>
    <t>1/2021</t>
  </si>
  <si>
    <t>Milović Jovan</t>
  </si>
  <si>
    <t>2/2021</t>
  </si>
  <si>
    <t>Suljević Zlatko</t>
  </si>
  <si>
    <t>3/2021</t>
  </si>
  <si>
    <t>Dobrković Slaven</t>
  </si>
  <si>
    <t>4/2021</t>
  </si>
  <si>
    <t>Bošković Stefan</t>
  </si>
  <si>
    <t>5/2021</t>
  </si>
  <si>
    <t>Petrović Mileta</t>
  </si>
  <si>
    <t>6/2021</t>
  </si>
  <si>
    <t>Tomić Vasilije</t>
  </si>
  <si>
    <t>7/2021</t>
  </si>
  <si>
    <t>Šuković Vladimir</t>
  </si>
  <si>
    <t>8/2021</t>
  </si>
  <si>
    <t>Bojat Jelena</t>
  </si>
  <si>
    <t>9/2021</t>
  </si>
  <si>
    <t>Milatović Rade</t>
  </si>
  <si>
    <t>10/2021</t>
  </si>
  <si>
    <t>Dobrašinović Ilija</t>
  </si>
  <si>
    <t>11/2021</t>
  </si>
  <si>
    <t>Vulaj Doda</t>
  </si>
  <si>
    <t>12/2021</t>
  </si>
  <si>
    <t>Gordić Nikolina</t>
  </si>
  <si>
    <t>13/2021</t>
  </si>
  <si>
    <t>Ilinčić Miloš</t>
  </si>
  <si>
    <t>14/2021</t>
  </si>
  <si>
    <t>Bašović Jovan</t>
  </si>
  <si>
    <t>15/2021</t>
  </si>
  <si>
    <t>Gajević Luka</t>
  </si>
  <si>
    <t>16/2021</t>
  </si>
  <si>
    <t>Lukovac Rade</t>
  </si>
  <si>
    <t>17/2021</t>
  </si>
  <si>
    <t>Đuranović Filip</t>
  </si>
  <si>
    <t>18/2021</t>
  </si>
  <si>
    <t>Popović Batrić</t>
  </si>
  <si>
    <t>19/2021</t>
  </si>
  <si>
    <t>Čoković Haris</t>
  </si>
  <si>
    <t>20/2021</t>
  </si>
  <si>
    <t>Lalatović Aleksandar</t>
  </si>
  <si>
    <t>21/2021</t>
  </si>
  <si>
    <t>Kuburović Mirko</t>
  </si>
  <si>
    <t>22/2021</t>
  </si>
  <si>
    <t>Janković Bogdan</t>
  </si>
  <si>
    <t>23/2021</t>
  </si>
  <si>
    <t>Pejović Čedo</t>
  </si>
  <si>
    <t>24/2021</t>
  </si>
  <si>
    <t>Bojović Aleksa</t>
  </si>
  <si>
    <t>25/2021</t>
  </si>
  <si>
    <t>Škerović Miloš</t>
  </si>
  <si>
    <t>26/2021</t>
  </si>
  <si>
    <t>Stevović Nikola</t>
  </si>
  <si>
    <t>27/2021</t>
  </si>
  <si>
    <t>Perović Ana</t>
  </si>
  <si>
    <t>28/2021</t>
  </si>
  <si>
    <t>Jovović Anđela</t>
  </si>
  <si>
    <t>29/2021</t>
  </si>
  <si>
    <t>Obradović Petar</t>
  </si>
  <si>
    <t>30/2021</t>
  </si>
  <si>
    <t>Milović Luka</t>
  </si>
  <si>
    <t>31/2021</t>
  </si>
  <si>
    <t>Raspopović Maksim</t>
  </si>
  <si>
    <t>32/2021</t>
  </si>
  <si>
    <t>Vuković Bogdan</t>
  </si>
  <si>
    <t>33/2021</t>
  </si>
  <si>
    <t>Krečković Srećko</t>
  </si>
  <si>
    <t>34/2021</t>
  </si>
  <si>
    <t>Milivojević Ognjen</t>
  </si>
  <si>
    <t>35/2021</t>
  </si>
  <si>
    <t>Petrović Dušan</t>
  </si>
  <si>
    <t>36/2021</t>
  </si>
  <si>
    <t>Asanović Ljubica</t>
  </si>
  <si>
    <t>37/2021</t>
  </si>
  <si>
    <t>Todorović Luka</t>
  </si>
  <si>
    <t>38/2021</t>
  </si>
  <si>
    <t>Šofranac Filip</t>
  </si>
  <si>
    <t>39/2021</t>
  </si>
  <si>
    <t>Šuković Ivana</t>
  </si>
  <si>
    <t>40/2021</t>
  </si>
  <si>
    <t>Kalezić Milica</t>
  </si>
  <si>
    <t>41/2021</t>
  </si>
  <si>
    <t>Bijelić Stefan</t>
  </si>
  <si>
    <t>42/2021</t>
  </si>
  <si>
    <t>Tanjević Ognjen</t>
  </si>
  <si>
    <t>43/2021</t>
  </si>
  <si>
    <t>Perošević Jovan</t>
  </si>
  <si>
    <t>44/2021</t>
  </si>
  <si>
    <t>Šćekić Balša</t>
  </si>
  <si>
    <t>45/2021</t>
  </si>
  <si>
    <t>Golović Nikola</t>
  </si>
  <si>
    <t>46/2021</t>
  </si>
  <si>
    <t>Golubović Vidoje</t>
  </si>
  <si>
    <t>47/2021</t>
  </si>
  <si>
    <t>Todorović Dejana</t>
  </si>
  <si>
    <t>48/2021</t>
  </si>
  <si>
    <t>Peročević Haris</t>
  </si>
  <si>
    <t>49/2021</t>
  </si>
  <si>
    <t>Bulatović Ognjen</t>
  </si>
  <si>
    <t>50/2021</t>
  </si>
  <si>
    <t>Vuletić Sara</t>
  </si>
  <si>
    <t>51/2021</t>
  </si>
  <si>
    <t>Dragišić Aleksa</t>
  </si>
  <si>
    <t>52/2021</t>
  </si>
  <si>
    <t>Dobrović Luka</t>
  </si>
  <si>
    <t>53/2021</t>
  </si>
  <si>
    <t>Knežević Kristijan</t>
  </si>
  <si>
    <t>54/2021</t>
  </si>
  <si>
    <t>Albijanić Stefan</t>
  </si>
  <si>
    <t>55/2021</t>
  </si>
  <si>
    <t>Kukuličić Lazar</t>
  </si>
  <si>
    <t>57/2021</t>
  </si>
  <si>
    <t>Premović Ilija</t>
  </si>
  <si>
    <t>58/2021</t>
  </si>
  <si>
    <t>Glušac Stefan</t>
  </si>
  <si>
    <t>59/2021</t>
  </si>
  <si>
    <t>Strugar Đorđije</t>
  </si>
  <si>
    <t>60/2021</t>
  </si>
  <si>
    <t>Pejović Kristijan</t>
  </si>
  <si>
    <t>62/2021</t>
  </si>
  <si>
    <t>Otašević Ognjen</t>
  </si>
  <si>
    <t>63/2021</t>
  </si>
  <si>
    <t>Velimirović Vladan</t>
  </si>
  <si>
    <t>64/2021</t>
  </si>
  <si>
    <t>Vojvodić Luka</t>
  </si>
  <si>
    <t>65/2021</t>
  </si>
  <si>
    <t>Čađenović Lazar</t>
  </si>
  <si>
    <t>66/2021</t>
  </si>
  <si>
    <t>Janković Nikola</t>
  </si>
  <si>
    <t>67/2021</t>
  </si>
  <si>
    <t>Šćekić Nemanja</t>
  </si>
  <si>
    <t>68/2021</t>
  </si>
  <si>
    <t>Rajković Balša</t>
  </si>
  <si>
    <t>69/2021</t>
  </si>
  <si>
    <t>Simonović Ranko</t>
  </si>
  <si>
    <t>70/2021</t>
  </si>
  <si>
    <t>Maksimović Stefan</t>
  </si>
  <si>
    <t>71/2021</t>
  </si>
  <si>
    <t>Glavatović Nemanja</t>
  </si>
  <si>
    <t>72/2021</t>
  </si>
  <si>
    <t>Koverničenko Sergej</t>
  </si>
  <si>
    <t>73/2021</t>
  </si>
  <si>
    <t>Fetić Haris</t>
  </si>
  <si>
    <t>74/2021</t>
  </si>
  <si>
    <t>Knežević Lazar</t>
  </si>
  <si>
    <t>75/2021</t>
  </si>
  <si>
    <t>Janičić Filip</t>
  </si>
  <si>
    <t>76/2021</t>
  </si>
  <si>
    <t>Kujović Admir</t>
  </si>
  <si>
    <t>77/2021</t>
  </si>
  <si>
    <t>Đoković Nikola</t>
  </si>
  <si>
    <t>78/2021</t>
  </si>
  <si>
    <t>Kostić Jovo</t>
  </si>
  <si>
    <t>79/2021</t>
  </si>
  <si>
    <t>Srdanović Vladimir</t>
  </si>
  <si>
    <t>80/2021</t>
  </si>
  <si>
    <t>Mešter Teodor</t>
  </si>
  <si>
    <t>81/2021</t>
  </si>
  <si>
    <t>Dobrović Todor</t>
  </si>
  <si>
    <t>82/2021</t>
  </si>
  <si>
    <t>Pejović Lazar</t>
  </si>
  <si>
    <t>83/2021</t>
  </si>
  <si>
    <t>Milošević Anica</t>
  </si>
  <si>
    <t>84/2021</t>
  </si>
  <si>
    <t>Moštrokol Filip</t>
  </si>
  <si>
    <t>85/2021</t>
  </si>
  <si>
    <t>Đukić Miloš</t>
  </si>
  <si>
    <t>86/2021</t>
  </si>
  <si>
    <t>Sarić Jelena</t>
  </si>
  <si>
    <t>87/2021</t>
  </si>
  <si>
    <t>Jovović Branko</t>
  </si>
  <si>
    <t>88/2021</t>
  </si>
  <si>
    <t>Pejović Miloš</t>
  </si>
  <si>
    <t>89/2021</t>
  </si>
  <si>
    <t>Dangubić Bojan</t>
  </si>
  <si>
    <t>90/2021</t>
  </si>
  <si>
    <t>Ličina Sanela</t>
  </si>
  <si>
    <t>91/2021</t>
  </si>
  <si>
    <t>Dragićević Đorđije</t>
  </si>
  <si>
    <t>92/2021</t>
  </si>
  <si>
    <t>Ivanović Ilija</t>
  </si>
  <si>
    <t>93/2021</t>
  </si>
  <si>
    <t>Dabanović Dušan</t>
  </si>
  <si>
    <t>94/2021</t>
  </si>
  <si>
    <t>Eterović Željko</t>
  </si>
  <si>
    <t>96/2021</t>
  </si>
  <si>
    <t>Kovačević Stefan</t>
  </si>
  <si>
    <t>97/2021</t>
  </si>
  <si>
    <t>Bulatović Srđa</t>
  </si>
  <si>
    <t>4/2020</t>
  </si>
  <si>
    <t>9/2020</t>
  </si>
  <si>
    <t>16/2020</t>
  </si>
  <si>
    <t>21/2020</t>
  </si>
  <si>
    <t>22/2020</t>
  </si>
  <si>
    <t>23/2020</t>
  </si>
  <si>
    <t>25/2020</t>
  </si>
  <si>
    <t>31/2020</t>
  </si>
  <si>
    <t>32/2020</t>
  </si>
  <si>
    <t>33/2020</t>
  </si>
  <si>
    <t>36/2020</t>
  </si>
  <si>
    <t>40/2020</t>
  </si>
  <si>
    <t>43/2020</t>
  </si>
  <si>
    <t>49/2020</t>
  </si>
  <si>
    <t>51/2020</t>
  </si>
  <si>
    <t>54/2020</t>
  </si>
  <si>
    <t>61/2020</t>
  </si>
  <si>
    <t>62/2020</t>
  </si>
  <si>
    <t>65/2020</t>
  </si>
  <si>
    <t>68/2020</t>
  </si>
  <si>
    <t>71/2020</t>
  </si>
  <si>
    <t>72/2020</t>
  </si>
  <si>
    <t>73/2020</t>
  </si>
  <si>
    <t>74/2020</t>
  </si>
  <si>
    <t>75/2020</t>
  </si>
  <si>
    <t>84/2020</t>
  </si>
  <si>
    <t>85/2020</t>
  </si>
  <si>
    <t>88/2020</t>
  </si>
  <si>
    <t>89/2020</t>
  </si>
  <si>
    <t>90/2020</t>
  </si>
  <si>
    <t>91/2020</t>
  </si>
  <si>
    <t>92/2020</t>
  </si>
  <si>
    <t>99/2020</t>
  </si>
  <si>
    <t>100/2020</t>
  </si>
  <si>
    <t>1/2019</t>
  </si>
  <si>
    <t>8/2019</t>
  </si>
  <si>
    <t>20/2019</t>
  </si>
  <si>
    <t>25/2019</t>
  </si>
  <si>
    <t>36/2019</t>
  </si>
  <si>
    <t>45/2019</t>
  </si>
  <si>
    <t>61/2019</t>
  </si>
  <si>
    <t>68/2019</t>
  </si>
  <si>
    <t>69/2019</t>
  </si>
  <si>
    <t>76/2019</t>
  </si>
  <si>
    <t>9/2018</t>
  </si>
  <si>
    <t>35/2018</t>
  </si>
  <si>
    <t>56/2018</t>
  </si>
  <si>
    <t>61/2018</t>
  </si>
  <si>
    <t>78/2018</t>
  </si>
  <si>
    <t>2/2017</t>
  </si>
  <si>
    <t>6/2017</t>
  </si>
  <si>
    <t>47/2017</t>
  </si>
  <si>
    <t>67/2017</t>
  </si>
  <si>
    <t>96/2017</t>
  </si>
  <si>
    <t>97/2017</t>
  </si>
  <si>
    <t>7/2016</t>
  </si>
  <si>
    <t>41/2016</t>
  </si>
  <si>
    <t>7002/2016</t>
  </si>
  <si>
    <t>7098/2016</t>
  </si>
  <si>
    <t>7014/2015</t>
  </si>
  <si>
    <t>7031/2015</t>
  </si>
  <si>
    <t>83/2014</t>
  </si>
  <si>
    <t>35/2013</t>
  </si>
  <si>
    <t>61/2013</t>
  </si>
  <si>
    <t>90/2013</t>
  </si>
  <si>
    <t>77/2012</t>
  </si>
  <si>
    <t>50/2008</t>
  </si>
  <si>
    <t>Nenadić Dušica</t>
  </si>
  <si>
    <t>Radusinović Luka</t>
  </si>
  <si>
    <t>Knežević Matija</t>
  </si>
  <si>
    <t>Agović Nerma</t>
  </si>
  <si>
    <t>Ramusović Armin</t>
  </si>
  <si>
    <t>Kotlaja Anastasija</t>
  </si>
  <si>
    <t>Kljajević Lazar</t>
  </si>
  <si>
    <t>Puletić Andrija</t>
  </si>
  <si>
    <t>Vukosavljević Miljan</t>
  </si>
  <si>
    <t>Veljić Andrej</t>
  </si>
  <si>
    <t>Jokić Anđela</t>
  </si>
  <si>
    <t>Burdžović David</t>
  </si>
  <si>
    <t>Vujičić Marija</t>
  </si>
  <si>
    <t>Pejović Luka</t>
  </si>
  <si>
    <t>Miljanić Marija</t>
  </si>
  <si>
    <t>Đapić Dejana</t>
  </si>
  <si>
    <t>Damjanović Danilo</t>
  </si>
  <si>
    <t>Tomić Sanja</t>
  </si>
  <si>
    <t>Šandi Marija</t>
  </si>
  <si>
    <t>Popović Tamara</t>
  </si>
  <si>
    <t>Savović Lana</t>
  </si>
  <si>
    <t>Radović Danilo</t>
  </si>
  <si>
    <t>Anđelić Nevena</t>
  </si>
  <si>
    <t>Helić Ervin</t>
  </si>
  <si>
    <t>Softić Sanin</t>
  </si>
  <si>
    <t>Žderović Amela</t>
  </si>
  <si>
    <t>Dendić Maša</t>
  </si>
  <si>
    <t>Mijušković Vuk</t>
  </si>
  <si>
    <t>Jelovac Teodora</t>
  </si>
  <si>
    <t>Adrović Ilha</t>
  </si>
  <si>
    <t>Čolović David</t>
  </si>
  <si>
    <t>Damjanović Boris</t>
  </si>
  <si>
    <t>Pavićević Marko</t>
  </si>
  <si>
    <t>Narančić Branko</t>
  </si>
  <si>
    <t>Bolević Marko</t>
  </si>
  <si>
    <t>Šljukić Aleksandra</t>
  </si>
  <si>
    <t>Zečević Nikola</t>
  </si>
  <si>
    <t>Otašević Jovana</t>
  </si>
  <si>
    <t>Oluić Anđela</t>
  </si>
  <si>
    <t>Mirković Tamara</t>
  </si>
  <si>
    <t>Nerić Petar</t>
  </si>
  <si>
    <t>Mirković Danilo</t>
  </si>
  <si>
    <t>Raičković Vuk</t>
  </si>
  <si>
    <t>Joković Sergej</t>
  </si>
  <si>
    <t>Kažić Bojana</t>
  </si>
  <si>
    <t>Mijušković Igor</t>
  </si>
  <si>
    <t>Bogdanović Danijela</t>
  </si>
  <si>
    <t>Ivanović Miloš</t>
  </si>
  <si>
    <t>Andrić Anastasija</t>
  </si>
  <si>
    <t>Kuzman Nemanja</t>
  </si>
  <si>
    <t>Obradović Aleksa</t>
  </si>
  <si>
    <t>Piskulić Ognjen</t>
  </si>
  <si>
    <t>Idrizović Lejla</t>
  </si>
  <si>
    <t>Rastoder Enes</t>
  </si>
  <si>
    <t>56/2021</t>
  </si>
  <si>
    <t>Poljak Emin</t>
  </si>
  <si>
    <t>Simonović Radivoje</t>
  </si>
  <si>
    <t>Vušurović David</t>
  </si>
  <si>
    <t>Zorić Ljubisav</t>
  </si>
  <si>
    <t>Bulajić Anja</t>
  </si>
  <si>
    <t>61/2021</t>
  </si>
  <si>
    <t>Bulajić Maša</t>
  </si>
  <si>
    <t>Antović Maja</t>
  </si>
  <si>
    <t>Vukićević Lucija</t>
  </si>
  <si>
    <t>Medenica Marko</t>
  </si>
  <si>
    <t>Petrovic Nemanja</t>
  </si>
  <si>
    <t>Delević Filip</t>
  </si>
  <si>
    <t>Stanišić Anja</t>
  </si>
  <si>
    <t>Grgurović Đorđije</t>
  </si>
  <si>
    <t>Manojlović Mitar</t>
  </si>
  <si>
    <t>Madžgalj Nevena</t>
  </si>
  <si>
    <t>Tanjević Miloš</t>
  </si>
  <si>
    <t>Stojanović Dragan</t>
  </si>
  <si>
    <t>Nišavić Lazar</t>
  </si>
  <si>
    <t>Đođić Vasilije</t>
  </si>
  <si>
    <t>Aprcović Ivan</t>
  </si>
  <si>
    <t>Pućurica Eldina</t>
  </si>
  <si>
    <t>Šišević Kristina</t>
  </si>
  <si>
    <t>Keković Petar</t>
  </si>
  <si>
    <t>Čoković Danijel</t>
  </si>
  <si>
    <t>Vicković Miloš</t>
  </si>
  <si>
    <t>Blagojević Pavle</t>
  </si>
  <si>
    <t>Milošević Petar</t>
  </si>
  <si>
    <t>Šćekić Petar</t>
  </si>
  <si>
    <t>Lopičić Ksenija</t>
  </si>
  <si>
    <t>Ačković Dimitrije</t>
  </si>
  <si>
    <t>Ćetković Ognjen</t>
  </si>
  <si>
    <t>Petričević Balša</t>
  </si>
  <si>
    <t>Zec Ilija</t>
  </si>
  <si>
    <t>Raičković Nikola</t>
  </si>
  <si>
    <t>Radunović Vladan</t>
  </si>
  <si>
    <t>Makić Bega</t>
  </si>
  <si>
    <t>95/2021</t>
  </si>
  <si>
    <t>Pejović Nikola</t>
  </si>
  <si>
    <t>Đurović Matija</t>
  </si>
  <si>
    <t>Đurković Balša</t>
  </si>
  <si>
    <t>98/2021</t>
  </si>
  <si>
    <t>Ivani Gjon</t>
  </si>
  <si>
    <t>99/2021</t>
  </si>
  <si>
    <t>Ljaić Almir</t>
  </si>
  <si>
    <t>100/2021</t>
  </si>
  <si>
    <t>Stevanović Aleksandar</t>
  </si>
  <si>
    <t>1/2020</t>
  </si>
  <si>
    <t>6/2020</t>
  </si>
  <si>
    <t>8/2020</t>
  </si>
  <si>
    <t>10/2020</t>
  </si>
  <si>
    <t>11/2020</t>
  </si>
  <si>
    <t>19/2020</t>
  </si>
  <si>
    <t>20/2020</t>
  </si>
  <si>
    <t>27/2020</t>
  </si>
  <si>
    <t>39/2020</t>
  </si>
  <si>
    <t>42/2020</t>
  </si>
  <si>
    <t>44/2020</t>
  </si>
  <si>
    <t>47/2020</t>
  </si>
  <si>
    <t>56/2020</t>
  </si>
  <si>
    <t>57/2020</t>
  </si>
  <si>
    <t>63/2020</t>
  </si>
  <si>
    <t>67/2020</t>
  </si>
  <si>
    <t>76/2020</t>
  </si>
  <si>
    <t>87/2020</t>
  </si>
  <si>
    <t>94/2020</t>
  </si>
  <si>
    <t>2/2019</t>
  </si>
  <si>
    <t>11/2019</t>
  </si>
  <si>
    <t>12/2019</t>
  </si>
  <si>
    <t>13/2019</t>
  </si>
  <si>
    <t>30/2019</t>
  </si>
  <si>
    <t>31/2019</t>
  </si>
  <si>
    <t>40/2019</t>
  </si>
  <si>
    <t>43/2019</t>
  </si>
  <si>
    <t>46/2019</t>
  </si>
  <si>
    <t>50/2019</t>
  </si>
  <si>
    <t>59/2019</t>
  </si>
  <si>
    <t>63/2019</t>
  </si>
  <si>
    <t>66/2019</t>
  </si>
  <si>
    <t>90/2019</t>
  </si>
  <si>
    <t>96/2019</t>
  </si>
  <si>
    <t>97/2019</t>
  </si>
  <si>
    <t>99/2019</t>
  </si>
  <si>
    <t>37/2018</t>
  </si>
  <si>
    <t>50/2018</t>
  </si>
  <si>
    <t>72/2018</t>
  </si>
  <si>
    <t>73/2018</t>
  </si>
  <si>
    <t>74/2018</t>
  </si>
  <si>
    <t>79/2018</t>
  </si>
  <si>
    <t>84/2018</t>
  </si>
  <si>
    <t>96/2018</t>
  </si>
  <si>
    <t>98/2018</t>
  </si>
  <si>
    <t>3/2017</t>
  </si>
  <si>
    <t>13/2017</t>
  </si>
  <si>
    <t>20/2017</t>
  </si>
  <si>
    <t>84/2017</t>
  </si>
  <si>
    <t>Radošić Luka</t>
  </si>
  <si>
    <t>75/2016</t>
  </si>
  <si>
    <t>Deljanin Mujo</t>
  </si>
  <si>
    <t>7030/2016</t>
  </si>
  <si>
    <t>7086/2016</t>
  </si>
  <si>
    <t>38/2015</t>
  </si>
  <si>
    <t>99/2015</t>
  </si>
  <si>
    <t>7022/2015</t>
  </si>
  <si>
    <t>7048/2015</t>
  </si>
  <si>
    <t>82/2013</t>
  </si>
  <si>
    <t>4/2012</t>
  </si>
  <si>
    <t>II dod. Isp. rok
Završni ispit</t>
  </si>
  <si>
    <t>II dod. Isp. rok
Kolokvijum</t>
  </si>
  <si>
    <t>I dod. Isp. rok
Završni ispit</t>
  </si>
  <si>
    <t>I dod. Isp. rok
Kolokvijum</t>
  </si>
  <si>
    <t>Popravni 
završni ispit</t>
  </si>
  <si>
    <t>NISU NA SPISKU:</t>
  </si>
  <si>
    <t/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</si>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</sst>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sz val="12"/>
      <name val="Cambria"/>
      <family val="1"/>
      <scheme val="major"/>
    </font>
    <font>
      <i/>
      <sz val="14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2"/>
      <name val="Arial"/>
    </font>
    <font>
      <sz val="10"/>
      <color indexed="8"/>
      <name val="Cambria"/>
      <family val="1"/>
      <scheme val="major"/>
    </font>
    <font>
      <b/>
      <sz val="12"/>
      <name val="Cambria"/>
      <family val="1"/>
      <scheme val="major"/>
    </font>
    <font>
      <b/>
      <u/>
      <sz val="10"/>
      <name val="Cambria"/>
      <family val="1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dotted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 style="thin">
        <color indexed="5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/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</cellStyleXfs>
  <cellXfs count="97">
    <xf numFmtId="0" fontId="0" fillId="0" borderId="0" xfId="0"/>
    <xf numFmtId="0" fontId="20" fillId="0" borderId="0" xfId="43"/>
    <xf numFmtId="0" fontId="20" fillId="0" borderId="0" xfId="43" applyAlignment="1">
      <alignment horizontal="center" vertical="center"/>
    </xf>
    <xf numFmtId="0" fontId="20" fillId="0" borderId="0" xfId="43" applyAlignment="1">
      <alignment horizontal="left" vertical="center"/>
    </xf>
    <xf numFmtId="0" fontId="22" fillId="33" borderId="10" xfId="43" applyFont="1" applyFill="1" applyBorder="1" applyAlignment="1">
      <alignment horizontal="center" vertical="center" wrapText="1"/>
    </xf>
    <xf numFmtId="0" fontId="20" fillId="0" borderId="10" xfId="43" applyBorder="1" applyAlignment="1">
      <alignment horizontal="center"/>
    </xf>
    <xf numFmtId="0" fontId="25" fillId="0" borderId="0" xfId="42" applyFont="1"/>
    <xf numFmtId="0" fontId="25" fillId="0" borderId="0" xfId="42" applyFont="1" applyAlignment="1">
      <alignment horizontal="center"/>
    </xf>
    <xf numFmtId="0" fontId="21" fillId="0" borderId="17" xfId="43" applyFont="1" applyBorder="1" applyAlignment="1">
      <alignment horizontal="center" vertical="center" wrapText="1"/>
    </xf>
    <xf numFmtId="0" fontId="21" fillId="0" borderId="18" xfId="43" applyFont="1" applyBorder="1" applyAlignment="1">
      <alignment horizontal="center" vertical="center" wrapText="1"/>
    </xf>
    <xf numFmtId="0" fontId="20" fillId="0" borderId="10" xfId="43" applyBorder="1"/>
    <xf numFmtId="1" fontId="20" fillId="0" borderId="10" xfId="43" applyNumberFormat="1" applyBorder="1" applyAlignment="1">
      <alignment horizontal="center"/>
    </xf>
    <xf numFmtId="0" fontId="30" fillId="0" borderId="19" xfId="42" applyFont="1" applyBorder="1" applyAlignment="1">
      <alignment horizontal="center" vertical="center"/>
    </xf>
    <xf numFmtId="0" fontId="35" fillId="0" borderId="20" xfId="42" applyFont="1" applyBorder="1" applyAlignment="1">
      <alignment vertical="center"/>
    </xf>
    <xf numFmtId="0" fontId="41" fillId="0" borderId="19" xfId="42" applyFont="1" applyBorder="1" applyAlignment="1">
      <alignment horizontal="left" vertical="center" wrapText="1"/>
    </xf>
    <xf numFmtId="0" fontId="31" fillId="0" borderId="19" xfId="42" applyFont="1" applyBorder="1" applyAlignment="1">
      <alignment horizontal="center" vertical="center" wrapText="1"/>
    </xf>
    <xf numFmtId="0" fontId="31" fillId="0" borderId="19" xfId="42" applyFont="1" applyBorder="1" applyAlignment="1">
      <alignment horizontal="center" vertical="center"/>
    </xf>
    <xf numFmtId="49" fontId="31" fillId="0" borderId="19" xfId="42" applyNumberFormat="1" applyFont="1" applyBorder="1" applyAlignment="1">
      <alignment horizontal="center"/>
    </xf>
    <xf numFmtId="0" fontId="31" fillId="0" borderId="19" xfId="42" applyFont="1" applyBorder="1" applyAlignment="1">
      <alignment horizontal="left"/>
    </xf>
    <xf numFmtId="0" fontId="40" fillId="0" borderId="10" xfId="42" applyFont="1" applyBorder="1" applyAlignment="1">
      <alignment horizontal="center"/>
    </xf>
    <xf numFmtId="0" fontId="26" fillId="0" borderId="0" xfId="42" applyFont="1" applyAlignment="1">
      <alignment horizontal="center"/>
    </xf>
    <xf numFmtId="0" fontId="26" fillId="0" borderId="0" xfId="42" applyFont="1"/>
    <xf numFmtId="0" fontId="30" fillId="0" borderId="19" xfId="42" applyFont="1" applyBorder="1" applyAlignment="1">
      <alignment horizontal="center" vertical="center" wrapText="1"/>
    </xf>
    <xf numFmtId="0" fontId="31" fillId="0" borderId="24" xfId="42" applyFont="1" applyBorder="1" applyAlignment="1">
      <alignment horizontal="center" vertical="center" wrapText="1"/>
    </xf>
    <xf numFmtId="0" fontId="41" fillId="0" borderId="24" xfId="42" applyFont="1" applyBorder="1" applyAlignment="1">
      <alignment horizontal="left" vertical="center" wrapText="1"/>
    </xf>
    <xf numFmtId="0" fontId="31" fillId="0" borderId="24" xfId="42" applyFont="1" applyBorder="1" applyAlignment="1">
      <alignment horizontal="center" vertical="center"/>
    </xf>
    <xf numFmtId="0" fontId="30" fillId="0" borderId="24" xfId="42" applyFont="1" applyBorder="1" applyAlignment="1">
      <alignment horizontal="center" vertical="center"/>
    </xf>
    <xf numFmtId="0" fontId="30" fillId="0" borderId="24" xfId="42" applyFont="1" applyBorder="1" applyAlignment="1">
      <alignment horizontal="center" vertical="center" wrapText="1"/>
    </xf>
    <xf numFmtId="0" fontId="36" fillId="0" borderId="23" xfId="42" applyFont="1" applyBorder="1" applyAlignment="1">
      <alignment horizontal="center" vertical="center"/>
    </xf>
    <xf numFmtId="0" fontId="36" fillId="0" borderId="26" xfId="42" applyFont="1" applyBorder="1" applyAlignment="1">
      <alignment horizontal="center" vertical="center"/>
    </xf>
    <xf numFmtId="0" fontId="42" fillId="0" borderId="26" xfId="42" applyFont="1" applyBorder="1" applyAlignment="1">
      <alignment horizontal="center" vertical="center"/>
    </xf>
    <xf numFmtId="0" fontId="35" fillId="0" borderId="25" xfId="42" applyFont="1" applyBorder="1" applyAlignment="1">
      <alignment horizontal="right" vertical="center"/>
    </xf>
    <xf numFmtId="0" fontId="35" fillId="0" borderId="25" xfId="42" applyFont="1" applyBorder="1" applyAlignment="1">
      <alignment vertical="center"/>
    </xf>
    <xf numFmtId="0" fontId="36" fillId="0" borderId="19" xfId="42" applyFont="1" applyBorder="1" applyAlignment="1">
      <alignment horizontal="center" vertical="center"/>
    </xf>
    <xf numFmtId="0" fontId="42" fillId="0" borderId="28" xfId="42" applyFont="1" applyBorder="1" applyAlignment="1">
      <alignment horizontal="center" vertical="center"/>
    </xf>
    <xf numFmtId="0" fontId="36" fillId="0" borderId="28" xfId="42" applyFont="1" applyBorder="1" applyAlignment="1">
      <alignment horizontal="center" vertical="center"/>
    </xf>
    <xf numFmtId="0" fontId="42" fillId="0" borderId="29" xfId="42" applyFont="1" applyBorder="1" applyAlignment="1">
      <alignment horizontal="center" vertical="center"/>
    </xf>
    <xf numFmtId="0" fontId="36" fillId="0" borderId="30" xfId="42" applyFont="1" applyBorder="1" applyAlignment="1">
      <alignment horizontal="center" vertical="center"/>
    </xf>
    <xf numFmtId="0" fontId="42" fillId="0" borderId="30" xfId="42" applyFont="1" applyBorder="1" applyAlignment="1">
      <alignment horizontal="center" vertical="center"/>
    </xf>
    <xf numFmtId="0" fontId="35" fillId="0" borderId="19" xfId="42" applyFont="1" applyBorder="1" applyAlignment="1">
      <alignment vertical="center" wrapText="1"/>
    </xf>
    <xf numFmtId="0" fontId="36" fillId="0" borderId="32" xfId="42" applyFont="1" applyBorder="1" applyAlignment="1">
      <alignment horizontal="center" vertical="center"/>
    </xf>
    <xf numFmtId="0" fontId="42" fillId="0" borderId="33" xfId="42" applyFont="1" applyBorder="1" applyAlignment="1">
      <alignment horizontal="center" vertical="center"/>
    </xf>
    <xf numFmtId="0" fontId="36" fillId="0" borderId="33" xfId="42" applyFont="1" applyBorder="1" applyAlignment="1">
      <alignment horizontal="center" vertical="center"/>
    </xf>
    <xf numFmtId="0" fontId="42" fillId="0" borderId="34" xfId="42" applyFont="1" applyBorder="1" applyAlignment="1">
      <alignment horizontal="center" vertical="center"/>
    </xf>
    <xf numFmtId="0" fontId="36" fillId="0" borderId="35" xfId="42" applyFont="1" applyBorder="1" applyAlignment="1">
      <alignment horizontal="center" vertical="center"/>
    </xf>
    <xf numFmtId="0" fontId="42" fillId="0" borderId="35" xfId="42" applyFont="1" applyBorder="1" applyAlignment="1">
      <alignment horizontal="center" vertical="center"/>
    </xf>
    <xf numFmtId="0" fontId="43" fillId="0" borderId="19" xfId="42" applyFont="1" applyBorder="1" applyAlignment="1">
      <alignment horizontal="left"/>
    </xf>
    <xf numFmtId="0" fontId="31" fillId="34" borderId="24" xfId="42" applyFont="1" applyFill="1" applyBorder="1" applyAlignment="1">
      <alignment horizontal="center" vertical="center"/>
    </xf>
    <xf numFmtId="0" fontId="25" fillId="0" borderId="10" xfId="42" applyFont="1" applyBorder="1"/>
    <xf numFmtId="0" fontId="35" fillId="0" borderId="19" xfId="42" applyFont="1" applyBorder="1" applyAlignment="1">
      <alignment horizontal="center" vertical="center" wrapText="1"/>
    </xf>
    <xf numFmtId="0" fontId="35" fillId="0" borderId="19" xfId="42" applyFont="1" applyBorder="1" applyAlignment="1">
      <alignment horizontal="center" vertical="center"/>
    </xf>
    <xf numFmtId="0" fontId="23" fillId="0" borderId="14" xfId="42" applyFont="1" applyBorder="1" applyAlignment="1">
      <alignment horizontal="left" vertical="center"/>
    </xf>
    <xf numFmtId="0" fontId="23" fillId="0" borderId="13" xfId="42" applyFont="1" applyBorder="1" applyAlignment="1">
      <alignment horizontal="left" vertical="center"/>
    </xf>
    <xf numFmtId="0" fontId="25" fillId="33" borderId="13" xfId="42" applyFont="1" applyFill="1" applyBorder="1" applyAlignment="1">
      <alignment horizontal="center" vertical="top"/>
    </xf>
    <xf numFmtId="0" fontId="25" fillId="33" borderId="12" xfId="42" applyFont="1" applyFill="1" applyBorder="1" applyAlignment="1">
      <alignment horizontal="center" vertical="top"/>
    </xf>
    <xf numFmtId="0" fontId="26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 applyProtection="1">
      <alignment horizontal="left" vertical="center"/>
      <protection locked="0"/>
    </xf>
    <xf numFmtId="0" fontId="28" fillId="0" borderId="10" xfId="42" applyFont="1" applyBorder="1"/>
    <xf numFmtId="0" fontId="24" fillId="0" borderId="10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wrapText="1"/>
    </xf>
    <xf numFmtId="0" fontId="24" fillId="0" borderId="13" xfId="42" applyFont="1" applyBorder="1" applyAlignment="1">
      <alignment horizontal="center" wrapText="1"/>
    </xf>
    <xf numFmtId="0" fontId="24" fillId="0" borderId="12" xfId="42" applyFont="1" applyBorder="1" applyAlignment="1">
      <alignment horizontal="center" wrapText="1"/>
    </xf>
    <xf numFmtId="0" fontId="32" fillId="0" borderId="11" xfId="42" applyFont="1" applyBorder="1" applyAlignment="1">
      <alignment horizontal="center" vertical="center" wrapText="1"/>
    </xf>
    <xf numFmtId="0" fontId="32" fillId="0" borderId="16" xfId="42" applyFont="1" applyBorder="1" applyAlignment="1">
      <alignment horizontal="center" vertical="center" wrapText="1"/>
    </xf>
    <xf numFmtId="0" fontId="33" fillId="0" borderId="11" xfId="42" applyFont="1" applyBorder="1" applyAlignment="1">
      <alignment horizontal="center" vertical="center" wrapText="1"/>
    </xf>
    <xf numFmtId="0" fontId="33" fillId="0" borderId="21" xfId="42" applyFont="1" applyBorder="1" applyAlignment="1">
      <alignment horizontal="center" vertical="center" wrapText="1"/>
    </xf>
    <xf numFmtId="0" fontId="33" fillId="0" borderId="16" xfId="42" applyFont="1" applyBorder="1" applyAlignment="1">
      <alignment horizontal="center" vertical="center" wrapText="1"/>
    </xf>
    <xf numFmtId="0" fontId="30" fillId="0" borderId="16" xfId="42" applyFont="1" applyBorder="1" applyAlignment="1">
      <alignment horizontal="center" vertical="center"/>
    </xf>
    <xf numFmtId="0" fontId="34" fillId="0" borderId="11" xfId="42" applyFont="1" applyBorder="1" applyAlignment="1">
      <alignment horizontal="center" vertical="center" textRotation="90" wrapText="1"/>
    </xf>
    <xf numFmtId="0" fontId="34" fillId="0" borderId="22" xfId="42" applyFont="1" applyBorder="1" applyAlignment="1">
      <alignment horizontal="center" vertical="center" textRotation="90" wrapText="1"/>
    </xf>
    <xf numFmtId="0" fontId="34" fillId="0" borderId="18" xfId="42" applyFont="1" applyBorder="1" applyAlignment="1">
      <alignment horizontal="center" vertical="center" textRotation="90" wrapText="1"/>
    </xf>
    <xf numFmtId="0" fontId="34" fillId="0" borderId="16" xfId="42" applyFont="1" applyBorder="1" applyAlignment="1">
      <alignment horizontal="center" vertical="center" textRotation="90" wrapText="1"/>
    </xf>
    <xf numFmtId="0" fontId="32" fillId="0" borderId="31" xfId="42" applyFont="1" applyBorder="1" applyAlignment="1">
      <alignment horizontal="center" vertical="center" wrapText="1"/>
    </xf>
    <xf numFmtId="0" fontId="33" fillId="0" borderId="31" xfId="42" applyFont="1" applyBorder="1" applyAlignment="1">
      <alignment horizontal="center" vertical="center" wrapText="1"/>
    </xf>
    <xf numFmtId="0" fontId="34" fillId="0" borderId="32" xfId="42" applyFont="1" applyBorder="1" applyAlignment="1">
      <alignment horizontal="center" vertical="center" textRotation="90" wrapText="1"/>
    </xf>
    <xf numFmtId="0" fontId="34" fillId="0" borderId="31" xfId="42" applyFont="1" applyBorder="1" applyAlignment="1">
      <alignment horizontal="center" vertical="center" textRotation="90" wrapText="1"/>
    </xf>
    <xf numFmtId="0" fontId="24" fillId="0" borderId="10" xfId="42" applyFont="1" applyBorder="1" applyAlignment="1">
      <alignment horizontal="left" wrapText="1"/>
    </xf>
    <xf numFmtId="0" fontId="32" fillId="0" borderId="23" xfId="42" applyFont="1" applyBorder="1" applyAlignment="1">
      <alignment horizontal="center" vertical="center" wrapText="1"/>
    </xf>
    <xf numFmtId="0" fontId="33" fillId="0" borderId="23" xfId="42" applyFont="1" applyBorder="1" applyAlignment="1">
      <alignment horizontal="center" vertical="center" wrapText="1"/>
    </xf>
    <xf numFmtId="0" fontId="34" fillId="0" borderId="27" xfId="42" applyFont="1" applyBorder="1" applyAlignment="1">
      <alignment horizontal="center" vertical="center" textRotation="90" wrapText="1"/>
    </xf>
    <xf numFmtId="0" fontId="34" fillId="0" borderId="23" xfId="42" applyFont="1" applyBorder="1" applyAlignment="1">
      <alignment horizontal="center" vertical="center" textRotation="90" wrapText="1"/>
    </xf>
    <xf numFmtId="0" fontId="37" fillId="0" borderId="14" xfId="43" applyFont="1" applyBorder="1" applyAlignment="1">
      <alignment horizontal="left" vertical="center" wrapText="1"/>
    </xf>
    <xf numFmtId="0" fontId="37" fillId="0" borderId="13" xfId="43" applyFont="1" applyBorder="1" applyAlignment="1">
      <alignment horizontal="left" vertical="center" wrapText="1"/>
    </xf>
    <xf numFmtId="0" fontId="37" fillId="0" borderId="12" xfId="43" applyFont="1" applyBorder="1" applyAlignment="1">
      <alignment horizontal="left" vertical="center" wrapText="1"/>
    </xf>
    <xf numFmtId="0" fontId="38" fillId="0" borderId="14" xfId="43" applyFont="1" applyBorder="1" applyAlignment="1">
      <alignment wrapText="1"/>
    </xf>
    <xf numFmtId="0" fontId="38" fillId="0" borderId="13" xfId="43" applyFont="1" applyBorder="1" applyAlignment="1">
      <alignment wrapText="1"/>
    </xf>
    <xf numFmtId="0" fontId="38" fillId="0" borderId="12" xfId="43" applyFont="1" applyBorder="1" applyAlignment="1">
      <alignment wrapText="1"/>
    </xf>
    <xf numFmtId="0" fontId="21" fillId="0" borderId="14" xfId="43" applyFont="1" applyBorder="1" applyAlignment="1">
      <alignment wrapText="1"/>
    </xf>
    <xf numFmtId="0" fontId="21" fillId="0" borderId="12" xfId="43" applyFont="1" applyBorder="1" applyAlignment="1">
      <alignment wrapText="1"/>
    </xf>
    <xf numFmtId="0" fontId="21" fillId="0" borderId="13" xfId="43" applyFont="1" applyBorder="1" applyAlignment="1">
      <alignment wrapText="1"/>
    </xf>
    <xf numFmtId="0" fontId="21" fillId="0" borderId="10" xfId="43" applyFont="1" applyBorder="1" applyAlignment="1">
      <alignment wrapText="1"/>
    </xf>
    <xf numFmtId="0" fontId="39" fillId="0" borderId="11" xfId="43" applyFont="1" applyBorder="1" applyAlignment="1">
      <alignment horizontal="center" vertical="center" wrapText="1"/>
    </xf>
    <xf numFmtId="0" fontId="39" fillId="0" borderId="16" xfId="43" applyFont="1" applyBorder="1" applyAlignment="1">
      <alignment horizontal="center" vertical="center" wrapText="1"/>
    </xf>
    <xf numFmtId="0" fontId="21" fillId="0" borderId="11" xfId="43" applyFont="1" applyBorder="1" applyAlignment="1">
      <alignment horizontal="center" vertical="center" wrapText="1"/>
    </xf>
    <xf numFmtId="0" fontId="21" fillId="0" borderId="16" xfId="43" applyFont="1" applyBorder="1" applyAlignment="1">
      <alignment horizontal="center" vertical="center" wrapText="1"/>
    </xf>
    <xf numFmtId="0" fontId="21" fillId="0" borderId="10" xfId="43" applyFont="1" applyBorder="1" applyAlignment="1">
      <alignment horizontal="center" vertical="center" wrapText="1"/>
    </xf>
    <xf numFmtId="0" fontId="19" fillId="0" borderId="15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Lea/Downloads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tabSelected="1" zoomScale="125" zoomScaleNormal="125" workbookViewId="0">
      <pane ySplit="7" topLeftCell="A8" activePane="bottomLeft" state="frozen"/>
      <selection activeCell="J29" sqref="J29"/>
      <selection pane="bottomLeft" activeCell="A39" sqref="A39:XFD39"/>
    </sheetView>
  </sheetViews>
  <sheetFormatPr defaultColWidth="9.140625" defaultRowHeight="12.75" x14ac:dyDescent="0.2"/>
  <cols>
    <col min="1" max="1" width="10.42578125" style="6" customWidth="1"/>
    <col min="2" max="2" width="27.7109375" style="6" customWidth="1"/>
    <col min="3" max="3" width="5" style="6" customWidth="1"/>
    <col min="4" max="7" width="4.85546875" style="6" customWidth="1"/>
    <col min="8" max="8" width="4.85546875" style="21" customWidth="1"/>
    <col min="9" max="10" width="4.85546875" style="6" customWidth="1"/>
    <col min="11" max="11" width="4.85546875" style="21" customWidth="1"/>
    <col min="12" max="13" width="4.85546875" style="6" customWidth="1"/>
    <col min="14" max="26" width="4.85546875" style="21" customWidth="1"/>
    <col min="27" max="27" width="14.140625" style="6" bestFit="1" customWidth="1"/>
    <col min="28" max="28" width="8.140625" style="6" customWidth="1"/>
    <col min="29" max="29" width="6.5703125" style="6" customWidth="1"/>
    <col min="30" max="16384" width="9.140625" style="6"/>
  </cols>
  <sheetData>
    <row r="1" spans="1:29" ht="23.2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54"/>
    </row>
    <row r="2" spans="1:29" x14ac:dyDescent="0.2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 t="s">
        <v>24</v>
      </c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ht="21" customHeight="1" x14ac:dyDescent="0.25">
      <c r="A3" s="57" t="s">
        <v>22</v>
      </c>
      <c r="B3" s="57"/>
      <c r="C3" s="57"/>
      <c r="D3" s="58" t="s">
        <v>25</v>
      </c>
      <c r="E3" s="58"/>
      <c r="F3" s="58"/>
      <c r="G3" s="58"/>
      <c r="H3" s="59" t="s">
        <v>20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  <c r="AA3" s="48" t="s">
        <v>26</v>
      </c>
      <c r="AB3" s="48"/>
      <c r="AC3" s="48"/>
    </row>
    <row r="4" spans="1:29" ht="6.75" customHeight="1" x14ac:dyDescent="0.2">
      <c r="D4" s="7"/>
      <c r="E4" s="7"/>
      <c r="F4" s="7"/>
      <c r="G4" s="7"/>
      <c r="H4" s="20"/>
    </row>
    <row r="5" spans="1:29" ht="21" customHeight="1" thickBot="1" x14ac:dyDescent="0.25">
      <c r="A5" s="62" t="s">
        <v>1</v>
      </c>
      <c r="B5" s="64" t="s">
        <v>2</v>
      </c>
      <c r="C5" s="67" t="s">
        <v>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8" t="s">
        <v>4</v>
      </c>
      <c r="AC5" s="68" t="s">
        <v>5</v>
      </c>
    </row>
    <row r="6" spans="1:29" ht="38.1" customHeight="1" thickTop="1" thickBot="1" x14ac:dyDescent="0.25">
      <c r="A6" s="62"/>
      <c r="B6" s="65"/>
      <c r="C6" s="50" t="s">
        <v>16</v>
      </c>
      <c r="D6" s="50"/>
      <c r="E6" s="50"/>
      <c r="F6" s="49" t="s">
        <v>17</v>
      </c>
      <c r="G6" s="49"/>
      <c r="H6" s="49"/>
      <c r="I6" s="49" t="s">
        <v>18</v>
      </c>
      <c r="J6" s="49"/>
      <c r="K6" s="49"/>
      <c r="L6" s="49" t="s">
        <v>582</v>
      </c>
      <c r="M6" s="50"/>
      <c r="N6" s="50"/>
      <c r="O6" s="49" t="s">
        <v>581</v>
      </c>
      <c r="P6" s="50"/>
      <c r="Q6" s="50"/>
      <c r="R6" s="49" t="s">
        <v>580</v>
      </c>
      <c r="S6" s="50"/>
      <c r="T6" s="50"/>
      <c r="U6" s="49" t="s">
        <v>579</v>
      </c>
      <c r="V6" s="50"/>
      <c r="W6" s="50"/>
      <c r="X6" s="49" t="s">
        <v>578</v>
      </c>
      <c r="Y6" s="50"/>
      <c r="Z6" s="50"/>
      <c r="AA6" s="39"/>
      <c r="AB6" s="69"/>
      <c r="AC6" s="68"/>
    </row>
    <row r="7" spans="1:29" ht="21" customHeight="1" thickTop="1" x14ac:dyDescent="0.2">
      <c r="A7" s="63"/>
      <c r="B7" s="66"/>
      <c r="C7" s="37" t="s">
        <v>14</v>
      </c>
      <c r="D7" s="37" t="s">
        <v>15</v>
      </c>
      <c r="E7" s="38" t="s">
        <v>6</v>
      </c>
      <c r="F7" s="37" t="s">
        <v>14</v>
      </c>
      <c r="G7" s="37" t="s">
        <v>15</v>
      </c>
      <c r="H7" s="38" t="s">
        <v>6</v>
      </c>
      <c r="I7" s="37" t="s">
        <v>14</v>
      </c>
      <c r="J7" s="37" t="s">
        <v>15</v>
      </c>
      <c r="K7" s="38" t="s">
        <v>6</v>
      </c>
      <c r="L7" s="37" t="s">
        <v>14</v>
      </c>
      <c r="M7" s="37" t="s">
        <v>15</v>
      </c>
      <c r="N7" s="36" t="s">
        <v>6</v>
      </c>
      <c r="O7" s="35" t="s">
        <v>14</v>
      </c>
      <c r="P7" s="35" t="s">
        <v>15</v>
      </c>
      <c r="Q7" s="34" t="s">
        <v>6</v>
      </c>
      <c r="R7" s="35" t="s">
        <v>14</v>
      </c>
      <c r="S7" s="35" t="s">
        <v>15</v>
      </c>
      <c r="T7" s="34" t="s">
        <v>6</v>
      </c>
      <c r="U7" s="35" t="s">
        <v>14</v>
      </c>
      <c r="V7" s="35" t="s">
        <v>15</v>
      </c>
      <c r="W7" s="34" t="s">
        <v>6</v>
      </c>
      <c r="X7" s="35" t="s">
        <v>14</v>
      </c>
      <c r="Y7" s="35" t="s">
        <v>15</v>
      </c>
      <c r="Z7" s="34" t="s">
        <v>6</v>
      </c>
      <c r="AA7" s="32" t="str">
        <f t="shared" ref="AA7:AA62" si="0">IF(AND(Q7="",T7="",W7="",Z7=""),"Nije polagala/o","")</f>
        <v/>
      </c>
      <c r="AB7" s="70"/>
      <c r="AC7" s="71"/>
    </row>
    <row r="8" spans="1:29" ht="13.5" customHeight="1" x14ac:dyDescent="0.2">
      <c r="A8" s="15" t="s">
        <v>163</v>
      </c>
      <c r="B8" s="14" t="s">
        <v>417</v>
      </c>
      <c r="C8" s="15">
        <v>9</v>
      </c>
      <c r="D8" s="16">
        <v>7</v>
      </c>
      <c r="E8" s="12">
        <f t="shared" ref="E8:E66" si="1">IF(AND(C8="",D8=""),"",C8+D8)</f>
        <v>16</v>
      </c>
      <c r="F8" s="16">
        <v>12</v>
      </c>
      <c r="G8" s="16">
        <v>7</v>
      </c>
      <c r="H8" s="12">
        <f t="shared" ref="H8:H66" si="2">IF(AND(F8="",G8=""),"",F8+G8)</f>
        <v>19</v>
      </c>
      <c r="I8" s="16">
        <v>1</v>
      </c>
      <c r="J8" s="16">
        <v>0</v>
      </c>
      <c r="K8" s="12">
        <f t="shared" ref="K8:K66" si="3">IF(AND(I8="",J8=""),"",I8+J8)</f>
        <v>1</v>
      </c>
      <c r="L8" s="16">
        <v>16</v>
      </c>
      <c r="M8" s="12">
        <v>0</v>
      </c>
      <c r="N8" s="12">
        <f t="shared" ref="N8:N66" si="4">IF(AND(L8="",M8=""),"",L8+M8)</f>
        <v>16</v>
      </c>
      <c r="O8" s="33">
        <v>12</v>
      </c>
      <c r="P8" s="33">
        <v>12</v>
      </c>
      <c r="Q8" s="26">
        <f t="shared" ref="Q8:Q62" si="5">IF(AND(O8="",P8=""),"",O8+P8)</f>
        <v>24</v>
      </c>
      <c r="R8" s="33">
        <v>16</v>
      </c>
      <c r="S8" s="33">
        <v>13</v>
      </c>
      <c r="T8" s="26">
        <f t="shared" ref="T8:T62" si="6">IF(AND(R8="",S8=""),"",R8+S8)</f>
        <v>29</v>
      </c>
      <c r="U8" s="33"/>
      <c r="V8" s="25"/>
      <c r="W8" s="26" t="str">
        <f t="shared" ref="W8:W62" si="7">IF(AND(U8="",V8=""),"",U8+V8)</f>
        <v/>
      </c>
      <c r="X8" s="33"/>
      <c r="Y8" s="33"/>
      <c r="Z8" s="26" t="str">
        <f t="shared" ref="Z8:Z62" si="8">IF(AND(X8="",Y8=""),"",X8+Y8)</f>
        <v/>
      </c>
      <c r="AA8" s="32" t="str">
        <f t="shared" si="0"/>
        <v/>
      </c>
      <c r="AB8" s="25">
        <f t="shared" ref="AB8:AB62" si="9">IF(AND(Q8="",T8="",W8="",Z8=""),"",IF(AND(Q8="",W8=""),MAX(E8,H8),IF(W8="",Q8,W8))+IF(AND(T8="",Z8=""),MAX(K8,N8),IF(Z8="",T8,Z8)))</f>
        <v>53</v>
      </c>
      <c r="AC8" s="26" t="str">
        <f t="shared" ref="AC8:AC62" si="10">IF(AB8="","",IF(AB8&gt;90,"A",IF(AB8&gt;80,"B",IF(AB8&gt;70,"C",IF(AB8&gt;57,"D",IF(AB8&gt;45,"E","F"))))))</f>
        <v>E</v>
      </c>
    </row>
    <row r="9" spans="1:29" ht="13.5" customHeight="1" x14ac:dyDescent="0.2">
      <c r="A9" s="15" t="s">
        <v>165</v>
      </c>
      <c r="B9" s="14" t="s">
        <v>418</v>
      </c>
      <c r="C9" s="15">
        <v>0</v>
      </c>
      <c r="D9" s="16">
        <v>0</v>
      </c>
      <c r="E9" s="12">
        <f t="shared" si="1"/>
        <v>0</v>
      </c>
      <c r="F9" s="16">
        <v>0</v>
      </c>
      <c r="G9" s="16">
        <v>0</v>
      </c>
      <c r="H9" s="12">
        <f t="shared" si="2"/>
        <v>0</v>
      </c>
      <c r="I9" s="16">
        <v>0</v>
      </c>
      <c r="J9" s="16"/>
      <c r="K9" s="12">
        <f t="shared" si="3"/>
        <v>0</v>
      </c>
      <c r="L9" s="16"/>
      <c r="M9" s="12"/>
      <c r="N9" s="12" t="str">
        <f t="shared" si="4"/>
        <v/>
      </c>
      <c r="O9" s="33"/>
      <c r="P9" s="33"/>
      <c r="Q9" s="26" t="str">
        <f t="shared" si="5"/>
        <v/>
      </c>
      <c r="R9" s="33"/>
      <c r="S9" s="33"/>
      <c r="T9" s="26" t="str">
        <f t="shared" si="6"/>
        <v/>
      </c>
      <c r="U9" s="33"/>
      <c r="V9" s="25"/>
      <c r="W9" s="26" t="str">
        <f t="shared" si="7"/>
        <v/>
      </c>
      <c r="X9" s="33"/>
      <c r="Y9" s="33"/>
      <c r="Z9" s="26" t="str">
        <f t="shared" si="8"/>
        <v/>
      </c>
      <c r="AA9" s="32" t="str">
        <f t="shared" si="0"/>
        <v>Nije polagala/o</v>
      </c>
      <c r="AB9" s="25" t="str">
        <f t="shared" si="9"/>
        <v/>
      </c>
      <c r="AC9" s="26" t="str">
        <f t="shared" si="10"/>
        <v/>
      </c>
    </row>
    <row r="10" spans="1:29" ht="12.95" customHeight="1" x14ac:dyDescent="0.2">
      <c r="A10" s="15" t="s">
        <v>179</v>
      </c>
      <c r="B10" s="14" t="s">
        <v>425</v>
      </c>
      <c r="C10" s="15">
        <v>0</v>
      </c>
      <c r="D10" s="16">
        <v>0</v>
      </c>
      <c r="E10" s="12">
        <f t="shared" si="1"/>
        <v>0</v>
      </c>
      <c r="F10" s="16">
        <v>2</v>
      </c>
      <c r="G10" s="16">
        <v>3</v>
      </c>
      <c r="H10" s="12">
        <f t="shared" si="2"/>
        <v>5</v>
      </c>
      <c r="I10" s="16">
        <v>0</v>
      </c>
      <c r="J10" s="16">
        <v>2</v>
      </c>
      <c r="K10" s="12">
        <f t="shared" si="3"/>
        <v>2</v>
      </c>
      <c r="L10" s="16">
        <v>0</v>
      </c>
      <c r="M10" s="12">
        <v>0</v>
      </c>
      <c r="N10" s="12">
        <f t="shared" si="4"/>
        <v>0</v>
      </c>
      <c r="O10" s="25">
        <v>1</v>
      </c>
      <c r="P10" s="25">
        <v>0</v>
      </c>
      <c r="Q10" s="26">
        <f t="shared" si="5"/>
        <v>1</v>
      </c>
      <c r="R10" s="25"/>
      <c r="S10" s="25"/>
      <c r="T10" s="26" t="str">
        <f t="shared" si="6"/>
        <v/>
      </c>
      <c r="U10" s="25"/>
      <c r="V10" s="25"/>
      <c r="W10" s="26" t="str">
        <f t="shared" si="7"/>
        <v/>
      </c>
      <c r="X10" s="25"/>
      <c r="Y10" s="25"/>
      <c r="Z10" s="26" t="str">
        <f t="shared" si="8"/>
        <v/>
      </c>
      <c r="AA10" s="32" t="str">
        <f t="shared" si="0"/>
        <v/>
      </c>
      <c r="AB10" s="25">
        <f t="shared" si="9"/>
        <v>3</v>
      </c>
      <c r="AC10" s="26" t="str">
        <f t="shared" si="10"/>
        <v>F</v>
      </c>
    </row>
    <row r="11" spans="1:29" ht="12.95" customHeight="1" x14ac:dyDescent="0.2">
      <c r="A11" s="15" t="s">
        <v>187</v>
      </c>
      <c r="B11" s="14" t="s">
        <v>429</v>
      </c>
      <c r="C11" s="15">
        <v>4</v>
      </c>
      <c r="D11" s="16">
        <v>2</v>
      </c>
      <c r="E11" s="12">
        <v>6</v>
      </c>
      <c r="F11" s="16"/>
      <c r="G11" s="16"/>
      <c r="H11" s="12" t="s">
        <v>584</v>
      </c>
      <c r="I11" s="16">
        <v>1</v>
      </c>
      <c r="J11" s="16">
        <v>0</v>
      </c>
      <c r="K11" s="12">
        <v>1</v>
      </c>
      <c r="L11" s="16">
        <v>1</v>
      </c>
      <c r="M11" s="12">
        <v>1</v>
      </c>
      <c r="N11" s="12">
        <v>2</v>
      </c>
      <c r="O11" s="25">
        <v>4</v>
      </c>
      <c r="P11" s="25">
        <v>4</v>
      </c>
      <c r="Q11" s="26">
        <v>8</v>
      </c>
      <c r="R11" s="25"/>
      <c r="S11" s="25"/>
      <c r="T11" s="26" t="s">
        <v>584</v>
      </c>
      <c r="U11" s="25"/>
      <c r="V11" s="25"/>
      <c r="W11" s="26" t="s">
        <v>584</v>
      </c>
      <c r="X11" s="25"/>
      <c r="Y11" s="25"/>
      <c r="Z11" s="26" t="s">
        <v>584</v>
      </c>
      <c r="AA11" s="32" t="s">
        <v>584</v>
      </c>
      <c r="AB11" s="25">
        <v>10</v>
      </c>
      <c r="AC11" s="26" t="s">
        <v>585</v>
      </c>
    </row>
    <row r="12" spans="1:29" ht="12.95" customHeight="1" x14ac:dyDescent="0.2">
      <c r="A12" s="15" t="s">
        <v>191</v>
      </c>
      <c r="B12" s="14" t="s">
        <v>431</v>
      </c>
      <c r="C12" s="15">
        <v>13</v>
      </c>
      <c r="D12" s="16">
        <v>0</v>
      </c>
      <c r="E12" s="12">
        <v>13</v>
      </c>
      <c r="F12" s="16">
        <v>13</v>
      </c>
      <c r="G12" s="16">
        <v>14</v>
      </c>
      <c r="H12" s="12">
        <v>27</v>
      </c>
      <c r="I12" s="16"/>
      <c r="J12" s="16"/>
      <c r="K12" s="12" t="s">
        <v>584</v>
      </c>
      <c r="L12" s="16">
        <v>0</v>
      </c>
      <c r="M12" s="12">
        <v>0</v>
      </c>
      <c r="N12" s="12">
        <v>0</v>
      </c>
      <c r="O12" s="25"/>
      <c r="P12" s="25"/>
      <c r="Q12" s="26" t="s">
        <v>584</v>
      </c>
      <c r="R12" s="25">
        <v>4</v>
      </c>
      <c r="S12" s="25">
        <v>12</v>
      </c>
      <c r="T12" s="26">
        <v>16</v>
      </c>
      <c r="U12" s="25"/>
      <c r="V12" s="25"/>
      <c r="W12" s="26" t="s">
        <v>584</v>
      </c>
      <c r="X12" s="25"/>
      <c r="Y12" s="25"/>
      <c r="Z12" s="26" t="s">
        <v>584</v>
      </c>
      <c r="AA12" s="32" t="s">
        <v>584</v>
      </c>
      <c r="AB12" s="25">
        <v>43</v>
      </c>
      <c r="AC12" s="26" t="s">
        <v>585</v>
      </c>
    </row>
    <row r="13" spans="1:29" x14ac:dyDescent="0.2">
      <c r="A13" s="15" t="s">
        <v>197</v>
      </c>
      <c r="B13" s="14" t="s">
        <v>434</v>
      </c>
      <c r="C13" s="15">
        <v>0</v>
      </c>
      <c r="D13" s="16">
        <v>1</v>
      </c>
      <c r="E13" s="12">
        <f t="shared" si="1"/>
        <v>1</v>
      </c>
      <c r="F13" s="16">
        <v>0</v>
      </c>
      <c r="G13" s="16">
        <v>2</v>
      </c>
      <c r="H13" s="12">
        <f t="shared" si="2"/>
        <v>2</v>
      </c>
      <c r="I13" s="16"/>
      <c r="J13" s="16"/>
      <c r="K13" s="12" t="str">
        <f t="shared" si="3"/>
        <v/>
      </c>
      <c r="L13" s="16">
        <v>0</v>
      </c>
      <c r="M13" s="12">
        <v>2</v>
      </c>
      <c r="N13" s="12">
        <f t="shared" si="4"/>
        <v>2</v>
      </c>
      <c r="O13" s="25"/>
      <c r="P13" s="25"/>
      <c r="Q13" s="26" t="str">
        <f t="shared" si="5"/>
        <v/>
      </c>
      <c r="R13" s="25"/>
      <c r="S13" s="25"/>
      <c r="T13" s="26" t="str">
        <f t="shared" si="6"/>
        <v/>
      </c>
      <c r="U13" s="25"/>
      <c r="V13" s="25"/>
      <c r="W13" s="26" t="str">
        <f t="shared" si="7"/>
        <v/>
      </c>
      <c r="X13" s="25"/>
      <c r="Y13" s="25"/>
      <c r="Z13" s="26" t="str">
        <f t="shared" si="8"/>
        <v/>
      </c>
      <c r="AA13" s="32" t="str">
        <f t="shared" si="0"/>
        <v>Nije polagala/o</v>
      </c>
      <c r="AB13" s="25" t="str">
        <f t="shared" si="9"/>
        <v/>
      </c>
      <c r="AC13" s="12" t="str">
        <f t="shared" si="10"/>
        <v/>
      </c>
    </row>
    <row r="14" spans="1:29" x14ac:dyDescent="0.2">
      <c r="A14" s="15" t="s">
        <v>207</v>
      </c>
      <c r="B14" s="14" t="s">
        <v>439</v>
      </c>
      <c r="C14" s="15">
        <v>0</v>
      </c>
      <c r="D14" s="16">
        <v>6</v>
      </c>
      <c r="E14" s="12">
        <f t="shared" si="1"/>
        <v>6</v>
      </c>
      <c r="F14" s="16">
        <v>0</v>
      </c>
      <c r="G14" s="16">
        <v>9</v>
      </c>
      <c r="H14" s="12">
        <f t="shared" si="2"/>
        <v>9</v>
      </c>
      <c r="I14" s="16"/>
      <c r="J14" s="16"/>
      <c r="K14" s="12" t="str">
        <f t="shared" si="3"/>
        <v/>
      </c>
      <c r="L14" s="16">
        <v>1</v>
      </c>
      <c r="M14" s="12">
        <v>9</v>
      </c>
      <c r="N14" s="12">
        <f t="shared" si="4"/>
        <v>10</v>
      </c>
      <c r="O14" s="25">
        <v>20</v>
      </c>
      <c r="P14" s="25">
        <v>9</v>
      </c>
      <c r="Q14" s="26">
        <f t="shared" si="5"/>
        <v>29</v>
      </c>
      <c r="R14" s="25"/>
      <c r="S14" s="25"/>
      <c r="T14" s="26" t="str">
        <f t="shared" si="6"/>
        <v/>
      </c>
      <c r="U14" s="25"/>
      <c r="V14" s="25"/>
      <c r="W14" s="26" t="str">
        <f t="shared" si="7"/>
        <v/>
      </c>
      <c r="X14" s="25"/>
      <c r="Y14" s="25"/>
      <c r="Z14" s="26" t="str">
        <f t="shared" si="8"/>
        <v/>
      </c>
      <c r="AA14" s="32" t="str">
        <f t="shared" si="0"/>
        <v/>
      </c>
      <c r="AB14" s="25">
        <f t="shared" si="9"/>
        <v>39</v>
      </c>
      <c r="AC14" s="12" t="str">
        <f t="shared" si="10"/>
        <v>F</v>
      </c>
    </row>
    <row r="15" spans="1:29" x14ac:dyDescent="0.2">
      <c r="A15" s="15" t="s">
        <v>201</v>
      </c>
      <c r="B15" s="14" t="s">
        <v>436</v>
      </c>
      <c r="C15" s="15">
        <v>1</v>
      </c>
      <c r="D15" s="16">
        <v>0</v>
      </c>
      <c r="E15" s="12">
        <f t="shared" si="1"/>
        <v>1</v>
      </c>
      <c r="F15" s="16">
        <v>7</v>
      </c>
      <c r="G15" s="16">
        <v>9</v>
      </c>
      <c r="H15" s="12">
        <f t="shared" si="2"/>
        <v>16</v>
      </c>
      <c r="I15" s="16">
        <v>19</v>
      </c>
      <c r="J15" s="16">
        <v>0</v>
      </c>
      <c r="K15" s="12">
        <f t="shared" si="3"/>
        <v>19</v>
      </c>
      <c r="L15" s="16"/>
      <c r="M15" s="12"/>
      <c r="N15" s="12" t="str">
        <f t="shared" si="4"/>
        <v/>
      </c>
      <c r="O15" s="25"/>
      <c r="P15" s="25"/>
      <c r="Q15" s="26" t="str">
        <f t="shared" si="5"/>
        <v/>
      </c>
      <c r="R15" s="47">
        <v>19</v>
      </c>
      <c r="S15" s="25">
        <v>12</v>
      </c>
      <c r="T15" s="26">
        <f t="shared" si="6"/>
        <v>31</v>
      </c>
      <c r="U15" s="25"/>
      <c r="V15" s="25"/>
      <c r="W15" s="26" t="str">
        <f t="shared" si="7"/>
        <v/>
      </c>
      <c r="X15" s="25"/>
      <c r="Y15" s="25"/>
      <c r="Z15" s="26" t="str">
        <f t="shared" si="8"/>
        <v/>
      </c>
      <c r="AA15" s="32" t="str">
        <f t="shared" si="0"/>
        <v/>
      </c>
      <c r="AB15" s="25">
        <f t="shared" si="9"/>
        <v>47</v>
      </c>
      <c r="AC15" s="12" t="str">
        <f t="shared" si="10"/>
        <v>E</v>
      </c>
    </row>
    <row r="16" spans="1:29" x14ac:dyDescent="0.2">
      <c r="A16" s="15" t="s">
        <v>209</v>
      </c>
      <c r="B16" s="14" t="s">
        <v>440</v>
      </c>
      <c r="C16" s="15">
        <v>0</v>
      </c>
      <c r="D16" s="16">
        <v>0</v>
      </c>
      <c r="E16" s="12">
        <f t="shared" si="1"/>
        <v>0</v>
      </c>
      <c r="F16" s="16">
        <v>0</v>
      </c>
      <c r="G16" s="16">
        <v>0</v>
      </c>
      <c r="H16" s="12">
        <f t="shared" si="2"/>
        <v>0</v>
      </c>
      <c r="I16" s="16">
        <v>0</v>
      </c>
      <c r="J16" s="16">
        <v>0</v>
      </c>
      <c r="K16" s="12">
        <f t="shared" si="3"/>
        <v>0</v>
      </c>
      <c r="L16" s="16"/>
      <c r="M16" s="12"/>
      <c r="N16" s="12" t="str">
        <f t="shared" si="4"/>
        <v/>
      </c>
      <c r="O16" s="25"/>
      <c r="P16" s="25"/>
      <c r="Q16" s="26" t="str">
        <f t="shared" si="5"/>
        <v/>
      </c>
      <c r="R16" s="25"/>
      <c r="S16" s="25"/>
      <c r="T16" s="26" t="str">
        <f t="shared" si="6"/>
        <v/>
      </c>
      <c r="U16" s="25"/>
      <c r="V16" s="25"/>
      <c r="W16" s="26" t="str">
        <f t="shared" si="7"/>
        <v/>
      </c>
      <c r="X16" s="25"/>
      <c r="Y16" s="25"/>
      <c r="Z16" s="26" t="str">
        <f t="shared" si="8"/>
        <v/>
      </c>
      <c r="AA16" s="32" t="str">
        <f t="shared" si="0"/>
        <v>Nije polagala/o</v>
      </c>
      <c r="AB16" s="25" t="str">
        <f t="shared" si="9"/>
        <v/>
      </c>
      <c r="AC16" s="12" t="str">
        <f t="shared" si="10"/>
        <v/>
      </c>
    </row>
    <row r="17" spans="1:29" x14ac:dyDescent="0.2">
      <c r="A17" s="15" t="s">
        <v>211</v>
      </c>
      <c r="B17" s="14" t="s">
        <v>441</v>
      </c>
      <c r="C17" s="15">
        <v>0</v>
      </c>
      <c r="D17" s="16">
        <v>5</v>
      </c>
      <c r="E17" s="12">
        <f t="shared" si="1"/>
        <v>5</v>
      </c>
      <c r="F17" s="16">
        <v>0</v>
      </c>
      <c r="G17" s="16">
        <v>5</v>
      </c>
      <c r="H17" s="12">
        <f t="shared" si="2"/>
        <v>5</v>
      </c>
      <c r="I17" s="16">
        <v>0</v>
      </c>
      <c r="J17" s="16">
        <v>5</v>
      </c>
      <c r="K17" s="12">
        <f t="shared" si="3"/>
        <v>5</v>
      </c>
      <c r="L17" s="16"/>
      <c r="M17" s="12"/>
      <c r="N17" s="12" t="str">
        <f t="shared" si="4"/>
        <v/>
      </c>
      <c r="O17" s="25"/>
      <c r="P17" s="25"/>
      <c r="Q17" s="26" t="str">
        <f t="shared" si="5"/>
        <v/>
      </c>
      <c r="R17" s="25"/>
      <c r="S17" s="25"/>
      <c r="T17" s="26" t="str">
        <f t="shared" si="6"/>
        <v/>
      </c>
      <c r="U17" s="25"/>
      <c r="V17" s="25"/>
      <c r="W17" s="26" t="str">
        <f t="shared" si="7"/>
        <v/>
      </c>
      <c r="X17" s="25"/>
      <c r="Y17" s="25"/>
      <c r="Z17" s="26" t="str">
        <f t="shared" si="8"/>
        <v/>
      </c>
      <c r="AA17" s="32" t="str">
        <f t="shared" si="0"/>
        <v>Nije polagala/o</v>
      </c>
      <c r="AB17" s="25" t="str">
        <f t="shared" si="9"/>
        <v/>
      </c>
      <c r="AC17" s="12" t="str">
        <f t="shared" si="10"/>
        <v/>
      </c>
    </row>
    <row r="18" spans="1:29" x14ac:dyDescent="0.2">
      <c r="A18" s="15" t="s">
        <v>215</v>
      </c>
      <c r="B18" s="14" t="s">
        <v>443</v>
      </c>
      <c r="C18" s="15">
        <v>3</v>
      </c>
      <c r="D18" s="16">
        <v>0</v>
      </c>
      <c r="E18" s="12">
        <f t="shared" si="1"/>
        <v>3</v>
      </c>
      <c r="F18" s="16">
        <v>3</v>
      </c>
      <c r="G18" s="16">
        <v>3</v>
      </c>
      <c r="H18" s="12">
        <f t="shared" si="2"/>
        <v>6</v>
      </c>
      <c r="I18" s="16">
        <v>0</v>
      </c>
      <c r="J18" s="16">
        <v>0</v>
      </c>
      <c r="K18" s="12">
        <f t="shared" si="3"/>
        <v>0</v>
      </c>
      <c r="L18" s="16"/>
      <c r="M18" s="12"/>
      <c r="N18" s="12" t="str">
        <f t="shared" si="4"/>
        <v/>
      </c>
      <c r="O18" s="25">
        <v>0</v>
      </c>
      <c r="P18" s="25">
        <v>2</v>
      </c>
      <c r="Q18" s="26">
        <f t="shared" si="5"/>
        <v>2</v>
      </c>
      <c r="R18" s="25"/>
      <c r="S18" s="25"/>
      <c r="T18" s="26" t="str">
        <f t="shared" si="6"/>
        <v/>
      </c>
      <c r="U18" s="25"/>
      <c r="V18" s="25"/>
      <c r="W18" s="26" t="str">
        <f t="shared" si="7"/>
        <v/>
      </c>
      <c r="X18" s="25"/>
      <c r="Y18" s="25"/>
      <c r="Z18" s="26" t="str">
        <f t="shared" si="8"/>
        <v/>
      </c>
      <c r="AA18" s="32" t="str">
        <f t="shared" si="0"/>
        <v/>
      </c>
      <c r="AB18" s="25">
        <f t="shared" si="9"/>
        <v>2</v>
      </c>
      <c r="AC18" s="12" t="str">
        <f t="shared" si="10"/>
        <v>F</v>
      </c>
    </row>
    <row r="19" spans="1:29" x14ac:dyDescent="0.2">
      <c r="A19" s="15" t="s">
        <v>225</v>
      </c>
      <c r="B19" s="14" t="s">
        <v>448</v>
      </c>
      <c r="C19" s="15">
        <v>11</v>
      </c>
      <c r="D19" s="16">
        <v>0</v>
      </c>
      <c r="E19" s="12">
        <f t="shared" si="1"/>
        <v>11</v>
      </c>
      <c r="F19" s="16">
        <v>11</v>
      </c>
      <c r="G19" s="16">
        <v>11</v>
      </c>
      <c r="H19" s="12">
        <f t="shared" si="2"/>
        <v>22</v>
      </c>
      <c r="I19" s="16">
        <v>0</v>
      </c>
      <c r="J19" s="16">
        <v>0</v>
      </c>
      <c r="K19" s="12">
        <f t="shared" si="3"/>
        <v>0</v>
      </c>
      <c r="L19" s="16">
        <v>11</v>
      </c>
      <c r="M19" s="12">
        <v>0</v>
      </c>
      <c r="N19" s="12">
        <f t="shared" si="4"/>
        <v>11</v>
      </c>
      <c r="O19" s="25"/>
      <c r="P19" s="25"/>
      <c r="Q19" s="26" t="str">
        <f t="shared" si="5"/>
        <v/>
      </c>
      <c r="R19" s="25">
        <v>11</v>
      </c>
      <c r="S19" s="25">
        <v>13</v>
      </c>
      <c r="T19" s="26">
        <f t="shared" si="6"/>
        <v>24</v>
      </c>
      <c r="U19" s="25"/>
      <c r="V19" s="25"/>
      <c r="W19" s="26" t="str">
        <f t="shared" si="7"/>
        <v/>
      </c>
      <c r="X19" s="25"/>
      <c r="Y19" s="25"/>
      <c r="Z19" s="26" t="str">
        <f t="shared" si="8"/>
        <v/>
      </c>
      <c r="AA19" s="32" t="str">
        <f t="shared" si="0"/>
        <v/>
      </c>
      <c r="AB19" s="25">
        <f t="shared" si="9"/>
        <v>46</v>
      </c>
      <c r="AC19" s="12" t="str">
        <f t="shared" si="10"/>
        <v>E</v>
      </c>
    </row>
    <row r="20" spans="1:29" x14ac:dyDescent="0.2">
      <c r="A20" s="15" t="s">
        <v>227</v>
      </c>
      <c r="B20" s="14" t="s">
        <v>449</v>
      </c>
      <c r="C20" s="15">
        <v>0</v>
      </c>
      <c r="D20" s="16">
        <v>6</v>
      </c>
      <c r="E20" s="12">
        <f t="shared" si="1"/>
        <v>6</v>
      </c>
      <c r="F20" s="16">
        <v>8</v>
      </c>
      <c r="G20" s="16">
        <v>0</v>
      </c>
      <c r="H20" s="12">
        <f t="shared" si="2"/>
        <v>8</v>
      </c>
      <c r="I20" s="16"/>
      <c r="J20" s="16"/>
      <c r="K20" s="12" t="str">
        <f t="shared" si="3"/>
        <v/>
      </c>
      <c r="L20" s="16"/>
      <c r="M20" s="12"/>
      <c r="N20" s="12" t="str">
        <f t="shared" si="4"/>
        <v/>
      </c>
      <c r="O20" s="25"/>
      <c r="P20" s="25"/>
      <c r="Q20" s="26" t="str">
        <f t="shared" si="5"/>
        <v/>
      </c>
      <c r="R20" s="25"/>
      <c r="S20" s="25"/>
      <c r="T20" s="26" t="str">
        <f t="shared" si="6"/>
        <v/>
      </c>
      <c r="U20" s="25"/>
      <c r="V20" s="25"/>
      <c r="W20" s="26" t="str">
        <f t="shared" si="7"/>
        <v/>
      </c>
      <c r="X20" s="25"/>
      <c r="Y20" s="25"/>
      <c r="Z20" s="26" t="str">
        <f t="shared" si="8"/>
        <v/>
      </c>
      <c r="AA20" s="32" t="str">
        <f t="shared" si="0"/>
        <v>Nije polagala/o</v>
      </c>
      <c r="AB20" s="25" t="str">
        <f t="shared" si="9"/>
        <v/>
      </c>
      <c r="AC20" s="12" t="str">
        <f t="shared" si="10"/>
        <v/>
      </c>
    </row>
    <row r="21" spans="1:29" x14ac:dyDescent="0.2">
      <c r="A21" s="15" t="s">
        <v>233</v>
      </c>
      <c r="B21" s="14" t="s">
        <v>452</v>
      </c>
      <c r="C21" s="15">
        <v>3</v>
      </c>
      <c r="D21" s="16">
        <v>0</v>
      </c>
      <c r="E21" s="12">
        <f t="shared" si="1"/>
        <v>3</v>
      </c>
      <c r="F21" s="16">
        <v>4</v>
      </c>
      <c r="G21" s="16">
        <v>10</v>
      </c>
      <c r="H21" s="12">
        <f t="shared" si="2"/>
        <v>14</v>
      </c>
      <c r="I21" s="16">
        <v>0</v>
      </c>
      <c r="J21" s="16">
        <v>9</v>
      </c>
      <c r="K21" s="12">
        <f t="shared" si="3"/>
        <v>9</v>
      </c>
      <c r="L21" s="16">
        <v>11</v>
      </c>
      <c r="M21" s="12">
        <v>9</v>
      </c>
      <c r="N21" s="12">
        <f t="shared" si="4"/>
        <v>20</v>
      </c>
      <c r="O21" s="25">
        <v>2</v>
      </c>
      <c r="P21" s="25">
        <v>11</v>
      </c>
      <c r="Q21" s="26">
        <f t="shared" si="5"/>
        <v>13</v>
      </c>
      <c r="R21" s="25"/>
      <c r="S21" s="25"/>
      <c r="T21" s="26" t="str">
        <f t="shared" si="6"/>
        <v/>
      </c>
      <c r="U21" s="25"/>
      <c r="V21" s="25"/>
      <c r="W21" s="26" t="str">
        <f t="shared" si="7"/>
        <v/>
      </c>
      <c r="X21" s="25"/>
      <c r="Y21" s="25"/>
      <c r="Z21" s="26" t="str">
        <f t="shared" si="8"/>
        <v/>
      </c>
      <c r="AA21" s="32" t="str">
        <f t="shared" si="0"/>
        <v/>
      </c>
      <c r="AB21" s="25">
        <f t="shared" si="9"/>
        <v>33</v>
      </c>
      <c r="AC21" s="12" t="str">
        <f t="shared" si="10"/>
        <v>F</v>
      </c>
    </row>
    <row r="22" spans="1:29" x14ac:dyDescent="0.2">
      <c r="A22" s="15" t="s">
        <v>239</v>
      </c>
      <c r="B22" s="14" t="s">
        <v>455</v>
      </c>
      <c r="C22" s="15">
        <v>14</v>
      </c>
      <c r="D22" s="16">
        <v>0</v>
      </c>
      <c r="E22" s="12">
        <f t="shared" si="1"/>
        <v>14</v>
      </c>
      <c r="F22" s="16">
        <v>14</v>
      </c>
      <c r="G22" s="16">
        <v>11</v>
      </c>
      <c r="H22" s="12">
        <f t="shared" si="2"/>
        <v>25</v>
      </c>
      <c r="I22" s="16">
        <v>0</v>
      </c>
      <c r="J22" s="16">
        <v>6</v>
      </c>
      <c r="K22" s="12">
        <f t="shared" si="3"/>
        <v>6</v>
      </c>
      <c r="L22" s="16">
        <v>10</v>
      </c>
      <c r="M22" s="12">
        <v>3</v>
      </c>
      <c r="N22" s="12">
        <f t="shared" si="4"/>
        <v>13</v>
      </c>
      <c r="O22" s="25"/>
      <c r="P22" s="25"/>
      <c r="Q22" s="26" t="str">
        <f t="shared" si="5"/>
        <v/>
      </c>
      <c r="R22" s="25">
        <v>10</v>
      </c>
      <c r="S22" s="25">
        <v>11</v>
      </c>
      <c r="T22" s="26">
        <f t="shared" si="6"/>
        <v>21</v>
      </c>
      <c r="U22" s="25"/>
      <c r="V22" s="25"/>
      <c r="W22" s="26" t="str">
        <f t="shared" si="7"/>
        <v/>
      </c>
      <c r="X22" s="25"/>
      <c r="Y22" s="25"/>
      <c r="Z22" s="26" t="str">
        <f t="shared" si="8"/>
        <v/>
      </c>
      <c r="AA22" s="32" t="str">
        <f t="shared" si="0"/>
        <v/>
      </c>
      <c r="AB22" s="25">
        <f t="shared" si="9"/>
        <v>46</v>
      </c>
      <c r="AC22" s="12" t="str">
        <f t="shared" si="10"/>
        <v>E</v>
      </c>
    </row>
    <row r="23" spans="1:29" x14ac:dyDescent="0.2">
      <c r="A23" s="15" t="s">
        <v>241</v>
      </c>
      <c r="B23" s="14" t="s">
        <v>456</v>
      </c>
      <c r="C23" s="15">
        <v>0</v>
      </c>
      <c r="D23" s="16">
        <v>0</v>
      </c>
      <c r="E23" s="12">
        <f t="shared" si="1"/>
        <v>0</v>
      </c>
      <c r="F23" s="16">
        <v>0</v>
      </c>
      <c r="G23" s="16">
        <v>9</v>
      </c>
      <c r="H23" s="12">
        <f t="shared" si="2"/>
        <v>9</v>
      </c>
      <c r="I23" s="16">
        <v>1</v>
      </c>
      <c r="J23" s="16">
        <v>0</v>
      </c>
      <c r="K23" s="12">
        <f t="shared" si="3"/>
        <v>1</v>
      </c>
      <c r="L23" s="16">
        <v>0</v>
      </c>
      <c r="M23" s="12">
        <v>0</v>
      </c>
      <c r="N23" s="12">
        <f t="shared" si="4"/>
        <v>0</v>
      </c>
      <c r="O23" s="25">
        <v>0</v>
      </c>
      <c r="P23" s="25">
        <v>9</v>
      </c>
      <c r="Q23" s="26">
        <f t="shared" si="5"/>
        <v>9</v>
      </c>
      <c r="R23" s="25"/>
      <c r="S23" s="25"/>
      <c r="T23" s="26" t="str">
        <f t="shared" si="6"/>
        <v/>
      </c>
      <c r="U23" s="25"/>
      <c r="V23" s="25"/>
      <c r="W23" s="26" t="str">
        <f t="shared" si="7"/>
        <v/>
      </c>
      <c r="X23" s="25"/>
      <c r="Y23" s="25"/>
      <c r="Z23" s="26" t="str">
        <f t="shared" si="8"/>
        <v/>
      </c>
      <c r="AA23" s="32" t="str">
        <f t="shared" si="0"/>
        <v/>
      </c>
      <c r="AB23" s="25">
        <f t="shared" si="9"/>
        <v>10</v>
      </c>
      <c r="AC23" s="12" t="str">
        <f t="shared" si="10"/>
        <v>F</v>
      </c>
    </row>
    <row r="24" spans="1:29" x14ac:dyDescent="0.2">
      <c r="A24" s="15" t="s">
        <v>243</v>
      </c>
      <c r="B24" s="14" t="s">
        <v>457</v>
      </c>
      <c r="C24" s="15"/>
      <c r="D24" s="16"/>
      <c r="E24" s="12" t="str">
        <f t="shared" si="1"/>
        <v/>
      </c>
      <c r="F24" s="16">
        <v>8</v>
      </c>
      <c r="G24" s="16">
        <v>3</v>
      </c>
      <c r="H24" s="12">
        <f t="shared" si="2"/>
        <v>11</v>
      </c>
      <c r="I24" s="16"/>
      <c r="J24" s="16"/>
      <c r="K24" s="12" t="str">
        <f t="shared" si="3"/>
        <v/>
      </c>
      <c r="L24" s="16"/>
      <c r="M24" s="12"/>
      <c r="N24" s="12" t="str">
        <f t="shared" si="4"/>
        <v/>
      </c>
      <c r="O24" s="25"/>
      <c r="P24" s="25"/>
      <c r="Q24" s="26" t="str">
        <f t="shared" si="5"/>
        <v/>
      </c>
      <c r="R24" s="25"/>
      <c r="S24" s="25"/>
      <c r="T24" s="26" t="str">
        <f t="shared" si="6"/>
        <v/>
      </c>
      <c r="U24" s="25"/>
      <c r="V24" s="25"/>
      <c r="W24" s="26" t="str">
        <f t="shared" si="7"/>
        <v/>
      </c>
      <c r="X24" s="25"/>
      <c r="Y24" s="25"/>
      <c r="Z24" s="26" t="str">
        <f t="shared" si="8"/>
        <v/>
      </c>
      <c r="AA24" s="32" t="str">
        <f t="shared" si="0"/>
        <v>Nije polagala/o</v>
      </c>
      <c r="AB24" s="25" t="str">
        <f t="shared" si="9"/>
        <v/>
      </c>
      <c r="AC24" s="12" t="str">
        <f t="shared" si="10"/>
        <v/>
      </c>
    </row>
    <row r="25" spans="1:29" x14ac:dyDescent="0.2">
      <c r="A25" s="15" t="s">
        <v>247</v>
      </c>
      <c r="B25" s="14" t="s">
        <v>459</v>
      </c>
      <c r="C25" s="15">
        <v>0</v>
      </c>
      <c r="D25" s="16">
        <v>3</v>
      </c>
      <c r="E25" s="12">
        <f t="shared" si="1"/>
        <v>3</v>
      </c>
      <c r="F25" s="16">
        <v>0</v>
      </c>
      <c r="G25" s="16">
        <v>3</v>
      </c>
      <c r="H25" s="12">
        <f t="shared" si="2"/>
        <v>3</v>
      </c>
      <c r="I25" s="16">
        <v>0</v>
      </c>
      <c r="J25" s="16">
        <v>0</v>
      </c>
      <c r="K25" s="12">
        <f t="shared" si="3"/>
        <v>0</v>
      </c>
      <c r="L25" s="16">
        <v>0</v>
      </c>
      <c r="M25" s="12">
        <v>1</v>
      </c>
      <c r="N25" s="12">
        <f t="shared" si="4"/>
        <v>1</v>
      </c>
      <c r="O25" s="25"/>
      <c r="P25" s="25"/>
      <c r="Q25" s="26" t="str">
        <f t="shared" si="5"/>
        <v/>
      </c>
      <c r="R25" s="25"/>
      <c r="S25" s="25"/>
      <c r="T25" s="26" t="str">
        <f t="shared" si="6"/>
        <v/>
      </c>
      <c r="U25" s="25"/>
      <c r="V25" s="25"/>
      <c r="W25" s="26" t="str">
        <f t="shared" si="7"/>
        <v/>
      </c>
      <c r="X25" s="25"/>
      <c r="Y25" s="25"/>
      <c r="Z25" s="26" t="str">
        <f t="shared" si="8"/>
        <v/>
      </c>
      <c r="AA25" s="32" t="str">
        <f t="shared" si="0"/>
        <v>Nije polagala/o</v>
      </c>
      <c r="AB25" s="25" t="str">
        <f t="shared" si="9"/>
        <v/>
      </c>
      <c r="AC25" s="12" t="str">
        <f t="shared" si="10"/>
        <v/>
      </c>
    </row>
    <row r="26" spans="1:29" x14ac:dyDescent="0.2">
      <c r="A26" s="15" t="s">
        <v>249</v>
      </c>
      <c r="B26" s="14" t="s">
        <v>460</v>
      </c>
      <c r="C26" s="15">
        <v>0</v>
      </c>
      <c r="D26" s="16">
        <v>4</v>
      </c>
      <c r="E26" s="12">
        <f t="shared" si="1"/>
        <v>4</v>
      </c>
      <c r="F26" s="16">
        <v>6</v>
      </c>
      <c r="G26" s="16">
        <v>10</v>
      </c>
      <c r="H26" s="12">
        <f t="shared" si="2"/>
        <v>16</v>
      </c>
      <c r="I26" s="16">
        <v>1</v>
      </c>
      <c r="J26" s="16">
        <v>0</v>
      </c>
      <c r="K26" s="12">
        <f t="shared" si="3"/>
        <v>1</v>
      </c>
      <c r="L26" s="16">
        <v>0</v>
      </c>
      <c r="M26" s="12">
        <v>7</v>
      </c>
      <c r="N26" s="12">
        <f t="shared" si="4"/>
        <v>7</v>
      </c>
      <c r="O26" s="25">
        <v>8</v>
      </c>
      <c r="P26" s="25">
        <v>10</v>
      </c>
      <c r="Q26" s="26">
        <f t="shared" si="5"/>
        <v>18</v>
      </c>
      <c r="R26" s="25"/>
      <c r="S26" s="25"/>
      <c r="T26" s="26" t="str">
        <f t="shared" si="6"/>
        <v/>
      </c>
      <c r="U26" s="25"/>
      <c r="V26" s="25"/>
      <c r="W26" s="26" t="str">
        <f t="shared" si="7"/>
        <v/>
      </c>
      <c r="X26" s="25"/>
      <c r="Y26" s="25"/>
      <c r="Z26" s="26" t="str">
        <f t="shared" si="8"/>
        <v/>
      </c>
      <c r="AA26" s="32" t="str">
        <f t="shared" si="0"/>
        <v/>
      </c>
      <c r="AB26" s="25">
        <f t="shared" si="9"/>
        <v>25</v>
      </c>
      <c r="AC26" s="12" t="str">
        <f t="shared" si="10"/>
        <v>F</v>
      </c>
    </row>
    <row r="27" spans="1:29" x14ac:dyDescent="0.2">
      <c r="A27" s="15" t="s">
        <v>257</v>
      </c>
      <c r="B27" s="14" t="s">
        <v>463</v>
      </c>
      <c r="C27" s="15">
        <v>0</v>
      </c>
      <c r="D27" s="16">
        <v>7</v>
      </c>
      <c r="E27" s="12">
        <f t="shared" si="1"/>
        <v>7</v>
      </c>
      <c r="F27" s="16">
        <v>17</v>
      </c>
      <c r="G27" s="16">
        <v>7</v>
      </c>
      <c r="H27" s="12">
        <f t="shared" si="2"/>
        <v>24</v>
      </c>
      <c r="I27" s="16">
        <v>0</v>
      </c>
      <c r="J27" s="16">
        <v>4</v>
      </c>
      <c r="K27" s="12">
        <f t="shared" si="3"/>
        <v>4</v>
      </c>
      <c r="L27" s="16">
        <v>6</v>
      </c>
      <c r="M27" s="12">
        <v>5</v>
      </c>
      <c r="N27" s="12">
        <f t="shared" si="4"/>
        <v>11</v>
      </c>
      <c r="O27" s="25"/>
      <c r="P27" s="25"/>
      <c r="Q27" s="26" t="str">
        <f t="shared" si="5"/>
        <v/>
      </c>
      <c r="R27" s="25">
        <v>13</v>
      </c>
      <c r="S27" s="25">
        <v>5</v>
      </c>
      <c r="T27" s="26">
        <f t="shared" si="6"/>
        <v>18</v>
      </c>
      <c r="U27" s="25"/>
      <c r="V27" s="25"/>
      <c r="W27" s="26" t="str">
        <f t="shared" si="7"/>
        <v/>
      </c>
      <c r="X27" s="25"/>
      <c r="Y27" s="25"/>
      <c r="Z27" s="26" t="str">
        <f t="shared" si="8"/>
        <v/>
      </c>
      <c r="AA27" s="32" t="str">
        <f t="shared" si="0"/>
        <v/>
      </c>
      <c r="AB27" s="25">
        <f t="shared" si="9"/>
        <v>42</v>
      </c>
      <c r="AC27" s="12" t="str">
        <f t="shared" si="10"/>
        <v>F</v>
      </c>
    </row>
    <row r="28" spans="1:29" x14ac:dyDescent="0.2">
      <c r="A28" s="15" t="s">
        <v>261</v>
      </c>
      <c r="B28" s="14" t="s">
        <v>465</v>
      </c>
      <c r="C28" s="15">
        <v>6</v>
      </c>
      <c r="D28" s="16">
        <v>0</v>
      </c>
      <c r="E28" s="12">
        <f t="shared" si="1"/>
        <v>6</v>
      </c>
      <c r="F28" s="16">
        <v>8</v>
      </c>
      <c r="G28" s="16">
        <v>12</v>
      </c>
      <c r="H28" s="12">
        <f t="shared" si="2"/>
        <v>20</v>
      </c>
      <c r="I28" s="16">
        <v>0</v>
      </c>
      <c r="J28" s="16">
        <v>9</v>
      </c>
      <c r="K28" s="12">
        <f t="shared" si="3"/>
        <v>9</v>
      </c>
      <c r="L28" s="16">
        <v>0</v>
      </c>
      <c r="M28" s="12">
        <v>9</v>
      </c>
      <c r="N28" s="12">
        <f t="shared" si="4"/>
        <v>9</v>
      </c>
      <c r="O28" s="25"/>
      <c r="P28" s="25"/>
      <c r="Q28" s="26" t="str">
        <f t="shared" si="5"/>
        <v/>
      </c>
      <c r="R28" s="25">
        <v>26</v>
      </c>
      <c r="S28" s="25">
        <v>9</v>
      </c>
      <c r="T28" s="26">
        <f t="shared" si="6"/>
        <v>35</v>
      </c>
      <c r="U28" s="25"/>
      <c r="V28" s="25"/>
      <c r="W28" s="26" t="str">
        <f t="shared" si="7"/>
        <v/>
      </c>
      <c r="X28" s="25"/>
      <c r="Y28" s="25"/>
      <c r="Z28" s="26" t="str">
        <f t="shared" si="8"/>
        <v/>
      </c>
      <c r="AA28" s="32" t="str">
        <f t="shared" si="0"/>
        <v/>
      </c>
      <c r="AB28" s="25">
        <f t="shared" si="9"/>
        <v>55</v>
      </c>
      <c r="AC28" s="12" t="str">
        <f t="shared" si="10"/>
        <v>E</v>
      </c>
    </row>
    <row r="29" spans="1:29" x14ac:dyDescent="0.2">
      <c r="A29" s="15" t="s">
        <v>263</v>
      </c>
      <c r="B29" s="14" t="s">
        <v>466</v>
      </c>
      <c r="C29" s="15">
        <v>0</v>
      </c>
      <c r="D29" s="16">
        <v>2</v>
      </c>
      <c r="E29" s="12">
        <f t="shared" si="1"/>
        <v>2</v>
      </c>
      <c r="F29" s="16">
        <v>4</v>
      </c>
      <c r="G29" s="16">
        <v>5</v>
      </c>
      <c r="H29" s="12">
        <f t="shared" si="2"/>
        <v>9</v>
      </c>
      <c r="I29" s="16">
        <v>1</v>
      </c>
      <c r="J29" s="16">
        <v>0</v>
      </c>
      <c r="K29" s="12">
        <f t="shared" si="3"/>
        <v>1</v>
      </c>
      <c r="L29" s="16">
        <v>9</v>
      </c>
      <c r="M29" s="12">
        <v>0</v>
      </c>
      <c r="N29" s="12">
        <f t="shared" si="4"/>
        <v>9</v>
      </c>
      <c r="O29" s="25"/>
      <c r="P29" s="25"/>
      <c r="Q29" s="26" t="str">
        <f t="shared" si="5"/>
        <v/>
      </c>
      <c r="R29" s="25"/>
      <c r="S29" s="25"/>
      <c r="T29" s="26" t="str">
        <f t="shared" si="6"/>
        <v/>
      </c>
      <c r="U29" s="25"/>
      <c r="V29" s="25"/>
      <c r="W29" s="26" t="str">
        <f t="shared" si="7"/>
        <v/>
      </c>
      <c r="X29" s="25"/>
      <c r="Y29" s="25"/>
      <c r="Z29" s="26" t="str">
        <f t="shared" si="8"/>
        <v/>
      </c>
      <c r="AA29" s="32" t="str">
        <f t="shared" si="0"/>
        <v>Nije polagala/o</v>
      </c>
      <c r="AB29" s="25" t="str">
        <f t="shared" si="9"/>
        <v/>
      </c>
      <c r="AC29" s="12" t="str">
        <f t="shared" si="10"/>
        <v/>
      </c>
    </row>
    <row r="30" spans="1:29" x14ac:dyDescent="0.2">
      <c r="A30" s="15" t="s">
        <v>265</v>
      </c>
      <c r="B30" s="14" t="s">
        <v>467</v>
      </c>
      <c r="C30" s="15">
        <v>10</v>
      </c>
      <c r="D30" s="16">
        <v>0</v>
      </c>
      <c r="E30" s="12">
        <f t="shared" si="1"/>
        <v>10</v>
      </c>
      <c r="F30" s="16">
        <v>10</v>
      </c>
      <c r="G30" s="16">
        <v>14</v>
      </c>
      <c r="H30" s="12">
        <f t="shared" si="2"/>
        <v>24</v>
      </c>
      <c r="I30" s="16">
        <v>0</v>
      </c>
      <c r="J30" s="16">
        <v>7</v>
      </c>
      <c r="K30" s="12">
        <f t="shared" si="3"/>
        <v>7</v>
      </c>
      <c r="L30" s="16">
        <v>7</v>
      </c>
      <c r="M30" s="12">
        <v>7</v>
      </c>
      <c r="N30" s="12">
        <f t="shared" si="4"/>
        <v>14</v>
      </c>
      <c r="O30" s="25"/>
      <c r="P30" s="25"/>
      <c r="Q30" s="26" t="str">
        <f t="shared" si="5"/>
        <v/>
      </c>
      <c r="R30" s="25">
        <v>26</v>
      </c>
      <c r="S30" s="25">
        <v>8</v>
      </c>
      <c r="T30" s="26">
        <f t="shared" si="6"/>
        <v>34</v>
      </c>
      <c r="U30" s="25"/>
      <c r="V30" s="25"/>
      <c r="W30" s="26" t="str">
        <f t="shared" si="7"/>
        <v/>
      </c>
      <c r="X30" s="25"/>
      <c r="Y30" s="25"/>
      <c r="Z30" s="26" t="str">
        <f t="shared" si="8"/>
        <v/>
      </c>
      <c r="AA30" s="32" t="str">
        <f t="shared" si="0"/>
        <v/>
      </c>
      <c r="AB30" s="25">
        <f t="shared" si="9"/>
        <v>58</v>
      </c>
      <c r="AC30" s="12" t="str">
        <f t="shared" si="10"/>
        <v>D</v>
      </c>
    </row>
    <row r="31" spans="1:29" x14ac:dyDescent="0.2">
      <c r="A31" s="15" t="s">
        <v>269</v>
      </c>
      <c r="B31" s="14" t="s">
        <v>469</v>
      </c>
      <c r="C31" s="15">
        <v>1</v>
      </c>
      <c r="D31" s="16">
        <v>0</v>
      </c>
      <c r="E31" s="12">
        <f t="shared" si="1"/>
        <v>1</v>
      </c>
      <c r="F31" s="16"/>
      <c r="G31" s="16"/>
      <c r="H31" s="12" t="str">
        <f t="shared" si="2"/>
        <v/>
      </c>
      <c r="I31" s="16"/>
      <c r="J31" s="16"/>
      <c r="K31" s="12" t="str">
        <f t="shared" si="3"/>
        <v/>
      </c>
      <c r="L31" s="16"/>
      <c r="M31" s="12"/>
      <c r="N31" s="12" t="str">
        <f t="shared" si="4"/>
        <v/>
      </c>
      <c r="O31" s="25"/>
      <c r="P31" s="25"/>
      <c r="Q31" s="26" t="str">
        <f t="shared" si="5"/>
        <v/>
      </c>
      <c r="R31" s="25"/>
      <c r="S31" s="25"/>
      <c r="T31" s="26" t="str">
        <f t="shared" si="6"/>
        <v/>
      </c>
      <c r="U31" s="25"/>
      <c r="V31" s="25"/>
      <c r="W31" s="26" t="str">
        <f t="shared" si="7"/>
        <v/>
      </c>
      <c r="X31" s="25"/>
      <c r="Y31" s="25"/>
      <c r="Z31" s="26" t="str">
        <f t="shared" si="8"/>
        <v/>
      </c>
      <c r="AA31" s="32" t="str">
        <f t="shared" si="0"/>
        <v>Nije polagala/o</v>
      </c>
      <c r="AB31" s="25" t="str">
        <f t="shared" si="9"/>
        <v/>
      </c>
      <c r="AC31" s="12" t="str">
        <f t="shared" si="10"/>
        <v/>
      </c>
    </row>
    <row r="32" spans="1:29" x14ac:dyDescent="0.2">
      <c r="A32" s="15" t="s">
        <v>295</v>
      </c>
      <c r="B32" s="14" t="s">
        <v>486</v>
      </c>
      <c r="C32" s="15">
        <v>12</v>
      </c>
      <c r="D32" s="16">
        <v>0</v>
      </c>
      <c r="E32" s="12">
        <f t="shared" si="1"/>
        <v>12</v>
      </c>
      <c r="F32" s="16">
        <v>12</v>
      </c>
      <c r="G32" s="16">
        <v>8</v>
      </c>
      <c r="H32" s="12">
        <f t="shared" si="2"/>
        <v>20</v>
      </c>
      <c r="I32" s="16"/>
      <c r="J32" s="16"/>
      <c r="K32" s="12" t="str">
        <f t="shared" si="3"/>
        <v/>
      </c>
      <c r="L32" s="16"/>
      <c r="M32" s="12"/>
      <c r="N32" s="12" t="str">
        <f t="shared" si="4"/>
        <v/>
      </c>
      <c r="O32" s="25"/>
      <c r="P32" s="25"/>
      <c r="Q32" s="26" t="str">
        <f t="shared" si="5"/>
        <v/>
      </c>
      <c r="R32" s="25">
        <v>2</v>
      </c>
      <c r="S32" s="25">
        <v>5</v>
      </c>
      <c r="T32" s="26">
        <f t="shared" si="6"/>
        <v>7</v>
      </c>
      <c r="U32" s="25"/>
      <c r="V32" s="25"/>
      <c r="W32" s="26" t="str">
        <f t="shared" si="7"/>
        <v/>
      </c>
      <c r="X32" s="25"/>
      <c r="Y32" s="25"/>
      <c r="Z32" s="26" t="str">
        <f t="shared" si="8"/>
        <v/>
      </c>
      <c r="AA32" s="32" t="str">
        <f t="shared" si="0"/>
        <v/>
      </c>
      <c r="AB32" s="25">
        <f t="shared" si="9"/>
        <v>27</v>
      </c>
      <c r="AC32" s="12" t="str">
        <f t="shared" si="10"/>
        <v>F</v>
      </c>
    </row>
    <row r="33" spans="1:29" x14ac:dyDescent="0.2">
      <c r="A33" s="15" t="s">
        <v>301</v>
      </c>
      <c r="B33" s="14" t="s">
        <v>488</v>
      </c>
      <c r="C33" s="15">
        <v>3</v>
      </c>
      <c r="D33" s="16">
        <v>0</v>
      </c>
      <c r="E33" s="12">
        <f t="shared" si="1"/>
        <v>3</v>
      </c>
      <c r="F33" s="16">
        <v>0</v>
      </c>
      <c r="G33" s="16">
        <v>5</v>
      </c>
      <c r="H33" s="12">
        <f t="shared" si="2"/>
        <v>5</v>
      </c>
      <c r="I33" s="16">
        <v>0</v>
      </c>
      <c r="J33" s="16">
        <v>0</v>
      </c>
      <c r="K33" s="12">
        <f t="shared" si="3"/>
        <v>0</v>
      </c>
      <c r="L33" s="16">
        <v>0</v>
      </c>
      <c r="M33" s="12">
        <v>2</v>
      </c>
      <c r="N33" s="12">
        <f t="shared" si="4"/>
        <v>2</v>
      </c>
      <c r="O33" s="25">
        <v>12</v>
      </c>
      <c r="P33" s="25">
        <v>3</v>
      </c>
      <c r="Q33" s="26">
        <f t="shared" si="5"/>
        <v>15</v>
      </c>
      <c r="R33" s="25"/>
      <c r="S33" s="25"/>
      <c r="T33" s="26" t="str">
        <f t="shared" si="6"/>
        <v/>
      </c>
      <c r="U33" s="25"/>
      <c r="V33" s="25"/>
      <c r="W33" s="26" t="str">
        <f t="shared" si="7"/>
        <v/>
      </c>
      <c r="X33" s="25"/>
      <c r="Y33" s="25"/>
      <c r="Z33" s="26" t="str">
        <f t="shared" si="8"/>
        <v/>
      </c>
      <c r="AA33" s="32" t="str">
        <f t="shared" si="0"/>
        <v/>
      </c>
      <c r="AB33" s="25">
        <f t="shared" si="9"/>
        <v>17</v>
      </c>
      <c r="AC33" s="12" t="str">
        <f t="shared" si="10"/>
        <v>F</v>
      </c>
    </row>
    <row r="34" spans="1:29" x14ac:dyDescent="0.2">
      <c r="A34" s="15" t="s">
        <v>309</v>
      </c>
      <c r="B34" s="14" t="s">
        <v>492</v>
      </c>
      <c r="C34" s="15">
        <v>0</v>
      </c>
      <c r="D34" s="16">
        <v>5</v>
      </c>
      <c r="E34" s="12">
        <f t="shared" si="1"/>
        <v>5</v>
      </c>
      <c r="F34" s="16">
        <v>0</v>
      </c>
      <c r="G34" s="16">
        <v>4</v>
      </c>
      <c r="H34" s="12">
        <f t="shared" si="2"/>
        <v>4</v>
      </c>
      <c r="I34" s="16"/>
      <c r="J34" s="16"/>
      <c r="K34" s="12" t="str">
        <f t="shared" si="3"/>
        <v/>
      </c>
      <c r="L34" s="16">
        <v>0</v>
      </c>
      <c r="M34" s="12">
        <v>0</v>
      </c>
      <c r="N34" s="12">
        <f t="shared" si="4"/>
        <v>0</v>
      </c>
      <c r="O34" s="25"/>
      <c r="P34" s="25"/>
      <c r="Q34" s="26" t="str">
        <f t="shared" si="5"/>
        <v/>
      </c>
      <c r="R34" s="25"/>
      <c r="S34" s="25"/>
      <c r="T34" s="26" t="str">
        <f t="shared" si="6"/>
        <v/>
      </c>
      <c r="U34" s="25"/>
      <c r="V34" s="25"/>
      <c r="W34" s="26" t="str">
        <f t="shared" si="7"/>
        <v/>
      </c>
      <c r="X34" s="25"/>
      <c r="Y34" s="25"/>
      <c r="Z34" s="26" t="str">
        <f t="shared" si="8"/>
        <v/>
      </c>
      <c r="AA34" s="32" t="str">
        <f t="shared" si="0"/>
        <v>Nije polagala/o</v>
      </c>
      <c r="AB34" s="25" t="str">
        <f t="shared" si="9"/>
        <v/>
      </c>
      <c r="AC34" s="12" t="str">
        <f t="shared" si="10"/>
        <v/>
      </c>
    </row>
    <row r="35" spans="1:29" x14ac:dyDescent="0.2">
      <c r="A35" s="15" t="s">
        <v>313</v>
      </c>
      <c r="B35" s="14" t="s">
        <v>494</v>
      </c>
      <c r="C35" s="15">
        <v>2</v>
      </c>
      <c r="D35" s="16">
        <v>1</v>
      </c>
      <c r="E35" s="12">
        <f t="shared" si="1"/>
        <v>3</v>
      </c>
      <c r="F35" s="16">
        <v>3</v>
      </c>
      <c r="G35" s="16">
        <v>2</v>
      </c>
      <c r="H35" s="12">
        <f t="shared" si="2"/>
        <v>5</v>
      </c>
      <c r="I35" s="16">
        <v>0</v>
      </c>
      <c r="J35" s="16">
        <v>0</v>
      </c>
      <c r="K35" s="12">
        <f t="shared" si="3"/>
        <v>0</v>
      </c>
      <c r="L35" s="16">
        <v>3</v>
      </c>
      <c r="M35" s="12">
        <v>1</v>
      </c>
      <c r="N35" s="12">
        <f t="shared" si="4"/>
        <v>4</v>
      </c>
      <c r="O35" s="25">
        <v>12</v>
      </c>
      <c r="P35" s="25">
        <v>9</v>
      </c>
      <c r="Q35" s="26">
        <f t="shared" si="5"/>
        <v>21</v>
      </c>
      <c r="R35" s="25">
        <v>0</v>
      </c>
      <c r="S35" s="25">
        <v>0</v>
      </c>
      <c r="T35" s="26">
        <f t="shared" si="6"/>
        <v>0</v>
      </c>
      <c r="U35" s="25"/>
      <c r="V35" s="25"/>
      <c r="W35" s="26" t="str">
        <f t="shared" si="7"/>
        <v/>
      </c>
      <c r="X35" s="25"/>
      <c r="Y35" s="25"/>
      <c r="Z35" s="26" t="str">
        <f t="shared" si="8"/>
        <v/>
      </c>
      <c r="AA35" s="32" t="str">
        <f t="shared" si="0"/>
        <v/>
      </c>
      <c r="AB35" s="25">
        <f t="shared" si="9"/>
        <v>21</v>
      </c>
      <c r="AC35" s="12" t="str">
        <f t="shared" si="10"/>
        <v>F</v>
      </c>
    </row>
    <row r="36" spans="1:29" x14ac:dyDescent="0.2">
      <c r="A36" s="15" t="s">
        <v>325</v>
      </c>
      <c r="B36" s="14" t="s">
        <v>500</v>
      </c>
      <c r="C36" s="15">
        <v>1</v>
      </c>
      <c r="D36" s="16">
        <v>0</v>
      </c>
      <c r="E36" s="12">
        <f t="shared" si="1"/>
        <v>1</v>
      </c>
      <c r="F36" s="16">
        <v>9</v>
      </c>
      <c r="G36" s="16">
        <v>6</v>
      </c>
      <c r="H36" s="12">
        <f t="shared" si="2"/>
        <v>15</v>
      </c>
      <c r="I36" s="16"/>
      <c r="J36" s="16"/>
      <c r="K36" s="12" t="str">
        <f t="shared" si="3"/>
        <v/>
      </c>
      <c r="L36" s="16">
        <v>2</v>
      </c>
      <c r="M36" s="12">
        <v>2</v>
      </c>
      <c r="N36" s="12">
        <f t="shared" si="4"/>
        <v>4</v>
      </c>
      <c r="O36" s="25"/>
      <c r="P36" s="25"/>
      <c r="Q36" s="26" t="str">
        <f t="shared" si="5"/>
        <v/>
      </c>
      <c r="R36" s="25">
        <v>10</v>
      </c>
      <c r="S36" s="25">
        <v>2</v>
      </c>
      <c r="T36" s="26">
        <f t="shared" si="6"/>
        <v>12</v>
      </c>
      <c r="U36" s="25"/>
      <c r="V36" s="25"/>
      <c r="W36" s="26" t="str">
        <f t="shared" si="7"/>
        <v/>
      </c>
      <c r="X36" s="25"/>
      <c r="Y36" s="25"/>
      <c r="Z36" s="26" t="str">
        <f t="shared" si="8"/>
        <v/>
      </c>
      <c r="AA36" s="32" t="str">
        <f t="shared" si="0"/>
        <v/>
      </c>
      <c r="AB36" s="25">
        <f t="shared" si="9"/>
        <v>27</v>
      </c>
      <c r="AC36" s="12" t="str">
        <f t="shared" si="10"/>
        <v>F</v>
      </c>
    </row>
    <row r="37" spans="1:29" x14ac:dyDescent="0.2">
      <c r="A37" s="15" t="s">
        <v>333</v>
      </c>
      <c r="B37" s="14" t="s">
        <v>502</v>
      </c>
      <c r="C37" s="15"/>
      <c r="D37" s="16"/>
      <c r="E37" s="12" t="str">
        <f t="shared" si="1"/>
        <v/>
      </c>
      <c r="F37" s="16">
        <v>7</v>
      </c>
      <c r="G37" s="16">
        <v>4</v>
      </c>
      <c r="H37" s="12">
        <f t="shared" si="2"/>
        <v>11</v>
      </c>
      <c r="I37" s="16"/>
      <c r="J37" s="16"/>
      <c r="K37" s="12" t="str">
        <f t="shared" si="3"/>
        <v/>
      </c>
      <c r="L37" s="16"/>
      <c r="M37" s="12"/>
      <c r="N37" s="12" t="str">
        <f t="shared" si="4"/>
        <v/>
      </c>
      <c r="O37" s="25">
        <v>31</v>
      </c>
      <c r="P37" s="25">
        <v>7</v>
      </c>
      <c r="Q37" s="26">
        <f t="shared" si="5"/>
        <v>38</v>
      </c>
      <c r="R37" s="25">
        <v>20</v>
      </c>
      <c r="S37" s="25">
        <v>1</v>
      </c>
      <c r="T37" s="26">
        <f t="shared" si="6"/>
        <v>21</v>
      </c>
      <c r="U37" s="25"/>
      <c r="V37" s="25"/>
      <c r="W37" s="26" t="str">
        <f t="shared" si="7"/>
        <v/>
      </c>
      <c r="X37" s="25"/>
      <c r="Y37" s="25"/>
      <c r="Z37" s="26" t="str">
        <f t="shared" si="8"/>
        <v/>
      </c>
      <c r="AA37" s="32" t="str">
        <f t="shared" si="0"/>
        <v/>
      </c>
      <c r="AB37" s="25">
        <f t="shared" si="9"/>
        <v>59</v>
      </c>
      <c r="AC37" s="12" t="str">
        <f t="shared" si="10"/>
        <v>D</v>
      </c>
    </row>
    <row r="38" spans="1:29" x14ac:dyDescent="0.2">
      <c r="A38" s="15" t="s">
        <v>343</v>
      </c>
      <c r="B38" s="14" t="s">
        <v>507</v>
      </c>
      <c r="C38" s="15">
        <v>0</v>
      </c>
      <c r="D38" s="16">
        <v>0</v>
      </c>
      <c r="E38" s="12">
        <f t="shared" si="1"/>
        <v>0</v>
      </c>
      <c r="F38" s="16"/>
      <c r="G38" s="16"/>
      <c r="H38" s="12" t="str">
        <f t="shared" si="2"/>
        <v/>
      </c>
      <c r="I38" s="16">
        <v>0</v>
      </c>
      <c r="J38" s="16">
        <v>3</v>
      </c>
      <c r="K38" s="12">
        <f t="shared" si="3"/>
        <v>3</v>
      </c>
      <c r="L38" s="16"/>
      <c r="M38" s="12"/>
      <c r="N38" s="12" t="str">
        <f t="shared" si="4"/>
        <v/>
      </c>
      <c r="O38" s="25"/>
      <c r="P38" s="25"/>
      <c r="Q38" s="26" t="str">
        <f t="shared" si="5"/>
        <v/>
      </c>
      <c r="R38" s="25"/>
      <c r="S38" s="25"/>
      <c r="T38" s="26" t="str">
        <f t="shared" si="6"/>
        <v/>
      </c>
      <c r="U38" s="25"/>
      <c r="V38" s="25"/>
      <c r="W38" s="26" t="str">
        <f t="shared" si="7"/>
        <v/>
      </c>
      <c r="X38" s="25"/>
      <c r="Y38" s="25"/>
      <c r="Z38" s="26" t="str">
        <f t="shared" si="8"/>
        <v/>
      </c>
      <c r="AA38" s="32" t="str">
        <f t="shared" si="0"/>
        <v>Nije polagala/o</v>
      </c>
      <c r="AB38" s="25" t="str">
        <f t="shared" si="9"/>
        <v/>
      </c>
      <c r="AC38" s="12" t="str">
        <f t="shared" si="10"/>
        <v/>
      </c>
    </row>
    <row r="39" spans="1:29" x14ac:dyDescent="0.2">
      <c r="A39" s="15" t="s">
        <v>347</v>
      </c>
      <c r="B39" s="14" t="s">
        <v>511</v>
      </c>
      <c r="C39" s="15">
        <v>6</v>
      </c>
      <c r="D39" s="16">
        <v>0</v>
      </c>
      <c r="E39" s="12">
        <f t="shared" si="1"/>
        <v>6</v>
      </c>
      <c r="F39" s="16"/>
      <c r="G39" s="16">
        <v>10</v>
      </c>
      <c r="H39" s="12">
        <f t="shared" si="2"/>
        <v>10</v>
      </c>
      <c r="I39" s="16">
        <v>0</v>
      </c>
      <c r="J39" s="16">
        <v>10</v>
      </c>
      <c r="K39" s="12">
        <f t="shared" si="3"/>
        <v>10</v>
      </c>
      <c r="L39" s="16">
        <v>0</v>
      </c>
      <c r="M39" s="12">
        <v>10</v>
      </c>
      <c r="N39" s="12">
        <f t="shared" si="4"/>
        <v>10</v>
      </c>
      <c r="O39" s="25"/>
      <c r="P39" s="25"/>
      <c r="Q39" s="26" t="str">
        <f t="shared" si="5"/>
        <v/>
      </c>
      <c r="R39" s="25">
        <v>7</v>
      </c>
      <c r="S39" s="25">
        <v>10</v>
      </c>
      <c r="T39" s="26">
        <f t="shared" si="6"/>
        <v>17</v>
      </c>
      <c r="U39" s="25"/>
      <c r="V39" s="25"/>
      <c r="W39" s="26" t="str">
        <f t="shared" si="7"/>
        <v/>
      </c>
      <c r="X39" s="25"/>
      <c r="Y39" s="25"/>
      <c r="Z39" s="26" t="str">
        <f t="shared" si="8"/>
        <v/>
      </c>
      <c r="AA39" s="32" t="str">
        <f t="shared" si="0"/>
        <v/>
      </c>
      <c r="AB39" s="25">
        <f t="shared" si="9"/>
        <v>27</v>
      </c>
      <c r="AC39" s="12" t="str">
        <f t="shared" si="10"/>
        <v>F</v>
      </c>
    </row>
    <row r="40" spans="1:29" x14ac:dyDescent="0.2">
      <c r="A40" s="15" t="s">
        <v>512</v>
      </c>
      <c r="B40" s="14" t="s">
        <v>513</v>
      </c>
      <c r="C40" s="15">
        <v>0</v>
      </c>
      <c r="D40" s="16">
        <v>0</v>
      </c>
      <c r="E40" s="12">
        <f t="shared" si="1"/>
        <v>0</v>
      </c>
      <c r="F40" s="16">
        <v>0</v>
      </c>
      <c r="G40" s="16">
        <v>0</v>
      </c>
      <c r="H40" s="12">
        <f t="shared" si="2"/>
        <v>0</v>
      </c>
      <c r="I40" s="16">
        <v>0</v>
      </c>
      <c r="J40" s="16">
        <v>0</v>
      </c>
      <c r="K40" s="12">
        <f t="shared" si="3"/>
        <v>0</v>
      </c>
      <c r="L40" s="16">
        <v>0</v>
      </c>
      <c r="M40" s="12">
        <v>0</v>
      </c>
      <c r="N40" s="12">
        <f t="shared" si="4"/>
        <v>0</v>
      </c>
      <c r="O40" s="25"/>
      <c r="P40" s="25"/>
      <c r="Q40" s="26" t="str">
        <f t="shared" si="5"/>
        <v/>
      </c>
      <c r="R40" s="25"/>
      <c r="S40" s="25"/>
      <c r="T40" s="26" t="str">
        <f t="shared" si="6"/>
        <v/>
      </c>
      <c r="U40" s="25"/>
      <c r="V40" s="25"/>
      <c r="W40" s="26" t="str">
        <f t="shared" si="7"/>
        <v/>
      </c>
      <c r="X40" s="25"/>
      <c r="Y40" s="25"/>
      <c r="Z40" s="26" t="str">
        <f t="shared" si="8"/>
        <v/>
      </c>
      <c r="AA40" s="32" t="str">
        <f t="shared" si="0"/>
        <v>Nije polagala/o</v>
      </c>
      <c r="AB40" s="25" t="str">
        <f t="shared" si="9"/>
        <v/>
      </c>
      <c r="AC40" s="12" t="str">
        <f t="shared" si="10"/>
        <v/>
      </c>
    </row>
    <row r="41" spans="1:29" x14ac:dyDescent="0.2">
      <c r="A41" s="15" t="s">
        <v>519</v>
      </c>
      <c r="B41" s="14" t="s">
        <v>29</v>
      </c>
      <c r="C41" s="15">
        <v>0</v>
      </c>
      <c r="D41" s="16">
        <v>7</v>
      </c>
      <c r="E41" s="12">
        <f t="shared" si="1"/>
        <v>7</v>
      </c>
      <c r="F41" s="16">
        <v>0</v>
      </c>
      <c r="G41" s="16">
        <v>10</v>
      </c>
      <c r="H41" s="12">
        <f t="shared" si="2"/>
        <v>10</v>
      </c>
      <c r="I41" s="16"/>
      <c r="J41" s="16"/>
      <c r="K41" s="12" t="str">
        <f t="shared" si="3"/>
        <v/>
      </c>
      <c r="L41" s="16">
        <v>3</v>
      </c>
      <c r="M41" s="12">
        <v>3</v>
      </c>
      <c r="N41" s="12">
        <f t="shared" si="4"/>
        <v>6</v>
      </c>
      <c r="O41" s="25">
        <v>12</v>
      </c>
      <c r="P41" s="25">
        <v>10</v>
      </c>
      <c r="Q41" s="26">
        <f t="shared" si="5"/>
        <v>22</v>
      </c>
      <c r="R41" s="25"/>
      <c r="S41" s="25"/>
      <c r="T41" s="26" t="str">
        <f t="shared" si="6"/>
        <v/>
      </c>
      <c r="U41" s="25"/>
      <c r="V41" s="25"/>
      <c r="W41" s="26" t="str">
        <f t="shared" si="7"/>
        <v/>
      </c>
      <c r="X41" s="25"/>
      <c r="Y41" s="25"/>
      <c r="Z41" s="26" t="str">
        <f t="shared" si="8"/>
        <v/>
      </c>
      <c r="AA41" s="32" t="str">
        <f t="shared" si="0"/>
        <v/>
      </c>
      <c r="AB41" s="25">
        <f t="shared" si="9"/>
        <v>28</v>
      </c>
      <c r="AC41" s="12" t="str">
        <f t="shared" si="10"/>
        <v>F</v>
      </c>
    </row>
    <row r="42" spans="1:29" x14ac:dyDescent="0.2">
      <c r="A42" s="17" t="s">
        <v>350</v>
      </c>
      <c r="B42" s="18" t="s">
        <v>31</v>
      </c>
      <c r="C42" s="15">
        <v>6</v>
      </c>
      <c r="D42" s="16">
        <v>0</v>
      </c>
      <c r="E42" s="12">
        <f t="shared" si="1"/>
        <v>6</v>
      </c>
      <c r="F42" s="16">
        <v>2</v>
      </c>
      <c r="G42" s="16">
        <v>6</v>
      </c>
      <c r="H42" s="12">
        <f t="shared" si="2"/>
        <v>8</v>
      </c>
      <c r="I42" s="16"/>
      <c r="J42" s="16"/>
      <c r="K42" s="12" t="str">
        <f t="shared" si="3"/>
        <v/>
      </c>
      <c r="L42" s="16"/>
      <c r="M42" s="12"/>
      <c r="N42" s="12" t="str">
        <f t="shared" si="4"/>
        <v/>
      </c>
      <c r="O42" s="25">
        <v>4</v>
      </c>
      <c r="P42" s="25">
        <v>6</v>
      </c>
      <c r="Q42" s="26">
        <f t="shared" si="5"/>
        <v>10</v>
      </c>
      <c r="R42" s="25"/>
      <c r="S42" s="25"/>
      <c r="T42" s="26" t="str">
        <f t="shared" si="6"/>
        <v/>
      </c>
      <c r="U42" s="25"/>
      <c r="V42" s="25"/>
      <c r="W42" s="26" t="str">
        <f t="shared" si="7"/>
        <v/>
      </c>
      <c r="X42" s="25"/>
      <c r="Y42" s="25"/>
      <c r="Z42" s="26" t="str">
        <f t="shared" si="8"/>
        <v/>
      </c>
      <c r="AA42" s="32" t="str">
        <f t="shared" si="0"/>
        <v/>
      </c>
      <c r="AB42" s="25">
        <f t="shared" si="9"/>
        <v>10</v>
      </c>
      <c r="AC42" s="12" t="str">
        <f t="shared" si="10"/>
        <v>F</v>
      </c>
    </row>
    <row r="43" spans="1:29" x14ac:dyDescent="0.2">
      <c r="A43" s="17" t="s">
        <v>524</v>
      </c>
      <c r="B43" s="18" t="s">
        <v>36</v>
      </c>
      <c r="C43" s="15">
        <v>19</v>
      </c>
      <c r="D43" s="16">
        <v>0</v>
      </c>
      <c r="E43" s="12">
        <f t="shared" si="1"/>
        <v>19</v>
      </c>
      <c r="F43" s="16">
        <v>19</v>
      </c>
      <c r="G43" s="16">
        <v>12</v>
      </c>
      <c r="H43" s="12">
        <f t="shared" si="2"/>
        <v>31</v>
      </c>
      <c r="I43" s="16">
        <v>1</v>
      </c>
      <c r="J43" s="16">
        <v>1</v>
      </c>
      <c r="K43" s="12">
        <f t="shared" si="3"/>
        <v>2</v>
      </c>
      <c r="L43" s="16">
        <v>3</v>
      </c>
      <c r="M43" s="12">
        <v>8</v>
      </c>
      <c r="N43" s="12">
        <f t="shared" si="4"/>
        <v>11</v>
      </c>
      <c r="O43" s="25"/>
      <c r="P43" s="25"/>
      <c r="Q43" s="26" t="str">
        <f t="shared" si="5"/>
        <v/>
      </c>
      <c r="R43" s="25">
        <v>3</v>
      </c>
      <c r="S43" s="25">
        <v>12</v>
      </c>
      <c r="T43" s="26">
        <f t="shared" si="6"/>
        <v>15</v>
      </c>
      <c r="U43" s="25"/>
      <c r="V43" s="25"/>
      <c r="W43" s="26" t="str">
        <f t="shared" si="7"/>
        <v/>
      </c>
      <c r="X43" s="25"/>
      <c r="Y43" s="25"/>
      <c r="Z43" s="26" t="str">
        <f t="shared" si="8"/>
        <v/>
      </c>
      <c r="AA43" s="32" t="str">
        <f t="shared" si="0"/>
        <v/>
      </c>
      <c r="AB43" s="25">
        <f t="shared" si="9"/>
        <v>46</v>
      </c>
      <c r="AC43" s="12" t="str">
        <f t="shared" si="10"/>
        <v>E</v>
      </c>
    </row>
    <row r="44" spans="1:29" x14ac:dyDescent="0.2">
      <c r="A44" s="17" t="s">
        <v>353</v>
      </c>
      <c r="B44" s="18" t="s">
        <v>37</v>
      </c>
      <c r="C44" s="15">
        <v>1</v>
      </c>
      <c r="D44" s="16">
        <v>2</v>
      </c>
      <c r="E44" s="12">
        <f t="shared" si="1"/>
        <v>3</v>
      </c>
      <c r="F44" s="16"/>
      <c r="G44" s="16"/>
      <c r="H44" s="12" t="str">
        <f t="shared" si="2"/>
        <v/>
      </c>
      <c r="I44" s="16"/>
      <c r="J44" s="16"/>
      <c r="K44" s="12" t="str">
        <f t="shared" si="3"/>
        <v/>
      </c>
      <c r="L44" s="16"/>
      <c r="M44" s="12"/>
      <c r="N44" s="12" t="str">
        <f t="shared" si="4"/>
        <v/>
      </c>
      <c r="O44" s="25"/>
      <c r="P44" s="25"/>
      <c r="Q44" s="26" t="str">
        <f t="shared" si="5"/>
        <v/>
      </c>
      <c r="R44" s="25"/>
      <c r="S44" s="25"/>
      <c r="T44" s="26" t="str">
        <f t="shared" si="6"/>
        <v/>
      </c>
      <c r="U44" s="25"/>
      <c r="V44" s="25"/>
      <c r="W44" s="26" t="str">
        <f t="shared" si="7"/>
        <v/>
      </c>
      <c r="X44" s="25"/>
      <c r="Y44" s="25"/>
      <c r="Z44" s="26" t="str">
        <f t="shared" si="8"/>
        <v/>
      </c>
      <c r="AA44" s="32" t="str">
        <f t="shared" si="0"/>
        <v>Nije polagala/o</v>
      </c>
      <c r="AB44" s="25" t="str">
        <f t="shared" si="9"/>
        <v/>
      </c>
      <c r="AC44" s="12" t="str">
        <f t="shared" si="10"/>
        <v/>
      </c>
    </row>
    <row r="45" spans="1:29" x14ac:dyDescent="0.2">
      <c r="A45" s="17" t="s">
        <v>525</v>
      </c>
      <c r="B45" s="18" t="s">
        <v>38</v>
      </c>
      <c r="C45" s="15"/>
      <c r="D45" s="16"/>
      <c r="E45" s="12" t="str">
        <f t="shared" si="1"/>
        <v/>
      </c>
      <c r="F45" s="16"/>
      <c r="G45" s="16"/>
      <c r="H45" s="12" t="str">
        <f t="shared" si="2"/>
        <v/>
      </c>
      <c r="I45" s="16"/>
      <c r="J45" s="16"/>
      <c r="K45" s="12" t="str">
        <f t="shared" si="3"/>
        <v/>
      </c>
      <c r="L45" s="16"/>
      <c r="M45" s="12"/>
      <c r="N45" s="12" t="str">
        <f t="shared" si="4"/>
        <v/>
      </c>
      <c r="O45" s="25"/>
      <c r="P45" s="25"/>
      <c r="Q45" s="26" t="str">
        <f t="shared" si="5"/>
        <v/>
      </c>
      <c r="R45" s="25"/>
      <c r="S45" s="25"/>
      <c r="T45" s="26" t="str">
        <f t="shared" si="6"/>
        <v/>
      </c>
      <c r="U45" s="25"/>
      <c r="V45" s="25"/>
      <c r="W45" s="26" t="str">
        <f t="shared" si="7"/>
        <v/>
      </c>
      <c r="X45" s="25"/>
      <c r="Y45" s="25"/>
      <c r="Z45" s="26" t="str">
        <f t="shared" si="8"/>
        <v/>
      </c>
      <c r="AA45" s="32" t="str">
        <f t="shared" si="0"/>
        <v>Nije polagala/o</v>
      </c>
      <c r="AB45" s="25" t="str">
        <f t="shared" si="9"/>
        <v/>
      </c>
      <c r="AC45" s="12" t="str">
        <f t="shared" si="10"/>
        <v/>
      </c>
    </row>
    <row r="46" spans="1:29" x14ac:dyDescent="0.2">
      <c r="A46" s="17" t="s">
        <v>526</v>
      </c>
      <c r="B46" s="18" t="s">
        <v>39</v>
      </c>
      <c r="C46" s="15">
        <v>2</v>
      </c>
      <c r="D46" s="16">
        <v>0</v>
      </c>
      <c r="E46" s="12">
        <f t="shared" si="1"/>
        <v>2</v>
      </c>
      <c r="F46" s="16">
        <v>9</v>
      </c>
      <c r="G46" s="16">
        <v>7</v>
      </c>
      <c r="H46" s="12">
        <f t="shared" si="2"/>
        <v>16</v>
      </c>
      <c r="I46" s="16">
        <v>0</v>
      </c>
      <c r="J46" s="16">
        <v>10</v>
      </c>
      <c r="K46" s="12">
        <f t="shared" si="3"/>
        <v>10</v>
      </c>
      <c r="L46" s="16"/>
      <c r="M46" s="12"/>
      <c r="N46" s="12" t="str">
        <f t="shared" si="4"/>
        <v/>
      </c>
      <c r="O46" s="25">
        <v>0</v>
      </c>
      <c r="P46" s="25">
        <v>9</v>
      </c>
      <c r="Q46" s="26">
        <f t="shared" si="5"/>
        <v>9</v>
      </c>
      <c r="R46" s="25"/>
      <c r="S46" s="25"/>
      <c r="T46" s="26" t="str">
        <f t="shared" si="6"/>
        <v/>
      </c>
      <c r="U46" s="25"/>
      <c r="V46" s="25"/>
      <c r="W46" s="26" t="str">
        <f t="shared" si="7"/>
        <v/>
      </c>
      <c r="X46" s="25"/>
      <c r="Y46" s="25"/>
      <c r="Z46" s="26" t="str">
        <f t="shared" si="8"/>
        <v/>
      </c>
      <c r="AA46" s="32" t="str">
        <f t="shared" si="0"/>
        <v/>
      </c>
      <c r="AB46" s="25">
        <f t="shared" si="9"/>
        <v>19</v>
      </c>
      <c r="AC46" s="12" t="str">
        <f t="shared" si="10"/>
        <v>F</v>
      </c>
    </row>
    <row r="47" spans="1:29" x14ac:dyDescent="0.2">
      <c r="A47" s="17" t="s">
        <v>360</v>
      </c>
      <c r="B47" s="18" t="s">
        <v>40</v>
      </c>
      <c r="C47" s="15"/>
      <c r="D47" s="16"/>
      <c r="E47" s="12" t="str">
        <f t="shared" si="1"/>
        <v/>
      </c>
      <c r="F47" s="16"/>
      <c r="G47" s="16"/>
      <c r="H47" s="12" t="str">
        <f t="shared" si="2"/>
        <v/>
      </c>
      <c r="I47" s="16"/>
      <c r="J47" s="16"/>
      <c r="K47" s="12" t="str">
        <f t="shared" si="3"/>
        <v/>
      </c>
      <c r="L47" s="16"/>
      <c r="M47" s="12"/>
      <c r="N47" s="12" t="str">
        <f t="shared" si="4"/>
        <v/>
      </c>
      <c r="O47" s="25"/>
      <c r="P47" s="25"/>
      <c r="Q47" s="26" t="str">
        <f t="shared" si="5"/>
        <v/>
      </c>
      <c r="R47" s="25"/>
      <c r="S47" s="25"/>
      <c r="T47" s="26" t="str">
        <f t="shared" si="6"/>
        <v/>
      </c>
      <c r="U47" s="25"/>
      <c r="V47" s="25"/>
      <c r="W47" s="26" t="str">
        <f t="shared" si="7"/>
        <v/>
      </c>
      <c r="X47" s="25"/>
      <c r="Y47" s="25"/>
      <c r="Z47" s="26" t="str">
        <f t="shared" si="8"/>
        <v/>
      </c>
      <c r="AA47" s="32" t="str">
        <f t="shared" si="0"/>
        <v>Nije polagala/o</v>
      </c>
      <c r="AB47" s="25" t="str">
        <f t="shared" si="9"/>
        <v/>
      </c>
      <c r="AC47" s="12" t="str">
        <f t="shared" si="10"/>
        <v/>
      </c>
    </row>
    <row r="48" spans="1:29" x14ac:dyDescent="0.2">
      <c r="A48" s="17" t="s">
        <v>528</v>
      </c>
      <c r="B48" s="18" t="s">
        <v>42</v>
      </c>
      <c r="C48" s="15"/>
      <c r="D48" s="16"/>
      <c r="E48" s="12" t="str">
        <f t="shared" si="1"/>
        <v/>
      </c>
      <c r="F48" s="16">
        <v>10</v>
      </c>
      <c r="G48" s="16">
        <v>9</v>
      </c>
      <c r="H48" s="12">
        <f t="shared" si="2"/>
        <v>19</v>
      </c>
      <c r="I48" s="16"/>
      <c r="J48" s="16"/>
      <c r="K48" s="12" t="str">
        <f t="shared" si="3"/>
        <v/>
      </c>
      <c r="L48" s="16"/>
      <c r="M48" s="12"/>
      <c r="N48" s="12" t="str">
        <f t="shared" si="4"/>
        <v/>
      </c>
      <c r="O48" s="25"/>
      <c r="P48" s="25"/>
      <c r="Q48" s="26" t="str">
        <f t="shared" si="5"/>
        <v/>
      </c>
      <c r="R48" s="25"/>
      <c r="S48" s="25"/>
      <c r="T48" s="26" t="str">
        <f t="shared" si="6"/>
        <v/>
      </c>
      <c r="U48" s="25"/>
      <c r="V48" s="25"/>
      <c r="W48" s="26" t="str">
        <f t="shared" si="7"/>
        <v/>
      </c>
      <c r="X48" s="25"/>
      <c r="Y48" s="25"/>
      <c r="Z48" s="26" t="str">
        <f t="shared" si="8"/>
        <v/>
      </c>
      <c r="AA48" s="32" t="str">
        <f t="shared" si="0"/>
        <v>Nije polagala/o</v>
      </c>
      <c r="AB48" s="25" t="str">
        <f t="shared" si="9"/>
        <v/>
      </c>
      <c r="AC48" s="12" t="str">
        <f t="shared" si="10"/>
        <v/>
      </c>
    </row>
    <row r="49" spans="1:29" x14ac:dyDescent="0.2">
      <c r="A49" s="17" t="s">
        <v>529</v>
      </c>
      <c r="B49" s="18" t="s">
        <v>43</v>
      </c>
      <c r="C49" s="15"/>
      <c r="D49" s="16"/>
      <c r="E49" s="12" t="str">
        <f t="shared" si="1"/>
        <v/>
      </c>
      <c r="F49" s="16"/>
      <c r="G49" s="16"/>
      <c r="H49" s="12" t="str">
        <f t="shared" si="2"/>
        <v/>
      </c>
      <c r="I49" s="16"/>
      <c r="J49" s="16"/>
      <c r="K49" s="12" t="str">
        <f t="shared" si="3"/>
        <v/>
      </c>
      <c r="L49" s="16"/>
      <c r="M49" s="12"/>
      <c r="N49" s="12" t="str">
        <f t="shared" si="4"/>
        <v/>
      </c>
      <c r="O49" s="25"/>
      <c r="P49" s="25"/>
      <c r="Q49" s="26" t="str">
        <f t="shared" si="5"/>
        <v/>
      </c>
      <c r="R49" s="25"/>
      <c r="S49" s="25"/>
      <c r="T49" s="26" t="str">
        <f t="shared" si="6"/>
        <v/>
      </c>
      <c r="U49" s="25"/>
      <c r="V49" s="25"/>
      <c r="W49" s="26" t="str">
        <f t="shared" si="7"/>
        <v/>
      </c>
      <c r="X49" s="25"/>
      <c r="Y49" s="25"/>
      <c r="Z49" s="26" t="str">
        <f t="shared" si="8"/>
        <v/>
      </c>
      <c r="AA49" s="32" t="str">
        <f t="shared" si="0"/>
        <v>Nije polagala/o</v>
      </c>
      <c r="AB49" s="25" t="str">
        <f t="shared" si="9"/>
        <v/>
      </c>
      <c r="AC49" s="12" t="str">
        <f t="shared" si="10"/>
        <v/>
      </c>
    </row>
    <row r="50" spans="1:29" x14ac:dyDescent="0.2">
      <c r="A50" s="17" t="s">
        <v>531</v>
      </c>
      <c r="B50" s="18" t="s">
        <v>45</v>
      </c>
      <c r="C50" s="15">
        <v>1</v>
      </c>
      <c r="D50" s="16">
        <v>0</v>
      </c>
      <c r="E50" s="12">
        <f t="shared" si="1"/>
        <v>1</v>
      </c>
      <c r="F50" s="16">
        <v>4</v>
      </c>
      <c r="G50" s="16">
        <v>0</v>
      </c>
      <c r="H50" s="12">
        <f t="shared" si="2"/>
        <v>4</v>
      </c>
      <c r="I50" s="16">
        <v>0</v>
      </c>
      <c r="J50" s="16">
        <v>0</v>
      </c>
      <c r="K50" s="12">
        <f t="shared" si="3"/>
        <v>0</v>
      </c>
      <c r="L50" s="16">
        <v>7</v>
      </c>
      <c r="M50" s="12">
        <v>0</v>
      </c>
      <c r="N50" s="12">
        <f t="shared" si="4"/>
        <v>7</v>
      </c>
      <c r="O50" s="25">
        <v>0</v>
      </c>
      <c r="P50" s="25">
        <v>14</v>
      </c>
      <c r="Q50" s="26">
        <f t="shared" si="5"/>
        <v>14</v>
      </c>
      <c r="R50" s="25"/>
      <c r="S50" s="25"/>
      <c r="T50" s="26" t="str">
        <f t="shared" si="6"/>
        <v/>
      </c>
      <c r="U50" s="25"/>
      <c r="V50" s="25"/>
      <c r="W50" s="26" t="str">
        <f t="shared" si="7"/>
        <v/>
      </c>
      <c r="X50" s="25"/>
      <c r="Y50" s="25"/>
      <c r="Z50" s="26" t="str">
        <f t="shared" si="8"/>
        <v/>
      </c>
      <c r="AA50" s="32" t="str">
        <f t="shared" si="0"/>
        <v/>
      </c>
      <c r="AB50" s="25">
        <f t="shared" si="9"/>
        <v>21</v>
      </c>
      <c r="AC50" s="12" t="str">
        <f t="shared" si="10"/>
        <v>F</v>
      </c>
    </row>
    <row r="51" spans="1:29" x14ac:dyDescent="0.2">
      <c r="A51" s="17" t="s">
        <v>534</v>
      </c>
      <c r="B51" s="18" t="s">
        <v>49</v>
      </c>
      <c r="C51" s="15">
        <v>4</v>
      </c>
      <c r="D51" s="16">
        <v>0</v>
      </c>
      <c r="E51" s="12">
        <f t="shared" si="1"/>
        <v>4</v>
      </c>
      <c r="F51" s="16">
        <v>6</v>
      </c>
      <c r="G51" s="16">
        <v>0</v>
      </c>
      <c r="H51" s="12">
        <f t="shared" si="2"/>
        <v>6</v>
      </c>
      <c r="I51" s="16"/>
      <c r="J51" s="16"/>
      <c r="K51" s="12" t="str">
        <f t="shared" si="3"/>
        <v/>
      </c>
      <c r="L51" s="16">
        <v>7</v>
      </c>
      <c r="M51" s="12">
        <v>0</v>
      </c>
      <c r="N51" s="12">
        <f t="shared" si="4"/>
        <v>7</v>
      </c>
      <c r="O51" s="25"/>
      <c r="P51" s="25"/>
      <c r="Q51" s="26" t="str">
        <f t="shared" si="5"/>
        <v/>
      </c>
      <c r="R51" s="25"/>
      <c r="S51" s="25"/>
      <c r="T51" s="26" t="str">
        <f t="shared" si="6"/>
        <v/>
      </c>
      <c r="U51" s="25"/>
      <c r="V51" s="25"/>
      <c r="W51" s="26" t="str">
        <f t="shared" si="7"/>
        <v/>
      </c>
      <c r="X51" s="25"/>
      <c r="Y51" s="25"/>
      <c r="Z51" s="26" t="str">
        <f t="shared" si="8"/>
        <v/>
      </c>
      <c r="AA51" s="32" t="str">
        <f t="shared" si="0"/>
        <v>Nije polagala/o</v>
      </c>
      <c r="AB51" s="25" t="str">
        <f t="shared" si="9"/>
        <v/>
      </c>
      <c r="AC51" s="12" t="str">
        <f t="shared" si="10"/>
        <v/>
      </c>
    </row>
    <row r="52" spans="1:29" x14ac:dyDescent="0.2">
      <c r="A52" s="17" t="s">
        <v>535</v>
      </c>
      <c r="B52" s="18" t="s">
        <v>50</v>
      </c>
      <c r="C52" s="15"/>
      <c r="D52" s="16"/>
      <c r="E52" s="12" t="str">
        <f t="shared" si="1"/>
        <v/>
      </c>
      <c r="F52" s="16"/>
      <c r="G52" s="16"/>
      <c r="H52" s="12" t="str">
        <f t="shared" si="2"/>
        <v/>
      </c>
      <c r="I52" s="16"/>
      <c r="J52" s="16"/>
      <c r="K52" s="12" t="str">
        <f t="shared" si="3"/>
        <v/>
      </c>
      <c r="L52" s="16"/>
      <c r="M52" s="12"/>
      <c r="N52" s="12" t="str">
        <f t="shared" si="4"/>
        <v/>
      </c>
      <c r="O52" s="25"/>
      <c r="P52" s="25"/>
      <c r="Q52" s="26" t="str">
        <f t="shared" si="5"/>
        <v/>
      </c>
      <c r="R52" s="25"/>
      <c r="S52" s="25"/>
      <c r="T52" s="26" t="str">
        <f t="shared" si="6"/>
        <v/>
      </c>
      <c r="U52" s="25"/>
      <c r="V52" s="25"/>
      <c r="W52" s="26" t="str">
        <f t="shared" si="7"/>
        <v/>
      </c>
      <c r="X52" s="25"/>
      <c r="Y52" s="25"/>
      <c r="Z52" s="26" t="str">
        <f t="shared" si="8"/>
        <v/>
      </c>
      <c r="AA52" s="32" t="str">
        <f t="shared" si="0"/>
        <v>Nije polagala/o</v>
      </c>
      <c r="AB52" s="25" t="str">
        <f t="shared" si="9"/>
        <v/>
      </c>
      <c r="AC52" s="12" t="str">
        <f t="shared" si="10"/>
        <v/>
      </c>
    </row>
    <row r="53" spans="1:29" x14ac:dyDescent="0.2">
      <c r="A53" s="17" t="s">
        <v>376</v>
      </c>
      <c r="B53" s="18" t="s">
        <v>51</v>
      </c>
      <c r="C53" s="15">
        <v>0</v>
      </c>
      <c r="D53" s="16">
        <v>5</v>
      </c>
      <c r="E53" s="12">
        <f t="shared" si="1"/>
        <v>5</v>
      </c>
      <c r="F53" s="16">
        <v>0</v>
      </c>
      <c r="G53" s="16">
        <v>7</v>
      </c>
      <c r="H53" s="12">
        <f t="shared" si="2"/>
        <v>7</v>
      </c>
      <c r="I53" s="16"/>
      <c r="J53" s="16"/>
      <c r="K53" s="12" t="str">
        <f t="shared" si="3"/>
        <v/>
      </c>
      <c r="L53" s="16"/>
      <c r="M53" s="12"/>
      <c r="N53" s="12" t="str">
        <f t="shared" si="4"/>
        <v/>
      </c>
      <c r="O53" s="25"/>
      <c r="P53" s="25"/>
      <c r="Q53" s="26" t="str">
        <f t="shared" si="5"/>
        <v/>
      </c>
      <c r="R53" s="25"/>
      <c r="S53" s="25"/>
      <c r="T53" s="26" t="str">
        <f t="shared" si="6"/>
        <v/>
      </c>
      <c r="U53" s="25"/>
      <c r="V53" s="25"/>
      <c r="W53" s="26" t="str">
        <f t="shared" si="7"/>
        <v/>
      </c>
      <c r="X53" s="25"/>
      <c r="Y53" s="25"/>
      <c r="Z53" s="26" t="str">
        <f t="shared" si="8"/>
        <v/>
      </c>
      <c r="AA53" s="32" t="str">
        <f t="shared" si="0"/>
        <v>Nije polagala/o</v>
      </c>
      <c r="AB53" s="25" t="str">
        <f t="shared" si="9"/>
        <v/>
      </c>
      <c r="AC53" s="12" t="str">
        <f t="shared" si="10"/>
        <v/>
      </c>
    </row>
    <row r="54" spans="1:29" x14ac:dyDescent="0.2">
      <c r="A54" s="17" t="s">
        <v>546</v>
      </c>
      <c r="B54" s="18" t="s">
        <v>63</v>
      </c>
      <c r="C54" s="15">
        <v>7</v>
      </c>
      <c r="D54" s="16">
        <v>0</v>
      </c>
      <c r="E54" s="12">
        <f t="shared" si="1"/>
        <v>7</v>
      </c>
      <c r="F54" s="16">
        <v>7</v>
      </c>
      <c r="G54" s="16">
        <v>10</v>
      </c>
      <c r="H54" s="12">
        <f t="shared" si="2"/>
        <v>17</v>
      </c>
      <c r="I54" s="16"/>
      <c r="J54" s="16"/>
      <c r="K54" s="12" t="str">
        <f t="shared" si="3"/>
        <v/>
      </c>
      <c r="L54" s="16"/>
      <c r="M54" s="12"/>
      <c r="N54" s="12" t="str">
        <f t="shared" si="4"/>
        <v/>
      </c>
      <c r="O54" s="25"/>
      <c r="P54" s="25"/>
      <c r="Q54" s="26" t="str">
        <f t="shared" si="5"/>
        <v/>
      </c>
      <c r="R54" s="25">
        <v>0</v>
      </c>
      <c r="S54" s="25">
        <v>0</v>
      </c>
      <c r="T54" s="26">
        <f t="shared" si="6"/>
        <v>0</v>
      </c>
      <c r="U54" s="25"/>
      <c r="V54" s="25"/>
      <c r="W54" s="26" t="str">
        <f t="shared" si="7"/>
        <v/>
      </c>
      <c r="X54" s="25"/>
      <c r="Y54" s="25"/>
      <c r="Z54" s="26" t="str">
        <f t="shared" si="8"/>
        <v/>
      </c>
      <c r="AA54" s="32" t="str">
        <f t="shared" si="0"/>
        <v/>
      </c>
      <c r="AB54" s="25">
        <f t="shared" si="9"/>
        <v>17</v>
      </c>
      <c r="AC54" s="12" t="str">
        <f t="shared" si="10"/>
        <v>F</v>
      </c>
    </row>
    <row r="55" spans="1:29" x14ac:dyDescent="0.2">
      <c r="A55" s="17" t="s">
        <v>389</v>
      </c>
      <c r="B55" s="18" t="s">
        <v>65</v>
      </c>
      <c r="C55" s="15"/>
      <c r="D55" s="16"/>
      <c r="E55" s="12" t="str">
        <f t="shared" si="1"/>
        <v/>
      </c>
      <c r="F55" s="16">
        <v>0</v>
      </c>
      <c r="G55" s="16">
        <v>4</v>
      </c>
      <c r="H55" s="12">
        <f t="shared" si="2"/>
        <v>4</v>
      </c>
      <c r="I55" s="16"/>
      <c r="J55" s="16"/>
      <c r="K55" s="12" t="str">
        <f t="shared" si="3"/>
        <v/>
      </c>
      <c r="L55" s="16"/>
      <c r="M55" s="12"/>
      <c r="N55" s="12" t="str">
        <f t="shared" si="4"/>
        <v/>
      </c>
      <c r="O55" s="25"/>
      <c r="P55" s="25"/>
      <c r="Q55" s="26" t="str">
        <f t="shared" si="5"/>
        <v/>
      </c>
      <c r="R55" s="25"/>
      <c r="S55" s="25"/>
      <c r="T55" s="26" t="str">
        <f t="shared" si="6"/>
        <v/>
      </c>
      <c r="U55" s="25"/>
      <c r="V55" s="25"/>
      <c r="W55" s="26" t="str">
        <f t="shared" si="7"/>
        <v/>
      </c>
      <c r="X55" s="25"/>
      <c r="Y55" s="25"/>
      <c r="Z55" s="26" t="str">
        <f t="shared" si="8"/>
        <v/>
      </c>
      <c r="AA55" s="32" t="str">
        <f t="shared" si="0"/>
        <v>Nije polagala/o</v>
      </c>
      <c r="AB55" s="25" t="str">
        <f t="shared" si="9"/>
        <v/>
      </c>
      <c r="AC55" s="12" t="str">
        <f t="shared" si="10"/>
        <v/>
      </c>
    </row>
    <row r="56" spans="1:29" x14ac:dyDescent="0.2">
      <c r="A56" s="17" t="s">
        <v>548</v>
      </c>
      <c r="B56" s="18" t="s">
        <v>66</v>
      </c>
      <c r="C56" s="15">
        <v>0</v>
      </c>
      <c r="D56" s="16">
        <v>6</v>
      </c>
      <c r="E56" s="12">
        <f t="shared" si="1"/>
        <v>6</v>
      </c>
      <c r="F56" s="16">
        <v>4</v>
      </c>
      <c r="G56" s="16">
        <v>10</v>
      </c>
      <c r="H56" s="12">
        <f t="shared" si="2"/>
        <v>14</v>
      </c>
      <c r="I56" s="16">
        <v>0</v>
      </c>
      <c r="J56" s="16">
        <v>0</v>
      </c>
      <c r="K56" s="12">
        <f t="shared" si="3"/>
        <v>0</v>
      </c>
      <c r="L56" s="16"/>
      <c r="M56" s="12"/>
      <c r="N56" s="12" t="str">
        <f t="shared" si="4"/>
        <v/>
      </c>
      <c r="O56" s="25">
        <v>19</v>
      </c>
      <c r="P56" s="25">
        <v>10</v>
      </c>
      <c r="Q56" s="26">
        <f t="shared" si="5"/>
        <v>29</v>
      </c>
      <c r="R56" s="25"/>
      <c r="S56" s="25"/>
      <c r="T56" s="26" t="str">
        <f t="shared" si="6"/>
        <v/>
      </c>
      <c r="U56" s="25"/>
      <c r="V56" s="25"/>
      <c r="W56" s="26" t="str">
        <f t="shared" si="7"/>
        <v/>
      </c>
      <c r="X56" s="25"/>
      <c r="Y56" s="25"/>
      <c r="Z56" s="26" t="str">
        <f t="shared" si="8"/>
        <v/>
      </c>
      <c r="AA56" s="32" t="str">
        <f t="shared" si="0"/>
        <v/>
      </c>
      <c r="AB56" s="25">
        <f t="shared" si="9"/>
        <v>29</v>
      </c>
      <c r="AC56" s="12" t="str">
        <f t="shared" si="10"/>
        <v>F</v>
      </c>
    </row>
    <row r="57" spans="1:29" x14ac:dyDescent="0.2">
      <c r="A57" s="17" t="s">
        <v>550</v>
      </c>
      <c r="B57" s="18" t="s">
        <v>68</v>
      </c>
      <c r="C57" s="15"/>
      <c r="D57" s="16"/>
      <c r="E57" s="12" t="str">
        <f t="shared" si="1"/>
        <v/>
      </c>
      <c r="F57" s="16">
        <v>8</v>
      </c>
      <c r="G57" s="16">
        <v>11</v>
      </c>
      <c r="H57" s="12">
        <f t="shared" si="2"/>
        <v>19</v>
      </c>
      <c r="I57" s="16">
        <v>0</v>
      </c>
      <c r="J57" s="16">
        <v>7</v>
      </c>
      <c r="K57" s="12">
        <f t="shared" si="3"/>
        <v>7</v>
      </c>
      <c r="L57" s="16">
        <v>14</v>
      </c>
      <c r="M57" s="12">
        <v>7</v>
      </c>
      <c r="N57" s="12">
        <f t="shared" si="4"/>
        <v>21</v>
      </c>
      <c r="O57" s="25"/>
      <c r="P57" s="25"/>
      <c r="Q57" s="26" t="str">
        <f t="shared" si="5"/>
        <v/>
      </c>
      <c r="R57" s="25"/>
      <c r="S57" s="25"/>
      <c r="T57" s="26" t="str">
        <f t="shared" si="6"/>
        <v/>
      </c>
      <c r="U57" s="25"/>
      <c r="V57" s="25"/>
      <c r="W57" s="26" t="str">
        <f t="shared" si="7"/>
        <v/>
      </c>
      <c r="X57" s="25"/>
      <c r="Y57" s="25"/>
      <c r="Z57" s="26" t="str">
        <f t="shared" si="8"/>
        <v/>
      </c>
      <c r="AA57" s="32" t="str">
        <f t="shared" si="0"/>
        <v>Nije polagala/o</v>
      </c>
      <c r="AB57" s="25" t="str">
        <f t="shared" si="9"/>
        <v/>
      </c>
      <c r="AC57" s="12" t="str">
        <f t="shared" si="10"/>
        <v/>
      </c>
    </row>
    <row r="58" spans="1:29" x14ac:dyDescent="0.2">
      <c r="A58" s="17" t="s">
        <v>551</v>
      </c>
      <c r="B58" s="18" t="s">
        <v>69</v>
      </c>
      <c r="C58" s="15">
        <v>8</v>
      </c>
      <c r="D58" s="16">
        <v>6</v>
      </c>
      <c r="E58" s="12">
        <f t="shared" si="1"/>
        <v>14</v>
      </c>
      <c r="F58" s="16">
        <v>8</v>
      </c>
      <c r="G58" s="16">
        <v>8</v>
      </c>
      <c r="H58" s="12">
        <f t="shared" si="2"/>
        <v>16</v>
      </c>
      <c r="I58" s="16">
        <v>8</v>
      </c>
      <c r="J58" s="16">
        <v>0</v>
      </c>
      <c r="K58" s="12">
        <f t="shared" si="3"/>
        <v>8</v>
      </c>
      <c r="L58" s="16">
        <v>8</v>
      </c>
      <c r="M58" s="12">
        <v>8</v>
      </c>
      <c r="N58" s="12">
        <f t="shared" si="4"/>
        <v>16</v>
      </c>
      <c r="O58" s="25">
        <v>19</v>
      </c>
      <c r="P58" s="25">
        <v>8</v>
      </c>
      <c r="Q58" s="26">
        <f t="shared" si="5"/>
        <v>27</v>
      </c>
      <c r="R58" s="25"/>
      <c r="S58" s="25"/>
      <c r="T58" s="26" t="str">
        <f t="shared" si="6"/>
        <v/>
      </c>
      <c r="U58" s="25"/>
      <c r="V58" s="25"/>
      <c r="W58" s="26" t="str">
        <f t="shared" si="7"/>
        <v/>
      </c>
      <c r="X58" s="25"/>
      <c r="Y58" s="25"/>
      <c r="Z58" s="26" t="str">
        <f t="shared" si="8"/>
        <v/>
      </c>
      <c r="AA58" s="32" t="str">
        <f t="shared" si="0"/>
        <v/>
      </c>
      <c r="AB58" s="25">
        <f t="shared" si="9"/>
        <v>43</v>
      </c>
      <c r="AC58" s="12" t="str">
        <f t="shared" si="10"/>
        <v>F</v>
      </c>
    </row>
    <row r="59" spans="1:29" x14ac:dyDescent="0.2">
      <c r="A59" s="17" t="s">
        <v>552</v>
      </c>
      <c r="B59" s="18" t="s">
        <v>70</v>
      </c>
      <c r="C59" s="15"/>
      <c r="D59" s="16"/>
      <c r="E59" s="12" t="str">
        <f t="shared" si="1"/>
        <v/>
      </c>
      <c r="F59" s="16">
        <v>0</v>
      </c>
      <c r="G59" s="16">
        <v>10</v>
      </c>
      <c r="H59" s="12">
        <f t="shared" si="2"/>
        <v>10</v>
      </c>
      <c r="I59" s="16"/>
      <c r="J59" s="16"/>
      <c r="K59" s="12" t="str">
        <f t="shared" si="3"/>
        <v/>
      </c>
      <c r="L59" s="16"/>
      <c r="M59" s="12"/>
      <c r="N59" s="12" t="str">
        <f t="shared" si="4"/>
        <v/>
      </c>
      <c r="O59" s="25"/>
      <c r="P59" s="25"/>
      <c r="Q59" s="26" t="str">
        <f t="shared" si="5"/>
        <v/>
      </c>
      <c r="R59" s="25"/>
      <c r="S59" s="25"/>
      <c r="T59" s="26" t="str">
        <f t="shared" si="6"/>
        <v/>
      </c>
      <c r="U59" s="25"/>
      <c r="V59" s="25"/>
      <c r="W59" s="26" t="str">
        <f t="shared" si="7"/>
        <v/>
      </c>
      <c r="X59" s="25"/>
      <c r="Y59" s="25"/>
      <c r="Z59" s="26" t="str">
        <f t="shared" si="8"/>
        <v/>
      </c>
      <c r="AA59" s="32" t="str">
        <f t="shared" si="0"/>
        <v>Nije polagala/o</v>
      </c>
      <c r="AB59" s="25" t="str">
        <f t="shared" si="9"/>
        <v/>
      </c>
      <c r="AC59" s="12" t="str">
        <f t="shared" si="10"/>
        <v/>
      </c>
    </row>
    <row r="60" spans="1:29" x14ac:dyDescent="0.2">
      <c r="A60" s="17" t="s">
        <v>553</v>
      </c>
      <c r="B60" s="18" t="s">
        <v>71</v>
      </c>
      <c r="C60" s="15">
        <v>2</v>
      </c>
      <c r="D60" s="16">
        <v>10</v>
      </c>
      <c r="E60" s="12">
        <f t="shared" si="1"/>
        <v>12</v>
      </c>
      <c r="F60" s="16">
        <v>8</v>
      </c>
      <c r="G60" s="16">
        <v>10</v>
      </c>
      <c r="H60" s="12">
        <f t="shared" si="2"/>
        <v>18</v>
      </c>
      <c r="I60" s="16">
        <v>0</v>
      </c>
      <c r="J60" s="16">
        <v>12</v>
      </c>
      <c r="K60" s="12">
        <f t="shared" si="3"/>
        <v>12</v>
      </c>
      <c r="L60" s="16">
        <v>5</v>
      </c>
      <c r="M60" s="12">
        <v>12</v>
      </c>
      <c r="N60" s="12">
        <f t="shared" si="4"/>
        <v>17</v>
      </c>
      <c r="O60" s="25"/>
      <c r="P60" s="25"/>
      <c r="Q60" s="26" t="str">
        <f t="shared" si="5"/>
        <v/>
      </c>
      <c r="R60" s="25">
        <v>0</v>
      </c>
      <c r="S60" s="25">
        <v>12</v>
      </c>
      <c r="T60" s="26">
        <f t="shared" si="6"/>
        <v>12</v>
      </c>
      <c r="U60" s="25"/>
      <c r="V60" s="25"/>
      <c r="W60" s="26" t="str">
        <f t="shared" si="7"/>
        <v/>
      </c>
      <c r="X60" s="25"/>
      <c r="Y60" s="25"/>
      <c r="Z60" s="26" t="str">
        <f t="shared" si="8"/>
        <v/>
      </c>
      <c r="AA60" s="32" t="str">
        <f t="shared" si="0"/>
        <v/>
      </c>
      <c r="AB60" s="25">
        <f t="shared" si="9"/>
        <v>30</v>
      </c>
      <c r="AC60" s="12" t="str">
        <f t="shared" si="10"/>
        <v>F</v>
      </c>
    </row>
    <row r="61" spans="1:29" x14ac:dyDescent="0.2">
      <c r="A61" s="17" t="s">
        <v>554</v>
      </c>
      <c r="B61" s="18" t="s">
        <v>72</v>
      </c>
      <c r="C61" s="15">
        <v>0</v>
      </c>
      <c r="D61" s="16">
        <v>8</v>
      </c>
      <c r="E61" s="12">
        <f t="shared" si="1"/>
        <v>8</v>
      </c>
      <c r="F61" s="16">
        <v>4</v>
      </c>
      <c r="G61" s="16"/>
      <c r="H61" s="12">
        <f t="shared" si="2"/>
        <v>4</v>
      </c>
      <c r="I61" s="16"/>
      <c r="J61" s="16"/>
      <c r="K61" s="12" t="str">
        <f t="shared" si="3"/>
        <v/>
      </c>
      <c r="L61" s="16"/>
      <c r="M61" s="12"/>
      <c r="N61" s="12" t="str">
        <f t="shared" si="4"/>
        <v/>
      </c>
      <c r="O61" s="25"/>
      <c r="P61" s="25"/>
      <c r="Q61" s="26" t="str">
        <f t="shared" si="5"/>
        <v/>
      </c>
      <c r="R61" s="25"/>
      <c r="S61" s="25"/>
      <c r="T61" s="26" t="str">
        <f t="shared" si="6"/>
        <v/>
      </c>
      <c r="U61" s="25"/>
      <c r="V61" s="25"/>
      <c r="W61" s="26" t="str">
        <f t="shared" si="7"/>
        <v/>
      </c>
      <c r="X61" s="25"/>
      <c r="Y61" s="25"/>
      <c r="Z61" s="26" t="str">
        <f t="shared" si="8"/>
        <v/>
      </c>
      <c r="AA61" s="32" t="str">
        <f t="shared" si="0"/>
        <v>Nije polagala/o</v>
      </c>
      <c r="AB61" s="25" t="str">
        <f t="shared" si="9"/>
        <v/>
      </c>
      <c r="AC61" s="12" t="str">
        <f t="shared" si="10"/>
        <v/>
      </c>
    </row>
    <row r="62" spans="1:29" x14ac:dyDescent="0.2">
      <c r="A62" s="17" t="s">
        <v>555</v>
      </c>
      <c r="B62" s="18" t="s">
        <v>73</v>
      </c>
      <c r="C62" s="15"/>
      <c r="D62" s="16"/>
      <c r="E62" s="12" t="str">
        <f t="shared" si="1"/>
        <v/>
      </c>
      <c r="F62" s="16">
        <v>6</v>
      </c>
      <c r="G62" s="16">
        <v>5</v>
      </c>
      <c r="H62" s="12">
        <f t="shared" si="2"/>
        <v>11</v>
      </c>
      <c r="I62" s="16"/>
      <c r="J62" s="16"/>
      <c r="K62" s="12" t="str">
        <f t="shared" si="3"/>
        <v/>
      </c>
      <c r="L62" s="16"/>
      <c r="M62" s="12"/>
      <c r="N62" s="12" t="str">
        <f t="shared" si="4"/>
        <v/>
      </c>
      <c r="O62" s="25"/>
      <c r="P62" s="25"/>
      <c r="Q62" s="26" t="str">
        <f t="shared" si="5"/>
        <v/>
      </c>
      <c r="R62" s="25"/>
      <c r="S62" s="25"/>
      <c r="T62" s="26" t="str">
        <f t="shared" si="6"/>
        <v/>
      </c>
      <c r="U62" s="25"/>
      <c r="V62" s="25"/>
      <c r="W62" s="26" t="str">
        <f t="shared" si="7"/>
        <v/>
      </c>
      <c r="X62" s="25"/>
      <c r="Y62" s="25"/>
      <c r="Z62" s="26" t="str">
        <f t="shared" si="8"/>
        <v/>
      </c>
      <c r="AA62" s="32" t="str">
        <f t="shared" si="0"/>
        <v>Nije polagala/o</v>
      </c>
      <c r="AB62" s="25" t="str">
        <f t="shared" si="9"/>
        <v/>
      </c>
      <c r="AC62" s="12" t="str">
        <f t="shared" si="10"/>
        <v/>
      </c>
    </row>
    <row r="63" spans="1:29" x14ac:dyDescent="0.2">
      <c r="A63" s="17" t="s">
        <v>561</v>
      </c>
      <c r="B63" s="18" t="s">
        <v>79</v>
      </c>
      <c r="C63" s="15"/>
      <c r="D63" s="16"/>
      <c r="E63" s="12" t="str">
        <f t="shared" si="1"/>
        <v/>
      </c>
      <c r="F63" s="16"/>
      <c r="G63" s="16"/>
      <c r="H63" s="12" t="str">
        <f t="shared" si="2"/>
        <v/>
      </c>
      <c r="I63" s="16">
        <v>6</v>
      </c>
      <c r="J63" s="16">
        <v>0</v>
      </c>
      <c r="K63" s="12">
        <f t="shared" si="3"/>
        <v>6</v>
      </c>
      <c r="L63" s="16"/>
      <c r="M63" s="12"/>
      <c r="N63" s="12" t="str">
        <f t="shared" si="4"/>
        <v/>
      </c>
      <c r="O63" s="25"/>
      <c r="P63" s="25"/>
      <c r="Q63" s="26" t="str">
        <f t="shared" ref="Q63:Q66" si="11">IF(AND(O63="",P63=""),"",O63+P63)</f>
        <v/>
      </c>
      <c r="R63" s="25"/>
      <c r="S63" s="25"/>
      <c r="T63" s="26" t="str">
        <f t="shared" ref="T63:T66" si="12">IF(AND(R63="",S63=""),"",R63+S63)</f>
        <v/>
      </c>
      <c r="U63" s="25"/>
      <c r="V63" s="25"/>
      <c r="W63" s="26" t="str">
        <f t="shared" ref="W63:W66" si="13">IF(AND(U63="",V63=""),"",U63+V63)</f>
        <v/>
      </c>
      <c r="X63" s="25"/>
      <c r="Y63" s="25"/>
      <c r="Z63" s="26" t="str">
        <f t="shared" ref="Z63:Z66" si="14">IF(AND(X63="",Y63=""),"",X63+Y63)</f>
        <v/>
      </c>
      <c r="AA63" s="32" t="str">
        <f t="shared" ref="AA63:AA66" si="15">IF(AND(Q63="",T63="",W63="",Z63=""),"Nije polagala/o","")</f>
        <v>Nije polagala/o</v>
      </c>
      <c r="AB63" s="25" t="str">
        <f t="shared" ref="AB63:AB66" si="16">IF(AND(Q63="",T63="",W63="",Z63=""),"",IF(AND(Q63="",W63=""),MAX(E63,H63),IF(W63="",Q63,W63))+IF(AND(T63="",Z63=""),MAX(K63,N63),IF(Z63="",T63,Z63)))</f>
        <v/>
      </c>
      <c r="AC63" s="12" t="str">
        <f t="shared" ref="AC63:AC66" si="17">IF(AB63="","",IF(AB63&gt;90,"A",IF(AB63&gt;80,"B",IF(AB63&gt;70,"C",IF(AB63&gt;57,"D",IF(AB63&gt;45,"E","F"))))))</f>
        <v/>
      </c>
    </row>
    <row r="64" spans="1:29" x14ac:dyDescent="0.2">
      <c r="A64" s="17" t="s">
        <v>568</v>
      </c>
      <c r="B64" s="18" t="s">
        <v>569</v>
      </c>
      <c r="C64" s="15"/>
      <c r="D64" s="16"/>
      <c r="E64" s="12" t="str">
        <f t="shared" si="1"/>
        <v/>
      </c>
      <c r="F64" s="16"/>
      <c r="G64" s="16"/>
      <c r="H64" s="12" t="str">
        <f t="shared" si="2"/>
        <v/>
      </c>
      <c r="I64" s="16"/>
      <c r="J64" s="16"/>
      <c r="K64" s="12" t="str">
        <f t="shared" si="3"/>
        <v/>
      </c>
      <c r="L64" s="16"/>
      <c r="M64" s="12"/>
      <c r="N64" s="12" t="str">
        <f t="shared" si="4"/>
        <v/>
      </c>
      <c r="O64" s="25"/>
      <c r="P64" s="25"/>
      <c r="Q64" s="26" t="str">
        <f t="shared" si="11"/>
        <v/>
      </c>
      <c r="R64" s="25"/>
      <c r="S64" s="25"/>
      <c r="T64" s="26" t="str">
        <f t="shared" si="12"/>
        <v/>
      </c>
      <c r="U64" s="25"/>
      <c r="V64" s="25"/>
      <c r="W64" s="26" t="str">
        <f t="shared" si="13"/>
        <v/>
      </c>
      <c r="X64" s="25"/>
      <c r="Y64" s="25"/>
      <c r="Z64" s="26" t="str">
        <f t="shared" si="14"/>
        <v/>
      </c>
      <c r="AA64" s="32" t="str">
        <f t="shared" si="15"/>
        <v>Nije polagala/o</v>
      </c>
      <c r="AB64" s="25" t="str">
        <f t="shared" si="16"/>
        <v/>
      </c>
      <c r="AC64" s="12" t="str">
        <f t="shared" si="17"/>
        <v/>
      </c>
    </row>
    <row r="65" spans="1:29" x14ac:dyDescent="0.2">
      <c r="A65" s="17" t="s">
        <v>571</v>
      </c>
      <c r="B65" s="18" t="s">
        <v>85</v>
      </c>
      <c r="C65" s="15">
        <v>2</v>
      </c>
      <c r="D65" s="16">
        <v>0</v>
      </c>
      <c r="E65" s="12">
        <f t="shared" si="1"/>
        <v>2</v>
      </c>
      <c r="F65" s="16">
        <v>0</v>
      </c>
      <c r="G65" s="16">
        <v>2</v>
      </c>
      <c r="H65" s="12">
        <f t="shared" si="2"/>
        <v>2</v>
      </c>
      <c r="I65" s="16"/>
      <c r="J65" s="16"/>
      <c r="K65" s="12" t="str">
        <f t="shared" si="3"/>
        <v/>
      </c>
      <c r="L65" s="16"/>
      <c r="M65" s="12"/>
      <c r="N65" s="12" t="str">
        <f t="shared" si="4"/>
        <v/>
      </c>
      <c r="O65" s="25"/>
      <c r="P65" s="25"/>
      <c r="Q65" s="26" t="str">
        <f t="shared" si="11"/>
        <v/>
      </c>
      <c r="R65" s="25"/>
      <c r="S65" s="25"/>
      <c r="T65" s="26" t="str">
        <f t="shared" si="12"/>
        <v/>
      </c>
      <c r="U65" s="25"/>
      <c r="V65" s="25"/>
      <c r="W65" s="26" t="str">
        <f t="shared" si="13"/>
        <v/>
      </c>
      <c r="X65" s="25"/>
      <c r="Y65" s="25"/>
      <c r="Z65" s="26" t="str">
        <f t="shared" si="14"/>
        <v/>
      </c>
      <c r="AA65" s="32" t="str">
        <f t="shared" si="15"/>
        <v>Nije polagala/o</v>
      </c>
      <c r="AB65" s="25" t="str">
        <f t="shared" si="16"/>
        <v/>
      </c>
      <c r="AC65" s="12" t="str">
        <f t="shared" si="17"/>
        <v/>
      </c>
    </row>
    <row r="66" spans="1:29" x14ac:dyDescent="0.2">
      <c r="A66" s="17" t="s">
        <v>574</v>
      </c>
      <c r="B66" s="18" t="s">
        <v>88</v>
      </c>
      <c r="C66" s="15"/>
      <c r="D66" s="16"/>
      <c r="E66" s="12" t="str">
        <f t="shared" si="1"/>
        <v/>
      </c>
      <c r="F66" s="16"/>
      <c r="G66" s="16"/>
      <c r="H66" s="12" t="str">
        <f t="shared" si="2"/>
        <v/>
      </c>
      <c r="I66" s="16"/>
      <c r="J66" s="16"/>
      <c r="K66" s="12" t="str">
        <f t="shared" si="3"/>
        <v/>
      </c>
      <c r="L66" s="16"/>
      <c r="M66" s="12"/>
      <c r="N66" s="12" t="str">
        <f t="shared" si="4"/>
        <v/>
      </c>
      <c r="O66" s="25"/>
      <c r="P66" s="25"/>
      <c r="Q66" s="26" t="str">
        <f t="shared" si="11"/>
        <v/>
      </c>
      <c r="R66" s="25"/>
      <c r="S66" s="25"/>
      <c r="T66" s="26" t="str">
        <f t="shared" si="12"/>
        <v/>
      </c>
      <c r="U66" s="25"/>
      <c r="V66" s="25"/>
      <c r="W66" s="26" t="str">
        <f t="shared" si="13"/>
        <v/>
      </c>
      <c r="X66" s="25"/>
      <c r="Y66" s="25"/>
      <c r="Z66" s="26" t="str">
        <f t="shared" si="14"/>
        <v/>
      </c>
      <c r="AA66" s="32" t="str">
        <f t="shared" si="15"/>
        <v>Nije polagala/o</v>
      </c>
      <c r="AB66" s="25" t="str">
        <f t="shared" si="16"/>
        <v/>
      </c>
      <c r="AC66" s="12" t="str">
        <f t="shared" si="17"/>
        <v/>
      </c>
    </row>
  </sheetData>
  <sheetProtection selectLockedCells="1" selectUnlockedCells="1"/>
  <mergeCells count="21">
    <mergeCell ref="C6:E6"/>
    <mergeCell ref="F6:H6"/>
    <mergeCell ref="I6:K6"/>
    <mergeCell ref="L6:N6"/>
    <mergeCell ref="O6:Q6"/>
    <mergeCell ref="AA3:AC3"/>
    <mergeCell ref="R6:T6"/>
    <mergeCell ref="U6:W6"/>
    <mergeCell ref="X6:Z6"/>
    <mergeCell ref="A1:AA1"/>
    <mergeCell ref="AB1:AC1"/>
    <mergeCell ref="A2:L2"/>
    <mergeCell ref="M2:AC2"/>
    <mergeCell ref="A3:C3"/>
    <mergeCell ref="D3:G3"/>
    <mergeCell ref="H3:Z3"/>
    <mergeCell ref="A5:A7"/>
    <mergeCell ref="B5:B7"/>
    <mergeCell ref="C5:AA5"/>
    <mergeCell ref="AB5:AB7"/>
    <mergeCell ref="AC5:AC7"/>
  </mergeCells>
  <phoneticPr fontId="24" type="noConversion"/>
  <pageMargins left="0.25" right="0.25" top="0.75" bottom="0.75" header="0.3" footer="0.3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zoomScale="125" zoomScaleNormal="125" workbookViewId="0">
      <pane ySplit="7" topLeftCell="A8" activePane="bottomLeft" state="frozen"/>
      <selection activeCell="J29" sqref="J29"/>
      <selection pane="bottomLeft" activeCell="A34" sqref="A34:XFD34"/>
    </sheetView>
  </sheetViews>
  <sheetFormatPr defaultColWidth="9.140625" defaultRowHeight="12.75" x14ac:dyDescent="0.2"/>
  <cols>
    <col min="1" max="1" width="11.7109375" style="6" customWidth="1"/>
    <col min="2" max="2" width="27.7109375" style="6" customWidth="1"/>
    <col min="3" max="3" width="5" style="6" customWidth="1"/>
    <col min="4" max="7" width="4.85546875" style="6" customWidth="1"/>
    <col min="8" max="8" width="4.85546875" style="21" customWidth="1"/>
    <col min="9" max="10" width="4.85546875" style="6" customWidth="1"/>
    <col min="11" max="11" width="4.85546875" style="21" customWidth="1"/>
    <col min="12" max="13" width="4.85546875" style="6" customWidth="1"/>
    <col min="14" max="26" width="4.85546875" style="21" customWidth="1"/>
    <col min="27" max="27" width="14.140625" style="6" bestFit="1" customWidth="1"/>
    <col min="28" max="28" width="8.140625" style="6" customWidth="1"/>
    <col min="29" max="29" width="6.5703125" style="6" customWidth="1"/>
    <col min="30" max="16384" width="9.140625" style="6"/>
  </cols>
  <sheetData>
    <row r="1" spans="1:29" ht="23.2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3"/>
      <c r="AC1" s="54"/>
    </row>
    <row r="2" spans="1:29" x14ac:dyDescent="0.2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 t="s">
        <v>24</v>
      </c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ht="21" customHeight="1" x14ac:dyDescent="0.25">
      <c r="A3" s="57" t="s">
        <v>22</v>
      </c>
      <c r="B3" s="57"/>
      <c r="C3" s="57"/>
      <c r="D3" s="58" t="s">
        <v>25</v>
      </c>
      <c r="E3" s="58"/>
      <c r="F3" s="58"/>
      <c r="G3" s="58"/>
      <c r="H3" s="59" t="s">
        <v>20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  <c r="AA3" s="48" t="s">
        <v>21</v>
      </c>
      <c r="AB3" s="48"/>
      <c r="AC3" s="48"/>
    </row>
    <row r="4" spans="1:29" ht="6.75" customHeight="1" x14ac:dyDescent="0.2">
      <c r="D4" s="7"/>
      <c r="E4" s="7"/>
      <c r="F4" s="7"/>
      <c r="G4" s="7"/>
      <c r="H4" s="20"/>
    </row>
    <row r="5" spans="1:29" ht="21" customHeight="1" thickBot="1" x14ac:dyDescent="0.25">
      <c r="A5" s="62" t="s">
        <v>1</v>
      </c>
      <c r="B5" s="64" t="s">
        <v>2</v>
      </c>
      <c r="C5" s="67" t="s">
        <v>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8" t="s">
        <v>4</v>
      </c>
      <c r="AC5" s="68" t="s">
        <v>5</v>
      </c>
    </row>
    <row r="6" spans="1:29" ht="38.1" customHeight="1" thickTop="1" thickBot="1" x14ac:dyDescent="0.25">
      <c r="A6" s="62"/>
      <c r="B6" s="65"/>
      <c r="C6" s="50" t="s">
        <v>16</v>
      </c>
      <c r="D6" s="50"/>
      <c r="E6" s="50"/>
      <c r="F6" s="49" t="s">
        <v>17</v>
      </c>
      <c r="G6" s="49"/>
      <c r="H6" s="49"/>
      <c r="I6" s="49" t="s">
        <v>18</v>
      </c>
      <c r="J6" s="49"/>
      <c r="K6" s="49"/>
      <c r="L6" s="49" t="s">
        <v>582</v>
      </c>
      <c r="M6" s="50"/>
      <c r="N6" s="50"/>
      <c r="O6" s="49" t="s">
        <v>581</v>
      </c>
      <c r="P6" s="50"/>
      <c r="Q6" s="50"/>
      <c r="R6" s="49" t="s">
        <v>580</v>
      </c>
      <c r="S6" s="50"/>
      <c r="T6" s="50"/>
      <c r="U6" s="49" t="s">
        <v>579</v>
      </c>
      <c r="V6" s="50"/>
      <c r="W6" s="50"/>
      <c r="X6" s="49" t="s">
        <v>578</v>
      </c>
      <c r="Y6" s="50"/>
      <c r="Z6" s="50"/>
      <c r="AA6" s="39"/>
      <c r="AB6" s="69"/>
      <c r="AC6" s="68"/>
    </row>
    <row r="7" spans="1:29" ht="21" customHeight="1" thickTop="1" thickBot="1" x14ac:dyDescent="0.25">
      <c r="A7" s="72"/>
      <c r="B7" s="73"/>
      <c r="C7" s="44" t="s">
        <v>14</v>
      </c>
      <c r="D7" s="44" t="s">
        <v>15</v>
      </c>
      <c r="E7" s="45" t="s">
        <v>6</v>
      </c>
      <c r="F7" s="44" t="s">
        <v>14</v>
      </c>
      <c r="G7" s="44" t="s">
        <v>15</v>
      </c>
      <c r="H7" s="45" t="s">
        <v>6</v>
      </c>
      <c r="I7" s="44" t="s">
        <v>14</v>
      </c>
      <c r="J7" s="44" t="s">
        <v>15</v>
      </c>
      <c r="K7" s="45" t="s">
        <v>6</v>
      </c>
      <c r="L7" s="44" t="s">
        <v>14</v>
      </c>
      <c r="M7" s="44" t="s">
        <v>15</v>
      </c>
      <c r="N7" s="43" t="s">
        <v>6</v>
      </c>
      <c r="O7" s="42" t="s">
        <v>14</v>
      </c>
      <c r="P7" s="42" t="s">
        <v>15</v>
      </c>
      <c r="Q7" s="41" t="s">
        <v>6</v>
      </c>
      <c r="R7" s="42" t="s">
        <v>14</v>
      </c>
      <c r="S7" s="42" t="s">
        <v>15</v>
      </c>
      <c r="T7" s="41" t="s">
        <v>6</v>
      </c>
      <c r="U7" s="42" t="s">
        <v>14</v>
      </c>
      <c r="V7" s="42" t="s">
        <v>15</v>
      </c>
      <c r="W7" s="41" t="s">
        <v>6</v>
      </c>
      <c r="X7" s="42" t="s">
        <v>14</v>
      </c>
      <c r="Y7" s="42" t="s">
        <v>15</v>
      </c>
      <c r="Z7" s="41" t="s">
        <v>6</v>
      </c>
      <c r="AA7" s="40"/>
      <c r="AB7" s="74"/>
      <c r="AC7" s="75"/>
    </row>
    <row r="8" spans="1:29" ht="13.5" customHeight="1" x14ac:dyDescent="0.2">
      <c r="A8" s="15" t="s">
        <v>169</v>
      </c>
      <c r="B8" s="14" t="s">
        <v>170</v>
      </c>
      <c r="C8" s="15">
        <v>0</v>
      </c>
      <c r="D8" s="16">
        <v>6</v>
      </c>
      <c r="E8" s="12">
        <f t="shared" ref="E8:E51" si="0">IF(AND(C8="",D8=""),"",C8+D8)</f>
        <v>6</v>
      </c>
      <c r="F8" s="16">
        <v>7</v>
      </c>
      <c r="G8" s="16">
        <v>4</v>
      </c>
      <c r="H8" s="12">
        <f t="shared" ref="H8:H51" si="1">IF(AND(F8="",G8=""),"",F8+G8)</f>
        <v>11</v>
      </c>
      <c r="I8" s="16">
        <v>0</v>
      </c>
      <c r="J8" s="16">
        <v>6</v>
      </c>
      <c r="K8" s="12">
        <f t="shared" ref="K8:K51" si="2">IF(AND(I8="",J8=""),"",I8+J8)</f>
        <v>6</v>
      </c>
      <c r="L8" s="16">
        <v>10</v>
      </c>
      <c r="M8" s="16">
        <v>6</v>
      </c>
      <c r="N8" s="12">
        <f t="shared" ref="N8:N51" si="3">IF(AND(L8="",M8=""),"",L8+M8)</f>
        <v>16</v>
      </c>
      <c r="O8" s="25"/>
      <c r="P8" s="25"/>
      <c r="Q8" s="26" t="str">
        <f t="shared" ref="Q8:Q51" si="4">IF(AND(O8="",P8=""),"",O8+P8)</f>
        <v/>
      </c>
      <c r="R8" s="25"/>
      <c r="S8" s="25"/>
      <c r="T8" s="26" t="str">
        <f t="shared" ref="T8:T51" si="5">IF(AND(R8="",S8=""),"",R8+S8)</f>
        <v/>
      </c>
      <c r="U8" s="25"/>
      <c r="V8" s="25"/>
      <c r="W8" s="26" t="str">
        <f t="shared" ref="W8:W51" si="6">IF(AND(U8="",V8=""),"",U8+V8)</f>
        <v/>
      </c>
      <c r="X8" s="25"/>
      <c r="Y8" s="25"/>
      <c r="Z8" s="26" t="str">
        <f t="shared" ref="Z8:Z51" si="7">IF(AND(X8="",Y8=""),"",X8+Y8)</f>
        <v/>
      </c>
      <c r="AA8" s="32" t="str">
        <f t="shared" ref="AA8:AA51" si="8">IF(AND(Q8="",T8="",W8="",Z8=""),"Nije polagala/o","")</f>
        <v>Nije polagala/o</v>
      </c>
      <c r="AB8" s="25" t="str">
        <f t="shared" ref="AB8:AB51" si="9">IF(AND(Q8="",T8="",W8="",Z8=""),"",IF(AND(Q8="",W8=""),MAX(E8,H8),IF(W8="",Q8,W8))+IF(AND(T8="",Z8=""),MAX(K8,N8),IF(Z8="",T8,Z8)))</f>
        <v/>
      </c>
      <c r="AC8" s="12" t="str">
        <f t="shared" ref="AC8:AC51" si="10">IF(AB8="","",IF(AB8&gt;90,"A",IF(AB8&gt;80,"B",IF(AB8&gt;70,"C",IF(AB8&gt;57,"D",IF(AB8&gt;45,"E","F"))))))</f>
        <v/>
      </c>
    </row>
    <row r="9" spans="1:29" x14ac:dyDescent="0.2">
      <c r="A9" s="15" t="s">
        <v>187</v>
      </c>
      <c r="B9" s="14" t="s">
        <v>188</v>
      </c>
      <c r="C9" s="15">
        <v>3</v>
      </c>
      <c r="D9" s="16">
        <v>0</v>
      </c>
      <c r="E9" s="12">
        <f t="shared" si="0"/>
        <v>3</v>
      </c>
      <c r="F9" s="16">
        <v>5</v>
      </c>
      <c r="G9" s="16">
        <v>1</v>
      </c>
      <c r="H9" s="12">
        <f t="shared" si="1"/>
        <v>6</v>
      </c>
      <c r="I9" s="16"/>
      <c r="J9" s="16"/>
      <c r="K9" s="12" t="str">
        <f t="shared" si="2"/>
        <v/>
      </c>
      <c r="L9" s="16"/>
      <c r="M9" s="16"/>
      <c r="N9" s="12" t="str">
        <f t="shared" si="3"/>
        <v/>
      </c>
      <c r="O9" s="25">
        <v>15</v>
      </c>
      <c r="P9" s="25">
        <v>3</v>
      </c>
      <c r="Q9" s="26">
        <f t="shared" si="4"/>
        <v>18</v>
      </c>
      <c r="R9" s="25"/>
      <c r="S9" s="25"/>
      <c r="T9" s="26" t="str">
        <f t="shared" si="5"/>
        <v/>
      </c>
      <c r="U9" s="25"/>
      <c r="V9" s="25"/>
      <c r="W9" s="26" t="str">
        <f t="shared" si="6"/>
        <v/>
      </c>
      <c r="X9" s="25"/>
      <c r="Y9" s="25"/>
      <c r="Z9" s="26" t="str">
        <f t="shared" si="7"/>
        <v/>
      </c>
      <c r="AA9" s="32" t="str">
        <f t="shared" si="8"/>
        <v/>
      </c>
      <c r="AB9" s="25">
        <f t="shared" si="9"/>
        <v>18</v>
      </c>
      <c r="AC9" s="12" t="str">
        <f t="shared" si="10"/>
        <v>F</v>
      </c>
    </row>
    <row r="10" spans="1:29" x14ac:dyDescent="0.2">
      <c r="A10" s="15" t="s">
        <v>189</v>
      </c>
      <c r="B10" s="14" t="s">
        <v>190</v>
      </c>
      <c r="C10" s="15">
        <v>1</v>
      </c>
      <c r="D10" s="16">
        <v>0</v>
      </c>
      <c r="E10" s="12">
        <f t="shared" si="0"/>
        <v>1</v>
      </c>
      <c r="F10" s="16">
        <v>5</v>
      </c>
      <c r="G10" s="16">
        <v>5</v>
      </c>
      <c r="H10" s="12">
        <f t="shared" si="1"/>
        <v>10</v>
      </c>
      <c r="I10" s="16"/>
      <c r="J10" s="16"/>
      <c r="K10" s="12" t="str">
        <f t="shared" si="2"/>
        <v/>
      </c>
      <c r="L10" s="16"/>
      <c r="M10" s="16"/>
      <c r="N10" s="12" t="str">
        <f t="shared" si="3"/>
        <v/>
      </c>
      <c r="O10" s="25">
        <v>9</v>
      </c>
      <c r="P10" s="25">
        <v>5</v>
      </c>
      <c r="Q10" s="26">
        <f t="shared" si="4"/>
        <v>14</v>
      </c>
      <c r="R10" s="25"/>
      <c r="S10" s="25"/>
      <c r="T10" s="26" t="str">
        <f t="shared" si="5"/>
        <v/>
      </c>
      <c r="U10" s="25"/>
      <c r="V10" s="25"/>
      <c r="W10" s="26" t="str">
        <f t="shared" si="6"/>
        <v/>
      </c>
      <c r="X10" s="25"/>
      <c r="Y10" s="25"/>
      <c r="Z10" s="26" t="str">
        <f t="shared" si="7"/>
        <v/>
      </c>
      <c r="AA10" s="32" t="str">
        <f t="shared" si="8"/>
        <v/>
      </c>
      <c r="AB10" s="25">
        <f t="shared" si="9"/>
        <v>14</v>
      </c>
      <c r="AC10" s="12" t="str">
        <f t="shared" si="10"/>
        <v>F</v>
      </c>
    </row>
    <row r="11" spans="1:29" ht="12.6" customHeight="1" x14ac:dyDescent="0.2">
      <c r="A11" s="15" t="s">
        <v>191</v>
      </c>
      <c r="B11" s="14" t="s">
        <v>192</v>
      </c>
      <c r="C11" s="15"/>
      <c r="D11" s="16"/>
      <c r="E11" s="12" t="str">
        <f t="shared" si="0"/>
        <v/>
      </c>
      <c r="F11" s="16">
        <v>0</v>
      </c>
      <c r="G11" s="16">
        <v>7</v>
      </c>
      <c r="H11" s="12">
        <f t="shared" si="1"/>
        <v>7</v>
      </c>
      <c r="I11" s="16">
        <v>0</v>
      </c>
      <c r="J11" s="16">
        <v>7</v>
      </c>
      <c r="K11" s="12">
        <f t="shared" si="2"/>
        <v>7</v>
      </c>
      <c r="L11" s="16">
        <v>2</v>
      </c>
      <c r="M11" s="16">
        <v>7</v>
      </c>
      <c r="N11" s="12">
        <f t="shared" si="3"/>
        <v>9</v>
      </c>
      <c r="O11" s="25">
        <v>0</v>
      </c>
      <c r="P11" s="25">
        <v>7</v>
      </c>
      <c r="Q11" s="26">
        <f t="shared" si="4"/>
        <v>7</v>
      </c>
      <c r="R11" s="25"/>
      <c r="S11" s="25"/>
      <c r="T11" s="26" t="str">
        <f t="shared" si="5"/>
        <v/>
      </c>
      <c r="U11" s="25"/>
      <c r="V11" s="25"/>
      <c r="W11" s="26" t="str">
        <f t="shared" si="6"/>
        <v/>
      </c>
      <c r="X11" s="25"/>
      <c r="Y11" s="25"/>
      <c r="Z11" s="26" t="str">
        <f t="shared" si="7"/>
        <v/>
      </c>
      <c r="AA11" s="32" t="str">
        <f t="shared" si="8"/>
        <v/>
      </c>
      <c r="AB11" s="25">
        <f t="shared" si="9"/>
        <v>16</v>
      </c>
      <c r="AC11" s="12" t="str">
        <f t="shared" si="10"/>
        <v>F</v>
      </c>
    </row>
    <row r="12" spans="1:29" x14ac:dyDescent="0.2">
      <c r="A12" s="15" t="s">
        <v>203</v>
      </c>
      <c r="B12" s="14" t="s">
        <v>204</v>
      </c>
      <c r="C12" s="15">
        <v>5</v>
      </c>
      <c r="D12" s="16">
        <v>9</v>
      </c>
      <c r="E12" s="12">
        <f t="shared" si="0"/>
        <v>14</v>
      </c>
      <c r="F12" s="16">
        <v>8</v>
      </c>
      <c r="G12" s="16">
        <v>9</v>
      </c>
      <c r="H12" s="12">
        <f t="shared" si="1"/>
        <v>17</v>
      </c>
      <c r="I12" s="16">
        <v>0</v>
      </c>
      <c r="J12" s="16">
        <v>0</v>
      </c>
      <c r="K12" s="12">
        <f t="shared" si="2"/>
        <v>0</v>
      </c>
      <c r="L12" s="16"/>
      <c r="M12" s="16"/>
      <c r="N12" s="12" t="str">
        <f t="shared" si="3"/>
        <v/>
      </c>
      <c r="O12" s="25">
        <v>8</v>
      </c>
      <c r="P12" s="25">
        <v>6</v>
      </c>
      <c r="Q12" s="26">
        <f t="shared" si="4"/>
        <v>14</v>
      </c>
      <c r="R12" s="25">
        <v>0</v>
      </c>
      <c r="S12" s="25">
        <v>3</v>
      </c>
      <c r="T12" s="26">
        <f t="shared" si="5"/>
        <v>3</v>
      </c>
      <c r="U12" s="25"/>
      <c r="V12" s="25"/>
      <c r="W12" s="26" t="str">
        <f t="shared" si="6"/>
        <v/>
      </c>
      <c r="X12" s="25"/>
      <c r="Y12" s="25"/>
      <c r="Z12" s="26" t="str">
        <f t="shared" si="7"/>
        <v/>
      </c>
      <c r="AA12" s="32" t="str">
        <f t="shared" si="8"/>
        <v/>
      </c>
      <c r="AB12" s="25">
        <f t="shared" si="9"/>
        <v>17</v>
      </c>
      <c r="AC12" s="12" t="str">
        <f t="shared" si="10"/>
        <v>F</v>
      </c>
    </row>
    <row r="13" spans="1:29" x14ac:dyDescent="0.2">
      <c r="A13" s="15" t="s">
        <v>231</v>
      </c>
      <c r="B13" s="14" t="s">
        <v>232</v>
      </c>
      <c r="C13" s="15">
        <v>4</v>
      </c>
      <c r="D13" s="16">
        <v>0</v>
      </c>
      <c r="E13" s="12">
        <f t="shared" si="0"/>
        <v>4</v>
      </c>
      <c r="F13" s="16">
        <v>13</v>
      </c>
      <c r="G13" s="16">
        <v>6</v>
      </c>
      <c r="H13" s="12">
        <f t="shared" si="1"/>
        <v>19</v>
      </c>
      <c r="I13" s="16">
        <v>2</v>
      </c>
      <c r="J13" s="16">
        <v>0</v>
      </c>
      <c r="K13" s="12">
        <f t="shared" si="2"/>
        <v>2</v>
      </c>
      <c r="L13" s="16">
        <v>1</v>
      </c>
      <c r="M13" s="16">
        <v>0</v>
      </c>
      <c r="N13" s="12">
        <f t="shared" si="3"/>
        <v>1</v>
      </c>
      <c r="O13" s="25"/>
      <c r="P13" s="25"/>
      <c r="Q13" s="26" t="str">
        <f t="shared" si="4"/>
        <v/>
      </c>
      <c r="R13" s="25">
        <v>22</v>
      </c>
      <c r="S13" s="25">
        <v>1</v>
      </c>
      <c r="T13" s="26">
        <f t="shared" si="5"/>
        <v>23</v>
      </c>
      <c r="U13" s="25"/>
      <c r="V13" s="25"/>
      <c r="W13" s="26" t="str">
        <f t="shared" si="6"/>
        <v/>
      </c>
      <c r="X13" s="25"/>
      <c r="Y13" s="25"/>
      <c r="Z13" s="26" t="str">
        <f t="shared" si="7"/>
        <v/>
      </c>
      <c r="AA13" s="32" t="str">
        <f t="shared" si="8"/>
        <v/>
      </c>
      <c r="AB13" s="25">
        <f t="shared" si="9"/>
        <v>42</v>
      </c>
      <c r="AC13" s="12" t="str">
        <f t="shared" si="10"/>
        <v>F</v>
      </c>
    </row>
    <row r="14" spans="1:29" x14ac:dyDescent="0.2">
      <c r="A14" s="15" t="s">
        <v>233</v>
      </c>
      <c r="B14" s="14" t="s">
        <v>234</v>
      </c>
      <c r="C14" s="15"/>
      <c r="D14" s="16"/>
      <c r="E14" s="12" t="str">
        <f t="shared" si="0"/>
        <v/>
      </c>
      <c r="F14" s="16">
        <v>0</v>
      </c>
      <c r="G14" s="16">
        <v>0</v>
      </c>
      <c r="H14" s="12">
        <f t="shared" si="1"/>
        <v>0</v>
      </c>
      <c r="I14" s="16">
        <v>0</v>
      </c>
      <c r="J14" s="16">
        <v>0</v>
      </c>
      <c r="K14" s="12">
        <f t="shared" si="2"/>
        <v>0</v>
      </c>
      <c r="L14" s="16">
        <v>0</v>
      </c>
      <c r="M14" s="16">
        <v>0</v>
      </c>
      <c r="N14" s="12">
        <f t="shared" si="3"/>
        <v>0</v>
      </c>
      <c r="O14" s="25"/>
      <c r="P14" s="25"/>
      <c r="Q14" s="26" t="str">
        <f t="shared" si="4"/>
        <v/>
      </c>
      <c r="R14" s="25">
        <v>0</v>
      </c>
      <c r="S14" s="25">
        <v>0</v>
      </c>
      <c r="T14" s="26">
        <f t="shared" si="5"/>
        <v>0</v>
      </c>
      <c r="U14" s="25"/>
      <c r="V14" s="25"/>
      <c r="W14" s="26" t="str">
        <f t="shared" si="6"/>
        <v/>
      </c>
      <c r="X14" s="25"/>
      <c r="Y14" s="25"/>
      <c r="Z14" s="26" t="str">
        <f t="shared" si="7"/>
        <v/>
      </c>
      <c r="AA14" s="32" t="str">
        <f t="shared" si="8"/>
        <v/>
      </c>
      <c r="AB14" s="25">
        <f t="shared" si="9"/>
        <v>0</v>
      </c>
      <c r="AC14" s="12" t="str">
        <f t="shared" si="10"/>
        <v>F</v>
      </c>
    </row>
    <row r="15" spans="1:29" x14ac:dyDescent="0.2">
      <c r="A15" s="15" t="s">
        <v>241</v>
      </c>
      <c r="B15" s="14" t="s">
        <v>242</v>
      </c>
      <c r="C15" s="15">
        <v>1</v>
      </c>
      <c r="D15" s="16">
        <v>0</v>
      </c>
      <c r="E15" s="12">
        <f t="shared" si="0"/>
        <v>1</v>
      </c>
      <c r="F15" s="16">
        <v>0</v>
      </c>
      <c r="G15" s="16">
        <v>1</v>
      </c>
      <c r="H15" s="12">
        <f t="shared" si="1"/>
        <v>1</v>
      </c>
      <c r="I15" s="16"/>
      <c r="J15" s="16"/>
      <c r="K15" s="12" t="str">
        <f t="shared" si="2"/>
        <v/>
      </c>
      <c r="L15" s="16"/>
      <c r="M15" s="16"/>
      <c r="N15" s="12" t="str">
        <f t="shared" si="3"/>
        <v/>
      </c>
      <c r="O15" s="25"/>
      <c r="P15" s="25"/>
      <c r="Q15" s="26" t="str">
        <f t="shared" si="4"/>
        <v/>
      </c>
      <c r="R15" s="25"/>
      <c r="S15" s="25"/>
      <c r="T15" s="26" t="str">
        <f t="shared" si="5"/>
        <v/>
      </c>
      <c r="U15" s="25"/>
      <c r="V15" s="25"/>
      <c r="W15" s="26" t="str">
        <f t="shared" si="6"/>
        <v/>
      </c>
      <c r="X15" s="25"/>
      <c r="Y15" s="25"/>
      <c r="Z15" s="26" t="str">
        <f t="shared" si="7"/>
        <v/>
      </c>
      <c r="AA15" s="32" t="str">
        <f t="shared" si="8"/>
        <v>Nije polagala/o</v>
      </c>
      <c r="AB15" s="25" t="str">
        <f t="shared" si="9"/>
        <v/>
      </c>
      <c r="AC15" s="12" t="str">
        <f t="shared" si="10"/>
        <v/>
      </c>
    </row>
    <row r="16" spans="1:29" x14ac:dyDescent="0.2">
      <c r="A16" s="15" t="s">
        <v>245</v>
      </c>
      <c r="B16" s="14" t="s">
        <v>246</v>
      </c>
      <c r="C16" s="15">
        <v>7</v>
      </c>
      <c r="D16" s="16">
        <v>0</v>
      </c>
      <c r="E16" s="12">
        <f t="shared" si="0"/>
        <v>7</v>
      </c>
      <c r="F16" s="16">
        <v>7</v>
      </c>
      <c r="G16" s="16">
        <v>10</v>
      </c>
      <c r="H16" s="12">
        <f t="shared" si="1"/>
        <v>17</v>
      </c>
      <c r="I16" s="16">
        <v>0</v>
      </c>
      <c r="J16" s="16">
        <v>5</v>
      </c>
      <c r="K16" s="12">
        <f t="shared" si="2"/>
        <v>5</v>
      </c>
      <c r="L16" s="16">
        <v>8</v>
      </c>
      <c r="M16" s="16">
        <v>5</v>
      </c>
      <c r="N16" s="12">
        <f t="shared" si="3"/>
        <v>13</v>
      </c>
      <c r="O16" s="25">
        <v>9</v>
      </c>
      <c r="P16" s="25">
        <v>10</v>
      </c>
      <c r="Q16" s="26">
        <f t="shared" si="4"/>
        <v>19</v>
      </c>
      <c r="R16" s="25"/>
      <c r="S16" s="25"/>
      <c r="T16" s="26" t="str">
        <f t="shared" si="5"/>
        <v/>
      </c>
      <c r="U16" s="25"/>
      <c r="V16" s="25"/>
      <c r="W16" s="26" t="str">
        <f t="shared" si="6"/>
        <v/>
      </c>
      <c r="X16" s="25"/>
      <c r="Y16" s="25"/>
      <c r="Z16" s="26" t="str">
        <f t="shared" si="7"/>
        <v/>
      </c>
      <c r="AA16" s="32" t="str">
        <f t="shared" si="8"/>
        <v/>
      </c>
      <c r="AB16" s="25">
        <f t="shared" si="9"/>
        <v>32</v>
      </c>
      <c r="AC16" s="12" t="str">
        <f t="shared" si="10"/>
        <v>F</v>
      </c>
    </row>
    <row r="17" spans="1:29" x14ac:dyDescent="0.2">
      <c r="A17" s="15" t="s">
        <v>247</v>
      </c>
      <c r="B17" s="14" t="s">
        <v>248</v>
      </c>
      <c r="C17" s="15">
        <v>8</v>
      </c>
      <c r="D17" s="16">
        <v>12</v>
      </c>
      <c r="E17" s="12">
        <f t="shared" si="0"/>
        <v>20</v>
      </c>
      <c r="F17" s="16"/>
      <c r="G17" s="16"/>
      <c r="H17" s="12" t="str">
        <f t="shared" si="1"/>
        <v/>
      </c>
      <c r="I17" s="16"/>
      <c r="J17" s="16"/>
      <c r="K17" s="12" t="str">
        <f t="shared" si="2"/>
        <v/>
      </c>
      <c r="L17" s="16"/>
      <c r="M17" s="16"/>
      <c r="N17" s="12" t="str">
        <f t="shared" si="3"/>
        <v/>
      </c>
      <c r="O17" s="25"/>
      <c r="P17" s="25"/>
      <c r="Q17" s="26" t="str">
        <f t="shared" si="4"/>
        <v/>
      </c>
      <c r="R17" s="25">
        <v>9</v>
      </c>
      <c r="S17" s="25">
        <v>0</v>
      </c>
      <c r="T17" s="26">
        <f t="shared" si="5"/>
        <v>9</v>
      </c>
      <c r="U17" s="25"/>
      <c r="V17" s="25"/>
      <c r="W17" s="26" t="str">
        <f t="shared" si="6"/>
        <v/>
      </c>
      <c r="X17" s="25"/>
      <c r="Y17" s="25"/>
      <c r="Z17" s="26" t="str">
        <f t="shared" si="7"/>
        <v/>
      </c>
      <c r="AA17" s="32" t="str">
        <f t="shared" si="8"/>
        <v/>
      </c>
      <c r="AB17" s="25">
        <f t="shared" si="9"/>
        <v>29</v>
      </c>
      <c r="AC17" s="12" t="str">
        <f t="shared" si="10"/>
        <v>F</v>
      </c>
    </row>
    <row r="18" spans="1:29" x14ac:dyDescent="0.2">
      <c r="A18" s="15" t="s">
        <v>249</v>
      </c>
      <c r="B18" s="14" t="s">
        <v>250</v>
      </c>
      <c r="C18" s="15">
        <v>0</v>
      </c>
      <c r="D18" s="16">
        <v>0</v>
      </c>
      <c r="E18" s="12">
        <f t="shared" si="0"/>
        <v>0</v>
      </c>
      <c r="F18" s="16">
        <v>0</v>
      </c>
      <c r="G18" s="16">
        <v>0</v>
      </c>
      <c r="H18" s="12">
        <f t="shared" si="1"/>
        <v>0</v>
      </c>
      <c r="I18" s="16"/>
      <c r="J18" s="16"/>
      <c r="K18" s="12" t="str">
        <f t="shared" si="2"/>
        <v/>
      </c>
      <c r="L18" s="16"/>
      <c r="M18" s="16"/>
      <c r="N18" s="12" t="str">
        <f t="shared" si="3"/>
        <v/>
      </c>
      <c r="O18" s="25"/>
      <c r="P18" s="25"/>
      <c r="Q18" s="26" t="str">
        <f t="shared" si="4"/>
        <v/>
      </c>
      <c r="R18" s="25"/>
      <c r="S18" s="25"/>
      <c r="T18" s="26" t="str">
        <f t="shared" si="5"/>
        <v/>
      </c>
      <c r="U18" s="25"/>
      <c r="V18" s="25"/>
      <c r="W18" s="26" t="str">
        <f t="shared" si="6"/>
        <v/>
      </c>
      <c r="X18" s="25"/>
      <c r="Y18" s="25"/>
      <c r="Z18" s="26" t="str">
        <f t="shared" si="7"/>
        <v/>
      </c>
      <c r="AA18" s="32" t="str">
        <f t="shared" si="8"/>
        <v>Nije polagala/o</v>
      </c>
      <c r="AB18" s="25" t="str">
        <f t="shared" si="9"/>
        <v/>
      </c>
      <c r="AC18" s="12" t="str">
        <f t="shared" si="10"/>
        <v/>
      </c>
    </row>
    <row r="19" spans="1:29" x14ac:dyDescent="0.2">
      <c r="A19" s="15" t="s">
        <v>251</v>
      </c>
      <c r="B19" s="14" t="s">
        <v>252</v>
      </c>
      <c r="C19" s="15"/>
      <c r="D19" s="16"/>
      <c r="E19" s="12" t="str">
        <f t="shared" si="0"/>
        <v/>
      </c>
      <c r="F19" s="16">
        <v>0</v>
      </c>
      <c r="G19" s="16">
        <v>0</v>
      </c>
      <c r="H19" s="12">
        <f t="shared" si="1"/>
        <v>0</v>
      </c>
      <c r="I19" s="16"/>
      <c r="J19" s="16"/>
      <c r="K19" s="12" t="str">
        <f t="shared" si="2"/>
        <v/>
      </c>
      <c r="L19" s="16"/>
      <c r="M19" s="16"/>
      <c r="N19" s="12" t="str">
        <f t="shared" si="3"/>
        <v/>
      </c>
      <c r="O19" s="25"/>
      <c r="P19" s="25"/>
      <c r="Q19" s="26" t="str">
        <f t="shared" si="4"/>
        <v/>
      </c>
      <c r="R19" s="25"/>
      <c r="S19" s="25"/>
      <c r="T19" s="26" t="str">
        <f t="shared" si="5"/>
        <v/>
      </c>
      <c r="U19" s="25"/>
      <c r="V19" s="25"/>
      <c r="W19" s="26" t="str">
        <f t="shared" si="6"/>
        <v/>
      </c>
      <c r="X19" s="25"/>
      <c r="Y19" s="25"/>
      <c r="Z19" s="26" t="str">
        <f t="shared" si="7"/>
        <v/>
      </c>
      <c r="AA19" s="32" t="str">
        <f t="shared" si="8"/>
        <v>Nije polagala/o</v>
      </c>
      <c r="AB19" s="25" t="str">
        <f t="shared" si="9"/>
        <v/>
      </c>
      <c r="AC19" s="12" t="str">
        <f t="shared" si="10"/>
        <v/>
      </c>
    </row>
    <row r="20" spans="1:29" x14ac:dyDescent="0.2">
      <c r="A20" s="15" t="s">
        <v>255</v>
      </c>
      <c r="B20" s="14" t="s">
        <v>256</v>
      </c>
      <c r="C20" s="15">
        <v>0</v>
      </c>
      <c r="D20" s="16">
        <v>0</v>
      </c>
      <c r="E20" s="12">
        <f t="shared" si="0"/>
        <v>0</v>
      </c>
      <c r="F20" s="16"/>
      <c r="G20" s="16"/>
      <c r="H20" s="12" t="str">
        <f t="shared" si="1"/>
        <v/>
      </c>
      <c r="I20" s="16">
        <v>1</v>
      </c>
      <c r="J20" s="16">
        <v>0</v>
      </c>
      <c r="K20" s="12">
        <f t="shared" si="2"/>
        <v>1</v>
      </c>
      <c r="L20" s="16">
        <v>8</v>
      </c>
      <c r="M20" s="16">
        <v>8</v>
      </c>
      <c r="N20" s="12">
        <f t="shared" si="3"/>
        <v>16</v>
      </c>
      <c r="O20" s="25">
        <v>0</v>
      </c>
      <c r="P20" s="25">
        <v>13</v>
      </c>
      <c r="Q20" s="26">
        <f t="shared" si="4"/>
        <v>13</v>
      </c>
      <c r="R20" s="25"/>
      <c r="S20" s="25"/>
      <c r="T20" s="26" t="str">
        <f t="shared" si="5"/>
        <v/>
      </c>
      <c r="U20" s="25"/>
      <c r="V20" s="25"/>
      <c r="W20" s="26" t="str">
        <f t="shared" si="6"/>
        <v/>
      </c>
      <c r="X20" s="25"/>
      <c r="Y20" s="25"/>
      <c r="Z20" s="26" t="str">
        <f t="shared" si="7"/>
        <v/>
      </c>
      <c r="AA20" s="32" t="str">
        <f t="shared" si="8"/>
        <v/>
      </c>
      <c r="AB20" s="25">
        <f t="shared" si="9"/>
        <v>29</v>
      </c>
      <c r="AC20" s="12" t="str">
        <f t="shared" si="10"/>
        <v>F</v>
      </c>
    </row>
    <row r="21" spans="1:29" x14ac:dyDescent="0.2">
      <c r="A21" s="15" t="s">
        <v>259</v>
      </c>
      <c r="B21" s="14" t="s">
        <v>260</v>
      </c>
      <c r="C21" s="15">
        <v>12</v>
      </c>
      <c r="D21" s="16">
        <v>0</v>
      </c>
      <c r="E21" s="12">
        <f t="shared" si="0"/>
        <v>12</v>
      </c>
      <c r="F21" s="16">
        <v>12</v>
      </c>
      <c r="G21" s="16">
        <v>10</v>
      </c>
      <c r="H21" s="12">
        <f t="shared" si="1"/>
        <v>22</v>
      </c>
      <c r="I21" s="16">
        <v>1</v>
      </c>
      <c r="J21" s="16">
        <v>8</v>
      </c>
      <c r="K21" s="12">
        <f t="shared" si="2"/>
        <v>9</v>
      </c>
      <c r="L21" s="16">
        <v>8</v>
      </c>
      <c r="M21" s="16">
        <v>10</v>
      </c>
      <c r="N21" s="12">
        <f t="shared" si="3"/>
        <v>18</v>
      </c>
      <c r="O21" s="25"/>
      <c r="P21" s="25"/>
      <c r="Q21" s="26" t="str">
        <f t="shared" si="4"/>
        <v/>
      </c>
      <c r="R21" s="25"/>
      <c r="S21" s="25"/>
      <c r="T21" s="26" t="str">
        <f t="shared" si="5"/>
        <v/>
      </c>
      <c r="U21" s="25"/>
      <c r="V21" s="25"/>
      <c r="W21" s="26" t="str">
        <f t="shared" si="6"/>
        <v/>
      </c>
      <c r="X21" s="25"/>
      <c r="Y21" s="25"/>
      <c r="Z21" s="26" t="str">
        <f t="shared" si="7"/>
        <v/>
      </c>
      <c r="AA21" s="32" t="str">
        <f t="shared" si="8"/>
        <v>Nije polagala/o</v>
      </c>
      <c r="AB21" s="25" t="str">
        <f t="shared" si="9"/>
        <v/>
      </c>
      <c r="AC21" s="12" t="str">
        <f t="shared" si="10"/>
        <v/>
      </c>
    </row>
    <row r="22" spans="1:29" x14ac:dyDescent="0.2">
      <c r="A22" s="15" t="s">
        <v>273</v>
      </c>
      <c r="B22" s="14" t="s">
        <v>274</v>
      </c>
      <c r="C22" s="15">
        <v>3</v>
      </c>
      <c r="D22" s="16">
        <v>0</v>
      </c>
      <c r="E22" s="12">
        <f t="shared" si="0"/>
        <v>3</v>
      </c>
      <c r="F22" s="16"/>
      <c r="G22" s="16"/>
      <c r="H22" s="12" t="str">
        <f t="shared" si="1"/>
        <v/>
      </c>
      <c r="I22" s="16"/>
      <c r="J22" s="16"/>
      <c r="K22" s="12" t="str">
        <f t="shared" si="2"/>
        <v/>
      </c>
      <c r="L22" s="16"/>
      <c r="M22" s="16"/>
      <c r="N22" s="12" t="str">
        <f t="shared" si="3"/>
        <v/>
      </c>
      <c r="O22" s="25">
        <v>25</v>
      </c>
      <c r="P22" s="25">
        <v>4</v>
      </c>
      <c r="Q22" s="26">
        <f t="shared" si="4"/>
        <v>29</v>
      </c>
      <c r="R22" s="25"/>
      <c r="S22" s="25"/>
      <c r="T22" s="26" t="str">
        <f t="shared" si="5"/>
        <v/>
      </c>
      <c r="U22" s="25"/>
      <c r="V22" s="25"/>
      <c r="W22" s="26" t="str">
        <f t="shared" si="6"/>
        <v/>
      </c>
      <c r="X22" s="25"/>
      <c r="Y22" s="25"/>
      <c r="Z22" s="26" t="str">
        <f t="shared" si="7"/>
        <v/>
      </c>
      <c r="AA22" s="32" t="str">
        <f t="shared" si="8"/>
        <v/>
      </c>
      <c r="AB22" s="25">
        <f t="shared" si="9"/>
        <v>29</v>
      </c>
      <c r="AC22" s="12" t="str">
        <f t="shared" si="10"/>
        <v>F</v>
      </c>
    </row>
    <row r="23" spans="1:29" x14ac:dyDescent="0.2">
      <c r="A23" s="15" t="s">
        <v>279</v>
      </c>
      <c r="B23" s="14" t="s">
        <v>280</v>
      </c>
      <c r="C23" s="15">
        <v>0</v>
      </c>
      <c r="D23" s="16">
        <v>0</v>
      </c>
      <c r="E23" s="12">
        <f t="shared" si="0"/>
        <v>0</v>
      </c>
      <c r="F23" s="16">
        <v>13</v>
      </c>
      <c r="G23" s="16">
        <v>1</v>
      </c>
      <c r="H23" s="12">
        <f t="shared" si="1"/>
        <v>14</v>
      </c>
      <c r="I23" s="16">
        <v>0</v>
      </c>
      <c r="J23" s="16">
        <v>1</v>
      </c>
      <c r="K23" s="12">
        <f t="shared" si="2"/>
        <v>1</v>
      </c>
      <c r="L23" s="16">
        <v>0</v>
      </c>
      <c r="M23" s="16">
        <v>5</v>
      </c>
      <c r="N23" s="12">
        <f t="shared" si="3"/>
        <v>5</v>
      </c>
      <c r="O23" s="25">
        <v>13</v>
      </c>
      <c r="P23" s="25">
        <v>2</v>
      </c>
      <c r="Q23" s="26">
        <f t="shared" si="4"/>
        <v>15</v>
      </c>
      <c r="R23" s="25">
        <v>0</v>
      </c>
      <c r="S23" s="25">
        <v>6</v>
      </c>
      <c r="T23" s="26">
        <f t="shared" si="5"/>
        <v>6</v>
      </c>
      <c r="U23" s="25"/>
      <c r="V23" s="25"/>
      <c r="W23" s="26" t="str">
        <f t="shared" si="6"/>
        <v/>
      </c>
      <c r="X23" s="25"/>
      <c r="Y23" s="25"/>
      <c r="Z23" s="26" t="str">
        <f t="shared" si="7"/>
        <v/>
      </c>
      <c r="AA23" s="32" t="str">
        <f t="shared" si="8"/>
        <v/>
      </c>
      <c r="AB23" s="25">
        <f t="shared" si="9"/>
        <v>21</v>
      </c>
      <c r="AC23" s="12" t="str">
        <f t="shared" si="10"/>
        <v>F</v>
      </c>
    </row>
    <row r="24" spans="1:29" x14ac:dyDescent="0.2">
      <c r="A24" s="15" t="s">
        <v>295</v>
      </c>
      <c r="B24" s="14" t="s">
        <v>296</v>
      </c>
      <c r="C24" s="15"/>
      <c r="D24" s="16"/>
      <c r="E24" s="12" t="str">
        <f t="shared" si="0"/>
        <v/>
      </c>
      <c r="F24" s="16">
        <v>0</v>
      </c>
      <c r="G24" s="16">
        <v>0</v>
      </c>
      <c r="H24" s="12">
        <f t="shared" si="1"/>
        <v>0</v>
      </c>
      <c r="I24" s="16">
        <v>0</v>
      </c>
      <c r="J24" s="16">
        <v>3</v>
      </c>
      <c r="K24" s="12">
        <f t="shared" si="2"/>
        <v>3</v>
      </c>
      <c r="L24" s="16"/>
      <c r="M24" s="16"/>
      <c r="N24" s="12" t="str">
        <f t="shared" si="3"/>
        <v/>
      </c>
      <c r="O24" s="25"/>
      <c r="P24" s="25"/>
      <c r="Q24" s="26" t="str">
        <f t="shared" si="4"/>
        <v/>
      </c>
      <c r="R24" s="25"/>
      <c r="S24" s="25"/>
      <c r="T24" s="26" t="str">
        <f t="shared" si="5"/>
        <v/>
      </c>
      <c r="U24" s="25"/>
      <c r="V24" s="25"/>
      <c r="W24" s="26" t="str">
        <f t="shared" si="6"/>
        <v/>
      </c>
      <c r="X24" s="25"/>
      <c r="Y24" s="25"/>
      <c r="Z24" s="26" t="str">
        <f t="shared" si="7"/>
        <v/>
      </c>
      <c r="AA24" s="32" t="str">
        <f t="shared" si="8"/>
        <v>Nije polagala/o</v>
      </c>
      <c r="AB24" s="25" t="str">
        <f t="shared" si="9"/>
        <v/>
      </c>
      <c r="AC24" s="12" t="str">
        <f t="shared" si="10"/>
        <v/>
      </c>
    </row>
    <row r="25" spans="1:29" x14ac:dyDescent="0.2">
      <c r="A25" s="15" t="s">
        <v>309</v>
      </c>
      <c r="B25" s="14" t="s">
        <v>310</v>
      </c>
      <c r="C25" s="15">
        <v>9</v>
      </c>
      <c r="D25" s="16">
        <v>6</v>
      </c>
      <c r="E25" s="12">
        <f t="shared" si="0"/>
        <v>15</v>
      </c>
      <c r="F25" s="16">
        <v>9</v>
      </c>
      <c r="G25" s="16">
        <v>8</v>
      </c>
      <c r="H25" s="12">
        <f t="shared" si="1"/>
        <v>17</v>
      </c>
      <c r="I25" s="16">
        <v>5</v>
      </c>
      <c r="J25" s="16">
        <v>0</v>
      </c>
      <c r="K25" s="12">
        <f t="shared" si="2"/>
        <v>5</v>
      </c>
      <c r="L25" s="16">
        <v>10</v>
      </c>
      <c r="M25" s="16">
        <v>2</v>
      </c>
      <c r="N25" s="12">
        <f t="shared" si="3"/>
        <v>12</v>
      </c>
      <c r="O25" s="25">
        <v>4</v>
      </c>
      <c r="P25" s="25">
        <v>8</v>
      </c>
      <c r="Q25" s="26">
        <f t="shared" si="4"/>
        <v>12</v>
      </c>
      <c r="R25" s="25"/>
      <c r="S25" s="25"/>
      <c r="T25" s="26" t="str">
        <f t="shared" si="5"/>
        <v/>
      </c>
      <c r="U25" s="25"/>
      <c r="V25" s="25"/>
      <c r="W25" s="26" t="str">
        <f t="shared" si="6"/>
        <v/>
      </c>
      <c r="X25" s="25"/>
      <c r="Y25" s="25"/>
      <c r="Z25" s="26" t="str">
        <f t="shared" si="7"/>
        <v/>
      </c>
      <c r="AA25" s="32" t="str">
        <f t="shared" si="8"/>
        <v/>
      </c>
      <c r="AB25" s="25">
        <f t="shared" si="9"/>
        <v>24</v>
      </c>
      <c r="AC25" s="12" t="str">
        <f t="shared" si="10"/>
        <v>F</v>
      </c>
    </row>
    <row r="26" spans="1:29" x14ac:dyDescent="0.2">
      <c r="A26" s="15" t="s">
        <v>313</v>
      </c>
      <c r="B26" s="14" t="s">
        <v>314</v>
      </c>
      <c r="C26" s="15">
        <v>0</v>
      </c>
      <c r="D26" s="16">
        <v>0</v>
      </c>
      <c r="E26" s="12">
        <f t="shared" si="0"/>
        <v>0</v>
      </c>
      <c r="F26" s="16"/>
      <c r="G26" s="16"/>
      <c r="H26" s="12" t="str">
        <f t="shared" si="1"/>
        <v/>
      </c>
      <c r="I26" s="16"/>
      <c r="J26" s="16"/>
      <c r="K26" s="12" t="str">
        <f t="shared" si="2"/>
        <v/>
      </c>
      <c r="L26" s="16"/>
      <c r="M26" s="16"/>
      <c r="N26" s="12" t="str">
        <f t="shared" si="3"/>
        <v/>
      </c>
      <c r="O26" s="25"/>
      <c r="P26" s="25"/>
      <c r="Q26" s="26" t="str">
        <f t="shared" si="4"/>
        <v/>
      </c>
      <c r="R26" s="25"/>
      <c r="S26" s="25"/>
      <c r="T26" s="26" t="str">
        <f t="shared" si="5"/>
        <v/>
      </c>
      <c r="U26" s="25"/>
      <c r="V26" s="25"/>
      <c r="W26" s="26" t="str">
        <f t="shared" si="6"/>
        <v/>
      </c>
      <c r="X26" s="25"/>
      <c r="Y26" s="25"/>
      <c r="Z26" s="26" t="str">
        <f t="shared" si="7"/>
        <v/>
      </c>
      <c r="AA26" s="32" t="str">
        <f t="shared" si="8"/>
        <v>Nije polagala/o</v>
      </c>
      <c r="AB26" s="25" t="str">
        <f t="shared" si="9"/>
        <v/>
      </c>
      <c r="AC26" s="12" t="str">
        <f t="shared" si="10"/>
        <v/>
      </c>
    </row>
    <row r="27" spans="1:29" x14ac:dyDescent="0.2">
      <c r="A27" s="15" t="s">
        <v>339</v>
      </c>
      <c r="B27" s="14" t="s">
        <v>340</v>
      </c>
      <c r="C27" s="15">
        <v>1</v>
      </c>
      <c r="D27" s="16">
        <v>0</v>
      </c>
      <c r="E27" s="12">
        <f t="shared" si="0"/>
        <v>1</v>
      </c>
      <c r="F27" s="16"/>
      <c r="G27" s="16"/>
      <c r="H27" s="12" t="str">
        <f t="shared" si="1"/>
        <v/>
      </c>
      <c r="I27" s="16">
        <v>0</v>
      </c>
      <c r="J27" s="16">
        <v>6</v>
      </c>
      <c r="K27" s="12">
        <f t="shared" si="2"/>
        <v>6</v>
      </c>
      <c r="L27" s="16">
        <v>16</v>
      </c>
      <c r="M27" s="16">
        <v>5</v>
      </c>
      <c r="N27" s="12">
        <f t="shared" si="3"/>
        <v>21</v>
      </c>
      <c r="O27" s="25">
        <v>11</v>
      </c>
      <c r="P27" s="25">
        <v>11</v>
      </c>
      <c r="Q27" s="26">
        <f t="shared" si="4"/>
        <v>22</v>
      </c>
      <c r="R27" s="25"/>
      <c r="S27" s="25"/>
      <c r="T27" s="26" t="str">
        <f t="shared" si="5"/>
        <v/>
      </c>
      <c r="U27" s="25"/>
      <c r="V27" s="25"/>
      <c r="W27" s="26" t="str">
        <f t="shared" si="6"/>
        <v/>
      </c>
      <c r="X27" s="25"/>
      <c r="Y27" s="25"/>
      <c r="Z27" s="26" t="str">
        <f t="shared" si="7"/>
        <v/>
      </c>
      <c r="AA27" s="32" t="str">
        <f t="shared" si="8"/>
        <v/>
      </c>
      <c r="AB27" s="25">
        <f t="shared" si="9"/>
        <v>43</v>
      </c>
      <c r="AC27" s="12" t="str">
        <f t="shared" si="10"/>
        <v>F</v>
      </c>
    </row>
    <row r="28" spans="1:29" x14ac:dyDescent="0.2">
      <c r="A28" s="15" t="s">
        <v>351</v>
      </c>
      <c r="B28" s="14" t="s">
        <v>94</v>
      </c>
      <c r="C28" s="15">
        <v>8</v>
      </c>
      <c r="D28" s="16">
        <v>0</v>
      </c>
      <c r="E28" s="12">
        <f t="shared" si="0"/>
        <v>8</v>
      </c>
      <c r="F28" s="16">
        <v>2</v>
      </c>
      <c r="G28" s="16">
        <v>7</v>
      </c>
      <c r="H28" s="12">
        <f t="shared" si="1"/>
        <v>9</v>
      </c>
      <c r="I28" s="16">
        <v>0</v>
      </c>
      <c r="J28" s="16">
        <v>7</v>
      </c>
      <c r="K28" s="12">
        <f t="shared" si="2"/>
        <v>7</v>
      </c>
      <c r="L28" s="16">
        <v>0</v>
      </c>
      <c r="M28" s="16">
        <v>7</v>
      </c>
      <c r="N28" s="12">
        <f t="shared" si="3"/>
        <v>7</v>
      </c>
      <c r="O28" s="25">
        <v>6</v>
      </c>
      <c r="P28" s="25">
        <v>7</v>
      </c>
      <c r="Q28" s="26">
        <f t="shared" si="4"/>
        <v>13</v>
      </c>
      <c r="R28" s="25"/>
      <c r="S28" s="25"/>
      <c r="T28" s="26" t="str">
        <f t="shared" si="5"/>
        <v/>
      </c>
      <c r="U28" s="25"/>
      <c r="V28" s="25"/>
      <c r="W28" s="26" t="str">
        <f t="shared" si="6"/>
        <v/>
      </c>
      <c r="X28" s="25"/>
      <c r="Y28" s="25"/>
      <c r="Z28" s="26" t="str">
        <f t="shared" si="7"/>
        <v/>
      </c>
      <c r="AA28" s="32" t="str">
        <f t="shared" si="8"/>
        <v/>
      </c>
      <c r="AB28" s="25">
        <f t="shared" si="9"/>
        <v>20</v>
      </c>
      <c r="AC28" s="12" t="str">
        <f t="shared" si="10"/>
        <v>F</v>
      </c>
    </row>
    <row r="29" spans="1:29" x14ac:dyDescent="0.2">
      <c r="A29" s="17" t="s">
        <v>355</v>
      </c>
      <c r="B29" s="18" t="s">
        <v>98</v>
      </c>
      <c r="C29" s="15">
        <v>9</v>
      </c>
      <c r="D29" s="16">
        <v>0</v>
      </c>
      <c r="E29" s="12">
        <f t="shared" si="0"/>
        <v>9</v>
      </c>
      <c r="F29" s="16">
        <v>9</v>
      </c>
      <c r="G29" s="16">
        <v>9</v>
      </c>
      <c r="H29" s="12">
        <f t="shared" si="1"/>
        <v>18</v>
      </c>
      <c r="I29" s="16">
        <v>18</v>
      </c>
      <c r="J29" s="16">
        <v>0</v>
      </c>
      <c r="K29" s="12">
        <f t="shared" si="2"/>
        <v>18</v>
      </c>
      <c r="L29" s="16">
        <v>18</v>
      </c>
      <c r="M29" s="16">
        <v>5</v>
      </c>
      <c r="N29" s="12">
        <f t="shared" si="3"/>
        <v>23</v>
      </c>
      <c r="O29" s="25"/>
      <c r="P29" s="25"/>
      <c r="Q29" s="26" t="str">
        <f t="shared" si="4"/>
        <v/>
      </c>
      <c r="R29" s="25">
        <v>18</v>
      </c>
      <c r="S29" s="25">
        <v>7</v>
      </c>
      <c r="T29" s="26">
        <f t="shared" si="5"/>
        <v>25</v>
      </c>
      <c r="U29" s="25"/>
      <c r="V29" s="25"/>
      <c r="W29" s="26" t="str">
        <f t="shared" si="6"/>
        <v/>
      </c>
      <c r="X29" s="25"/>
      <c r="Y29" s="25"/>
      <c r="Z29" s="26" t="str">
        <f t="shared" si="7"/>
        <v/>
      </c>
      <c r="AA29" s="32" t="str">
        <f t="shared" si="8"/>
        <v/>
      </c>
      <c r="AB29" s="25">
        <f t="shared" si="9"/>
        <v>43</v>
      </c>
      <c r="AC29" s="12" t="str">
        <f t="shared" si="10"/>
        <v>F</v>
      </c>
    </row>
    <row r="30" spans="1:29" x14ac:dyDescent="0.2">
      <c r="A30" s="17" t="s">
        <v>357</v>
      </c>
      <c r="B30" s="18" t="s">
        <v>100</v>
      </c>
      <c r="C30" s="15">
        <v>15</v>
      </c>
      <c r="D30" s="16">
        <v>1</v>
      </c>
      <c r="E30" s="12">
        <f t="shared" si="0"/>
        <v>16</v>
      </c>
      <c r="F30" s="16">
        <v>15</v>
      </c>
      <c r="G30" s="16">
        <v>9</v>
      </c>
      <c r="H30" s="12">
        <f t="shared" si="1"/>
        <v>24</v>
      </c>
      <c r="I30" s="16">
        <v>0</v>
      </c>
      <c r="J30" s="16">
        <v>8</v>
      </c>
      <c r="K30" s="12">
        <f t="shared" si="2"/>
        <v>8</v>
      </c>
      <c r="L30" s="16">
        <v>10</v>
      </c>
      <c r="M30" s="16">
        <v>5</v>
      </c>
      <c r="N30" s="12">
        <f t="shared" si="3"/>
        <v>15</v>
      </c>
      <c r="O30" s="25"/>
      <c r="P30" s="25"/>
      <c r="Q30" s="26" t="str">
        <f t="shared" si="4"/>
        <v/>
      </c>
      <c r="R30" s="25"/>
      <c r="S30" s="25"/>
      <c r="T30" s="26" t="str">
        <f t="shared" si="5"/>
        <v/>
      </c>
      <c r="U30" s="25"/>
      <c r="V30" s="25"/>
      <c r="W30" s="26" t="str">
        <f t="shared" si="6"/>
        <v/>
      </c>
      <c r="X30" s="25"/>
      <c r="Y30" s="25"/>
      <c r="Z30" s="26" t="str">
        <f t="shared" si="7"/>
        <v/>
      </c>
      <c r="AA30" s="32" t="str">
        <f t="shared" si="8"/>
        <v>Nije polagala/o</v>
      </c>
      <c r="AB30" s="25" t="str">
        <f t="shared" si="9"/>
        <v/>
      </c>
      <c r="AC30" s="12" t="str">
        <f t="shared" si="10"/>
        <v/>
      </c>
    </row>
    <row r="31" spans="1:29" x14ac:dyDescent="0.2">
      <c r="A31" s="17" t="s">
        <v>359</v>
      </c>
      <c r="B31" s="18" t="s">
        <v>102</v>
      </c>
      <c r="C31" s="15">
        <v>9</v>
      </c>
      <c r="D31" s="16">
        <v>0</v>
      </c>
      <c r="E31" s="12">
        <f t="shared" si="0"/>
        <v>9</v>
      </c>
      <c r="F31" s="16">
        <v>9</v>
      </c>
      <c r="G31" s="16">
        <v>0</v>
      </c>
      <c r="H31" s="12">
        <f t="shared" si="1"/>
        <v>9</v>
      </c>
      <c r="I31" s="16">
        <v>0</v>
      </c>
      <c r="J31" s="16">
        <v>0</v>
      </c>
      <c r="K31" s="12">
        <f t="shared" si="2"/>
        <v>0</v>
      </c>
      <c r="L31" s="16">
        <v>13</v>
      </c>
      <c r="M31" s="16">
        <v>0</v>
      </c>
      <c r="N31" s="12">
        <f t="shared" si="3"/>
        <v>13</v>
      </c>
      <c r="O31" s="25"/>
      <c r="P31" s="25"/>
      <c r="Q31" s="26" t="str">
        <f t="shared" si="4"/>
        <v/>
      </c>
      <c r="R31" s="25"/>
      <c r="S31" s="25"/>
      <c r="T31" s="26" t="str">
        <f t="shared" si="5"/>
        <v/>
      </c>
      <c r="U31" s="25"/>
      <c r="V31" s="25"/>
      <c r="W31" s="26" t="str">
        <f t="shared" si="6"/>
        <v/>
      </c>
      <c r="X31" s="25"/>
      <c r="Y31" s="25"/>
      <c r="Z31" s="26" t="str">
        <f t="shared" si="7"/>
        <v/>
      </c>
      <c r="AA31" s="32" t="str">
        <f t="shared" si="8"/>
        <v>Nije polagala/o</v>
      </c>
      <c r="AB31" s="25" t="str">
        <f t="shared" si="9"/>
        <v/>
      </c>
      <c r="AC31" s="12" t="str">
        <f t="shared" si="10"/>
        <v/>
      </c>
    </row>
    <row r="32" spans="1:29" x14ac:dyDescent="0.2">
      <c r="A32" s="17" t="s">
        <v>363</v>
      </c>
      <c r="B32" s="18" t="s">
        <v>106</v>
      </c>
      <c r="C32" s="15"/>
      <c r="D32" s="16"/>
      <c r="E32" s="12" t="str">
        <f t="shared" si="0"/>
        <v/>
      </c>
      <c r="F32" s="16"/>
      <c r="G32" s="16"/>
      <c r="H32" s="12" t="str">
        <f t="shared" si="1"/>
        <v/>
      </c>
      <c r="I32" s="16"/>
      <c r="J32" s="16"/>
      <c r="K32" s="12" t="str">
        <f t="shared" si="2"/>
        <v/>
      </c>
      <c r="L32" s="16"/>
      <c r="M32" s="16"/>
      <c r="N32" s="12" t="str">
        <f t="shared" si="3"/>
        <v/>
      </c>
      <c r="O32" s="25"/>
      <c r="P32" s="25"/>
      <c r="Q32" s="26" t="str">
        <f t="shared" si="4"/>
        <v/>
      </c>
      <c r="R32" s="25"/>
      <c r="S32" s="25"/>
      <c r="T32" s="26" t="str">
        <f t="shared" si="5"/>
        <v/>
      </c>
      <c r="U32" s="25"/>
      <c r="V32" s="25"/>
      <c r="W32" s="26" t="str">
        <f t="shared" si="6"/>
        <v/>
      </c>
      <c r="X32" s="25"/>
      <c r="Y32" s="25"/>
      <c r="Z32" s="26" t="str">
        <f t="shared" si="7"/>
        <v/>
      </c>
      <c r="AA32" s="32" t="str">
        <f t="shared" si="8"/>
        <v>Nije polagala/o</v>
      </c>
      <c r="AB32" s="25" t="str">
        <f t="shared" si="9"/>
        <v/>
      </c>
      <c r="AC32" s="12" t="str">
        <f t="shared" si="10"/>
        <v/>
      </c>
    </row>
    <row r="33" spans="1:29" x14ac:dyDescent="0.2">
      <c r="A33" s="17" t="s">
        <v>365</v>
      </c>
      <c r="B33" s="18" t="s">
        <v>108</v>
      </c>
      <c r="C33" s="15">
        <v>0</v>
      </c>
      <c r="D33" s="16">
        <v>0</v>
      </c>
      <c r="E33" s="12">
        <f t="shared" si="0"/>
        <v>0</v>
      </c>
      <c r="F33" s="16">
        <v>0</v>
      </c>
      <c r="G33" s="16">
        <v>0</v>
      </c>
      <c r="H33" s="12">
        <f t="shared" si="1"/>
        <v>0</v>
      </c>
      <c r="I33" s="16">
        <v>0</v>
      </c>
      <c r="J33" s="16">
        <v>0</v>
      </c>
      <c r="K33" s="12">
        <f t="shared" si="2"/>
        <v>0</v>
      </c>
      <c r="L33" s="16"/>
      <c r="M33" s="16"/>
      <c r="N33" s="12" t="str">
        <f t="shared" si="3"/>
        <v/>
      </c>
      <c r="O33" s="25"/>
      <c r="P33" s="25"/>
      <c r="Q33" s="26" t="str">
        <f t="shared" si="4"/>
        <v/>
      </c>
      <c r="R33" s="25"/>
      <c r="S33" s="25"/>
      <c r="T33" s="26" t="str">
        <f t="shared" si="5"/>
        <v/>
      </c>
      <c r="U33" s="25"/>
      <c r="V33" s="25"/>
      <c r="W33" s="26" t="str">
        <f t="shared" si="6"/>
        <v/>
      </c>
      <c r="X33" s="25"/>
      <c r="Y33" s="25"/>
      <c r="Z33" s="26" t="str">
        <f t="shared" si="7"/>
        <v/>
      </c>
      <c r="AA33" s="32" t="str">
        <f t="shared" si="8"/>
        <v>Nije polagala/o</v>
      </c>
      <c r="AB33" s="25" t="str">
        <f t="shared" si="9"/>
        <v/>
      </c>
      <c r="AC33" s="12" t="str">
        <f t="shared" si="10"/>
        <v/>
      </c>
    </row>
    <row r="34" spans="1:29" x14ac:dyDescent="0.2">
      <c r="A34" s="17" t="s">
        <v>366</v>
      </c>
      <c r="B34" s="18" t="s">
        <v>109</v>
      </c>
      <c r="C34" s="15">
        <v>0</v>
      </c>
      <c r="D34" s="16">
        <v>0</v>
      </c>
      <c r="E34" s="12">
        <f t="shared" si="0"/>
        <v>0</v>
      </c>
      <c r="F34" s="16">
        <v>6</v>
      </c>
      <c r="G34" s="16">
        <v>8</v>
      </c>
      <c r="H34" s="12">
        <f t="shared" si="1"/>
        <v>14</v>
      </c>
      <c r="I34" s="16">
        <v>0</v>
      </c>
      <c r="J34" s="16">
        <v>0</v>
      </c>
      <c r="K34" s="12">
        <f t="shared" si="2"/>
        <v>0</v>
      </c>
      <c r="L34" s="16">
        <v>0</v>
      </c>
      <c r="M34" s="16">
        <v>4</v>
      </c>
      <c r="N34" s="12">
        <f t="shared" si="3"/>
        <v>4</v>
      </c>
      <c r="O34" s="25">
        <v>13</v>
      </c>
      <c r="P34" s="25">
        <v>8</v>
      </c>
      <c r="Q34" s="26">
        <f t="shared" si="4"/>
        <v>21</v>
      </c>
      <c r="R34" s="25">
        <v>0</v>
      </c>
      <c r="S34" s="25">
        <v>0</v>
      </c>
      <c r="T34" s="26">
        <f t="shared" si="5"/>
        <v>0</v>
      </c>
      <c r="U34" s="25"/>
      <c r="V34" s="25"/>
      <c r="W34" s="26" t="str">
        <f t="shared" si="6"/>
        <v/>
      </c>
      <c r="X34" s="25"/>
      <c r="Y34" s="25"/>
      <c r="Z34" s="26" t="str">
        <f t="shared" si="7"/>
        <v/>
      </c>
      <c r="AA34" s="32" t="str">
        <f t="shared" si="8"/>
        <v/>
      </c>
      <c r="AB34" s="25">
        <f t="shared" si="9"/>
        <v>21</v>
      </c>
      <c r="AC34" s="12" t="str">
        <f t="shared" si="10"/>
        <v>F</v>
      </c>
    </row>
    <row r="35" spans="1:29" x14ac:dyDescent="0.2">
      <c r="A35" s="17" t="s">
        <v>373</v>
      </c>
      <c r="B35" s="18" t="s">
        <v>116</v>
      </c>
      <c r="C35" s="15"/>
      <c r="D35" s="16"/>
      <c r="E35" s="12" t="str">
        <f t="shared" si="0"/>
        <v/>
      </c>
      <c r="F35" s="16">
        <v>1</v>
      </c>
      <c r="G35" s="16">
        <v>5</v>
      </c>
      <c r="H35" s="12">
        <f t="shared" si="1"/>
        <v>6</v>
      </c>
      <c r="I35" s="16"/>
      <c r="J35" s="16"/>
      <c r="K35" s="12" t="str">
        <f t="shared" si="2"/>
        <v/>
      </c>
      <c r="L35" s="16"/>
      <c r="M35" s="16"/>
      <c r="N35" s="12" t="str">
        <f t="shared" si="3"/>
        <v/>
      </c>
      <c r="O35" s="25"/>
      <c r="P35" s="25"/>
      <c r="Q35" s="26" t="str">
        <f t="shared" si="4"/>
        <v/>
      </c>
      <c r="R35" s="25"/>
      <c r="S35" s="25"/>
      <c r="T35" s="26" t="str">
        <f t="shared" si="5"/>
        <v/>
      </c>
      <c r="U35" s="25"/>
      <c r="V35" s="25"/>
      <c r="W35" s="26" t="str">
        <f t="shared" si="6"/>
        <v/>
      </c>
      <c r="X35" s="25"/>
      <c r="Y35" s="25"/>
      <c r="Z35" s="26" t="str">
        <f t="shared" si="7"/>
        <v/>
      </c>
      <c r="AA35" s="32" t="str">
        <f t="shared" si="8"/>
        <v>Nije polagala/o</v>
      </c>
      <c r="AB35" s="25" t="str">
        <f t="shared" si="9"/>
        <v/>
      </c>
      <c r="AC35" s="12" t="str">
        <f t="shared" si="10"/>
        <v/>
      </c>
    </row>
    <row r="36" spans="1:29" x14ac:dyDescent="0.2">
      <c r="A36" s="17" t="s">
        <v>374</v>
      </c>
      <c r="B36" s="18" t="s">
        <v>117</v>
      </c>
      <c r="C36" s="15"/>
      <c r="D36" s="16"/>
      <c r="E36" s="12" t="str">
        <f t="shared" si="0"/>
        <v/>
      </c>
      <c r="F36" s="16"/>
      <c r="G36" s="16"/>
      <c r="H36" s="12" t="str">
        <f t="shared" si="1"/>
        <v/>
      </c>
      <c r="I36" s="16"/>
      <c r="J36" s="16"/>
      <c r="K36" s="12" t="str">
        <f t="shared" si="2"/>
        <v/>
      </c>
      <c r="L36" s="16"/>
      <c r="M36" s="16"/>
      <c r="N36" s="12" t="str">
        <f t="shared" si="3"/>
        <v/>
      </c>
      <c r="O36" s="25">
        <v>1</v>
      </c>
      <c r="P36" s="25">
        <v>13</v>
      </c>
      <c r="Q36" s="26">
        <f t="shared" si="4"/>
        <v>14</v>
      </c>
      <c r="R36" s="25"/>
      <c r="S36" s="25"/>
      <c r="T36" s="26" t="str">
        <f t="shared" si="5"/>
        <v/>
      </c>
      <c r="U36" s="25"/>
      <c r="V36" s="25"/>
      <c r="W36" s="26" t="str">
        <f t="shared" si="6"/>
        <v/>
      </c>
      <c r="X36" s="25"/>
      <c r="Y36" s="25"/>
      <c r="Z36" s="26" t="str">
        <f t="shared" si="7"/>
        <v/>
      </c>
      <c r="AA36" s="32" t="str">
        <f t="shared" si="8"/>
        <v/>
      </c>
      <c r="AB36" s="25">
        <f t="shared" si="9"/>
        <v>14</v>
      </c>
      <c r="AC36" s="12" t="str">
        <f t="shared" si="10"/>
        <v>F</v>
      </c>
    </row>
    <row r="37" spans="1:29" x14ac:dyDescent="0.2">
      <c r="A37" s="17" t="s">
        <v>379</v>
      </c>
      <c r="B37" s="18" t="s">
        <v>122</v>
      </c>
      <c r="C37" s="15">
        <v>12</v>
      </c>
      <c r="D37" s="16">
        <v>0</v>
      </c>
      <c r="E37" s="12">
        <f t="shared" si="0"/>
        <v>12</v>
      </c>
      <c r="F37" s="16">
        <v>12</v>
      </c>
      <c r="G37" s="16">
        <v>5</v>
      </c>
      <c r="H37" s="12">
        <f t="shared" si="1"/>
        <v>17</v>
      </c>
      <c r="I37" s="16">
        <v>0</v>
      </c>
      <c r="J37" s="16">
        <v>0</v>
      </c>
      <c r="K37" s="12">
        <f t="shared" si="2"/>
        <v>0</v>
      </c>
      <c r="L37" s="16">
        <v>4</v>
      </c>
      <c r="M37" s="16">
        <v>5</v>
      </c>
      <c r="N37" s="12">
        <f t="shared" si="3"/>
        <v>9</v>
      </c>
      <c r="O37" s="25">
        <v>12</v>
      </c>
      <c r="P37" s="25">
        <v>10</v>
      </c>
      <c r="Q37" s="26">
        <f t="shared" si="4"/>
        <v>22</v>
      </c>
      <c r="R37" s="25"/>
      <c r="S37" s="25"/>
      <c r="T37" s="26" t="str">
        <f t="shared" si="5"/>
        <v/>
      </c>
      <c r="U37" s="25"/>
      <c r="V37" s="25"/>
      <c r="W37" s="26" t="str">
        <f t="shared" si="6"/>
        <v/>
      </c>
      <c r="X37" s="25"/>
      <c r="Y37" s="25"/>
      <c r="Z37" s="26" t="str">
        <f t="shared" si="7"/>
        <v/>
      </c>
      <c r="AA37" s="32" t="str">
        <f t="shared" si="8"/>
        <v/>
      </c>
      <c r="AB37" s="25">
        <f t="shared" si="9"/>
        <v>31</v>
      </c>
      <c r="AC37" s="12" t="str">
        <f t="shared" si="10"/>
        <v>F</v>
      </c>
    </row>
    <row r="38" spans="1:29" x14ac:dyDescent="0.2">
      <c r="A38" s="17" t="s">
        <v>381</v>
      </c>
      <c r="B38" s="18" t="s">
        <v>124</v>
      </c>
      <c r="C38" s="15">
        <v>9</v>
      </c>
      <c r="D38" s="16">
        <v>0</v>
      </c>
      <c r="E38" s="12">
        <f t="shared" si="0"/>
        <v>9</v>
      </c>
      <c r="F38" s="16">
        <v>9</v>
      </c>
      <c r="G38" s="16">
        <v>5</v>
      </c>
      <c r="H38" s="12">
        <f t="shared" si="1"/>
        <v>14</v>
      </c>
      <c r="I38" s="16">
        <v>3</v>
      </c>
      <c r="J38" s="16">
        <v>0</v>
      </c>
      <c r="K38" s="12">
        <f t="shared" si="2"/>
        <v>3</v>
      </c>
      <c r="L38" s="16">
        <v>5</v>
      </c>
      <c r="M38" s="16">
        <v>0</v>
      </c>
      <c r="N38" s="12">
        <f t="shared" si="3"/>
        <v>5</v>
      </c>
      <c r="O38" s="25">
        <v>9</v>
      </c>
      <c r="P38" s="25">
        <v>4</v>
      </c>
      <c r="Q38" s="26">
        <f t="shared" si="4"/>
        <v>13</v>
      </c>
      <c r="R38" s="25">
        <v>0</v>
      </c>
      <c r="S38" s="25">
        <v>0</v>
      </c>
      <c r="T38" s="26">
        <f t="shared" si="5"/>
        <v>0</v>
      </c>
      <c r="U38" s="25"/>
      <c r="V38" s="25"/>
      <c r="W38" s="26" t="str">
        <f t="shared" si="6"/>
        <v/>
      </c>
      <c r="X38" s="25"/>
      <c r="Y38" s="25"/>
      <c r="Z38" s="26" t="str">
        <f t="shared" si="7"/>
        <v/>
      </c>
      <c r="AA38" s="32" t="str">
        <f t="shared" si="8"/>
        <v/>
      </c>
      <c r="AB38" s="25">
        <f t="shared" si="9"/>
        <v>13</v>
      </c>
      <c r="AC38" s="12" t="str">
        <f t="shared" si="10"/>
        <v>F</v>
      </c>
    </row>
    <row r="39" spans="1:29" x14ac:dyDescent="0.2">
      <c r="A39" s="17" t="s">
        <v>383</v>
      </c>
      <c r="B39" s="18" t="s">
        <v>126</v>
      </c>
      <c r="C39" s="15"/>
      <c r="D39" s="16"/>
      <c r="E39" s="12" t="str">
        <f t="shared" si="0"/>
        <v/>
      </c>
      <c r="F39" s="16"/>
      <c r="G39" s="16"/>
      <c r="H39" s="12" t="str">
        <f t="shared" si="1"/>
        <v/>
      </c>
      <c r="I39" s="16"/>
      <c r="J39" s="16"/>
      <c r="K39" s="12" t="str">
        <f t="shared" si="2"/>
        <v/>
      </c>
      <c r="L39" s="16"/>
      <c r="M39" s="16"/>
      <c r="N39" s="12" t="str">
        <f t="shared" si="3"/>
        <v/>
      </c>
      <c r="O39" s="25"/>
      <c r="P39" s="25"/>
      <c r="Q39" s="26" t="str">
        <f t="shared" si="4"/>
        <v/>
      </c>
      <c r="R39" s="25"/>
      <c r="S39" s="25"/>
      <c r="T39" s="26" t="str">
        <f t="shared" si="5"/>
        <v/>
      </c>
      <c r="U39" s="25"/>
      <c r="V39" s="25"/>
      <c r="W39" s="26" t="str">
        <f t="shared" si="6"/>
        <v/>
      </c>
      <c r="X39" s="25"/>
      <c r="Y39" s="25"/>
      <c r="Z39" s="26" t="str">
        <f t="shared" si="7"/>
        <v/>
      </c>
      <c r="AA39" s="32" t="str">
        <f t="shared" si="8"/>
        <v>Nije polagala/o</v>
      </c>
      <c r="AB39" s="25" t="str">
        <f t="shared" si="9"/>
        <v/>
      </c>
      <c r="AC39" s="12" t="str">
        <f t="shared" si="10"/>
        <v/>
      </c>
    </row>
    <row r="40" spans="1:29" x14ac:dyDescent="0.2">
      <c r="A40" s="17" t="s">
        <v>387</v>
      </c>
      <c r="B40" s="18" t="s">
        <v>130</v>
      </c>
      <c r="C40" s="15"/>
      <c r="D40" s="16"/>
      <c r="E40" s="12" t="str">
        <f t="shared" si="0"/>
        <v/>
      </c>
      <c r="F40" s="16">
        <v>0</v>
      </c>
      <c r="G40" s="16">
        <v>4</v>
      </c>
      <c r="H40" s="12">
        <f t="shared" si="1"/>
        <v>4</v>
      </c>
      <c r="I40" s="16"/>
      <c r="J40" s="16"/>
      <c r="K40" s="12" t="str">
        <f t="shared" si="2"/>
        <v/>
      </c>
      <c r="L40" s="16"/>
      <c r="M40" s="16"/>
      <c r="N40" s="12" t="str">
        <f t="shared" si="3"/>
        <v/>
      </c>
      <c r="O40" s="25">
        <v>1</v>
      </c>
      <c r="P40" s="25">
        <v>7</v>
      </c>
      <c r="Q40" s="26">
        <f t="shared" si="4"/>
        <v>8</v>
      </c>
      <c r="R40" s="25"/>
      <c r="S40" s="25"/>
      <c r="T40" s="26" t="str">
        <f t="shared" si="5"/>
        <v/>
      </c>
      <c r="U40" s="25"/>
      <c r="V40" s="25"/>
      <c r="W40" s="26" t="str">
        <f t="shared" si="6"/>
        <v/>
      </c>
      <c r="X40" s="25"/>
      <c r="Y40" s="25"/>
      <c r="Z40" s="26" t="str">
        <f t="shared" si="7"/>
        <v/>
      </c>
      <c r="AA40" s="32" t="str">
        <f t="shared" si="8"/>
        <v/>
      </c>
      <c r="AB40" s="25">
        <f t="shared" si="9"/>
        <v>8</v>
      </c>
      <c r="AC40" s="12" t="str">
        <f t="shared" si="10"/>
        <v>F</v>
      </c>
    </row>
    <row r="41" spans="1:29" x14ac:dyDescent="0.2">
      <c r="A41" s="17" t="s">
        <v>388</v>
      </c>
      <c r="B41" s="18" t="s">
        <v>131</v>
      </c>
      <c r="C41" s="15"/>
      <c r="D41" s="16"/>
      <c r="E41" s="12" t="str">
        <f t="shared" si="0"/>
        <v/>
      </c>
      <c r="F41" s="16">
        <v>14</v>
      </c>
      <c r="G41" s="16">
        <v>7</v>
      </c>
      <c r="H41" s="12">
        <f t="shared" si="1"/>
        <v>21</v>
      </c>
      <c r="I41" s="16">
        <v>0</v>
      </c>
      <c r="J41" s="16">
        <v>3</v>
      </c>
      <c r="K41" s="12">
        <f t="shared" si="2"/>
        <v>3</v>
      </c>
      <c r="L41" s="16">
        <v>5</v>
      </c>
      <c r="M41" s="16">
        <v>5</v>
      </c>
      <c r="N41" s="12">
        <f t="shared" si="3"/>
        <v>10</v>
      </c>
      <c r="O41" s="25"/>
      <c r="P41" s="25"/>
      <c r="Q41" s="26" t="str">
        <f t="shared" si="4"/>
        <v/>
      </c>
      <c r="R41" s="25">
        <v>0</v>
      </c>
      <c r="S41" s="25">
        <v>5</v>
      </c>
      <c r="T41" s="26">
        <f t="shared" si="5"/>
        <v>5</v>
      </c>
      <c r="U41" s="25"/>
      <c r="V41" s="25"/>
      <c r="W41" s="26" t="str">
        <f t="shared" si="6"/>
        <v/>
      </c>
      <c r="X41" s="25"/>
      <c r="Y41" s="25"/>
      <c r="Z41" s="26" t="str">
        <f t="shared" si="7"/>
        <v/>
      </c>
      <c r="AA41" s="32" t="str">
        <f t="shared" si="8"/>
        <v/>
      </c>
      <c r="AB41" s="25">
        <f t="shared" si="9"/>
        <v>26</v>
      </c>
      <c r="AC41" s="12" t="str">
        <f t="shared" si="10"/>
        <v>F</v>
      </c>
    </row>
    <row r="42" spans="1:29" x14ac:dyDescent="0.2">
      <c r="A42" s="17" t="s">
        <v>389</v>
      </c>
      <c r="B42" s="18" t="s">
        <v>132</v>
      </c>
      <c r="C42" s="15"/>
      <c r="D42" s="16"/>
      <c r="E42" s="12" t="str">
        <f t="shared" si="0"/>
        <v/>
      </c>
      <c r="F42" s="16">
        <v>8</v>
      </c>
      <c r="G42" s="16">
        <v>6</v>
      </c>
      <c r="H42" s="12">
        <f t="shared" si="1"/>
        <v>14</v>
      </c>
      <c r="I42" s="16">
        <v>0</v>
      </c>
      <c r="J42" s="16">
        <v>10</v>
      </c>
      <c r="K42" s="12">
        <f t="shared" si="2"/>
        <v>10</v>
      </c>
      <c r="L42" s="16"/>
      <c r="M42" s="16"/>
      <c r="N42" s="12" t="str">
        <f t="shared" si="3"/>
        <v/>
      </c>
      <c r="O42" s="25">
        <v>2</v>
      </c>
      <c r="P42" s="25">
        <v>12</v>
      </c>
      <c r="Q42" s="26">
        <f t="shared" si="4"/>
        <v>14</v>
      </c>
      <c r="R42" s="25"/>
      <c r="S42" s="25"/>
      <c r="T42" s="26" t="str">
        <f t="shared" si="5"/>
        <v/>
      </c>
      <c r="U42" s="25"/>
      <c r="V42" s="25"/>
      <c r="W42" s="26" t="str">
        <f t="shared" si="6"/>
        <v/>
      </c>
      <c r="X42" s="25"/>
      <c r="Y42" s="25"/>
      <c r="Z42" s="26" t="str">
        <f t="shared" si="7"/>
        <v/>
      </c>
      <c r="AA42" s="32" t="str">
        <f t="shared" si="8"/>
        <v/>
      </c>
      <c r="AB42" s="25">
        <f t="shared" si="9"/>
        <v>24</v>
      </c>
      <c r="AC42" s="12" t="str">
        <f t="shared" si="10"/>
        <v>F</v>
      </c>
    </row>
    <row r="43" spans="1:29" x14ac:dyDescent="0.2">
      <c r="A43" s="17" t="s">
        <v>390</v>
      </c>
      <c r="B43" s="18" t="s">
        <v>133</v>
      </c>
      <c r="C43" s="15">
        <v>9</v>
      </c>
      <c r="D43" s="16">
        <v>0</v>
      </c>
      <c r="E43" s="12">
        <f t="shared" si="0"/>
        <v>9</v>
      </c>
      <c r="F43" s="16"/>
      <c r="G43" s="16"/>
      <c r="H43" s="12" t="str">
        <f t="shared" si="1"/>
        <v/>
      </c>
      <c r="I43" s="16"/>
      <c r="J43" s="16"/>
      <c r="K43" s="12" t="str">
        <f t="shared" si="2"/>
        <v/>
      </c>
      <c r="L43" s="16"/>
      <c r="M43" s="16"/>
      <c r="N43" s="12" t="str">
        <f t="shared" si="3"/>
        <v/>
      </c>
      <c r="O43" s="25"/>
      <c r="P43" s="25"/>
      <c r="Q43" s="26" t="str">
        <f t="shared" si="4"/>
        <v/>
      </c>
      <c r="R43" s="25"/>
      <c r="S43" s="25"/>
      <c r="T43" s="26" t="str">
        <f t="shared" si="5"/>
        <v/>
      </c>
      <c r="U43" s="25"/>
      <c r="V43" s="25"/>
      <c r="W43" s="26" t="str">
        <f t="shared" si="6"/>
        <v/>
      </c>
      <c r="X43" s="25"/>
      <c r="Y43" s="25"/>
      <c r="Z43" s="26" t="str">
        <f t="shared" si="7"/>
        <v/>
      </c>
      <c r="AA43" s="32" t="str">
        <f t="shared" si="8"/>
        <v>Nije polagala/o</v>
      </c>
      <c r="AB43" s="25" t="str">
        <f t="shared" si="9"/>
        <v/>
      </c>
      <c r="AC43" s="12" t="str">
        <f t="shared" si="10"/>
        <v/>
      </c>
    </row>
    <row r="44" spans="1:29" x14ac:dyDescent="0.2">
      <c r="A44" s="17" t="s">
        <v>395</v>
      </c>
      <c r="B44" s="18" t="s">
        <v>138</v>
      </c>
      <c r="C44" s="15">
        <v>19</v>
      </c>
      <c r="D44" s="16">
        <v>0</v>
      </c>
      <c r="E44" s="12">
        <f t="shared" si="0"/>
        <v>19</v>
      </c>
      <c r="F44" s="16">
        <v>19</v>
      </c>
      <c r="G44" s="16">
        <v>8</v>
      </c>
      <c r="H44" s="12">
        <f t="shared" si="1"/>
        <v>27</v>
      </c>
      <c r="I44" s="16">
        <v>6</v>
      </c>
      <c r="J44" s="16">
        <v>0</v>
      </c>
      <c r="K44" s="12">
        <f t="shared" si="2"/>
        <v>6</v>
      </c>
      <c r="L44" s="16">
        <v>8</v>
      </c>
      <c r="M44" s="16">
        <v>5</v>
      </c>
      <c r="N44" s="12">
        <f t="shared" si="3"/>
        <v>13</v>
      </c>
      <c r="O44" s="25"/>
      <c r="P44" s="25"/>
      <c r="Q44" s="26" t="str">
        <f t="shared" si="4"/>
        <v/>
      </c>
      <c r="R44" s="25">
        <v>8</v>
      </c>
      <c r="S44" s="25">
        <v>7</v>
      </c>
      <c r="T44" s="26">
        <f t="shared" si="5"/>
        <v>15</v>
      </c>
      <c r="U44" s="25"/>
      <c r="V44" s="25"/>
      <c r="W44" s="26" t="str">
        <f t="shared" si="6"/>
        <v/>
      </c>
      <c r="X44" s="25"/>
      <c r="Y44" s="25"/>
      <c r="Z44" s="26" t="str">
        <f t="shared" si="7"/>
        <v/>
      </c>
      <c r="AA44" s="32" t="str">
        <f t="shared" si="8"/>
        <v/>
      </c>
      <c r="AB44" s="25">
        <f t="shared" si="9"/>
        <v>42</v>
      </c>
      <c r="AC44" s="12" t="str">
        <f t="shared" si="10"/>
        <v>F</v>
      </c>
    </row>
    <row r="45" spans="1:29" x14ac:dyDescent="0.2">
      <c r="A45" s="17" t="s">
        <v>402</v>
      </c>
      <c r="B45" s="18" t="s">
        <v>145</v>
      </c>
      <c r="C45" s="15">
        <v>16</v>
      </c>
      <c r="D45" s="16">
        <v>0</v>
      </c>
      <c r="E45" s="12">
        <f t="shared" si="0"/>
        <v>16</v>
      </c>
      <c r="F45" s="16">
        <v>16</v>
      </c>
      <c r="G45" s="16">
        <v>4</v>
      </c>
      <c r="H45" s="12">
        <f t="shared" si="1"/>
        <v>20</v>
      </c>
      <c r="I45" s="16"/>
      <c r="J45" s="16"/>
      <c r="K45" s="12" t="str">
        <f t="shared" si="2"/>
        <v/>
      </c>
      <c r="L45" s="16"/>
      <c r="M45" s="16"/>
      <c r="N45" s="12" t="str">
        <f t="shared" si="3"/>
        <v/>
      </c>
      <c r="O45" s="25"/>
      <c r="P45" s="25"/>
      <c r="Q45" s="26" t="str">
        <f t="shared" si="4"/>
        <v/>
      </c>
      <c r="R45" s="25"/>
      <c r="S45" s="25"/>
      <c r="T45" s="26" t="str">
        <f t="shared" si="5"/>
        <v/>
      </c>
      <c r="U45" s="25"/>
      <c r="V45" s="25"/>
      <c r="W45" s="26" t="str">
        <f t="shared" si="6"/>
        <v/>
      </c>
      <c r="X45" s="25"/>
      <c r="Y45" s="25"/>
      <c r="Z45" s="26" t="str">
        <f t="shared" si="7"/>
        <v/>
      </c>
      <c r="AA45" s="32" t="str">
        <f t="shared" si="8"/>
        <v>Nije polagala/o</v>
      </c>
      <c r="AB45" s="25" t="str">
        <f t="shared" si="9"/>
        <v/>
      </c>
      <c r="AC45" s="12" t="str">
        <f t="shared" si="10"/>
        <v/>
      </c>
    </row>
    <row r="46" spans="1:29" x14ac:dyDescent="0.2">
      <c r="A46" s="17" t="s">
        <v>403</v>
      </c>
      <c r="B46" s="18" t="s">
        <v>146</v>
      </c>
      <c r="C46" s="15">
        <v>2</v>
      </c>
      <c r="D46" s="16">
        <v>10</v>
      </c>
      <c r="E46" s="12">
        <f t="shared" si="0"/>
        <v>12</v>
      </c>
      <c r="F46" s="16">
        <v>15</v>
      </c>
      <c r="G46" s="16">
        <v>10</v>
      </c>
      <c r="H46" s="12">
        <f t="shared" si="1"/>
        <v>25</v>
      </c>
      <c r="I46" s="16"/>
      <c r="J46" s="16"/>
      <c r="K46" s="12" t="str">
        <f t="shared" si="2"/>
        <v/>
      </c>
      <c r="L46" s="16"/>
      <c r="M46" s="16"/>
      <c r="N46" s="12" t="str">
        <f t="shared" si="3"/>
        <v/>
      </c>
      <c r="O46" s="25"/>
      <c r="P46" s="25"/>
      <c r="Q46" s="26" t="str">
        <f t="shared" si="4"/>
        <v/>
      </c>
      <c r="R46" s="25"/>
      <c r="S46" s="25"/>
      <c r="T46" s="26" t="str">
        <f t="shared" si="5"/>
        <v/>
      </c>
      <c r="U46" s="25"/>
      <c r="V46" s="25"/>
      <c r="W46" s="26" t="str">
        <f t="shared" si="6"/>
        <v/>
      </c>
      <c r="X46" s="25"/>
      <c r="Y46" s="25"/>
      <c r="Z46" s="26" t="str">
        <f t="shared" si="7"/>
        <v/>
      </c>
      <c r="AA46" s="32" t="str">
        <f t="shared" si="8"/>
        <v>Nije polagala/o</v>
      </c>
      <c r="AB46" s="25" t="str">
        <f t="shared" si="9"/>
        <v/>
      </c>
      <c r="AC46" s="12" t="str">
        <f t="shared" si="10"/>
        <v/>
      </c>
    </row>
    <row r="47" spans="1:29" x14ac:dyDescent="0.2">
      <c r="A47" s="17" t="s">
        <v>405</v>
      </c>
      <c r="B47" s="18" t="s">
        <v>148</v>
      </c>
      <c r="C47" s="15">
        <v>12</v>
      </c>
      <c r="D47" s="16">
        <v>6</v>
      </c>
      <c r="E47" s="12">
        <f t="shared" si="0"/>
        <v>18</v>
      </c>
      <c r="F47" s="16">
        <v>12</v>
      </c>
      <c r="G47" s="16">
        <v>10</v>
      </c>
      <c r="H47" s="12">
        <f t="shared" si="1"/>
        <v>22</v>
      </c>
      <c r="I47" s="16">
        <v>2</v>
      </c>
      <c r="J47" s="16">
        <v>8</v>
      </c>
      <c r="K47" s="12">
        <f t="shared" si="2"/>
        <v>10</v>
      </c>
      <c r="L47" s="16">
        <v>7</v>
      </c>
      <c r="M47" s="16">
        <v>8</v>
      </c>
      <c r="N47" s="12">
        <f t="shared" si="3"/>
        <v>15</v>
      </c>
      <c r="O47" s="25"/>
      <c r="P47" s="25"/>
      <c r="Q47" s="26" t="str">
        <f t="shared" si="4"/>
        <v/>
      </c>
      <c r="R47" s="25"/>
      <c r="S47" s="25"/>
      <c r="T47" s="26" t="str">
        <f t="shared" si="5"/>
        <v/>
      </c>
      <c r="U47" s="25"/>
      <c r="V47" s="25"/>
      <c r="W47" s="26" t="str">
        <f t="shared" si="6"/>
        <v/>
      </c>
      <c r="X47" s="25"/>
      <c r="Y47" s="25"/>
      <c r="Z47" s="26" t="str">
        <f t="shared" si="7"/>
        <v/>
      </c>
      <c r="AA47" s="32" t="str">
        <f t="shared" si="8"/>
        <v>Nije polagala/o</v>
      </c>
      <c r="AB47" s="25" t="str">
        <f t="shared" si="9"/>
        <v/>
      </c>
      <c r="AC47" s="12" t="str">
        <f t="shared" si="10"/>
        <v/>
      </c>
    </row>
    <row r="48" spans="1:29" x14ac:dyDescent="0.2">
      <c r="A48" s="17" t="s">
        <v>406</v>
      </c>
      <c r="B48" s="18" t="s">
        <v>149</v>
      </c>
      <c r="C48" s="15"/>
      <c r="D48" s="16"/>
      <c r="E48" s="12" t="str">
        <f t="shared" si="0"/>
        <v/>
      </c>
      <c r="F48" s="16"/>
      <c r="G48" s="16"/>
      <c r="H48" s="12" t="str">
        <f t="shared" si="1"/>
        <v/>
      </c>
      <c r="I48" s="16"/>
      <c r="J48" s="16"/>
      <c r="K48" s="12" t="str">
        <f t="shared" si="2"/>
        <v/>
      </c>
      <c r="L48" s="16"/>
      <c r="M48" s="16"/>
      <c r="N48" s="12" t="str">
        <f t="shared" si="3"/>
        <v/>
      </c>
      <c r="O48" s="25"/>
      <c r="P48" s="25"/>
      <c r="Q48" s="26" t="str">
        <f t="shared" si="4"/>
        <v/>
      </c>
      <c r="R48" s="25"/>
      <c r="S48" s="25"/>
      <c r="T48" s="26" t="str">
        <f t="shared" si="5"/>
        <v/>
      </c>
      <c r="U48" s="25"/>
      <c r="V48" s="25"/>
      <c r="W48" s="26" t="str">
        <f t="shared" si="6"/>
        <v/>
      </c>
      <c r="X48" s="25"/>
      <c r="Y48" s="25"/>
      <c r="Z48" s="26" t="str">
        <f t="shared" si="7"/>
        <v/>
      </c>
      <c r="AA48" s="32" t="str">
        <f t="shared" si="8"/>
        <v>Nije polagala/o</v>
      </c>
      <c r="AB48" s="25" t="str">
        <f t="shared" si="9"/>
        <v/>
      </c>
      <c r="AC48" s="12" t="str">
        <f t="shared" si="10"/>
        <v/>
      </c>
    </row>
    <row r="49" spans="1:29" x14ac:dyDescent="0.2">
      <c r="A49" s="17" t="s">
        <v>408</v>
      </c>
      <c r="B49" s="18" t="s">
        <v>151</v>
      </c>
      <c r="C49" s="15"/>
      <c r="D49" s="16"/>
      <c r="E49" s="12" t="str">
        <f t="shared" si="0"/>
        <v/>
      </c>
      <c r="F49" s="16"/>
      <c r="G49" s="16"/>
      <c r="H49" s="12" t="str">
        <f t="shared" si="1"/>
        <v/>
      </c>
      <c r="I49" s="16"/>
      <c r="J49" s="16"/>
      <c r="K49" s="12" t="str">
        <f t="shared" si="2"/>
        <v/>
      </c>
      <c r="L49" s="16"/>
      <c r="M49" s="16"/>
      <c r="N49" s="12" t="str">
        <f t="shared" si="3"/>
        <v/>
      </c>
      <c r="O49" s="25"/>
      <c r="P49" s="25"/>
      <c r="Q49" s="26" t="str">
        <f t="shared" si="4"/>
        <v/>
      </c>
      <c r="R49" s="25"/>
      <c r="S49" s="25"/>
      <c r="T49" s="26" t="str">
        <f t="shared" si="5"/>
        <v/>
      </c>
      <c r="U49" s="25"/>
      <c r="V49" s="25"/>
      <c r="W49" s="26" t="str">
        <f t="shared" si="6"/>
        <v/>
      </c>
      <c r="X49" s="25"/>
      <c r="Y49" s="25"/>
      <c r="Z49" s="26" t="str">
        <f t="shared" si="7"/>
        <v/>
      </c>
      <c r="AA49" s="32" t="str">
        <f t="shared" si="8"/>
        <v>Nije polagala/o</v>
      </c>
      <c r="AB49" s="25" t="str">
        <f t="shared" si="9"/>
        <v/>
      </c>
      <c r="AC49" s="12" t="str">
        <f t="shared" si="10"/>
        <v/>
      </c>
    </row>
    <row r="50" spans="1:29" x14ac:dyDescent="0.2">
      <c r="A50" s="17" t="s">
        <v>412</v>
      </c>
      <c r="B50" s="18" t="s">
        <v>155</v>
      </c>
      <c r="C50" s="15"/>
      <c r="D50" s="16"/>
      <c r="E50" s="12" t="str">
        <f t="shared" si="0"/>
        <v/>
      </c>
      <c r="F50" s="16"/>
      <c r="G50" s="16"/>
      <c r="H50" s="12" t="str">
        <f t="shared" si="1"/>
        <v/>
      </c>
      <c r="I50" s="16"/>
      <c r="J50" s="16"/>
      <c r="K50" s="12" t="str">
        <f t="shared" si="2"/>
        <v/>
      </c>
      <c r="L50" s="16"/>
      <c r="M50" s="16"/>
      <c r="N50" s="12" t="str">
        <f t="shared" si="3"/>
        <v/>
      </c>
      <c r="O50" s="25"/>
      <c r="P50" s="25"/>
      <c r="Q50" s="26" t="str">
        <f t="shared" si="4"/>
        <v/>
      </c>
      <c r="R50" s="25"/>
      <c r="S50" s="25"/>
      <c r="T50" s="26" t="str">
        <f t="shared" si="5"/>
        <v/>
      </c>
      <c r="U50" s="25"/>
      <c r="V50" s="25"/>
      <c r="W50" s="26" t="str">
        <f t="shared" si="6"/>
        <v/>
      </c>
      <c r="X50" s="25"/>
      <c r="Y50" s="25"/>
      <c r="Z50" s="26" t="str">
        <f t="shared" si="7"/>
        <v/>
      </c>
      <c r="AA50" s="32" t="str">
        <f t="shared" si="8"/>
        <v>Nije polagala/o</v>
      </c>
      <c r="AB50" s="25" t="str">
        <f t="shared" si="9"/>
        <v/>
      </c>
      <c r="AC50" s="12" t="str">
        <f t="shared" si="10"/>
        <v/>
      </c>
    </row>
    <row r="51" spans="1:29" x14ac:dyDescent="0.2">
      <c r="A51" s="17" t="s">
        <v>413</v>
      </c>
      <c r="B51" s="18" t="s">
        <v>156</v>
      </c>
      <c r="C51" s="15"/>
      <c r="D51" s="16"/>
      <c r="E51" s="12" t="str">
        <f t="shared" si="0"/>
        <v/>
      </c>
      <c r="F51" s="16"/>
      <c r="G51" s="16"/>
      <c r="H51" s="12" t="str">
        <f t="shared" si="1"/>
        <v/>
      </c>
      <c r="I51" s="16"/>
      <c r="J51" s="16"/>
      <c r="K51" s="12" t="str">
        <f t="shared" si="2"/>
        <v/>
      </c>
      <c r="L51" s="16"/>
      <c r="M51" s="16"/>
      <c r="N51" s="12" t="str">
        <f t="shared" si="3"/>
        <v/>
      </c>
      <c r="O51" s="25"/>
      <c r="P51" s="25"/>
      <c r="Q51" s="26" t="str">
        <f t="shared" si="4"/>
        <v/>
      </c>
      <c r="R51" s="25"/>
      <c r="S51" s="25"/>
      <c r="T51" s="26" t="str">
        <f t="shared" si="5"/>
        <v/>
      </c>
      <c r="U51" s="25"/>
      <c r="V51" s="25"/>
      <c r="W51" s="26" t="str">
        <f t="shared" si="6"/>
        <v/>
      </c>
      <c r="X51" s="25"/>
      <c r="Y51" s="25"/>
      <c r="Z51" s="26" t="str">
        <f t="shared" si="7"/>
        <v/>
      </c>
      <c r="AA51" s="32" t="str">
        <f t="shared" si="8"/>
        <v>Nije polagala/o</v>
      </c>
      <c r="AB51" s="25" t="str">
        <f t="shared" si="9"/>
        <v/>
      </c>
      <c r="AC51" s="12" t="str">
        <f t="shared" si="10"/>
        <v/>
      </c>
    </row>
    <row r="52" spans="1:29" x14ac:dyDescent="0.2">
      <c r="A52" s="17"/>
      <c r="B52" s="46" t="s">
        <v>583</v>
      </c>
      <c r="C52" s="15"/>
      <c r="D52" s="16"/>
      <c r="E52" s="12"/>
      <c r="F52" s="16"/>
      <c r="G52" s="16"/>
      <c r="H52" s="12"/>
      <c r="I52" s="16"/>
      <c r="J52" s="16"/>
      <c r="K52" s="12"/>
      <c r="L52" s="16"/>
      <c r="M52" s="16"/>
      <c r="N52" s="12"/>
      <c r="O52" s="25"/>
      <c r="P52" s="25"/>
      <c r="Q52" s="26"/>
      <c r="R52" s="25"/>
      <c r="S52" s="25"/>
      <c r="T52" s="26"/>
      <c r="U52" s="25"/>
      <c r="V52" s="25"/>
      <c r="W52" s="26"/>
      <c r="X52" s="25"/>
      <c r="Y52" s="25"/>
      <c r="Z52" s="26"/>
      <c r="AA52" s="32"/>
      <c r="AB52" s="25"/>
      <c r="AC52" s="12"/>
    </row>
  </sheetData>
  <sheetProtection selectLockedCells="1" selectUnlockedCells="1"/>
  <mergeCells count="21">
    <mergeCell ref="C6:E6"/>
    <mergeCell ref="F6:H6"/>
    <mergeCell ref="I6:K6"/>
    <mergeCell ref="L6:N6"/>
    <mergeCell ref="O6:Q6"/>
    <mergeCell ref="AA3:AC3"/>
    <mergeCell ref="R6:T6"/>
    <mergeCell ref="U6:W6"/>
    <mergeCell ref="X6:Z6"/>
    <mergeCell ref="A1:AA1"/>
    <mergeCell ref="AB1:AC1"/>
    <mergeCell ref="A2:L2"/>
    <mergeCell ref="M2:AC2"/>
    <mergeCell ref="A3:C3"/>
    <mergeCell ref="D3:G3"/>
    <mergeCell ref="H3:Z3"/>
    <mergeCell ref="A5:A7"/>
    <mergeCell ref="B5:B7"/>
    <mergeCell ref="C5:AA5"/>
    <mergeCell ref="AB5:AB7"/>
    <mergeCell ref="AC5:AC7"/>
  </mergeCells>
  <phoneticPr fontId="24" type="noConversion"/>
  <pageMargins left="0.25" right="0.25" top="0.75" bottom="0.75" header="0.3" footer="0.3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9"/>
  <sheetViews>
    <sheetView zoomScale="120" zoomScaleNormal="120" workbookViewId="0">
      <pane ySplit="7" topLeftCell="A8" activePane="bottomLeft" state="frozen"/>
      <selection activeCell="A8" sqref="A8:XFD8"/>
      <selection pane="bottomLeft" activeCell="A23" sqref="A23:XFD23"/>
    </sheetView>
  </sheetViews>
  <sheetFormatPr defaultColWidth="9.140625" defaultRowHeight="12.75" x14ac:dyDescent="0.2"/>
  <cols>
    <col min="1" max="1" width="9.7109375" style="6" bestFit="1" customWidth="1"/>
    <col min="2" max="2" width="27.7109375" style="6" customWidth="1"/>
    <col min="3" max="3" width="5" style="6" customWidth="1"/>
    <col min="4" max="7" width="4.85546875" style="6" customWidth="1"/>
    <col min="8" max="8" width="4.85546875" style="21" customWidth="1"/>
    <col min="9" max="10" width="4.85546875" style="6" customWidth="1"/>
    <col min="11" max="11" width="4.85546875" style="21" customWidth="1"/>
    <col min="12" max="13" width="4.85546875" style="6" customWidth="1"/>
    <col min="14" max="14" width="4.85546875" style="21" customWidth="1"/>
    <col min="15" max="15" width="12.28515625" style="6" customWidth="1"/>
    <col min="16" max="16" width="8.140625" style="6" customWidth="1"/>
    <col min="17" max="17" width="6.5703125" style="6" customWidth="1"/>
    <col min="18" max="16384" width="9.140625" style="6"/>
  </cols>
  <sheetData>
    <row r="1" spans="1:17" ht="23.2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54"/>
    </row>
    <row r="2" spans="1:17" x14ac:dyDescent="0.2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 t="s">
        <v>24</v>
      </c>
      <c r="N2" s="56"/>
      <c r="O2" s="56"/>
      <c r="P2" s="56"/>
      <c r="Q2" s="56"/>
    </row>
    <row r="3" spans="1:17" ht="21" customHeight="1" x14ac:dyDescent="0.25">
      <c r="A3" s="57" t="s">
        <v>22</v>
      </c>
      <c r="B3" s="57"/>
      <c r="C3" s="57"/>
      <c r="D3" s="58" t="s">
        <v>25</v>
      </c>
      <c r="E3" s="58"/>
      <c r="F3" s="58"/>
      <c r="G3" s="58"/>
      <c r="H3" s="76" t="s">
        <v>20</v>
      </c>
      <c r="I3" s="76"/>
      <c r="J3" s="76"/>
      <c r="K3" s="76"/>
      <c r="L3" s="76"/>
      <c r="M3" s="76"/>
      <c r="N3" s="76"/>
      <c r="O3" s="48" t="s">
        <v>26</v>
      </c>
      <c r="P3" s="48"/>
      <c r="Q3" s="48"/>
    </row>
    <row r="4" spans="1:17" ht="6.75" customHeight="1" x14ac:dyDescent="0.2">
      <c r="D4" s="7"/>
      <c r="E4" s="7"/>
      <c r="F4" s="7"/>
      <c r="G4" s="7"/>
      <c r="H4" s="20"/>
    </row>
    <row r="5" spans="1:17" ht="21" customHeight="1" thickBot="1" x14ac:dyDescent="0.25">
      <c r="A5" s="62" t="s">
        <v>1</v>
      </c>
      <c r="B5" s="64" t="s">
        <v>2</v>
      </c>
      <c r="C5" s="67" t="s">
        <v>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 t="s">
        <v>4</v>
      </c>
      <c r="Q5" s="68" t="s">
        <v>5</v>
      </c>
    </row>
    <row r="6" spans="1:17" ht="38.1" customHeight="1" thickTop="1" thickBot="1" x14ac:dyDescent="0.25">
      <c r="A6" s="62"/>
      <c r="B6" s="65"/>
      <c r="C6" s="50" t="s">
        <v>16</v>
      </c>
      <c r="D6" s="50"/>
      <c r="E6" s="50"/>
      <c r="F6" s="49" t="s">
        <v>17</v>
      </c>
      <c r="G6" s="49"/>
      <c r="H6" s="49"/>
      <c r="I6" s="49" t="s">
        <v>18</v>
      </c>
      <c r="J6" s="49"/>
      <c r="K6" s="49"/>
      <c r="L6" s="50" t="s">
        <v>19</v>
      </c>
      <c r="M6" s="50"/>
      <c r="N6" s="50"/>
      <c r="O6" s="13"/>
      <c r="P6" s="69"/>
      <c r="Q6" s="68"/>
    </row>
    <row r="7" spans="1:17" ht="21" customHeight="1" thickTop="1" thickBot="1" x14ac:dyDescent="0.25">
      <c r="A7" s="77"/>
      <c r="B7" s="78"/>
      <c r="C7" s="29" t="s">
        <v>14</v>
      </c>
      <c r="D7" s="29" t="s">
        <v>15</v>
      </c>
      <c r="E7" s="30" t="s">
        <v>6</v>
      </c>
      <c r="F7" s="29" t="s">
        <v>14</v>
      </c>
      <c r="G7" s="29" t="s">
        <v>15</v>
      </c>
      <c r="H7" s="30" t="s">
        <v>6</v>
      </c>
      <c r="I7" s="29" t="s">
        <v>14</v>
      </c>
      <c r="J7" s="29" t="s">
        <v>15</v>
      </c>
      <c r="K7" s="30" t="s">
        <v>6</v>
      </c>
      <c r="L7" s="29" t="s">
        <v>14</v>
      </c>
      <c r="M7" s="29" t="s">
        <v>15</v>
      </c>
      <c r="N7" s="30" t="s">
        <v>6</v>
      </c>
      <c r="O7" s="28"/>
      <c r="P7" s="79"/>
      <c r="Q7" s="80"/>
    </row>
    <row r="8" spans="1:17" ht="12.6" customHeight="1" x14ac:dyDescent="0.2">
      <c r="A8" s="23" t="s">
        <v>161</v>
      </c>
      <c r="B8" s="24" t="s">
        <v>416</v>
      </c>
      <c r="C8" s="23">
        <v>5</v>
      </c>
      <c r="D8" s="25">
        <v>0</v>
      </c>
      <c r="E8" s="26">
        <f>IF(AND(C8="",D8=""),"",C8+D8)</f>
        <v>5</v>
      </c>
      <c r="F8" s="25">
        <v>12</v>
      </c>
      <c r="G8" s="25">
        <v>14</v>
      </c>
      <c r="H8" s="26">
        <f>IF(AND(F8="",G8=""),"",F8+G8)</f>
        <v>26</v>
      </c>
      <c r="I8" s="25">
        <v>0</v>
      </c>
      <c r="J8" s="25">
        <v>6</v>
      </c>
      <c r="K8" s="26">
        <f>IF(AND(I8="",J8=""),"",I8+J8)</f>
        <v>6</v>
      </c>
      <c r="L8" s="25">
        <v>13</v>
      </c>
      <c r="M8" s="26">
        <v>9</v>
      </c>
      <c r="N8" s="26">
        <f>IF(AND(L8="",M8=""),"",L8+M8)</f>
        <v>22</v>
      </c>
      <c r="O8" s="31" t="str">
        <f t="shared" ref="O8:O36" si="0">IF(AND(K8="",N8=""),"Nije polagala/o","")</f>
        <v/>
      </c>
      <c r="P8" s="25">
        <f>IF(AND(K8="",N8=""),"",MAX(E8,H8)+MAX(K8,N8))</f>
        <v>48</v>
      </c>
      <c r="Q8" s="26" t="str">
        <f>IF(P8="","",IF(P8&gt;90,"A",IF(P8&gt;80,"B",IF(P8&gt;70,"C",IF(P8&gt;57,"D",IF(P8&gt;45,"E","F"))))))</f>
        <v>E</v>
      </c>
    </row>
    <row r="9" spans="1:17" ht="12.6" customHeight="1" x14ac:dyDescent="0.2">
      <c r="A9" s="15" t="s">
        <v>163</v>
      </c>
      <c r="B9" s="14" t="s">
        <v>417</v>
      </c>
      <c r="C9" s="15">
        <v>9</v>
      </c>
      <c r="D9" s="16">
        <v>7</v>
      </c>
      <c r="E9" s="12">
        <f t="shared" ref="E9:E72" si="1">IF(AND(C9="",D9=""),"",C9+D9)</f>
        <v>16</v>
      </c>
      <c r="F9" s="16">
        <v>12</v>
      </c>
      <c r="G9" s="16">
        <v>7</v>
      </c>
      <c r="H9" s="12">
        <f t="shared" ref="H9:H72" si="2">IF(AND(F9="",G9=""),"",F9+G9)</f>
        <v>19</v>
      </c>
      <c r="I9" s="16">
        <v>1</v>
      </c>
      <c r="J9" s="16">
        <v>0</v>
      </c>
      <c r="K9" s="12">
        <f t="shared" ref="K9:K72" si="3">IF(AND(I9="",J9=""),"",I9+J9)</f>
        <v>1</v>
      </c>
      <c r="L9" s="16">
        <v>16</v>
      </c>
      <c r="M9" s="12">
        <v>0</v>
      </c>
      <c r="N9" s="12">
        <f t="shared" ref="N9:N72" si="4">IF(AND(L9="",M9=""),"",L9+M9)</f>
        <v>16</v>
      </c>
      <c r="O9" s="31" t="str">
        <f t="shared" si="0"/>
        <v/>
      </c>
      <c r="P9" s="16">
        <f t="shared" ref="P9:P72" si="5">IF(AND(K9="",N9=""),"",MAX(E9,H9)+MAX(K9,N9))</f>
        <v>35</v>
      </c>
      <c r="Q9" s="26" t="str">
        <f t="shared" ref="Q9:Q72" si="6">IF(P9="","",IF(P9&gt;90,"A",IF(P9&gt;80,"B",IF(P9&gt;70,"C",IF(P9&gt;57,"D",IF(P9&gt;45,"E","F"))))))</f>
        <v>F</v>
      </c>
    </row>
    <row r="10" spans="1:17" ht="12.6" customHeight="1" x14ac:dyDescent="0.2">
      <c r="A10" s="15" t="s">
        <v>165</v>
      </c>
      <c r="B10" s="14" t="s">
        <v>418</v>
      </c>
      <c r="C10" s="15">
        <v>0</v>
      </c>
      <c r="D10" s="16">
        <v>0</v>
      </c>
      <c r="E10" s="12">
        <f t="shared" si="1"/>
        <v>0</v>
      </c>
      <c r="F10" s="16">
        <v>0</v>
      </c>
      <c r="G10" s="16">
        <v>0</v>
      </c>
      <c r="H10" s="12">
        <f t="shared" si="2"/>
        <v>0</v>
      </c>
      <c r="I10" s="16">
        <v>0</v>
      </c>
      <c r="J10" s="16"/>
      <c r="K10" s="12">
        <f t="shared" si="3"/>
        <v>0</v>
      </c>
      <c r="L10" s="16"/>
      <c r="M10" s="12"/>
      <c r="N10" s="12" t="str">
        <f t="shared" si="4"/>
        <v/>
      </c>
      <c r="O10" s="31" t="str">
        <f t="shared" si="0"/>
        <v/>
      </c>
      <c r="P10" s="16">
        <f t="shared" si="5"/>
        <v>0</v>
      </c>
      <c r="Q10" s="26" t="str">
        <f t="shared" si="6"/>
        <v>F</v>
      </c>
    </row>
    <row r="11" spans="1:17" ht="12.6" customHeight="1" x14ac:dyDescent="0.2">
      <c r="A11" s="15" t="s">
        <v>167</v>
      </c>
      <c r="B11" s="14" t="s">
        <v>419</v>
      </c>
      <c r="C11" s="15">
        <v>7</v>
      </c>
      <c r="D11" s="16">
        <v>0</v>
      </c>
      <c r="E11" s="12">
        <f t="shared" si="1"/>
        <v>7</v>
      </c>
      <c r="F11" s="16">
        <v>6</v>
      </c>
      <c r="G11" s="16">
        <v>11</v>
      </c>
      <c r="H11" s="12">
        <f t="shared" si="2"/>
        <v>17</v>
      </c>
      <c r="I11" s="16">
        <v>0</v>
      </c>
      <c r="J11" s="16">
        <v>11</v>
      </c>
      <c r="K11" s="12">
        <f t="shared" si="3"/>
        <v>11</v>
      </c>
      <c r="L11" s="16">
        <v>17</v>
      </c>
      <c r="M11" s="12">
        <v>12</v>
      </c>
      <c r="N11" s="12">
        <f t="shared" si="4"/>
        <v>29</v>
      </c>
      <c r="O11" s="31" t="str">
        <f t="shared" si="0"/>
        <v/>
      </c>
      <c r="P11" s="16">
        <f t="shared" si="5"/>
        <v>46</v>
      </c>
      <c r="Q11" s="26" t="str">
        <f t="shared" si="6"/>
        <v>E</v>
      </c>
    </row>
    <row r="12" spans="1:17" ht="12.6" customHeight="1" x14ac:dyDescent="0.2">
      <c r="A12" s="15" t="s">
        <v>169</v>
      </c>
      <c r="B12" s="14" t="s">
        <v>420</v>
      </c>
      <c r="C12" s="15">
        <v>11</v>
      </c>
      <c r="D12" s="16">
        <v>3</v>
      </c>
      <c r="E12" s="12">
        <f t="shared" si="1"/>
        <v>14</v>
      </c>
      <c r="F12" s="16">
        <v>11</v>
      </c>
      <c r="G12" s="16">
        <v>8</v>
      </c>
      <c r="H12" s="12">
        <f t="shared" si="2"/>
        <v>19</v>
      </c>
      <c r="I12" s="16"/>
      <c r="J12" s="16"/>
      <c r="K12" s="12" t="str">
        <f t="shared" si="3"/>
        <v/>
      </c>
      <c r="L12" s="16"/>
      <c r="M12" s="12"/>
      <c r="N12" s="12" t="str">
        <f t="shared" si="4"/>
        <v/>
      </c>
      <c r="O12" s="31" t="str">
        <f t="shared" si="0"/>
        <v>Nije polagala/o</v>
      </c>
      <c r="P12" s="16" t="str">
        <f t="shared" si="5"/>
        <v/>
      </c>
      <c r="Q12" s="26" t="str">
        <f t="shared" si="6"/>
        <v/>
      </c>
    </row>
    <row r="13" spans="1:17" ht="12.6" customHeight="1" x14ac:dyDescent="0.2">
      <c r="A13" s="15" t="s">
        <v>171</v>
      </c>
      <c r="B13" s="14" t="s">
        <v>421</v>
      </c>
      <c r="C13" s="15"/>
      <c r="D13" s="16"/>
      <c r="E13" s="12" t="str">
        <f t="shared" si="1"/>
        <v/>
      </c>
      <c r="F13" s="16"/>
      <c r="G13" s="16"/>
      <c r="H13" s="12" t="str">
        <f t="shared" si="2"/>
        <v/>
      </c>
      <c r="I13" s="16"/>
      <c r="J13" s="16"/>
      <c r="K13" s="12" t="str">
        <f t="shared" si="3"/>
        <v/>
      </c>
      <c r="L13" s="16"/>
      <c r="M13" s="12"/>
      <c r="N13" s="12" t="str">
        <f t="shared" si="4"/>
        <v/>
      </c>
      <c r="O13" s="31" t="str">
        <f t="shared" si="0"/>
        <v>Nije polagala/o</v>
      </c>
      <c r="P13" s="16" t="str">
        <f t="shared" si="5"/>
        <v/>
      </c>
      <c r="Q13" s="26" t="str">
        <f t="shared" si="6"/>
        <v/>
      </c>
    </row>
    <row r="14" spans="1:17" ht="12.6" customHeight="1" x14ac:dyDescent="0.2">
      <c r="A14" s="15" t="s">
        <v>173</v>
      </c>
      <c r="B14" s="14" t="s">
        <v>422</v>
      </c>
      <c r="C14" s="15">
        <v>0</v>
      </c>
      <c r="D14" s="16">
        <v>0</v>
      </c>
      <c r="E14" s="12">
        <f t="shared" si="1"/>
        <v>0</v>
      </c>
      <c r="F14" s="16">
        <v>0</v>
      </c>
      <c r="G14" s="16">
        <v>0</v>
      </c>
      <c r="H14" s="12">
        <f t="shared" si="2"/>
        <v>0</v>
      </c>
      <c r="I14" s="16"/>
      <c r="J14" s="16"/>
      <c r="K14" s="12" t="str">
        <f t="shared" si="3"/>
        <v/>
      </c>
      <c r="L14" s="16"/>
      <c r="M14" s="12"/>
      <c r="N14" s="12" t="str">
        <f t="shared" si="4"/>
        <v/>
      </c>
      <c r="O14" s="31" t="str">
        <f t="shared" si="0"/>
        <v>Nije polagala/o</v>
      </c>
      <c r="P14" s="16" t="str">
        <f t="shared" si="5"/>
        <v/>
      </c>
      <c r="Q14" s="26" t="str">
        <f t="shared" si="6"/>
        <v/>
      </c>
    </row>
    <row r="15" spans="1:17" ht="12.6" customHeight="1" x14ac:dyDescent="0.2">
      <c r="A15" s="15" t="s">
        <v>175</v>
      </c>
      <c r="B15" s="14" t="s">
        <v>423</v>
      </c>
      <c r="C15" s="15">
        <v>13</v>
      </c>
      <c r="D15" s="16">
        <v>0</v>
      </c>
      <c r="E15" s="12">
        <f t="shared" si="1"/>
        <v>13</v>
      </c>
      <c r="F15" s="16">
        <v>13</v>
      </c>
      <c r="G15" s="16">
        <v>13</v>
      </c>
      <c r="H15" s="12">
        <f t="shared" si="2"/>
        <v>26</v>
      </c>
      <c r="I15" s="16"/>
      <c r="J15" s="16"/>
      <c r="K15" s="12" t="str">
        <f t="shared" si="3"/>
        <v/>
      </c>
      <c r="L15" s="16">
        <v>15</v>
      </c>
      <c r="M15" s="12">
        <v>5</v>
      </c>
      <c r="N15" s="12">
        <f t="shared" si="4"/>
        <v>20</v>
      </c>
      <c r="O15" s="31" t="str">
        <f t="shared" si="0"/>
        <v/>
      </c>
      <c r="P15" s="16">
        <f t="shared" si="5"/>
        <v>46</v>
      </c>
      <c r="Q15" s="26" t="str">
        <f t="shared" si="6"/>
        <v>E</v>
      </c>
    </row>
    <row r="16" spans="1:17" ht="12.6" customHeight="1" x14ac:dyDescent="0.2">
      <c r="A16" s="15" t="s">
        <v>177</v>
      </c>
      <c r="B16" s="14" t="s">
        <v>424</v>
      </c>
      <c r="C16" s="15">
        <v>24</v>
      </c>
      <c r="D16" s="16">
        <v>13</v>
      </c>
      <c r="E16" s="12">
        <f t="shared" si="1"/>
        <v>37</v>
      </c>
      <c r="F16" s="16"/>
      <c r="G16" s="16"/>
      <c r="H16" s="12" t="str">
        <f t="shared" si="2"/>
        <v/>
      </c>
      <c r="I16" s="16">
        <v>0</v>
      </c>
      <c r="J16" s="16">
        <v>14</v>
      </c>
      <c r="K16" s="12">
        <f t="shared" si="3"/>
        <v>14</v>
      </c>
      <c r="L16" s="16">
        <v>31</v>
      </c>
      <c r="M16" s="12">
        <v>14</v>
      </c>
      <c r="N16" s="12">
        <f t="shared" si="4"/>
        <v>45</v>
      </c>
      <c r="O16" s="31" t="str">
        <f t="shared" si="0"/>
        <v/>
      </c>
      <c r="P16" s="16">
        <f t="shared" si="5"/>
        <v>82</v>
      </c>
      <c r="Q16" s="26" t="str">
        <f t="shared" si="6"/>
        <v>B</v>
      </c>
    </row>
    <row r="17" spans="1:17" ht="12.6" customHeight="1" x14ac:dyDescent="0.2">
      <c r="A17" s="15" t="s">
        <v>179</v>
      </c>
      <c r="B17" s="14" t="s">
        <v>425</v>
      </c>
      <c r="C17" s="15">
        <v>0</v>
      </c>
      <c r="D17" s="16">
        <v>0</v>
      </c>
      <c r="E17" s="12">
        <f t="shared" si="1"/>
        <v>0</v>
      </c>
      <c r="F17" s="16">
        <v>2</v>
      </c>
      <c r="G17" s="16">
        <v>3</v>
      </c>
      <c r="H17" s="12">
        <f t="shared" si="2"/>
        <v>5</v>
      </c>
      <c r="I17" s="16">
        <v>0</v>
      </c>
      <c r="J17" s="16">
        <v>2</v>
      </c>
      <c r="K17" s="12">
        <f t="shared" si="3"/>
        <v>2</v>
      </c>
      <c r="L17" s="16">
        <v>0</v>
      </c>
      <c r="M17" s="12">
        <v>0</v>
      </c>
      <c r="N17" s="12">
        <f t="shared" si="4"/>
        <v>0</v>
      </c>
      <c r="O17" s="31" t="str">
        <f t="shared" si="0"/>
        <v/>
      </c>
      <c r="P17" s="16">
        <f t="shared" si="5"/>
        <v>7</v>
      </c>
      <c r="Q17" s="26" t="str">
        <f t="shared" si="6"/>
        <v>F</v>
      </c>
    </row>
    <row r="18" spans="1:17" ht="12.6" customHeight="1" x14ac:dyDescent="0.2">
      <c r="A18" s="15" t="s">
        <v>181</v>
      </c>
      <c r="B18" s="14" t="s">
        <v>426</v>
      </c>
      <c r="C18" s="15">
        <v>22</v>
      </c>
      <c r="D18" s="16">
        <v>0</v>
      </c>
      <c r="E18" s="12">
        <f t="shared" si="1"/>
        <v>22</v>
      </c>
      <c r="F18" s="16">
        <v>22</v>
      </c>
      <c r="G18" s="16">
        <v>14</v>
      </c>
      <c r="H18" s="12">
        <f t="shared" si="2"/>
        <v>36</v>
      </c>
      <c r="I18" s="16">
        <v>26</v>
      </c>
      <c r="J18" s="16">
        <v>0</v>
      </c>
      <c r="K18" s="12">
        <f t="shared" si="3"/>
        <v>26</v>
      </c>
      <c r="L18" s="16">
        <v>26</v>
      </c>
      <c r="M18" s="12">
        <v>14</v>
      </c>
      <c r="N18" s="12">
        <f t="shared" si="4"/>
        <v>40</v>
      </c>
      <c r="O18" s="31" t="str">
        <f t="shared" si="0"/>
        <v/>
      </c>
      <c r="P18" s="16">
        <f t="shared" si="5"/>
        <v>76</v>
      </c>
      <c r="Q18" s="26" t="str">
        <f t="shared" si="6"/>
        <v>C</v>
      </c>
    </row>
    <row r="19" spans="1:17" ht="12.6" customHeight="1" x14ac:dyDescent="0.2">
      <c r="A19" s="15" t="s">
        <v>183</v>
      </c>
      <c r="B19" s="14" t="s">
        <v>427</v>
      </c>
      <c r="C19" s="15">
        <v>10</v>
      </c>
      <c r="D19" s="16">
        <v>10</v>
      </c>
      <c r="E19" s="12">
        <f t="shared" si="1"/>
        <v>20</v>
      </c>
      <c r="F19" s="16">
        <v>17</v>
      </c>
      <c r="G19" s="16">
        <v>10</v>
      </c>
      <c r="H19" s="12">
        <f t="shared" si="2"/>
        <v>27</v>
      </c>
      <c r="I19" s="16">
        <v>0</v>
      </c>
      <c r="J19" s="16">
        <v>8</v>
      </c>
      <c r="K19" s="12">
        <f t="shared" si="3"/>
        <v>8</v>
      </c>
      <c r="L19" s="16">
        <v>11</v>
      </c>
      <c r="M19" s="12">
        <v>8</v>
      </c>
      <c r="N19" s="12">
        <f t="shared" si="4"/>
        <v>19</v>
      </c>
      <c r="O19" s="31" t="str">
        <f t="shared" si="0"/>
        <v/>
      </c>
      <c r="P19" s="16">
        <f t="shared" si="5"/>
        <v>46</v>
      </c>
      <c r="Q19" s="26" t="str">
        <f t="shared" si="6"/>
        <v>E</v>
      </c>
    </row>
    <row r="20" spans="1:17" ht="12.6" customHeight="1" x14ac:dyDescent="0.2">
      <c r="A20" s="15" t="s">
        <v>185</v>
      </c>
      <c r="B20" s="14" t="s">
        <v>428</v>
      </c>
      <c r="C20" s="15"/>
      <c r="D20" s="16"/>
      <c r="E20" s="12" t="str">
        <f t="shared" si="1"/>
        <v/>
      </c>
      <c r="F20" s="16"/>
      <c r="G20" s="16"/>
      <c r="H20" s="12" t="str">
        <f t="shared" si="2"/>
        <v/>
      </c>
      <c r="I20" s="16"/>
      <c r="J20" s="16"/>
      <c r="K20" s="12" t="str">
        <f t="shared" si="3"/>
        <v/>
      </c>
      <c r="L20" s="16"/>
      <c r="M20" s="12"/>
      <c r="N20" s="12" t="str">
        <f t="shared" si="4"/>
        <v/>
      </c>
      <c r="O20" s="31" t="str">
        <f t="shared" si="0"/>
        <v>Nije polagala/o</v>
      </c>
      <c r="P20" s="16" t="str">
        <f t="shared" si="5"/>
        <v/>
      </c>
      <c r="Q20" s="26" t="str">
        <f t="shared" si="6"/>
        <v/>
      </c>
    </row>
    <row r="21" spans="1:17" ht="12.6" customHeight="1" x14ac:dyDescent="0.2">
      <c r="A21" s="15" t="s">
        <v>187</v>
      </c>
      <c r="B21" s="14" t="s">
        <v>429</v>
      </c>
      <c r="C21" s="15">
        <v>4</v>
      </c>
      <c r="D21" s="16">
        <v>2</v>
      </c>
      <c r="E21" s="12">
        <f t="shared" si="1"/>
        <v>6</v>
      </c>
      <c r="F21" s="16"/>
      <c r="G21" s="16"/>
      <c r="H21" s="12" t="str">
        <f t="shared" si="2"/>
        <v/>
      </c>
      <c r="I21" s="16">
        <v>1</v>
      </c>
      <c r="J21" s="16">
        <v>0</v>
      </c>
      <c r="K21" s="12">
        <f t="shared" si="3"/>
        <v>1</v>
      </c>
      <c r="L21" s="16">
        <v>1</v>
      </c>
      <c r="M21" s="12">
        <v>1</v>
      </c>
      <c r="N21" s="12">
        <f t="shared" si="4"/>
        <v>2</v>
      </c>
      <c r="O21" s="31" t="str">
        <f t="shared" si="0"/>
        <v/>
      </c>
      <c r="P21" s="16">
        <f t="shared" si="5"/>
        <v>8</v>
      </c>
      <c r="Q21" s="26" t="str">
        <f t="shared" si="6"/>
        <v>F</v>
      </c>
    </row>
    <row r="22" spans="1:17" ht="12.6" customHeight="1" x14ac:dyDescent="0.2">
      <c r="A22" s="15" t="s">
        <v>189</v>
      </c>
      <c r="B22" s="14" t="s">
        <v>430</v>
      </c>
      <c r="C22" s="15">
        <v>6</v>
      </c>
      <c r="D22" s="16">
        <v>8</v>
      </c>
      <c r="E22" s="12">
        <f t="shared" si="1"/>
        <v>14</v>
      </c>
      <c r="F22" s="16">
        <v>10</v>
      </c>
      <c r="G22" s="16">
        <v>7</v>
      </c>
      <c r="H22" s="12">
        <f t="shared" si="2"/>
        <v>17</v>
      </c>
      <c r="I22" s="16"/>
      <c r="J22" s="16"/>
      <c r="K22" s="12" t="str">
        <f t="shared" si="3"/>
        <v/>
      </c>
      <c r="L22" s="16"/>
      <c r="M22" s="12"/>
      <c r="N22" s="12" t="str">
        <f t="shared" si="4"/>
        <v/>
      </c>
      <c r="O22" s="31" t="str">
        <f t="shared" si="0"/>
        <v>Nije polagala/o</v>
      </c>
      <c r="P22" s="16" t="str">
        <f t="shared" si="5"/>
        <v/>
      </c>
      <c r="Q22" s="26" t="str">
        <f t="shared" si="6"/>
        <v/>
      </c>
    </row>
    <row r="23" spans="1:17" ht="12.6" customHeight="1" x14ac:dyDescent="0.2">
      <c r="A23" s="15" t="s">
        <v>191</v>
      </c>
      <c r="B23" s="14" t="s">
        <v>431</v>
      </c>
      <c r="C23" s="15">
        <v>13</v>
      </c>
      <c r="D23" s="16">
        <v>0</v>
      </c>
      <c r="E23" s="12">
        <f t="shared" si="1"/>
        <v>13</v>
      </c>
      <c r="F23" s="16">
        <v>13</v>
      </c>
      <c r="G23" s="16">
        <v>14</v>
      </c>
      <c r="H23" s="12">
        <f t="shared" si="2"/>
        <v>27</v>
      </c>
      <c r="I23" s="16"/>
      <c r="J23" s="16"/>
      <c r="K23" s="12" t="str">
        <f t="shared" si="3"/>
        <v/>
      </c>
      <c r="L23" s="16">
        <v>0</v>
      </c>
      <c r="M23" s="12">
        <v>0</v>
      </c>
      <c r="N23" s="12">
        <f t="shared" si="4"/>
        <v>0</v>
      </c>
      <c r="O23" s="31" t="str">
        <f t="shared" si="0"/>
        <v/>
      </c>
      <c r="P23" s="16">
        <f t="shared" si="5"/>
        <v>27</v>
      </c>
      <c r="Q23" s="26" t="str">
        <f t="shared" si="6"/>
        <v>F</v>
      </c>
    </row>
    <row r="24" spans="1:17" ht="12.6" customHeight="1" x14ac:dyDescent="0.2">
      <c r="A24" s="15" t="s">
        <v>193</v>
      </c>
      <c r="B24" s="14" t="s">
        <v>432</v>
      </c>
      <c r="C24" s="15"/>
      <c r="D24" s="16"/>
      <c r="E24" s="12" t="str">
        <f t="shared" si="1"/>
        <v/>
      </c>
      <c r="F24" s="16"/>
      <c r="G24" s="16"/>
      <c r="H24" s="12" t="str">
        <f t="shared" si="2"/>
        <v/>
      </c>
      <c r="I24" s="16"/>
      <c r="J24" s="16"/>
      <c r="K24" s="12" t="str">
        <f t="shared" si="3"/>
        <v/>
      </c>
      <c r="L24" s="16"/>
      <c r="M24" s="12"/>
      <c r="N24" s="12" t="str">
        <f t="shared" si="4"/>
        <v/>
      </c>
      <c r="O24" s="31" t="str">
        <f t="shared" si="0"/>
        <v>Nije polagala/o</v>
      </c>
      <c r="P24" s="16" t="str">
        <f t="shared" si="5"/>
        <v/>
      </c>
      <c r="Q24" s="26" t="str">
        <f t="shared" si="6"/>
        <v/>
      </c>
    </row>
    <row r="25" spans="1:17" ht="12.6" customHeight="1" x14ac:dyDescent="0.2">
      <c r="A25" s="15" t="s">
        <v>195</v>
      </c>
      <c r="B25" s="14" t="s">
        <v>433</v>
      </c>
      <c r="C25" s="15">
        <v>4</v>
      </c>
      <c r="D25" s="16">
        <v>6</v>
      </c>
      <c r="E25" s="12">
        <f t="shared" si="1"/>
        <v>10</v>
      </c>
      <c r="F25" s="16">
        <v>13</v>
      </c>
      <c r="G25" s="16">
        <v>12</v>
      </c>
      <c r="H25" s="12">
        <f t="shared" si="2"/>
        <v>25</v>
      </c>
      <c r="I25" s="16">
        <v>4</v>
      </c>
      <c r="J25" s="16">
        <v>4</v>
      </c>
      <c r="K25" s="12">
        <f t="shared" si="3"/>
        <v>8</v>
      </c>
      <c r="L25" s="16">
        <v>17</v>
      </c>
      <c r="M25" s="12">
        <v>12</v>
      </c>
      <c r="N25" s="12">
        <f t="shared" si="4"/>
        <v>29</v>
      </c>
      <c r="O25" s="31" t="str">
        <f t="shared" si="0"/>
        <v/>
      </c>
      <c r="P25" s="16">
        <f t="shared" si="5"/>
        <v>54</v>
      </c>
      <c r="Q25" s="26" t="str">
        <f t="shared" si="6"/>
        <v>E</v>
      </c>
    </row>
    <row r="26" spans="1:17" ht="12.6" customHeight="1" x14ac:dyDescent="0.2">
      <c r="A26" s="15" t="s">
        <v>197</v>
      </c>
      <c r="B26" s="14" t="s">
        <v>434</v>
      </c>
      <c r="C26" s="15">
        <v>0</v>
      </c>
      <c r="D26" s="16">
        <v>1</v>
      </c>
      <c r="E26" s="12">
        <f t="shared" si="1"/>
        <v>1</v>
      </c>
      <c r="F26" s="16">
        <v>0</v>
      </c>
      <c r="G26" s="16">
        <v>2</v>
      </c>
      <c r="H26" s="12">
        <f t="shared" si="2"/>
        <v>2</v>
      </c>
      <c r="I26" s="16"/>
      <c r="J26" s="16"/>
      <c r="K26" s="12" t="str">
        <f t="shared" si="3"/>
        <v/>
      </c>
      <c r="L26" s="16">
        <v>0</v>
      </c>
      <c r="M26" s="12">
        <v>2</v>
      </c>
      <c r="N26" s="12">
        <f t="shared" si="4"/>
        <v>2</v>
      </c>
      <c r="O26" s="31" t="str">
        <f t="shared" si="0"/>
        <v/>
      </c>
      <c r="P26" s="16">
        <f t="shared" si="5"/>
        <v>4</v>
      </c>
      <c r="Q26" s="26" t="str">
        <f t="shared" si="6"/>
        <v>F</v>
      </c>
    </row>
    <row r="27" spans="1:17" ht="12.6" customHeight="1" x14ac:dyDescent="0.2">
      <c r="A27" s="15" t="s">
        <v>199</v>
      </c>
      <c r="B27" s="14" t="s">
        <v>435</v>
      </c>
      <c r="C27" s="15">
        <v>1</v>
      </c>
      <c r="D27" s="16">
        <v>0</v>
      </c>
      <c r="E27" s="12">
        <f t="shared" si="1"/>
        <v>1</v>
      </c>
      <c r="F27" s="16">
        <v>0</v>
      </c>
      <c r="G27" s="16">
        <v>2</v>
      </c>
      <c r="H27" s="12">
        <f t="shared" si="2"/>
        <v>2</v>
      </c>
      <c r="I27" s="16">
        <v>0</v>
      </c>
      <c r="J27" s="16">
        <v>7</v>
      </c>
      <c r="K27" s="12">
        <f t="shared" si="3"/>
        <v>7</v>
      </c>
      <c r="L27" s="16">
        <v>2</v>
      </c>
      <c r="M27" s="12">
        <v>7</v>
      </c>
      <c r="N27" s="12">
        <f t="shared" si="4"/>
        <v>9</v>
      </c>
      <c r="O27" s="31" t="str">
        <f t="shared" si="0"/>
        <v/>
      </c>
      <c r="P27" s="16">
        <f t="shared" si="5"/>
        <v>11</v>
      </c>
      <c r="Q27" s="26" t="str">
        <f t="shared" si="6"/>
        <v>F</v>
      </c>
    </row>
    <row r="28" spans="1:17" ht="12.6" customHeight="1" x14ac:dyDescent="0.2">
      <c r="A28" s="15" t="s">
        <v>201</v>
      </c>
      <c r="B28" s="14" t="s">
        <v>436</v>
      </c>
      <c r="C28" s="15">
        <v>1</v>
      </c>
      <c r="D28" s="16">
        <v>0</v>
      </c>
      <c r="E28" s="12">
        <f t="shared" si="1"/>
        <v>1</v>
      </c>
      <c r="F28" s="16">
        <v>7</v>
      </c>
      <c r="G28" s="16">
        <v>9</v>
      </c>
      <c r="H28" s="12">
        <f t="shared" si="2"/>
        <v>16</v>
      </c>
      <c r="I28" s="16">
        <v>19</v>
      </c>
      <c r="J28" s="16">
        <v>0</v>
      </c>
      <c r="K28" s="12">
        <f t="shared" si="3"/>
        <v>19</v>
      </c>
      <c r="L28" s="16"/>
      <c r="M28" s="12"/>
      <c r="N28" s="12" t="str">
        <f t="shared" si="4"/>
        <v/>
      </c>
      <c r="O28" s="31" t="str">
        <f t="shared" si="0"/>
        <v/>
      </c>
      <c r="P28" s="16">
        <f t="shared" si="5"/>
        <v>35</v>
      </c>
      <c r="Q28" s="26" t="str">
        <f t="shared" si="6"/>
        <v>F</v>
      </c>
    </row>
    <row r="29" spans="1:17" ht="12.6" customHeight="1" x14ac:dyDescent="0.2">
      <c r="A29" s="15" t="s">
        <v>203</v>
      </c>
      <c r="B29" s="14" t="s">
        <v>437</v>
      </c>
      <c r="C29" s="15">
        <v>7</v>
      </c>
      <c r="D29" s="16">
        <v>0</v>
      </c>
      <c r="E29" s="12">
        <f t="shared" si="1"/>
        <v>7</v>
      </c>
      <c r="F29" s="16">
        <v>16</v>
      </c>
      <c r="G29" s="16">
        <v>10</v>
      </c>
      <c r="H29" s="12">
        <f t="shared" si="2"/>
        <v>26</v>
      </c>
      <c r="I29" s="16">
        <v>0</v>
      </c>
      <c r="J29" s="16">
        <v>12</v>
      </c>
      <c r="K29" s="12">
        <f t="shared" si="3"/>
        <v>12</v>
      </c>
      <c r="L29" s="16">
        <v>8</v>
      </c>
      <c r="M29" s="12">
        <v>12</v>
      </c>
      <c r="N29" s="12">
        <f t="shared" si="4"/>
        <v>20</v>
      </c>
      <c r="O29" s="31" t="str">
        <f t="shared" si="0"/>
        <v/>
      </c>
      <c r="P29" s="16">
        <f t="shared" si="5"/>
        <v>46</v>
      </c>
      <c r="Q29" s="26" t="str">
        <f t="shared" si="6"/>
        <v>E</v>
      </c>
    </row>
    <row r="30" spans="1:17" ht="12.6" customHeight="1" x14ac:dyDescent="0.2">
      <c r="A30" s="15" t="s">
        <v>205</v>
      </c>
      <c r="B30" s="14" t="s">
        <v>438</v>
      </c>
      <c r="C30" s="15">
        <v>8</v>
      </c>
      <c r="D30" s="16">
        <v>0</v>
      </c>
      <c r="E30" s="12">
        <f t="shared" si="1"/>
        <v>8</v>
      </c>
      <c r="F30" s="16">
        <v>11</v>
      </c>
      <c r="G30" s="16">
        <v>8</v>
      </c>
      <c r="H30" s="12">
        <f t="shared" si="2"/>
        <v>19</v>
      </c>
      <c r="I30" s="16">
        <v>0</v>
      </c>
      <c r="J30" s="16">
        <v>11</v>
      </c>
      <c r="K30" s="12">
        <f t="shared" si="3"/>
        <v>11</v>
      </c>
      <c r="L30" s="16">
        <v>16</v>
      </c>
      <c r="M30" s="12">
        <v>11</v>
      </c>
      <c r="N30" s="12">
        <f t="shared" si="4"/>
        <v>27</v>
      </c>
      <c r="O30" s="31" t="str">
        <f t="shared" si="0"/>
        <v/>
      </c>
      <c r="P30" s="16">
        <f t="shared" si="5"/>
        <v>46</v>
      </c>
      <c r="Q30" s="26" t="str">
        <f t="shared" si="6"/>
        <v>E</v>
      </c>
    </row>
    <row r="31" spans="1:17" ht="12.6" customHeight="1" x14ac:dyDescent="0.2">
      <c r="A31" s="15" t="s">
        <v>207</v>
      </c>
      <c r="B31" s="14" t="s">
        <v>439</v>
      </c>
      <c r="C31" s="15">
        <v>0</v>
      </c>
      <c r="D31" s="16">
        <v>6</v>
      </c>
      <c r="E31" s="12">
        <f t="shared" si="1"/>
        <v>6</v>
      </c>
      <c r="F31" s="16">
        <v>0</v>
      </c>
      <c r="G31" s="16">
        <v>9</v>
      </c>
      <c r="H31" s="12">
        <f t="shared" si="2"/>
        <v>9</v>
      </c>
      <c r="I31" s="16"/>
      <c r="J31" s="16"/>
      <c r="K31" s="12" t="str">
        <f t="shared" si="3"/>
        <v/>
      </c>
      <c r="L31" s="16">
        <v>1</v>
      </c>
      <c r="M31" s="12">
        <v>9</v>
      </c>
      <c r="N31" s="12">
        <f t="shared" si="4"/>
        <v>10</v>
      </c>
      <c r="O31" s="31" t="str">
        <f t="shared" si="0"/>
        <v/>
      </c>
      <c r="P31" s="16">
        <f t="shared" si="5"/>
        <v>19</v>
      </c>
      <c r="Q31" s="26" t="str">
        <f t="shared" si="6"/>
        <v>F</v>
      </c>
    </row>
    <row r="32" spans="1:17" ht="12.6" customHeight="1" x14ac:dyDescent="0.2">
      <c r="A32" s="15" t="s">
        <v>209</v>
      </c>
      <c r="B32" s="14" t="s">
        <v>440</v>
      </c>
      <c r="C32" s="15">
        <v>0</v>
      </c>
      <c r="D32" s="16">
        <v>0</v>
      </c>
      <c r="E32" s="12">
        <f t="shared" si="1"/>
        <v>0</v>
      </c>
      <c r="F32" s="16">
        <v>0</v>
      </c>
      <c r="G32" s="16">
        <v>0</v>
      </c>
      <c r="H32" s="12">
        <f t="shared" si="2"/>
        <v>0</v>
      </c>
      <c r="I32" s="16">
        <v>0</v>
      </c>
      <c r="J32" s="16">
        <v>0</v>
      </c>
      <c r="K32" s="12">
        <f t="shared" si="3"/>
        <v>0</v>
      </c>
      <c r="L32" s="16"/>
      <c r="M32" s="12"/>
      <c r="N32" s="12" t="str">
        <f t="shared" si="4"/>
        <v/>
      </c>
      <c r="O32" s="31" t="str">
        <f t="shared" si="0"/>
        <v/>
      </c>
      <c r="P32" s="16">
        <f t="shared" si="5"/>
        <v>0</v>
      </c>
      <c r="Q32" s="26" t="str">
        <f t="shared" si="6"/>
        <v>F</v>
      </c>
    </row>
    <row r="33" spans="1:17" ht="12.6" customHeight="1" x14ac:dyDescent="0.2">
      <c r="A33" s="15" t="s">
        <v>211</v>
      </c>
      <c r="B33" s="14" t="s">
        <v>441</v>
      </c>
      <c r="C33" s="15">
        <v>0</v>
      </c>
      <c r="D33" s="16">
        <v>5</v>
      </c>
      <c r="E33" s="12">
        <f t="shared" si="1"/>
        <v>5</v>
      </c>
      <c r="F33" s="16">
        <v>0</v>
      </c>
      <c r="G33" s="16">
        <v>5</v>
      </c>
      <c r="H33" s="12">
        <f t="shared" si="2"/>
        <v>5</v>
      </c>
      <c r="I33" s="16">
        <v>0</v>
      </c>
      <c r="J33" s="16">
        <v>5</v>
      </c>
      <c r="K33" s="12">
        <f t="shared" si="3"/>
        <v>5</v>
      </c>
      <c r="L33" s="16"/>
      <c r="M33" s="12"/>
      <c r="N33" s="12" t="str">
        <f t="shared" si="4"/>
        <v/>
      </c>
      <c r="O33" s="31" t="str">
        <f t="shared" si="0"/>
        <v/>
      </c>
      <c r="P33" s="16">
        <f t="shared" si="5"/>
        <v>10</v>
      </c>
      <c r="Q33" s="26" t="str">
        <f t="shared" si="6"/>
        <v>F</v>
      </c>
    </row>
    <row r="34" spans="1:17" ht="12.6" customHeight="1" x14ac:dyDescent="0.2">
      <c r="A34" s="15" t="s">
        <v>213</v>
      </c>
      <c r="B34" s="14" t="s">
        <v>442</v>
      </c>
      <c r="C34" s="15">
        <v>17</v>
      </c>
      <c r="D34" s="16">
        <v>0</v>
      </c>
      <c r="E34" s="12">
        <f t="shared" si="1"/>
        <v>17</v>
      </c>
      <c r="F34" s="16">
        <v>17</v>
      </c>
      <c r="G34" s="16">
        <v>12</v>
      </c>
      <c r="H34" s="12">
        <f t="shared" si="2"/>
        <v>29</v>
      </c>
      <c r="I34" s="16">
        <v>0</v>
      </c>
      <c r="J34" s="16">
        <v>14</v>
      </c>
      <c r="K34" s="12">
        <f t="shared" si="3"/>
        <v>14</v>
      </c>
      <c r="L34" s="16">
        <v>28</v>
      </c>
      <c r="M34" s="12">
        <v>14</v>
      </c>
      <c r="N34" s="12">
        <f t="shared" si="4"/>
        <v>42</v>
      </c>
      <c r="O34" s="31" t="str">
        <f t="shared" si="0"/>
        <v/>
      </c>
      <c r="P34" s="16">
        <f t="shared" si="5"/>
        <v>71</v>
      </c>
      <c r="Q34" s="26" t="str">
        <f t="shared" si="6"/>
        <v>C</v>
      </c>
    </row>
    <row r="35" spans="1:17" ht="12.6" customHeight="1" x14ac:dyDescent="0.2">
      <c r="A35" s="15" t="s">
        <v>215</v>
      </c>
      <c r="B35" s="14" t="s">
        <v>443</v>
      </c>
      <c r="C35" s="15">
        <v>3</v>
      </c>
      <c r="D35" s="16">
        <v>0</v>
      </c>
      <c r="E35" s="12">
        <f t="shared" si="1"/>
        <v>3</v>
      </c>
      <c r="F35" s="16">
        <v>3</v>
      </c>
      <c r="G35" s="16">
        <v>3</v>
      </c>
      <c r="H35" s="12">
        <f t="shared" si="2"/>
        <v>6</v>
      </c>
      <c r="I35" s="16">
        <v>0</v>
      </c>
      <c r="J35" s="16">
        <v>0</v>
      </c>
      <c r="K35" s="12">
        <f t="shared" si="3"/>
        <v>0</v>
      </c>
      <c r="L35" s="16"/>
      <c r="M35" s="12"/>
      <c r="N35" s="12" t="str">
        <f t="shared" si="4"/>
        <v/>
      </c>
      <c r="O35" s="31" t="str">
        <f t="shared" si="0"/>
        <v/>
      </c>
      <c r="P35" s="16">
        <f t="shared" si="5"/>
        <v>6</v>
      </c>
      <c r="Q35" s="26" t="str">
        <f t="shared" si="6"/>
        <v>F</v>
      </c>
    </row>
    <row r="36" spans="1:17" ht="12.6" customHeight="1" x14ac:dyDescent="0.2">
      <c r="A36" s="15" t="s">
        <v>217</v>
      </c>
      <c r="B36" s="14" t="s">
        <v>444</v>
      </c>
      <c r="C36" s="15">
        <v>22</v>
      </c>
      <c r="D36" s="16">
        <v>0</v>
      </c>
      <c r="E36" s="12">
        <f t="shared" si="1"/>
        <v>22</v>
      </c>
      <c r="F36" s="16">
        <v>22</v>
      </c>
      <c r="G36" s="16">
        <v>14</v>
      </c>
      <c r="H36" s="12">
        <f t="shared" si="2"/>
        <v>36</v>
      </c>
      <c r="I36" s="16">
        <v>34</v>
      </c>
      <c r="J36" s="16">
        <v>0</v>
      </c>
      <c r="K36" s="12">
        <f t="shared" si="3"/>
        <v>34</v>
      </c>
      <c r="L36" s="16">
        <v>34</v>
      </c>
      <c r="M36" s="12">
        <v>14</v>
      </c>
      <c r="N36" s="12">
        <f t="shared" si="4"/>
        <v>48</v>
      </c>
      <c r="O36" s="31" t="str">
        <f t="shared" si="0"/>
        <v/>
      </c>
      <c r="P36" s="16">
        <f t="shared" si="5"/>
        <v>84</v>
      </c>
      <c r="Q36" s="26" t="str">
        <f t="shared" si="6"/>
        <v>B</v>
      </c>
    </row>
    <row r="37" spans="1:17" ht="12.6" customHeight="1" x14ac:dyDescent="0.2">
      <c r="A37" s="15" t="s">
        <v>219</v>
      </c>
      <c r="B37" s="14" t="s">
        <v>445</v>
      </c>
      <c r="C37" s="15"/>
      <c r="D37" s="16"/>
      <c r="E37" s="12" t="str">
        <f t="shared" si="1"/>
        <v/>
      </c>
      <c r="F37" s="16"/>
      <c r="G37" s="16"/>
      <c r="H37" s="12" t="str">
        <f t="shared" si="2"/>
        <v/>
      </c>
      <c r="I37" s="16"/>
      <c r="J37" s="16"/>
      <c r="K37" s="12" t="str">
        <f t="shared" si="3"/>
        <v/>
      </c>
      <c r="L37" s="16"/>
      <c r="M37" s="12"/>
      <c r="N37" s="12" t="str">
        <f t="shared" si="4"/>
        <v/>
      </c>
      <c r="O37" s="31" t="str">
        <f t="shared" ref="O37:O96" si="7">IF(AND(K37="",N37=""),"Nije polagala/o","")</f>
        <v>Nije polagala/o</v>
      </c>
      <c r="P37" s="16" t="str">
        <f t="shared" si="5"/>
        <v/>
      </c>
      <c r="Q37" s="26" t="str">
        <f t="shared" si="6"/>
        <v/>
      </c>
    </row>
    <row r="38" spans="1:17" ht="12.6" customHeight="1" x14ac:dyDescent="0.2">
      <c r="A38" s="15" t="s">
        <v>221</v>
      </c>
      <c r="B38" s="14" t="s">
        <v>446</v>
      </c>
      <c r="C38" s="15">
        <v>13</v>
      </c>
      <c r="D38" s="16">
        <v>0</v>
      </c>
      <c r="E38" s="12">
        <f t="shared" si="1"/>
        <v>13</v>
      </c>
      <c r="F38" s="16">
        <v>13</v>
      </c>
      <c r="G38" s="16">
        <v>14</v>
      </c>
      <c r="H38" s="12">
        <f t="shared" si="2"/>
        <v>27</v>
      </c>
      <c r="I38" s="16">
        <v>0</v>
      </c>
      <c r="J38" s="16">
        <v>0</v>
      </c>
      <c r="K38" s="12">
        <f t="shared" si="3"/>
        <v>0</v>
      </c>
      <c r="L38" s="16">
        <v>15</v>
      </c>
      <c r="M38" s="12">
        <v>11</v>
      </c>
      <c r="N38" s="12">
        <f t="shared" si="4"/>
        <v>26</v>
      </c>
      <c r="O38" s="31" t="str">
        <f t="shared" si="7"/>
        <v/>
      </c>
      <c r="P38" s="16">
        <f t="shared" si="5"/>
        <v>53</v>
      </c>
      <c r="Q38" s="26" t="str">
        <f t="shared" si="6"/>
        <v>E</v>
      </c>
    </row>
    <row r="39" spans="1:17" ht="12.6" customHeight="1" x14ac:dyDescent="0.2">
      <c r="A39" s="15" t="s">
        <v>223</v>
      </c>
      <c r="B39" s="14" t="s">
        <v>447</v>
      </c>
      <c r="C39" s="15">
        <v>20</v>
      </c>
      <c r="D39" s="16">
        <v>0</v>
      </c>
      <c r="E39" s="12">
        <f t="shared" si="1"/>
        <v>20</v>
      </c>
      <c r="F39" s="16">
        <v>20</v>
      </c>
      <c r="G39" s="16">
        <v>12</v>
      </c>
      <c r="H39" s="12">
        <f t="shared" si="2"/>
        <v>32</v>
      </c>
      <c r="I39" s="16">
        <v>0</v>
      </c>
      <c r="J39" s="16">
        <v>10</v>
      </c>
      <c r="K39" s="12">
        <f t="shared" si="3"/>
        <v>10</v>
      </c>
      <c r="L39" s="16">
        <v>21</v>
      </c>
      <c r="M39" s="12">
        <v>10</v>
      </c>
      <c r="N39" s="12">
        <f t="shared" si="4"/>
        <v>31</v>
      </c>
      <c r="O39" s="31" t="str">
        <f t="shared" si="7"/>
        <v/>
      </c>
      <c r="P39" s="16">
        <f t="shared" si="5"/>
        <v>63</v>
      </c>
      <c r="Q39" s="26" t="str">
        <f t="shared" si="6"/>
        <v>D</v>
      </c>
    </row>
    <row r="40" spans="1:17" ht="12.6" customHeight="1" x14ac:dyDescent="0.2">
      <c r="A40" s="15" t="s">
        <v>225</v>
      </c>
      <c r="B40" s="14" t="s">
        <v>448</v>
      </c>
      <c r="C40" s="15">
        <v>11</v>
      </c>
      <c r="D40" s="16">
        <v>0</v>
      </c>
      <c r="E40" s="12">
        <f t="shared" si="1"/>
        <v>11</v>
      </c>
      <c r="F40" s="16">
        <v>11</v>
      </c>
      <c r="G40" s="16">
        <v>11</v>
      </c>
      <c r="H40" s="12">
        <f t="shared" si="2"/>
        <v>22</v>
      </c>
      <c r="I40" s="16">
        <v>0</v>
      </c>
      <c r="J40" s="16">
        <v>0</v>
      </c>
      <c r="K40" s="12">
        <f t="shared" si="3"/>
        <v>0</v>
      </c>
      <c r="L40" s="16">
        <v>11</v>
      </c>
      <c r="M40" s="12">
        <v>0</v>
      </c>
      <c r="N40" s="12">
        <f t="shared" si="4"/>
        <v>11</v>
      </c>
      <c r="O40" s="31" t="str">
        <f t="shared" si="7"/>
        <v/>
      </c>
      <c r="P40" s="16">
        <f t="shared" si="5"/>
        <v>33</v>
      </c>
      <c r="Q40" s="26" t="str">
        <f t="shared" si="6"/>
        <v>F</v>
      </c>
    </row>
    <row r="41" spans="1:17" ht="12.6" customHeight="1" x14ac:dyDescent="0.2">
      <c r="A41" s="15" t="s">
        <v>227</v>
      </c>
      <c r="B41" s="14" t="s">
        <v>449</v>
      </c>
      <c r="C41" s="15">
        <v>0</v>
      </c>
      <c r="D41" s="16">
        <v>6</v>
      </c>
      <c r="E41" s="12">
        <f t="shared" si="1"/>
        <v>6</v>
      </c>
      <c r="F41" s="16">
        <v>8</v>
      </c>
      <c r="G41" s="16">
        <v>0</v>
      </c>
      <c r="H41" s="12">
        <f t="shared" si="2"/>
        <v>8</v>
      </c>
      <c r="I41" s="16"/>
      <c r="J41" s="16"/>
      <c r="K41" s="12" t="str">
        <f t="shared" si="3"/>
        <v/>
      </c>
      <c r="L41" s="16"/>
      <c r="M41" s="12"/>
      <c r="N41" s="12" t="str">
        <f t="shared" si="4"/>
        <v/>
      </c>
      <c r="O41" s="31" t="str">
        <f t="shared" si="7"/>
        <v>Nije polagala/o</v>
      </c>
      <c r="P41" s="16" t="str">
        <f t="shared" si="5"/>
        <v/>
      </c>
      <c r="Q41" s="26" t="str">
        <f t="shared" si="6"/>
        <v/>
      </c>
    </row>
    <row r="42" spans="1:17" ht="12.6" customHeight="1" x14ac:dyDescent="0.2">
      <c r="A42" s="15" t="s">
        <v>229</v>
      </c>
      <c r="B42" s="14" t="s">
        <v>450</v>
      </c>
      <c r="C42" s="15">
        <v>25</v>
      </c>
      <c r="D42" s="16">
        <v>0</v>
      </c>
      <c r="E42" s="12">
        <f t="shared" si="1"/>
        <v>25</v>
      </c>
      <c r="F42" s="16">
        <v>27</v>
      </c>
      <c r="G42" s="16">
        <v>14</v>
      </c>
      <c r="H42" s="12">
        <f t="shared" si="2"/>
        <v>41</v>
      </c>
      <c r="I42" s="16">
        <v>36</v>
      </c>
      <c r="J42" s="16">
        <v>0</v>
      </c>
      <c r="K42" s="12">
        <f t="shared" si="3"/>
        <v>36</v>
      </c>
      <c r="L42" s="16">
        <v>36</v>
      </c>
      <c r="M42" s="12">
        <v>14</v>
      </c>
      <c r="N42" s="12">
        <f t="shared" si="4"/>
        <v>50</v>
      </c>
      <c r="O42" s="31" t="str">
        <f t="shared" si="7"/>
        <v/>
      </c>
      <c r="P42" s="16">
        <f t="shared" si="5"/>
        <v>91</v>
      </c>
      <c r="Q42" s="26" t="str">
        <f t="shared" si="6"/>
        <v>A</v>
      </c>
    </row>
    <row r="43" spans="1:17" ht="12.6" customHeight="1" x14ac:dyDescent="0.2">
      <c r="A43" s="15" t="s">
        <v>231</v>
      </c>
      <c r="B43" s="14" t="s">
        <v>451</v>
      </c>
      <c r="C43" s="15">
        <v>10</v>
      </c>
      <c r="D43" s="16">
        <v>0</v>
      </c>
      <c r="E43" s="12">
        <f t="shared" si="1"/>
        <v>10</v>
      </c>
      <c r="F43" s="16">
        <v>28</v>
      </c>
      <c r="G43" s="16">
        <v>14</v>
      </c>
      <c r="H43" s="12">
        <f t="shared" si="2"/>
        <v>42</v>
      </c>
      <c r="I43" s="16">
        <v>0</v>
      </c>
      <c r="J43" s="16">
        <v>12</v>
      </c>
      <c r="K43" s="12">
        <f t="shared" si="3"/>
        <v>12</v>
      </c>
      <c r="L43" s="16">
        <v>15</v>
      </c>
      <c r="M43" s="12">
        <v>14</v>
      </c>
      <c r="N43" s="12">
        <f t="shared" si="4"/>
        <v>29</v>
      </c>
      <c r="O43" s="31" t="str">
        <f t="shared" si="7"/>
        <v/>
      </c>
      <c r="P43" s="16">
        <f t="shared" si="5"/>
        <v>71</v>
      </c>
      <c r="Q43" s="26" t="str">
        <f t="shared" si="6"/>
        <v>C</v>
      </c>
    </row>
    <row r="44" spans="1:17" ht="12.6" customHeight="1" x14ac:dyDescent="0.2">
      <c r="A44" s="15" t="s">
        <v>233</v>
      </c>
      <c r="B44" s="14" t="s">
        <v>452</v>
      </c>
      <c r="C44" s="15">
        <v>3</v>
      </c>
      <c r="D44" s="16">
        <v>0</v>
      </c>
      <c r="E44" s="12">
        <f t="shared" si="1"/>
        <v>3</v>
      </c>
      <c r="F44" s="16">
        <v>4</v>
      </c>
      <c r="G44" s="16">
        <v>10</v>
      </c>
      <c r="H44" s="12">
        <f t="shared" si="2"/>
        <v>14</v>
      </c>
      <c r="I44" s="16">
        <v>0</v>
      </c>
      <c r="J44" s="16">
        <v>9</v>
      </c>
      <c r="K44" s="12">
        <f t="shared" si="3"/>
        <v>9</v>
      </c>
      <c r="L44" s="16">
        <v>11</v>
      </c>
      <c r="M44" s="12">
        <v>9</v>
      </c>
      <c r="N44" s="12">
        <f t="shared" si="4"/>
        <v>20</v>
      </c>
      <c r="O44" s="31" t="str">
        <f t="shared" si="7"/>
        <v/>
      </c>
      <c r="P44" s="16">
        <f t="shared" si="5"/>
        <v>34</v>
      </c>
      <c r="Q44" s="26" t="str">
        <f t="shared" si="6"/>
        <v>F</v>
      </c>
    </row>
    <row r="45" spans="1:17" ht="12.6" customHeight="1" x14ac:dyDescent="0.2">
      <c r="A45" s="15" t="s">
        <v>235</v>
      </c>
      <c r="B45" s="14" t="s">
        <v>453</v>
      </c>
      <c r="C45" s="15"/>
      <c r="D45" s="16"/>
      <c r="E45" s="12" t="str">
        <f t="shared" si="1"/>
        <v/>
      </c>
      <c r="F45" s="16"/>
      <c r="G45" s="16"/>
      <c r="H45" s="12" t="str">
        <f t="shared" si="2"/>
        <v/>
      </c>
      <c r="I45" s="16"/>
      <c r="J45" s="16"/>
      <c r="K45" s="12" t="str">
        <f t="shared" si="3"/>
        <v/>
      </c>
      <c r="L45" s="16"/>
      <c r="M45" s="12"/>
      <c r="N45" s="12" t="str">
        <f t="shared" si="4"/>
        <v/>
      </c>
      <c r="O45" s="31" t="str">
        <f t="shared" si="7"/>
        <v>Nije polagala/o</v>
      </c>
      <c r="P45" s="16" t="str">
        <f t="shared" si="5"/>
        <v/>
      </c>
      <c r="Q45" s="26" t="str">
        <f t="shared" si="6"/>
        <v/>
      </c>
    </row>
    <row r="46" spans="1:17" ht="12.6" customHeight="1" x14ac:dyDescent="0.2">
      <c r="A46" s="15" t="s">
        <v>237</v>
      </c>
      <c r="B46" s="14" t="s">
        <v>454</v>
      </c>
      <c r="C46" s="15">
        <v>5</v>
      </c>
      <c r="D46" s="16">
        <v>0</v>
      </c>
      <c r="E46" s="12">
        <f t="shared" si="1"/>
        <v>5</v>
      </c>
      <c r="F46" s="16">
        <v>8</v>
      </c>
      <c r="G46" s="16">
        <v>7</v>
      </c>
      <c r="H46" s="12">
        <f t="shared" si="2"/>
        <v>15</v>
      </c>
      <c r="I46" s="16">
        <v>17</v>
      </c>
      <c r="J46" s="16">
        <v>0</v>
      </c>
      <c r="K46" s="12">
        <f t="shared" si="3"/>
        <v>17</v>
      </c>
      <c r="L46" s="16">
        <v>17</v>
      </c>
      <c r="M46" s="12">
        <v>14</v>
      </c>
      <c r="N46" s="12">
        <f t="shared" si="4"/>
        <v>31</v>
      </c>
      <c r="O46" s="31" t="str">
        <f t="shared" si="7"/>
        <v/>
      </c>
      <c r="P46" s="16">
        <f t="shared" si="5"/>
        <v>46</v>
      </c>
      <c r="Q46" s="26" t="str">
        <f t="shared" si="6"/>
        <v>E</v>
      </c>
    </row>
    <row r="47" spans="1:17" ht="12.6" customHeight="1" x14ac:dyDescent="0.2">
      <c r="A47" s="15" t="s">
        <v>239</v>
      </c>
      <c r="B47" s="14" t="s">
        <v>455</v>
      </c>
      <c r="C47" s="15">
        <v>14</v>
      </c>
      <c r="D47" s="16">
        <v>0</v>
      </c>
      <c r="E47" s="12">
        <f t="shared" si="1"/>
        <v>14</v>
      </c>
      <c r="F47" s="16">
        <v>14</v>
      </c>
      <c r="G47" s="16">
        <v>11</v>
      </c>
      <c r="H47" s="12">
        <f t="shared" si="2"/>
        <v>25</v>
      </c>
      <c r="I47" s="16">
        <v>0</v>
      </c>
      <c r="J47" s="16">
        <v>6</v>
      </c>
      <c r="K47" s="12">
        <f t="shared" si="3"/>
        <v>6</v>
      </c>
      <c r="L47" s="16">
        <v>10</v>
      </c>
      <c r="M47" s="12">
        <v>3</v>
      </c>
      <c r="N47" s="12">
        <f t="shared" si="4"/>
        <v>13</v>
      </c>
      <c r="O47" s="31" t="str">
        <f t="shared" si="7"/>
        <v/>
      </c>
      <c r="P47" s="16">
        <f t="shared" si="5"/>
        <v>38</v>
      </c>
      <c r="Q47" s="26" t="str">
        <f t="shared" si="6"/>
        <v>F</v>
      </c>
    </row>
    <row r="48" spans="1:17" ht="12.6" customHeight="1" x14ac:dyDescent="0.2">
      <c r="A48" s="15" t="s">
        <v>241</v>
      </c>
      <c r="B48" s="14" t="s">
        <v>456</v>
      </c>
      <c r="C48" s="15">
        <v>0</v>
      </c>
      <c r="D48" s="16">
        <v>0</v>
      </c>
      <c r="E48" s="12">
        <f t="shared" si="1"/>
        <v>0</v>
      </c>
      <c r="F48" s="16">
        <v>0</v>
      </c>
      <c r="G48" s="16">
        <v>9</v>
      </c>
      <c r="H48" s="12">
        <f t="shared" si="2"/>
        <v>9</v>
      </c>
      <c r="I48" s="16">
        <v>1</v>
      </c>
      <c r="J48" s="16">
        <v>0</v>
      </c>
      <c r="K48" s="12">
        <f t="shared" si="3"/>
        <v>1</v>
      </c>
      <c r="L48" s="16">
        <v>0</v>
      </c>
      <c r="M48" s="12">
        <v>0</v>
      </c>
      <c r="N48" s="12">
        <f t="shared" si="4"/>
        <v>0</v>
      </c>
      <c r="O48" s="31" t="str">
        <f t="shared" si="7"/>
        <v/>
      </c>
      <c r="P48" s="16">
        <f t="shared" si="5"/>
        <v>10</v>
      </c>
      <c r="Q48" s="26" t="str">
        <f t="shared" si="6"/>
        <v>F</v>
      </c>
    </row>
    <row r="49" spans="1:17" ht="12.6" customHeight="1" x14ac:dyDescent="0.2">
      <c r="A49" s="15" t="s">
        <v>243</v>
      </c>
      <c r="B49" s="14" t="s">
        <v>457</v>
      </c>
      <c r="C49" s="15"/>
      <c r="D49" s="16"/>
      <c r="E49" s="12" t="str">
        <f t="shared" si="1"/>
        <v/>
      </c>
      <c r="F49" s="16">
        <v>8</v>
      </c>
      <c r="G49" s="16">
        <v>3</v>
      </c>
      <c r="H49" s="12">
        <f t="shared" si="2"/>
        <v>11</v>
      </c>
      <c r="I49" s="16"/>
      <c r="J49" s="16"/>
      <c r="K49" s="12" t="str">
        <f t="shared" si="3"/>
        <v/>
      </c>
      <c r="L49" s="16"/>
      <c r="M49" s="12"/>
      <c r="N49" s="12" t="str">
        <f t="shared" si="4"/>
        <v/>
      </c>
      <c r="O49" s="31" t="str">
        <f t="shared" si="7"/>
        <v>Nije polagala/o</v>
      </c>
      <c r="P49" s="16" t="str">
        <f t="shared" si="5"/>
        <v/>
      </c>
      <c r="Q49" s="26" t="str">
        <f t="shared" si="6"/>
        <v/>
      </c>
    </row>
    <row r="50" spans="1:17" ht="12.6" customHeight="1" x14ac:dyDescent="0.2">
      <c r="A50" s="15" t="s">
        <v>245</v>
      </c>
      <c r="B50" s="14" t="s">
        <v>458</v>
      </c>
      <c r="C50" s="15">
        <v>20</v>
      </c>
      <c r="D50" s="16">
        <v>0</v>
      </c>
      <c r="E50" s="12">
        <f t="shared" si="1"/>
        <v>20</v>
      </c>
      <c r="F50" s="16">
        <v>20</v>
      </c>
      <c r="G50" s="16">
        <v>11</v>
      </c>
      <c r="H50" s="12">
        <f t="shared" si="2"/>
        <v>31</v>
      </c>
      <c r="I50" s="16">
        <v>24</v>
      </c>
      <c r="J50" s="16">
        <v>0</v>
      </c>
      <c r="K50" s="12">
        <f t="shared" si="3"/>
        <v>24</v>
      </c>
      <c r="L50" s="16">
        <v>24</v>
      </c>
      <c r="M50" s="12">
        <v>8</v>
      </c>
      <c r="N50" s="12">
        <f t="shared" si="4"/>
        <v>32</v>
      </c>
      <c r="O50" s="31" t="str">
        <f t="shared" si="7"/>
        <v/>
      </c>
      <c r="P50" s="16">
        <f t="shared" si="5"/>
        <v>63</v>
      </c>
      <c r="Q50" s="26" t="str">
        <f t="shared" si="6"/>
        <v>D</v>
      </c>
    </row>
    <row r="51" spans="1:17" ht="12.6" customHeight="1" x14ac:dyDescent="0.2">
      <c r="A51" s="15" t="s">
        <v>247</v>
      </c>
      <c r="B51" s="14" t="s">
        <v>459</v>
      </c>
      <c r="C51" s="15">
        <v>0</v>
      </c>
      <c r="D51" s="16">
        <v>3</v>
      </c>
      <c r="E51" s="12">
        <f t="shared" si="1"/>
        <v>3</v>
      </c>
      <c r="F51" s="16">
        <v>0</v>
      </c>
      <c r="G51" s="16">
        <v>3</v>
      </c>
      <c r="H51" s="12">
        <f t="shared" si="2"/>
        <v>3</v>
      </c>
      <c r="I51" s="16">
        <v>0</v>
      </c>
      <c r="J51" s="16">
        <v>0</v>
      </c>
      <c r="K51" s="12">
        <f t="shared" si="3"/>
        <v>0</v>
      </c>
      <c r="L51" s="16">
        <v>0</v>
      </c>
      <c r="M51" s="12">
        <v>1</v>
      </c>
      <c r="N51" s="12">
        <f t="shared" si="4"/>
        <v>1</v>
      </c>
      <c r="O51" s="31" t="str">
        <f t="shared" si="7"/>
        <v/>
      </c>
      <c r="P51" s="16">
        <f t="shared" si="5"/>
        <v>4</v>
      </c>
      <c r="Q51" s="26" t="str">
        <f t="shared" si="6"/>
        <v>F</v>
      </c>
    </row>
    <row r="52" spans="1:17" ht="12.6" customHeight="1" x14ac:dyDescent="0.2">
      <c r="A52" s="15" t="s">
        <v>249</v>
      </c>
      <c r="B52" s="14" t="s">
        <v>460</v>
      </c>
      <c r="C52" s="15">
        <v>0</v>
      </c>
      <c r="D52" s="16">
        <v>4</v>
      </c>
      <c r="E52" s="12">
        <f t="shared" si="1"/>
        <v>4</v>
      </c>
      <c r="F52" s="16">
        <v>6</v>
      </c>
      <c r="G52" s="16">
        <v>10</v>
      </c>
      <c r="H52" s="12">
        <f t="shared" si="2"/>
        <v>16</v>
      </c>
      <c r="I52" s="16">
        <v>1</v>
      </c>
      <c r="J52" s="16">
        <v>0</v>
      </c>
      <c r="K52" s="12">
        <f t="shared" si="3"/>
        <v>1</v>
      </c>
      <c r="L52" s="16">
        <v>0</v>
      </c>
      <c r="M52" s="12">
        <v>7</v>
      </c>
      <c r="N52" s="12">
        <f t="shared" si="4"/>
        <v>7</v>
      </c>
      <c r="O52" s="31" t="str">
        <f t="shared" si="7"/>
        <v/>
      </c>
      <c r="P52" s="16">
        <f t="shared" si="5"/>
        <v>23</v>
      </c>
      <c r="Q52" s="26" t="str">
        <f t="shared" si="6"/>
        <v>F</v>
      </c>
    </row>
    <row r="53" spans="1:17" ht="12.6" customHeight="1" x14ac:dyDescent="0.2">
      <c r="A53" s="15" t="s">
        <v>251</v>
      </c>
      <c r="B53" s="14" t="s">
        <v>461</v>
      </c>
      <c r="C53" s="15"/>
      <c r="D53" s="16"/>
      <c r="E53" s="12" t="str">
        <f t="shared" si="1"/>
        <v/>
      </c>
      <c r="F53" s="16"/>
      <c r="G53" s="16"/>
      <c r="H53" s="12" t="str">
        <f t="shared" si="2"/>
        <v/>
      </c>
      <c r="I53" s="16"/>
      <c r="J53" s="16"/>
      <c r="K53" s="12" t="str">
        <f t="shared" si="3"/>
        <v/>
      </c>
      <c r="L53" s="16"/>
      <c r="M53" s="12"/>
      <c r="N53" s="12" t="str">
        <f t="shared" si="4"/>
        <v/>
      </c>
      <c r="O53" s="31" t="str">
        <f t="shared" si="7"/>
        <v>Nije polagala/o</v>
      </c>
      <c r="P53" s="16" t="str">
        <f t="shared" si="5"/>
        <v/>
      </c>
      <c r="Q53" s="26" t="str">
        <f t="shared" si="6"/>
        <v/>
      </c>
    </row>
    <row r="54" spans="1:17" ht="12.6" customHeight="1" x14ac:dyDescent="0.2">
      <c r="A54" s="15" t="s">
        <v>255</v>
      </c>
      <c r="B54" s="14" t="s">
        <v>462</v>
      </c>
      <c r="C54" s="15">
        <v>14</v>
      </c>
      <c r="D54" s="16">
        <v>14</v>
      </c>
      <c r="E54" s="12">
        <f t="shared" si="1"/>
        <v>28</v>
      </c>
      <c r="F54" s="16">
        <v>29</v>
      </c>
      <c r="G54" s="16">
        <v>14</v>
      </c>
      <c r="H54" s="12">
        <f t="shared" si="2"/>
        <v>43</v>
      </c>
      <c r="I54" s="16">
        <v>12</v>
      </c>
      <c r="J54" s="16">
        <v>13</v>
      </c>
      <c r="K54" s="12">
        <f t="shared" si="3"/>
        <v>25</v>
      </c>
      <c r="L54" s="16">
        <v>35</v>
      </c>
      <c r="M54" s="12">
        <v>13</v>
      </c>
      <c r="N54" s="12">
        <f t="shared" si="4"/>
        <v>48</v>
      </c>
      <c r="O54" s="31" t="str">
        <f t="shared" si="7"/>
        <v/>
      </c>
      <c r="P54" s="16">
        <f t="shared" si="5"/>
        <v>91</v>
      </c>
      <c r="Q54" s="26" t="str">
        <f t="shared" si="6"/>
        <v>A</v>
      </c>
    </row>
    <row r="55" spans="1:17" ht="12.6" customHeight="1" x14ac:dyDescent="0.2">
      <c r="A55" s="15" t="s">
        <v>257</v>
      </c>
      <c r="B55" s="14" t="s">
        <v>463</v>
      </c>
      <c r="C55" s="15">
        <v>0</v>
      </c>
      <c r="D55" s="16">
        <v>7</v>
      </c>
      <c r="E55" s="12">
        <f t="shared" si="1"/>
        <v>7</v>
      </c>
      <c r="F55" s="16">
        <v>17</v>
      </c>
      <c r="G55" s="16">
        <v>7</v>
      </c>
      <c r="H55" s="12">
        <f t="shared" si="2"/>
        <v>24</v>
      </c>
      <c r="I55" s="16">
        <v>0</v>
      </c>
      <c r="J55" s="16">
        <v>4</v>
      </c>
      <c r="K55" s="12">
        <f t="shared" si="3"/>
        <v>4</v>
      </c>
      <c r="L55" s="16">
        <v>6</v>
      </c>
      <c r="M55" s="12">
        <v>5</v>
      </c>
      <c r="N55" s="12">
        <f t="shared" si="4"/>
        <v>11</v>
      </c>
      <c r="O55" s="31" t="str">
        <f t="shared" si="7"/>
        <v/>
      </c>
      <c r="P55" s="16">
        <f t="shared" si="5"/>
        <v>35</v>
      </c>
      <c r="Q55" s="26" t="str">
        <f t="shared" si="6"/>
        <v>F</v>
      </c>
    </row>
    <row r="56" spans="1:17" ht="12.6" customHeight="1" x14ac:dyDescent="0.2">
      <c r="A56" s="15" t="s">
        <v>259</v>
      </c>
      <c r="B56" s="14" t="s">
        <v>464</v>
      </c>
      <c r="C56" s="15">
        <v>5</v>
      </c>
      <c r="D56" s="16">
        <v>0</v>
      </c>
      <c r="E56" s="12">
        <f t="shared" si="1"/>
        <v>5</v>
      </c>
      <c r="F56" s="16">
        <v>7</v>
      </c>
      <c r="G56" s="16">
        <v>5</v>
      </c>
      <c r="H56" s="12">
        <f t="shared" si="2"/>
        <v>12</v>
      </c>
      <c r="I56" s="16"/>
      <c r="J56" s="16"/>
      <c r="K56" s="12" t="str">
        <f t="shared" si="3"/>
        <v/>
      </c>
      <c r="L56" s="16"/>
      <c r="M56" s="12"/>
      <c r="N56" s="12" t="str">
        <f t="shared" si="4"/>
        <v/>
      </c>
      <c r="O56" s="31" t="str">
        <f t="shared" si="7"/>
        <v>Nije polagala/o</v>
      </c>
      <c r="P56" s="16" t="str">
        <f t="shared" si="5"/>
        <v/>
      </c>
      <c r="Q56" s="26" t="str">
        <f t="shared" si="6"/>
        <v/>
      </c>
    </row>
    <row r="57" spans="1:17" ht="12.6" customHeight="1" x14ac:dyDescent="0.2">
      <c r="A57" s="15" t="s">
        <v>261</v>
      </c>
      <c r="B57" s="14" t="s">
        <v>465</v>
      </c>
      <c r="C57" s="15">
        <v>6</v>
      </c>
      <c r="D57" s="16">
        <v>0</v>
      </c>
      <c r="E57" s="12">
        <f t="shared" si="1"/>
        <v>6</v>
      </c>
      <c r="F57" s="16">
        <v>8</v>
      </c>
      <c r="G57" s="16">
        <v>12</v>
      </c>
      <c r="H57" s="12">
        <f t="shared" si="2"/>
        <v>20</v>
      </c>
      <c r="I57" s="16">
        <v>0</v>
      </c>
      <c r="J57" s="16">
        <v>9</v>
      </c>
      <c r="K57" s="12">
        <f t="shared" si="3"/>
        <v>9</v>
      </c>
      <c r="L57" s="16">
        <v>0</v>
      </c>
      <c r="M57" s="12">
        <v>9</v>
      </c>
      <c r="N57" s="12">
        <f t="shared" si="4"/>
        <v>9</v>
      </c>
      <c r="O57" s="31" t="str">
        <f t="shared" si="7"/>
        <v/>
      </c>
      <c r="P57" s="16">
        <f t="shared" si="5"/>
        <v>29</v>
      </c>
      <c r="Q57" s="26" t="str">
        <f t="shared" si="6"/>
        <v>F</v>
      </c>
    </row>
    <row r="58" spans="1:17" ht="12.6" customHeight="1" x14ac:dyDescent="0.2">
      <c r="A58" s="15" t="s">
        <v>263</v>
      </c>
      <c r="B58" s="14" t="s">
        <v>466</v>
      </c>
      <c r="C58" s="15">
        <v>0</v>
      </c>
      <c r="D58" s="16">
        <v>2</v>
      </c>
      <c r="E58" s="12">
        <f t="shared" si="1"/>
        <v>2</v>
      </c>
      <c r="F58" s="16">
        <v>4</v>
      </c>
      <c r="G58" s="16">
        <v>5</v>
      </c>
      <c r="H58" s="12">
        <f t="shared" si="2"/>
        <v>9</v>
      </c>
      <c r="I58" s="16">
        <v>1</v>
      </c>
      <c r="J58" s="16">
        <v>0</v>
      </c>
      <c r="K58" s="12">
        <f t="shared" si="3"/>
        <v>1</v>
      </c>
      <c r="L58" s="16">
        <v>9</v>
      </c>
      <c r="M58" s="12">
        <v>0</v>
      </c>
      <c r="N58" s="12">
        <f t="shared" si="4"/>
        <v>9</v>
      </c>
      <c r="O58" s="31" t="str">
        <f t="shared" si="7"/>
        <v/>
      </c>
      <c r="P58" s="16">
        <f t="shared" si="5"/>
        <v>18</v>
      </c>
      <c r="Q58" s="26" t="str">
        <f t="shared" si="6"/>
        <v>F</v>
      </c>
    </row>
    <row r="59" spans="1:17" ht="12.6" customHeight="1" x14ac:dyDescent="0.2">
      <c r="A59" s="15" t="s">
        <v>265</v>
      </c>
      <c r="B59" s="14" t="s">
        <v>467</v>
      </c>
      <c r="C59" s="15">
        <v>10</v>
      </c>
      <c r="D59" s="16">
        <v>0</v>
      </c>
      <c r="E59" s="12">
        <f t="shared" si="1"/>
        <v>10</v>
      </c>
      <c r="F59" s="16">
        <v>10</v>
      </c>
      <c r="G59" s="16">
        <v>14</v>
      </c>
      <c r="H59" s="12">
        <f t="shared" si="2"/>
        <v>24</v>
      </c>
      <c r="I59" s="16">
        <v>0</v>
      </c>
      <c r="J59" s="16">
        <v>7</v>
      </c>
      <c r="K59" s="12">
        <f t="shared" si="3"/>
        <v>7</v>
      </c>
      <c r="L59" s="16">
        <v>7</v>
      </c>
      <c r="M59" s="12">
        <v>7</v>
      </c>
      <c r="N59" s="12">
        <f t="shared" si="4"/>
        <v>14</v>
      </c>
      <c r="O59" s="31" t="str">
        <f t="shared" si="7"/>
        <v/>
      </c>
      <c r="P59" s="16">
        <f t="shared" si="5"/>
        <v>38</v>
      </c>
      <c r="Q59" s="26" t="str">
        <f t="shared" si="6"/>
        <v>F</v>
      </c>
    </row>
    <row r="60" spans="1:17" ht="12.6" customHeight="1" x14ac:dyDescent="0.2">
      <c r="A60" s="15" t="s">
        <v>267</v>
      </c>
      <c r="B60" s="14" t="s">
        <v>468</v>
      </c>
      <c r="C60" s="15">
        <v>4</v>
      </c>
      <c r="D60" s="16">
        <v>8</v>
      </c>
      <c r="E60" s="12">
        <f t="shared" si="1"/>
        <v>12</v>
      </c>
      <c r="F60" s="16">
        <v>12</v>
      </c>
      <c r="G60" s="16">
        <v>8</v>
      </c>
      <c r="H60" s="12">
        <f t="shared" si="2"/>
        <v>20</v>
      </c>
      <c r="I60" s="16">
        <v>3</v>
      </c>
      <c r="J60" s="16">
        <v>9</v>
      </c>
      <c r="K60" s="12">
        <f t="shared" si="3"/>
        <v>12</v>
      </c>
      <c r="L60" s="16">
        <v>20</v>
      </c>
      <c r="M60" s="12">
        <v>9</v>
      </c>
      <c r="N60" s="12">
        <f t="shared" si="4"/>
        <v>29</v>
      </c>
      <c r="O60" s="31" t="str">
        <f t="shared" si="7"/>
        <v/>
      </c>
      <c r="P60" s="16">
        <f t="shared" si="5"/>
        <v>49</v>
      </c>
      <c r="Q60" s="26" t="str">
        <f t="shared" si="6"/>
        <v>E</v>
      </c>
    </row>
    <row r="61" spans="1:17" ht="12.6" customHeight="1" x14ac:dyDescent="0.2">
      <c r="A61" s="15" t="s">
        <v>269</v>
      </c>
      <c r="B61" s="14" t="s">
        <v>469</v>
      </c>
      <c r="C61" s="15">
        <v>1</v>
      </c>
      <c r="D61" s="16">
        <v>0</v>
      </c>
      <c r="E61" s="12">
        <f t="shared" si="1"/>
        <v>1</v>
      </c>
      <c r="F61" s="16"/>
      <c r="G61" s="16"/>
      <c r="H61" s="12" t="str">
        <f t="shared" si="2"/>
        <v/>
      </c>
      <c r="I61" s="16"/>
      <c r="J61" s="16"/>
      <c r="K61" s="12" t="str">
        <f t="shared" si="3"/>
        <v/>
      </c>
      <c r="L61" s="16"/>
      <c r="M61" s="12"/>
      <c r="N61" s="12" t="str">
        <f t="shared" si="4"/>
        <v/>
      </c>
      <c r="O61" s="31" t="str">
        <f t="shared" si="7"/>
        <v>Nije polagala/o</v>
      </c>
      <c r="P61" s="16" t="str">
        <f t="shared" si="5"/>
        <v/>
      </c>
      <c r="Q61" s="26" t="str">
        <f t="shared" si="6"/>
        <v/>
      </c>
    </row>
    <row r="62" spans="1:17" ht="12.6" customHeight="1" x14ac:dyDescent="0.2">
      <c r="A62" s="15" t="s">
        <v>470</v>
      </c>
      <c r="B62" s="14" t="s">
        <v>471</v>
      </c>
      <c r="C62" s="15">
        <v>0</v>
      </c>
      <c r="D62" s="16">
        <v>7</v>
      </c>
      <c r="E62" s="12">
        <f t="shared" si="1"/>
        <v>7</v>
      </c>
      <c r="F62" s="16">
        <v>8</v>
      </c>
      <c r="G62" s="16">
        <v>9</v>
      </c>
      <c r="H62" s="12">
        <f t="shared" si="2"/>
        <v>17</v>
      </c>
      <c r="I62" s="16"/>
      <c r="J62" s="16"/>
      <c r="K62" s="12" t="str">
        <f t="shared" si="3"/>
        <v/>
      </c>
      <c r="L62" s="16"/>
      <c r="M62" s="12"/>
      <c r="N62" s="12" t="str">
        <f t="shared" si="4"/>
        <v/>
      </c>
      <c r="O62" s="31" t="str">
        <f t="shared" si="7"/>
        <v>Nije polagala/o</v>
      </c>
      <c r="P62" s="16" t="str">
        <f t="shared" si="5"/>
        <v/>
      </c>
      <c r="Q62" s="26" t="str">
        <f t="shared" si="6"/>
        <v/>
      </c>
    </row>
    <row r="63" spans="1:17" ht="12.6" customHeight="1" x14ac:dyDescent="0.2">
      <c r="A63" s="15" t="s">
        <v>271</v>
      </c>
      <c r="B63" s="14" t="s">
        <v>472</v>
      </c>
      <c r="C63" s="15">
        <v>5</v>
      </c>
      <c r="D63" s="16">
        <v>7</v>
      </c>
      <c r="E63" s="12">
        <f t="shared" si="1"/>
        <v>12</v>
      </c>
      <c r="F63" s="16">
        <v>31</v>
      </c>
      <c r="G63" s="16">
        <v>7</v>
      </c>
      <c r="H63" s="12">
        <f t="shared" si="2"/>
        <v>38</v>
      </c>
      <c r="I63" s="16">
        <v>1</v>
      </c>
      <c r="J63" s="16">
        <v>1</v>
      </c>
      <c r="K63" s="12">
        <f t="shared" si="3"/>
        <v>2</v>
      </c>
      <c r="L63" s="16">
        <v>8</v>
      </c>
      <c r="M63" s="12">
        <v>2</v>
      </c>
      <c r="N63" s="12">
        <f t="shared" si="4"/>
        <v>10</v>
      </c>
      <c r="O63" s="31" t="str">
        <f t="shared" si="7"/>
        <v/>
      </c>
      <c r="P63" s="16">
        <f t="shared" si="5"/>
        <v>48</v>
      </c>
      <c r="Q63" s="26" t="str">
        <f t="shared" si="6"/>
        <v>E</v>
      </c>
    </row>
    <row r="64" spans="1:17" ht="12.6" customHeight="1" x14ac:dyDescent="0.2">
      <c r="A64" s="15" t="s">
        <v>273</v>
      </c>
      <c r="B64" s="14" t="s">
        <v>473</v>
      </c>
      <c r="C64" s="15"/>
      <c r="D64" s="16"/>
      <c r="E64" s="12" t="str">
        <f t="shared" si="1"/>
        <v/>
      </c>
      <c r="F64" s="16"/>
      <c r="G64" s="16"/>
      <c r="H64" s="12" t="str">
        <f t="shared" si="2"/>
        <v/>
      </c>
      <c r="I64" s="16"/>
      <c r="J64" s="16"/>
      <c r="K64" s="12" t="str">
        <f t="shared" si="3"/>
        <v/>
      </c>
      <c r="L64" s="16"/>
      <c r="M64" s="12"/>
      <c r="N64" s="12" t="str">
        <f t="shared" si="4"/>
        <v/>
      </c>
      <c r="O64" s="31" t="str">
        <f t="shared" si="7"/>
        <v>Nije polagala/o</v>
      </c>
      <c r="P64" s="16" t="str">
        <f t="shared" si="5"/>
        <v/>
      </c>
      <c r="Q64" s="26" t="str">
        <f t="shared" si="6"/>
        <v/>
      </c>
    </row>
    <row r="65" spans="1:17" ht="12.6" customHeight="1" x14ac:dyDescent="0.2">
      <c r="A65" s="15" t="s">
        <v>275</v>
      </c>
      <c r="B65" s="14" t="s">
        <v>474</v>
      </c>
      <c r="C65" s="15">
        <v>14</v>
      </c>
      <c r="D65" s="16">
        <v>0</v>
      </c>
      <c r="E65" s="12">
        <f t="shared" si="1"/>
        <v>14</v>
      </c>
      <c r="F65" s="16">
        <v>14</v>
      </c>
      <c r="G65" s="16">
        <v>14</v>
      </c>
      <c r="H65" s="12">
        <f t="shared" si="2"/>
        <v>28</v>
      </c>
      <c r="I65" s="16">
        <v>16</v>
      </c>
      <c r="J65" s="16">
        <v>0</v>
      </c>
      <c r="K65" s="12">
        <f t="shared" si="3"/>
        <v>16</v>
      </c>
      <c r="L65" s="16">
        <v>16</v>
      </c>
      <c r="M65" s="12">
        <v>14</v>
      </c>
      <c r="N65" s="12">
        <f t="shared" si="4"/>
        <v>30</v>
      </c>
      <c r="O65" s="31" t="str">
        <f t="shared" si="7"/>
        <v/>
      </c>
      <c r="P65" s="16">
        <f t="shared" si="5"/>
        <v>58</v>
      </c>
      <c r="Q65" s="26" t="str">
        <f t="shared" si="6"/>
        <v>D</v>
      </c>
    </row>
    <row r="66" spans="1:17" ht="12.6" customHeight="1" x14ac:dyDescent="0.2">
      <c r="A66" s="15" t="s">
        <v>277</v>
      </c>
      <c r="B66" s="14" t="s">
        <v>475</v>
      </c>
      <c r="C66" s="15"/>
      <c r="D66" s="16"/>
      <c r="E66" s="12" t="str">
        <f t="shared" si="1"/>
        <v/>
      </c>
      <c r="F66" s="16"/>
      <c r="G66" s="16"/>
      <c r="H66" s="12" t="str">
        <f t="shared" si="2"/>
        <v/>
      </c>
      <c r="I66" s="16"/>
      <c r="J66" s="16"/>
      <c r="K66" s="12" t="str">
        <f t="shared" si="3"/>
        <v/>
      </c>
      <c r="L66" s="16"/>
      <c r="M66" s="12"/>
      <c r="N66" s="12" t="str">
        <f t="shared" si="4"/>
        <v/>
      </c>
      <c r="O66" s="31" t="str">
        <f t="shared" si="7"/>
        <v>Nije polagala/o</v>
      </c>
      <c r="P66" s="16" t="str">
        <f t="shared" si="5"/>
        <v/>
      </c>
      <c r="Q66" s="26" t="str">
        <f t="shared" si="6"/>
        <v/>
      </c>
    </row>
    <row r="67" spans="1:17" ht="12.6" customHeight="1" x14ac:dyDescent="0.2">
      <c r="A67" s="15" t="s">
        <v>476</v>
      </c>
      <c r="B67" s="14" t="s">
        <v>477</v>
      </c>
      <c r="C67" s="15"/>
      <c r="D67" s="16"/>
      <c r="E67" s="12" t="str">
        <f t="shared" si="1"/>
        <v/>
      </c>
      <c r="F67" s="16"/>
      <c r="G67" s="16"/>
      <c r="H67" s="12" t="str">
        <f t="shared" si="2"/>
        <v/>
      </c>
      <c r="I67" s="16"/>
      <c r="J67" s="16"/>
      <c r="K67" s="12" t="str">
        <f t="shared" si="3"/>
        <v/>
      </c>
      <c r="L67" s="16"/>
      <c r="M67" s="12"/>
      <c r="N67" s="12" t="str">
        <f t="shared" si="4"/>
        <v/>
      </c>
      <c r="O67" s="31" t="str">
        <f t="shared" si="7"/>
        <v>Nije polagala/o</v>
      </c>
      <c r="P67" s="16" t="str">
        <f t="shared" si="5"/>
        <v/>
      </c>
      <c r="Q67" s="26" t="str">
        <f t="shared" si="6"/>
        <v/>
      </c>
    </row>
    <row r="68" spans="1:17" ht="12.6" customHeight="1" x14ac:dyDescent="0.2">
      <c r="A68" s="15" t="s">
        <v>279</v>
      </c>
      <c r="B68" s="14" t="s">
        <v>478</v>
      </c>
      <c r="C68" s="15">
        <v>12</v>
      </c>
      <c r="D68" s="16">
        <v>3</v>
      </c>
      <c r="E68" s="12">
        <f t="shared" si="1"/>
        <v>15</v>
      </c>
      <c r="F68" s="16">
        <v>12</v>
      </c>
      <c r="G68" s="16">
        <v>11</v>
      </c>
      <c r="H68" s="12">
        <f t="shared" si="2"/>
        <v>23</v>
      </c>
      <c r="I68" s="16">
        <v>0</v>
      </c>
      <c r="J68" s="16">
        <v>7</v>
      </c>
      <c r="K68" s="12">
        <f t="shared" si="3"/>
        <v>7</v>
      </c>
      <c r="L68" s="16">
        <v>12</v>
      </c>
      <c r="M68" s="12">
        <v>11</v>
      </c>
      <c r="N68" s="12">
        <f t="shared" si="4"/>
        <v>23</v>
      </c>
      <c r="O68" s="31" t="str">
        <f t="shared" si="7"/>
        <v/>
      </c>
      <c r="P68" s="16">
        <f t="shared" si="5"/>
        <v>46</v>
      </c>
      <c r="Q68" s="26" t="str">
        <f t="shared" si="6"/>
        <v>E</v>
      </c>
    </row>
    <row r="69" spans="1:17" ht="12.6" customHeight="1" x14ac:dyDescent="0.2">
      <c r="A69" s="15" t="s">
        <v>281</v>
      </c>
      <c r="B69" s="14" t="s">
        <v>479</v>
      </c>
      <c r="C69" s="15"/>
      <c r="D69" s="16"/>
      <c r="E69" s="12" t="str">
        <f t="shared" si="1"/>
        <v/>
      </c>
      <c r="F69" s="16"/>
      <c r="G69" s="16"/>
      <c r="H69" s="12" t="str">
        <f t="shared" si="2"/>
        <v/>
      </c>
      <c r="I69" s="16"/>
      <c r="J69" s="16"/>
      <c r="K69" s="12" t="str">
        <f t="shared" si="3"/>
        <v/>
      </c>
      <c r="L69" s="16"/>
      <c r="M69" s="12"/>
      <c r="N69" s="12" t="str">
        <f t="shared" si="4"/>
        <v/>
      </c>
      <c r="O69" s="31" t="str">
        <f t="shared" si="7"/>
        <v>Nije polagala/o</v>
      </c>
      <c r="P69" s="16" t="str">
        <f t="shared" si="5"/>
        <v/>
      </c>
      <c r="Q69" s="26" t="str">
        <f t="shared" si="6"/>
        <v/>
      </c>
    </row>
    <row r="70" spans="1:17" ht="12.6" customHeight="1" x14ac:dyDescent="0.2">
      <c r="A70" s="15" t="s">
        <v>283</v>
      </c>
      <c r="B70" s="14" t="s">
        <v>480</v>
      </c>
      <c r="C70" s="15"/>
      <c r="D70" s="16"/>
      <c r="E70" s="12" t="str">
        <f t="shared" si="1"/>
        <v/>
      </c>
      <c r="F70" s="16">
        <v>8</v>
      </c>
      <c r="G70" s="16">
        <v>7</v>
      </c>
      <c r="H70" s="12">
        <f t="shared" si="2"/>
        <v>15</v>
      </c>
      <c r="I70" s="16">
        <v>4</v>
      </c>
      <c r="J70" s="16">
        <v>0</v>
      </c>
      <c r="K70" s="12">
        <f t="shared" si="3"/>
        <v>4</v>
      </c>
      <c r="L70" s="16">
        <v>28</v>
      </c>
      <c r="M70" s="12">
        <v>6</v>
      </c>
      <c r="N70" s="12">
        <f t="shared" si="4"/>
        <v>34</v>
      </c>
      <c r="O70" s="31" t="str">
        <f t="shared" si="7"/>
        <v/>
      </c>
      <c r="P70" s="16">
        <f t="shared" si="5"/>
        <v>49</v>
      </c>
      <c r="Q70" s="26" t="str">
        <f t="shared" si="6"/>
        <v>E</v>
      </c>
    </row>
    <row r="71" spans="1:17" ht="12.6" customHeight="1" x14ac:dyDescent="0.2">
      <c r="A71" s="15" t="s">
        <v>285</v>
      </c>
      <c r="B71" s="14" t="s">
        <v>481</v>
      </c>
      <c r="C71" s="15">
        <v>0</v>
      </c>
      <c r="D71" s="16">
        <v>1</v>
      </c>
      <c r="E71" s="12">
        <f t="shared" si="1"/>
        <v>1</v>
      </c>
      <c r="F71" s="16">
        <v>0</v>
      </c>
      <c r="G71" s="16">
        <v>1</v>
      </c>
      <c r="H71" s="12">
        <f t="shared" si="2"/>
        <v>1</v>
      </c>
      <c r="I71" s="16"/>
      <c r="J71" s="16"/>
      <c r="K71" s="12" t="str">
        <f t="shared" si="3"/>
        <v/>
      </c>
      <c r="L71" s="16">
        <v>0</v>
      </c>
      <c r="M71" s="12">
        <v>0</v>
      </c>
      <c r="N71" s="12">
        <f t="shared" si="4"/>
        <v>0</v>
      </c>
      <c r="O71" s="31" t="str">
        <f t="shared" si="7"/>
        <v/>
      </c>
      <c r="P71" s="16">
        <f t="shared" si="5"/>
        <v>1</v>
      </c>
      <c r="Q71" s="26" t="str">
        <f t="shared" si="6"/>
        <v>F</v>
      </c>
    </row>
    <row r="72" spans="1:17" ht="12.6" customHeight="1" x14ac:dyDescent="0.2">
      <c r="A72" s="15" t="s">
        <v>287</v>
      </c>
      <c r="B72" s="14" t="s">
        <v>482</v>
      </c>
      <c r="C72" s="15">
        <v>0</v>
      </c>
      <c r="D72" s="16">
        <v>0</v>
      </c>
      <c r="E72" s="12">
        <f t="shared" si="1"/>
        <v>0</v>
      </c>
      <c r="F72" s="16"/>
      <c r="G72" s="16"/>
      <c r="H72" s="12" t="str">
        <f t="shared" si="2"/>
        <v/>
      </c>
      <c r="I72" s="16"/>
      <c r="J72" s="16"/>
      <c r="K72" s="12" t="str">
        <f t="shared" si="3"/>
        <v/>
      </c>
      <c r="L72" s="16"/>
      <c r="M72" s="12"/>
      <c r="N72" s="12" t="str">
        <f t="shared" si="4"/>
        <v/>
      </c>
      <c r="O72" s="31" t="str">
        <f t="shared" si="7"/>
        <v>Nije polagala/o</v>
      </c>
      <c r="P72" s="16" t="str">
        <f t="shared" si="5"/>
        <v/>
      </c>
      <c r="Q72" s="26" t="str">
        <f t="shared" si="6"/>
        <v/>
      </c>
    </row>
    <row r="73" spans="1:17" ht="12.6" customHeight="1" x14ac:dyDescent="0.2">
      <c r="A73" s="15" t="s">
        <v>289</v>
      </c>
      <c r="B73" s="14" t="s">
        <v>483</v>
      </c>
      <c r="C73" s="15">
        <v>3</v>
      </c>
      <c r="D73" s="16">
        <v>11</v>
      </c>
      <c r="E73" s="12">
        <f t="shared" ref="E73:E136" si="8">IF(AND(C73="",D73=""),"",C73+D73)</f>
        <v>14</v>
      </c>
      <c r="F73" s="16">
        <v>16</v>
      </c>
      <c r="G73" s="16">
        <v>11</v>
      </c>
      <c r="H73" s="12">
        <f t="shared" ref="H73:H136" si="9">IF(AND(F73="",G73=""),"",F73+G73)</f>
        <v>27</v>
      </c>
      <c r="I73" s="16">
        <v>1</v>
      </c>
      <c r="J73" s="16">
        <v>13</v>
      </c>
      <c r="K73" s="12">
        <f t="shared" ref="K73:K136" si="10">IF(AND(I73="",J73=""),"",I73+J73)</f>
        <v>14</v>
      </c>
      <c r="L73" s="16">
        <v>6</v>
      </c>
      <c r="M73" s="12">
        <v>13</v>
      </c>
      <c r="N73" s="12">
        <f t="shared" ref="N73:N136" si="11">IF(AND(L73="",M73=""),"",L73+M73)</f>
        <v>19</v>
      </c>
      <c r="O73" s="31" t="str">
        <f t="shared" si="7"/>
        <v/>
      </c>
      <c r="P73" s="16">
        <f t="shared" ref="P73:P136" si="12">IF(AND(K73="",N73=""),"",MAX(E73,H73)+MAX(K73,N73))</f>
        <v>46</v>
      </c>
      <c r="Q73" s="26" t="str">
        <f t="shared" ref="Q73:Q136" si="13">IF(P73="","",IF(P73&gt;90,"A",IF(P73&gt;80,"B",IF(P73&gt;70,"C",IF(P73&gt;57,"D",IF(P73&gt;45,"E","F"))))))</f>
        <v>E</v>
      </c>
    </row>
    <row r="74" spans="1:17" ht="12.6" customHeight="1" x14ac:dyDescent="0.2">
      <c r="A74" s="15" t="s">
        <v>291</v>
      </c>
      <c r="B74" s="14" t="s">
        <v>484</v>
      </c>
      <c r="C74" s="15">
        <v>0</v>
      </c>
      <c r="D74" s="16">
        <v>0</v>
      </c>
      <c r="E74" s="12">
        <f t="shared" si="8"/>
        <v>0</v>
      </c>
      <c r="F74" s="16"/>
      <c r="G74" s="16"/>
      <c r="H74" s="12" t="str">
        <f t="shared" si="9"/>
        <v/>
      </c>
      <c r="I74" s="16"/>
      <c r="J74" s="16"/>
      <c r="K74" s="12" t="str">
        <f t="shared" si="10"/>
        <v/>
      </c>
      <c r="L74" s="16"/>
      <c r="M74" s="12"/>
      <c r="N74" s="12" t="str">
        <f t="shared" si="11"/>
        <v/>
      </c>
      <c r="O74" s="31" t="str">
        <f t="shared" si="7"/>
        <v>Nije polagala/o</v>
      </c>
      <c r="P74" s="16" t="str">
        <f t="shared" si="12"/>
        <v/>
      </c>
      <c r="Q74" s="26" t="str">
        <f t="shared" si="13"/>
        <v/>
      </c>
    </row>
    <row r="75" spans="1:17" ht="12.6" customHeight="1" x14ac:dyDescent="0.2">
      <c r="A75" s="15" t="s">
        <v>293</v>
      </c>
      <c r="B75" s="14" t="s">
        <v>485</v>
      </c>
      <c r="C75" s="15"/>
      <c r="D75" s="16"/>
      <c r="E75" s="12" t="str">
        <f t="shared" si="8"/>
        <v/>
      </c>
      <c r="F75" s="16"/>
      <c r="G75" s="16"/>
      <c r="H75" s="12" t="str">
        <f t="shared" si="9"/>
        <v/>
      </c>
      <c r="I75" s="16"/>
      <c r="J75" s="16"/>
      <c r="K75" s="12" t="str">
        <f t="shared" si="10"/>
        <v/>
      </c>
      <c r="L75" s="16"/>
      <c r="M75" s="12"/>
      <c r="N75" s="12" t="str">
        <f t="shared" si="11"/>
        <v/>
      </c>
      <c r="O75" s="31" t="str">
        <f t="shared" si="7"/>
        <v>Nije polagala/o</v>
      </c>
      <c r="P75" s="16" t="str">
        <f t="shared" si="12"/>
        <v/>
      </c>
      <c r="Q75" s="26" t="str">
        <f t="shared" si="13"/>
        <v/>
      </c>
    </row>
    <row r="76" spans="1:17" ht="12.6" customHeight="1" x14ac:dyDescent="0.2">
      <c r="A76" s="15" t="s">
        <v>295</v>
      </c>
      <c r="B76" s="14" t="s">
        <v>486</v>
      </c>
      <c r="C76" s="15">
        <v>12</v>
      </c>
      <c r="D76" s="16">
        <v>0</v>
      </c>
      <c r="E76" s="12">
        <f t="shared" si="8"/>
        <v>12</v>
      </c>
      <c r="F76" s="16">
        <v>12</v>
      </c>
      <c r="G76" s="16">
        <v>8</v>
      </c>
      <c r="H76" s="12">
        <f t="shared" si="9"/>
        <v>20</v>
      </c>
      <c r="I76" s="16"/>
      <c r="J76" s="16"/>
      <c r="K76" s="12" t="str">
        <f t="shared" si="10"/>
        <v/>
      </c>
      <c r="L76" s="16"/>
      <c r="M76" s="12"/>
      <c r="N76" s="12" t="str">
        <f t="shared" si="11"/>
        <v/>
      </c>
      <c r="O76" s="31" t="str">
        <f t="shared" si="7"/>
        <v>Nije polagala/o</v>
      </c>
      <c r="P76" s="16" t="str">
        <f t="shared" si="12"/>
        <v/>
      </c>
      <c r="Q76" s="26" t="str">
        <f t="shared" si="13"/>
        <v/>
      </c>
    </row>
    <row r="77" spans="1:17" ht="12.6" customHeight="1" x14ac:dyDescent="0.2">
      <c r="A77" s="15" t="s">
        <v>297</v>
      </c>
      <c r="B77" s="14" t="s">
        <v>487</v>
      </c>
      <c r="C77" s="15">
        <v>7</v>
      </c>
      <c r="D77" s="16">
        <v>0</v>
      </c>
      <c r="E77" s="12">
        <f t="shared" si="8"/>
        <v>7</v>
      </c>
      <c r="F77" s="16">
        <v>29</v>
      </c>
      <c r="G77" s="16">
        <v>9</v>
      </c>
      <c r="H77" s="12">
        <f t="shared" si="9"/>
        <v>38</v>
      </c>
      <c r="I77" s="16">
        <v>6</v>
      </c>
      <c r="J77" s="16">
        <v>13</v>
      </c>
      <c r="K77" s="12">
        <f t="shared" si="10"/>
        <v>19</v>
      </c>
      <c r="L77" s="16">
        <v>21</v>
      </c>
      <c r="M77" s="12">
        <v>13</v>
      </c>
      <c r="N77" s="12">
        <f t="shared" si="11"/>
        <v>34</v>
      </c>
      <c r="O77" s="31" t="str">
        <f t="shared" si="7"/>
        <v/>
      </c>
      <c r="P77" s="16">
        <f t="shared" si="12"/>
        <v>72</v>
      </c>
      <c r="Q77" s="26" t="str">
        <f t="shared" si="13"/>
        <v>C</v>
      </c>
    </row>
    <row r="78" spans="1:17" ht="12.6" customHeight="1" x14ac:dyDescent="0.2">
      <c r="A78" s="15" t="s">
        <v>301</v>
      </c>
      <c r="B78" s="14" t="s">
        <v>488</v>
      </c>
      <c r="C78" s="15">
        <v>3</v>
      </c>
      <c r="D78" s="16">
        <v>0</v>
      </c>
      <c r="E78" s="12">
        <f t="shared" si="8"/>
        <v>3</v>
      </c>
      <c r="F78" s="16">
        <v>0</v>
      </c>
      <c r="G78" s="16">
        <v>5</v>
      </c>
      <c r="H78" s="12">
        <f t="shared" si="9"/>
        <v>5</v>
      </c>
      <c r="I78" s="16">
        <v>0</v>
      </c>
      <c r="J78" s="16">
        <v>0</v>
      </c>
      <c r="K78" s="12">
        <f t="shared" si="10"/>
        <v>0</v>
      </c>
      <c r="L78" s="16">
        <v>0</v>
      </c>
      <c r="M78" s="12">
        <v>2</v>
      </c>
      <c r="N78" s="12">
        <f t="shared" si="11"/>
        <v>2</v>
      </c>
      <c r="O78" s="31" t="str">
        <f t="shared" si="7"/>
        <v/>
      </c>
      <c r="P78" s="16">
        <f t="shared" si="12"/>
        <v>7</v>
      </c>
      <c r="Q78" s="26" t="str">
        <f t="shared" si="13"/>
        <v>F</v>
      </c>
    </row>
    <row r="79" spans="1:17" ht="12.6" customHeight="1" x14ac:dyDescent="0.2">
      <c r="A79" s="15" t="s">
        <v>303</v>
      </c>
      <c r="B79" s="14" t="s">
        <v>489</v>
      </c>
      <c r="C79" s="15">
        <v>3</v>
      </c>
      <c r="D79" s="16">
        <v>4</v>
      </c>
      <c r="E79" s="12">
        <f t="shared" si="8"/>
        <v>7</v>
      </c>
      <c r="F79" s="16">
        <v>23</v>
      </c>
      <c r="G79" s="16">
        <v>7</v>
      </c>
      <c r="H79" s="12">
        <f t="shared" si="9"/>
        <v>30</v>
      </c>
      <c r="I79" s="16">
        <v>1</v>
      </c>
      <c r="J79" s="16">
        <v>8</v>
      </c>
      <c r="K79" s="12">
        <f t="shared" si="10"/>
        <v>9</v>
      </c>
      <c r="L79" s="16">
        <v>16</v>
      </c>
      <c r="M79" s="12">
        <v>8</v>
      </c>
      <c r="N79" s="12">
        <f t="shared" si="11"/>
        <v>24</v>
      </c>
      <c r="O79" s="31" t="str">
        <f t="shared" si="7"/>
        <v/>
      </c>
      <c r="P79" s="16">
        <f t="shared" si="12"/>
        <v>54</v>
      </c>
      <c r="Q79" s="26" t="str">
        <f t="shared" si="13"/>
        <v>E</v>
      </c>
    </row>
    <row r="80" spans="1:17" ht="12.6" customHeight="1" x14ac:dyDescent="0.2">
      <c r="A80" s="15" t="s">
        <v>305</v>
      </c>
      <c r="B80" s="14" t="s">
        <v>490</v>
      </c>
      <c r="C80" s="15"/>
      <c r="D80" s="16"/>
      <c r="E80" s="12" t="str">
        <f t="shared" si="8"/>
        <v/>
      </c>
      <c r="F80" s="16"/>
      <c r="G80" s="16"/>
      <c r="H80" s="12" t="str">
        <f t="shared" si="9"/>
        <v/>
      </c>
      <c r="I80" s="16"/>
      <c r="J80" s="16"/>
      <c r="K80" s="12" t="str">
        <f t="shared" si="10"/>
        <v/>
      </c>
      <c r="L80" s="16"/>
      <c r="M80" s="12"/>
      <c r="N80" s="12" t="str">
        <f t="shared" si="11"/>
        <v/>
      </c>
      <c r="O80" s="31" t="str">
        <f t="shared" si="7"/>
        <v>Nije polagala/o</v>
      </c>
      <c r="P80" s="16" t="str">
        <f t="shared" si="12"/>
        <v/>
      </c>
      <c r="Q80" s="26" t="str">
        <f t="shared" si="13"/>
        <v/>
      </c>
    </row>
    <row r="81" spans="1:17" ht="12.6" customHeight="1" x14ac:dyDescent="0.2">
      <c r="A81" s="15" t="s">
        <v>307</v>
      </c>
      <c r="B81" s="14" t="s">
        <v>491</v>
      </c>
      <c r="C81" s="15"/>
      <c r="D81" s="16"/>
      <c r="E81" s="12" t="str">
        <f t="shared" si="8"/>
        <v/>
      </c>
      <c r="F81" s="16"/>
      <c r="G81" s="16"/>
      <c r="H81" s="12" t="str">
        <f t="shared" si="9"/>
        <v/>
      </c>
      <c r="I81" s="16"/>
      <c r="J81" s="16"/>
      <c r="K81" s="12" t="str">
        <f t="shared" si="10"/>
        <v/>
      </c>
      <c r="L81" s="16"/>
      <c r="M81" s="12"/>
      <c r="N81" s="12" t="str">
        <f t="shared" si="11"/>
        <v/>
      </c>
      <c r="O81" s="31" t="str">
        <f t="shared" si="7"/>
        <v>Nije polagala/o</v>
      </c>
      <c r="P81" s="16" t="str">
        <f t="shared" si="12"/>
        <v/>
      </c>
      <c r="Q81" s="26" t="str">
        <f t="shared" si="13"/>
        <v/>
      </c>
    </row>
    <row r="82" spans="1:17" ht="12.6" customHeight="1" x14ac:dyDescent="0.2">
      <c r="A82" s="15" t="s">
        <v>309</v>
      </c>
      <c r="B82" s="14" t="s">
        <v>492</v>
      </c>
      <c r="C82" s="15">
        <v>0</v>
      </c>
      <c r="D82" s="16">
        <v>5</v>
      </c>
      <c r="E82" s="12">
        <f t="shared" si="8"/>
        <v>5</v>
      </c>
      <c r="F82" s="16">
        <v>0</v>
      </c>
      <c r="G82" s="16">
        <v>4</v>
      </c>
      <c r="H82" s="12">
        <f t="shared" si="9"/>
        <v>4</v>
      </c>
      <c r="I82" s="16"/>
      <c r="J82" s="16"/>
      <c r="K82" s="12" t="str">
        <f t="shared" si="10"/>
        <v/>
      </c>
      <c r="L82" s="16">
        <v>0</v>
      </c>
      <c r="M82" s="12">
        <v>0</v>
      </c>
      <c r="N82" s="12">
        <f t="shared" si="11"/>
        <v>0</v>
      </c>
      <c r="O82" s="31" t="str">
        <f t="shared" si="7"/>
        <v/>
      </c>
      <c r="P82" s="16">
        <f t="shared" si="12"/>
        <v>5</v>
      </c>
      <c r="Q82" s="26" t="str">
        <f t="shared" si="13"/>
        <v>F</v>
      </c>
    </row>
    <row r="83" spans="1:17" ht="12.6" customHeight="1" x14ac:dyDescent="0.2">
      <c r="A83" s="15" t="s">
        <v>311</v>
      </c>
      <c r="B83" s="14" t="s">
        <v>493</v>
      </c>
      <c r="C83" s="15"/>
      <c r="D83" s="16"/>
      <c r="E83" s="12" t="str">
        <f t="shared" si="8"/>
        <v/>
      </c>
      <c r="F83" s="16"/>
      <c r="G83" s="16"/>
      <c r="H83" s="12" t="str">
        <f t="shared" si="9"/>
        <v/>
      </c>
      <c r="I83" s="16"/>
      <c r="J83" s="16"/>
      <c r="K83" s="12" t="str">
        <f t="shared" si="10"/>
        <v/>
      </c>
      <c r="L83" s="16"/>
      <c r="M83" s="12"/>
      <c r="N83" s="12" t="str">
        <f t="shared" si="11"/>
        <v/>
      </c>
      <c r="O83" s="31" t="str">
        <f t="shared" si="7"/>
        <v>Nije polagala/o</v>
      </c>
      <c r="P83" s="16" t="str">
        <f t="shared" si="12"/>
        <v/>
      </c>
      <c r="Q83" s="26" t="str">
        <f t="shared" si="13"/>
        <v/>
      </c>
    </row>
    <row r="84" spans="1:17" ht="12.6" customHeight="1" x14ac:dyDescent="0.2">
      <c r="A84" s="15" t="s">
        <v>313</v>
      </c>
      <c r="B84" s="14" t="s">
        <v>494</v>
      </c>
      <c r="C84" s="15">
        <v>2</v>
      </c>
      <c r="D84" s="16">
        <v>1</v>
      </c>
      <c r="E84" s="12">
        <f t="shared" si="8"/>
        <v>3</v>
      </c>
      <c r="F84" s="16">
        <v>3</v>
      </c>
      <c r="G84" s="16">
        <v>2</v>
      </c>
      <c r="H84" s="12">
        <f t="shared" si="9"/>
        <v>5</v>
      </c>
      <c r="I84" s="16">
        <v>0</v>
      </c>
      <c r="J84" s="16">
        <v>0</v>
      </c>
      <c r="K84" s="12">
        <f t="shared" si="10"/>
        <v>0</v>
      </c>
      <c r="L84" s="16">
        <v>3</v>
      </c>
      <c r="M84" s="12">
        <v>1</v>
      </c>
      <c r="N84" s="12">
        <f t="shared" si="11"/>
        <v>4</v>
      </c>
      <c r="O84" s="31" t="str">
        <f t="shared" si="7"/>
        <v/>
      </c>
      <c r="P84" s="16">
        <f t="shared" si="12"/>
        <v>9</v>
      </c>
      <c r="Q84" s="26" t="str">
        <f t="shared" si="13"/>
        <v>F</v>
      </c>
    </row>
    <row r="85" spans="1:17" ht="12.6" customHeight="1" x14ac:dyDescent="0.2">
      <c r="A85" s="15" t="s">
        <v>315</v>
      </c>
      <c r="B85" s="14" t="s">
        <v>495</v>
      </c>
      <c r="C85" s="15">
        <v>2</v>
      </c>
      <c r="D85" s="16">
        <v>1</v>
      </c>
      <c r="E85" s="12">
        <f t="shared" si="8"/>
        <v>3</v>
      </c>
      <c r="F85" s="16">
        <v>0</v>
      </c>
      <c r="G85" s="16">
        <v>3</v>
      </c>
      <c r="H85" s="12">
        <f t="shared" si="9"/>
        <v>3</v>
      </c>
      <c r="I85" s="16">
        <v>0</v>
      </c>
      <c r="J85" s="16">
        <v>0</v>
      </c>
      <c r="K85" s="12">
        <f t="shared" si="10"/>
        <v>0</v>
      </c>
      <c r="L85" s="16"/>
      <c r="M85" s="12"/>
      <c r="N85" s="12" t="str">
        <f t="shared" si="11"/>
        <v/>
      </c>
      <c r="O85" s="31" t="str">
        <f t="shared" si="7"/>
        <v/>
      </c>
      <c r="P85" s="16">
        <f t="shared" si="12"/>
        <v>3</v>
      </c>
      <c r="Q85" s="26" t="str">
        <f t="shared" si="13"/>
        <v>F</v>
      </c>
    </row>
    <row r="86" spans="1:17" ht="12.6" customHeight="1" x14ac:dyDescent="0.2">
      <c r="A86" s="15" t="s">
        <v>317</v>
      </c>
      <c r="B86" s="14" t="s">
        <v>496</v>
      </c>
      <c r="C86" s="15">
        <v>18</v>
      </c>
      <c r="D86" s="16">
        <v>0</v>
      </c>
      <c r="E86" s="12">
        <f t="shared" si="8"/>
        <v>18</v>
      </c>
      <c r="F86" s="16">
        <v>18</v>
      </c>
      <c r="G86" s="16">
        <v>12</v>
      </c>
      <c r="H86" s="12">
        <f t="shared" si="9"/>
        <v>30</v>
      </c>
      <c r="I86" s="16">
        <v>16</v>
      </c>
      <c r="J86" s="16">
        <v>0</v>
      </c>
      <c r="K86" s="12">
        <f t="shared" si="10"/>
        <v>16</v>
      </c>
      <c r="L86" s="16">
        <v>16</v>
      </c>
      <c r="M86" s="12">
        <v>7</v>
      </c>
      <c r="N86" s="12">
        <f t="shared" si="11"/>
        <v>23</v>
      </c>
      <c r="O86" s="31" t="str">
        <f t="shared" si="7"/>
        <v/>
      </c>
      <c r="P86" s="16">
        <f t="shared" si="12"/>
        <v>53</v>
      </c>
      <c r="Q86" s="26" t="str">
        <f t="shared" si="13"/>
        <v>E</v>
      </c>
    </row>
    <row r="87" spans="1:17" ht="12.6" customHeight="1" x14ac:dyDescent="0.2">
      <c r="A87" s="15" t="s">
        <v>319</v>
      </c>
      <c r="B87" s="14" t="s">
        <v>497</v>
      </c>
      <c r="C87" s="15">
        <v>18</v>
      </c>
      <c r="D87" s="16">
        <v>0</v>
      </c>
      <c r="E87" s="12">
        <f t="shared" si="8"/>
        <v>18</v>
      </c>
      <c r="F87" s="16">
        <v>18</v>
      </c>
      <c r="G87" s="16">
        <v>10</v>
      </c>
      <c r="H87" s="12">
        <f t="shared" si="9"/>
        <v>28</v>
      </c>
      <c r="I87" s="16"/>
      <c r="J87" s="16"/>
      <c r="K87" s="12" t="str">
        <f t="shared" si="10"/>
        <v/>
      </c>
      <c r="L87" s="16">
        <v>16</v>
      </c>
      <c r="M87" s="12">
        <v>0</v>
      </c>
      <c r="N87" s="12">
        <f t="shared" si="11"/>
        <v>16</v>
      </c>
      <c r="O87" s="31" t="str">
        <f t="shared" si="7"/>
        <v/>
      </c>
      <c r="P87" s="16">
        <f t="shared" si="12"/>
        <v>44</v>
      </c>
      <c r="Q87" s="26" t="str">
        <f t="shared" si="13"/>
        <v>F</v>
      </c>
    </row>
    <row r="88" spans="1:17" ht="12.6" customHeight="1" x14ac:dyDescent="0.2">
      <c r="A88" s="15" t="s">
        <v>321</v>
      </c>
      <c r="B88" s="14" t="s">
        <v>498</v>
      </c>
      <c r="C88" s="15"/>
      <c r="D88" s="16"/>
      <c r="E88" s="12" t="str">
        <f t="shared" si="8"/>
        <v/>
      </c>
      <c r="F88" s="16"/>
      <c r="G88" s="16"/>
      <c r="H88" s="12" t="str">
        <f t="shared" si="9"/>
        <v/>
      </c>
      <c r="I88" s="16"/>
      <c r="J88" s="16"/>
      <c r="K88" s="12" t="str">
        <f t="shared" si="10"/>
        <v/>
      </c>
      <c r="L88" s="16"/>
      <c r="M88" s="12"/>
      <c r="N88" s="12" t="str">
        <f t="shared" si="11"/>
        <v/>
      </c>
      <c r="O88" s="31" t="str">
        <f t="shared" si="7"/>
        <v>Nije polagala/o</v>
      </c>
      <c r="P88" s="16" t="str">
        <f t="shared" si="12"/>
        <v/>
      </c>
      <c r="Q88" s="26" t="str">
        <f t="shared" si="13"/>
        <v/>
      </c>
    </row>
    <row r="89" spans="1:17" ht="12.6" customHeight="1" x14ac:dyDescent="0.2">
      <c r="A89" s="15" t="s">
        <v>323</v>
      </c>
      <c r="B89" s="14" t="s">
        <v>499</v>
      </c>
      <c r="C89" s="15">
        <v>2</v>
      </c>
      <c r="D89" s="16">
        <v>0</v>
      </c>
      <c r="E89" s="12">
        <f t="shared" si="8"/>
        <v>2</v>
      </c>
      <c r="F89" s="16"/>
      <c r="G89" s="16"/>
      <c r="H89" s="12" t="str">
        <f t="shared" si="9"/>
        <v/>
      </c>
      <c r="I89" s="16"/>
      <c r="J89" s="16"/>
      <c r="K89" s="12" t="str">
        <f t="shared" si="10"/>
        <v/>
      </c>
      <c r="L89" s="16">
        <v>12</v>
      </c>
      <c r="M89" s="12">
        <v>5</v>
      </c>
      <c r="N89" s="12">
        <f t="shared" si="11"/>
        <v>17</v>
      </c>
      <c r="O89" s="31" t="str">
        <f t="shared" si="7"/>
        <v/>
      </c>
      <c r="P89" s="16">
        <f t="shared" si="12"/>
        <v>19</v>
      </c>
      <c r="Q89" s="26" t="str">
        <f t="shared" si="13"/>
        <v>F</v>
      </c>
    </row>
    <row r="90" spans="1:17" ht="12.6" customHeight="1" x14ac:dyDescent="0.2">
      <c r="A90" s="15" t="s">
        <v>325</v>
      </c>
      <c r="B90" s="14" t="s">
        <v>500</v>
      </c>
      <c r="C90" s="15">
        <v>1</v>
      </c>
      <c r="D90" s="16">
        <v>0</v>
      </c>
      <c r="E90" s="12">
        <f t="shared" si="8"/>
        <v>1</v>
      </c>
      <c r="F90" s="16">
        <v>9</v>
      </c>
      <c r="G90" s="16">
        <v>6</v>
      </c>
      <c r="H90" s="12">
        <f t="shared" si="9"/>
        <v>15</v>
      </c>
      <c r="I90" s="16"/>
      <c r="J90" s="16"/>
      <c r="K90" s="12" t="str">
        <f t="shared" si="10"/>
        <v/>
      </c>
      <c r="L90" s="16">
        <v>2</v>
      </c>
      <c r="M90" s="12">
        <v>2</v>
      </c>
      <c r="N90" s="12">
        <f t="shared" si="11"/>
        <v>4</v>
      </c>
      <c r="O90" s="31" t="str">
        <f t="shared" si="7"/>
        <v/>
      </c>
      <c r="P90" s="16">
        <f t="shared" si="12"/>
        <v>19</v>
      </c>
      <c r="Q90" s="26" t="str">
        <f t="shared" si="13"/>
        <v>F</v>
      </c>
    </row>
    <row r="91" spans="1:17" ht="12.6" customHeight="1" x14ac:dyDescent="0.2">
      <c r="A91" s="15" t="s">
        <v>331</v>
      </c>
      <c r="B91" s="14" t="s">
        <v>501</v>
      </c>
      <c r="C91" s="15">
        <v>0</v>
      </c>
      <c r="D91" s="16">
        <v>0</v>
      </c>
      <c r="E91" s="12">
        <f t="shared" si="8"/>
        <v>0</v>
      </c>
      <c r="F91" s="16"/>
      <c r="G91" s="16"/>
      <c r="H91" s="12" t="str">
        <f t="shared" si="9"/>
        <v/>
      </c>
      <c r="I91" s="16"/>
      <c r="J91" s="16"/>
      <c r="K91" s="12" t="str">
        <f t="shared" si="10"/>
        <v/>
      </c>
      <c r="L91" s="16"/>
      <c r="M91" s="12"/>
      <c r="N91" s="12" t="str">
        <f t="shared" si="11"/>
        <v/>
      </c>
      <c r="O91" s="31" t="str">
        <f t="shared" si="7"/>
        <v>Nije polagala/o</v>
      </c>
      <c r="P91" s="16" t="str">
        <f t="shared" si="12"/>
        <v/>
      </c>
      <c r="Q91" s="26" t="str">
        <f t="shared" si="13"/>
        <v/>
      </c>
    </row>
    <row r="92" spans="1:17" ht="12.6" customHeight="1" x14ac:dyDescent="0.2">
      <c r="A92" s="15" t="s">
        <v>333</v>
      </c>
      <c r="B92" s="14" t="s">
        <v>502</v>
      </c>
      <c r="C92" s="15"/>
      <c r="D92" s="16"/>
      <c r="E92" s="12" t="str">
        <f t="shared" si="8"/>
        <v/>
      </c>
      <c r="F92" s="16">
        <v>7</v>
      </c>
      <c r="G92" s="16">
        <v>4</v>
      </c>
      <c r="H92" s="12">
        <f t="shared" si="9"/>
        <v>11</v>
      </c>
      <c r="I92" s="16"/>
      <c r="J92" s="16"/>
      <c r="K92" s="12" t="str">
        <f t="shared" si="10"/>
        <v/>
      </c>
      <c r="L92" s="16"/>
      <c r="M92" s="12"/>
      <c r="N92" s="12" t="str">
        <f t="shared" si="11"/>
        <v/>
      </c>
      <c r="O92" s="31" t="str">
        <f t="shared" si="7"/>
        <v>Nije polagala/o</v>
      </c>
      <c r="P92" s="16" t="str">
        <f t="shared" si="12"/>
        <v/>
      </c>
      <c r="Q92" s="26" t="str">
        <f t="shared" si="13"/>
        <v/>
      </c>
    </row>
    <row r="93" spans="1:17" ht="12.6" customHeight="1" x14ac:dyDescent="0.2">
      <c r="A93" s="15" t="s">
        <v>335</v>
      </c>
      <c r="B93" s="14" t="s">
        <v>503</v>
      </c>
      <c r="C93" s="15"/>
      <c r="D93" s="16"/>
      <c r="E93" s="12" t="str">
        <f t="shared" si="8"/>
        <v/>
      </c>
      <c r="F93" s="16"/>
      <c r="G93" s="16"/>
      <c r="H93" s="12" t="str">
        <f t="shared" si="9"/>
        <v/>
      </c>
      <c r="I93" s="16"/>
      <c r="J93" s="16"/>
      <c r="K93" s="12" t="str">
        <f t="shared" si="10"/>
        <v/>
      </c>
      <c r="L93" s="16"/>
      <c r="M93" s="12"/>
      <c r="N93" s="12" t="str">
        <f t="shared" si="11"/>
        <v/>
      </c>
      <c r="O93" s="31" t="str">
        <f t="shared" si="7"/>
        <v>Nije polagala/o</v>
      </c>
      <c r="P93" s="16" t="str">
        <f t="shared" si="12"/>
        <v/>
      </c>
      <c r="Q93" s="26" t="str">
        <f t="shared" si="13"/>
        <v/>
      </c>
    </row>
    <row r="94" spans="1:17" ht="12.6" customHeight="1" x14ac:dyDescent="0.2">
      <c r="A94" s="15" t="s">
        <v>337</v>
      </c>
      <c r="B94" s="14" t="s">
        <v>504</v>
      </c>
      <c r="C94" s="15">
        <v>0</v>
      </c>
      <c r="D94" s="16">
        <v>0</v>
      </c>
      <c r="E94" s="12">
        <f t="shared" si="8"/>
        <v>0</v>
      </c>
      <c r="F94" s="16"/>
      <c r="G94" s="16"/>
      <c r="H94" s="12" t="str">
        <f t="shared" si="9"/>
        <v/>
      </c>
      <c r="I94" s="16"/>
      <c r="J94" s="16"/>
      <c r="K94" s="12" t="str">
        <f t="shared" si="10"/>
        <v/>
      </c>
      <c r="L94" s="16"/>
      <c r="M94" s="12"/>
      <c r="N94" s="12" t="str">
        <f t="shared" si="11"/>
        <v/>
      </c>
      <c r="O94" s="31" t="str">
        <f t="shared" si="7"/>
        <v>Nije polagala/o</v>
      </c>
      <c r="P94" s="16" t="str">
        <f t="shared" si="12"/>
        <v/>
      </c>
      <c r="Q94" s="26" t="str">
        <f t="shared" si="13"/>
        <v/>
      </c>
    </row>
    <row r="95" spans="1:17" ht="12.6" customHeight="1" x14ac:dyDescent="0.2">
      <c r="A95" s="15" t="s">
        <v>339</v>
      </c>
      <c r="B95" s="14" t="s">
        <v>505</v>
      </c>
      <c r="C95" s="15"/>
      <c r="D95" s="16"/>
      <c r="E95" s="12" t="str">
        <f t="shared" si="8"/>
        <v/>
      </c>
      <c r="F95" s="16"/>
      <c r="G95" s="16"/>
      <c r="H95" s="12" t="str">
        <f t="shared" si="9"/>
        <v/>
      </c>
      <c r="I95" s="16"/>
      <c r="J95" s="16"/>
      <c r="K95" s="12" t="str">
        <f t="shared" si="10"/>
        <v/>
      </c>
      <c r="L95" s="16"/>
      <c r="M95" s="12"/>
      <c r="N95" s="12" t="str">
        <f t="shared" si="11"/>
        <v/>
      </c>
      <c r="O95" s="31" t="str">
        <f t="shared" si="7"/>
        <v>Nije polagala/o</v>
      </c>
      <c r="P95" s="16" t="str">
        <f t="shared" si="12"/>
        <v/>
      </c>
      <c r="Q95" s="26" t="str">
        <f t="shared" si="13"/>
        <v/>
      </c>
    </row>
    <row r="96" spans="1:17" ht="12.6" customHeight="1" x14ac:dyDescent="0.2">
      <c r="A96" s="15" t="s">
        <v>341</v>
      </c>
      <c r="B96" s="14" t="s">
        <v>506</v>
      </c>
      <c r="C96" s="15"/>
      <c r="D96" s="16"/>
      <c r="E96" s="12" t="str">
        <f t="shared" si="8"/>
        <v/>
      </c>
      <c r="F96" s="16"/>
      <c r="G96" s="16"/>
      <c r="H96" s="12" t="str">
        <f t="shared" si="9"/>
        <v/>
      </c>
      <c r="I96" s="16"/>
      <c r="J96" s="16"/>
      <c r="K96" s="12" t="str">
        <f t="shared" si="10"/>
        <v/>
      </c>
      <c r="L96" s="16"/>
      <c r="M96" s="12"/>
      <c r="N96" s="12" t="str">
        <f t="shared" si="11"/>
        <v/>
      </c>
      <c r="O96" s="31" t="str">
        <f t="shared" si="7"/>
        <v>Nije polagala/o</v>
      </c>
      <c r="P96" s="16" t="str">
        <f t="shared" si="12"/>
        <v/>
      </c>
      <c r="Q96" s="26" t="str">
        <f t="shared" si="13"/>
        <v/>
      </c>
    </row>
    <row r="97" spans="1:17" ht="12.6" customHeight="1" x14ac:dyDescent="0.2">
      <c r="A97" s="15" t="s">
        <v>343</v>
      </c>
      <c r="B97" s="14" t="s">
        <v>507</v>
      </c>
      <c r="C97" s="15">
        <v>0</v>
      </c>
      <c r="D97" s="16">
        <v>0</v>
      </c>
      <c r="E97" s="12">
        <f t="shared" si="8"/>
        <v>0</v>
      </c>
      <c r="F97" s="16"/>
      <c r="G97" s="16"/>
      <c r="H97" s="12" t="str">
        <f t="shared" si="9"/>
        <v/>
      </c>
      <c r="I97" s="16">
        <v>0</v>
      </c>
      <c r="J97" s="16">
        <v>3</v>
      </c>
      <c r="K97" s="12">
        <f t="shared" si="10"/>
        <v>3</v>
      </c>
      <c r="L97" s="16"/>
      <c r="M97" s="12"/>
      <c r="N97" s="12" t="str">
        <f t="shared" si="11"/>
        <v/>
      </c>
      <c r="O97" s="31" t="str">
        <f t="shared" ref="O97:O160" si="14">IF(AND(K97="",N97=""),"Nije polagala/o","")</f>
        <v/>
      </c>
      <c r="P97" s="16">
        <f t="shared" si="12"/>
        <v>3</v>
      </c>
      <c r="Q97" s="26" t="str">
        <f t="shared" si="13"/>
        <v>F</v>
      </c>
    </row>
    <row r="98" spans="1:17" ht="12.6" customHeight="1" x14ac:dyDescent="0.2">
      <c r="A98" s="15" t="s">
        <v>508</v>
      </c>
      <c r="B98" s="14" t="s">
        <v>509</v>
      </c>
      <c r="C98" s="15"/>
      <c r="D98" s="16"/>
      <c r="E98" s="12" t="str">
        <f t="shared" si="8"/>
        <v/>
      </c>
      <c r="F98" s="16"/>
      <c r="G98" s="16"/>
      <c r="H98" s="12" t="str">
        <f t="shared" si="9"/>
        <v/>
      </c>
      <c r="I98" s="16"/>
      <c r="J98" s="16"/>
      <c r="K98" s="12" t="str">
        <f t="shared" si="10"/>
        <v/>
      </c>
      <c r="L98" s="16"/>
      <c r="M98" s="12"/>
      <c r="N98" s="12" t="str">
        <f t="shared" si="11"/>
        <v/>
      </c>
      <c r="O98" s="31" t="str">
        <f t="shared" si="14"/>
        <v>Nije polagala/o</v>
      </c>
      <c r="P98" s="16" t="str">
        <f t="shared" si="12"/>
        <v/>
      </c>
      <c r="Q98" s="26" t="str">
        <f t="shared" si="13"/>
        <v/>
      </c>
    </row>
    <row r="99" spans="1:17" ht="12.6" customHeight="1" x14ac:dyDescent="0.2">
      <c r="A99" s="15" t="s">
        <v>345</v>
      </c>
      <c r="B99" s="14" t="s">
        <v>510</v>
      </c>
      <c r="C99" s="15">
        <v>0</v>
      </c>
      <c r="D99" s="16">
        <v>2</v>
      </c>
      <c r="E99" s="12">
        <f t="shared" si="8"/>
        <v>2</v>
      </c>
      <c r="F99" s="16">
        <v>0</v>
      </c>
      <c r="G99" s="16">
        <v>6</v>
      </c>
      <c r="H99" s="12">
        <f t="shared" si="9"/>
        <v>6</v>
      </c>
      <c r="I99" s="16"/>
      <c r="J99" s="16"/>
      <c r="K99" s="12" t="str">
        <f t="shared" si="10"/>
        <v/>
      </c>
      <c r="L99" s="16"/>
      <c r="M99" s="12"/>
      <c r="N99" s="12" t="str">
        <f t="shared" si="11"/>
        <v/>
      </c>
      <c r="O99" s="31" t="str">
        <f t="shared" si="14"/>
        <v>Nije polagala/o</v>
      </c>
      <c r="P99" s="16" t="str">
        <f t="shared" si="12"/>
        <v/>
      </c>
      <c r="Q99" s="26" t="str">
        <f t="shared" si="13"/>
        <v/>
      </c>
    </row>
    <row r="100" spans="1:17" ht="12.6" customHeight="1" x14ac:dyDescent="0.2">
      <c r="A100" s="15" t="s">
        <v>347</v>
      </c>
      <c r="B100" s="14" t="s">
        <v>511</v>
      </c>
      <c r="C100" s="15">
        <v>6</v>
      </c>
      <c r="D100" s="16">
        <v>0</v>
      </c>
      <c r="E100" s="12">
        <f t="shared" si="8"/>
        <v>6</v>
      </c>
      <c r="F100" s="16"/>
      <c r="G100" s="16">
        <v>10</v>
      </c>
      <c r="H100" s="12">
        <f t="shared" si="9"/>
        <v>10</v>
      </c>
      <c r="I100" s="16">
        <v>0</v>
      </c>
      <c r="J100" s="16">
        <v>10</v>
      </c>
      <c r="K100" s="12">
        <f t="shared" si="10"/>
        <v>10</v>
      </c>
      <c r="L100" s="16">
        <v>0</v>
      </c>
      <c r="M100" s="12">
        <v>10</v>
      </c>
      <c r="N100" s="12">
        <f t="shared" si="11"/>
        <v>10</v>
      </c>
      <c r="O100" s="31" t="str">
        <f t="shared" si="14"/>
        <v/>
      </c>
      <c r="P100" s="16">
        <f t="shared" si="12"/>
        <v>20</v>
      </c>
      <c r="Q100" s="26" t="str">
        <f t="shared" si="13"/>
        <v>F</v>
      </c>
    </row>
    <row r="101" spans="1:17" ht="12.6" customHeight="1" x14ac:dyDescent="0.2">
      <c r="A101" s="15" t="s">
        <v>512</v>
      </c>
      <c r="B101" s="14" t="s">
        <v>513</v>
      </c>
      <c r="C101" s="15">
        <v>0</v>
      </c>
      <c r="D101" s="16">
        <v>0</v>
      </c>
      <c r="E101" s="12">
        <f t="shared" si="8"/>
        <v>0</v>
      </c>
      <c r="F101" s="16">
        <v>0</v>
      </c>
      <c r="G101" s="16">
        <v>0</v>
      </c>
      <c r="H101" s="12">
        <f t="shared" si="9"/>
        <v>0</v>
      </c>
      <c r="I101" s="16">
        <v>0</v>
      </c>
      <c r="J101" s="16">
        <v>0</v>
      </c>
      <c r="K101" s="12">
        <f t="shared" si="10"/>
        <v>0</v>
      </c>
      <c r="L101" s="16">
        <v>0</v>
      </c>
      <c r="M101" s="12">
        <v>0</v>
      </c>
      <c r="N101" s="12">
        <f t="shared" si="11"/>
        <v>0</v>
      </c>
      <c r="O101" s="31" t="str">
        <f t="shared" si="14"/>
        <v/>
      </c>
      <c r="P101" s="16">
        <f t="shared" si="12"/>
        <v>0</v>
      </c>
      <c r="Q101" s="26" t="str">
        <f t="shared" si="13"/>
        <v>F</v>
      </c>
    </row>
    <row r="102" spans="1:17" ht="12.6" customHeight="1" x14ac:dyDescent="0.2">
      <c r="A102" s="15" t="s">
        <v>514</v>
      </c>
      <c r="B102" s="14" t="s">
        <v>515</v>
      </c>
      <c r="C102" s="15">
        <v>0</v>
      </c>
      <c r="D102" s="16">
        <v>0</v>
      </c>
      <c r="E102" s="12">
        <f t="shared" si="8"/>
        <v>0</v>
      </c>
      <c r="F102" s="16">
        <v>0</v>
      </c>
      <c r="G102" s="16">
        <v>0</v>
      </c>
      <c r="H102" s="12">
        <f t="shared" si="9"/>
        <v>0</v>
      </c>
      <c r="I102" s="16">
        <v>0</v>
      </c>
      <c r="J102" s="16">
        <v>0</v>
      </c>
      <c r="K102" s="12">
        <f t="shared" si="10"/>
        <v>0</v>
      </c>
      <c r="L102" s="16"/>
      <c r="M102" s="12"/>
      <c r="N102" s="12" t="str">
        <f t="shared" si="11"/>
        <v/>
      </c>
      <c r="O102" s="31" t="str">
        <f t="shared" si="14"/>
        <v/>
      </c>
      <c r="P102" s="16">
        <f t="shared" si="12"/>
        <v>0</v>
      </c>
      <c r="Q102" s="26" t="str">
        <f t="shared" si="13"/>
        <v>F</v>
      </c>
    </row>
    <row r="103" spans="1:17" ht="12.6" customHeight="1" x14ac:dyDescent="0.2">
      <c r="A103" s="15" t="s">
        <v>516</v>
      </c>
      <c r="B103" s="14" t="s">
        <v>517</v>
      </c>
      <c r="C103" s="15"/>
      <c r="D103" s="16"/>
      <c r="E103" s="12" t="str">
        <f t="shared" si="8"/>
        <v/>
      </c>
      <c r="F103" s="16"/>
      <c r="G103" s="16"/>
      <c r="H103" s="12" t="str">
        <f t="shared" si="9"/>
        <v/>
      </c>
      <c r="I103" s="16"/>
      <c r="J103" s="16"/>
      <c r="K103" s="12" t="str">
        <f t="shared" si="10"/>
        <v/>
      </c>
      <c r="L103" s="16"/>
      <c r="M103" s="12"/>
      <c r="N103" s="12" t="str">
        <f t="shared" si="11"/>
        <v/>
      </c>
      <c r="O103" s="31" t="str">
        <f t="shared" si="14"/>
        <v>Nije polagala/o</v>
      </c>
      <c r="P103" s="16" t="str">
        <f t="shared" si="12"/>
        <v/>
      </c>
      <c r="Q103" s="26" t="str">
        <f t="shared" si="13"/>
        <v/>
      </c>
    </row>
    <row r="104" spans="1:17" ht="12.6" customHeight="1" x14ac:dyDescent="0.2">
      <c r="A104" s="15" t="s">
        <v>518</v>
      </c>
      <c r="B104" s="14" t="s">
        <v>28</v>
      </c>
      <c r="C104" s="15">
        <v>0</v>
      </c>
      <c r="D104" s="16">
        <v>0</v>
      </c>
      <c r="E104" s="12">
        <f t="shared" si="8"/>
        <v>0</v>
      </c>
      <c r="F104" s="16">
        <v>0</v>
      </c>
      <c r="G104" s="16">
        <v>0</v>
      </c>
      <c r="H104" s="12">
        <f t="shared" si="9"/>
        <v>0</v>
      </c>
      <c r="I104" s="16"/>
      <c r="J104" s="16"/>
      <c r="K104" s="12" t="str">
        <f t="shared" si="10"/>
        <v/>
      </c>
      <c r="L104" s="16"/>
      <c r="M104" s="12"/>
      <c r="N104" s="12" t="str">
        <f t="shared" si="11"/>
        <v/>
      </c>
      <c r="O104" s="31" t="str">
        <f t="shared" si="14"/>
        <v>Nije polagala/o</v>
      </c>
      <c r="P104" s="16" t="str">
        <f t="shared" si="12"/>
        <v/>
      </c>
      <c r="Q104" s="26" t="str">
        <f t="shared" si="13"/>
        <v/>
      </c>
    </row>
    <row r="105" spans="1:17" ht="12.6" customHeight="1" x14ac:dyDescent="0.2">
      <c r="A105" s="15" t="s">
        <v>519</v>
      </c>
      <c r="B105" s="14" t="s">
        <v>29</v>
      </c>
      <c r="C105" s="15">
        <v>0</v>
      </c>
      <c r="D105" s="16">
        <v>7</v>
      </c>
      <c r="E105" s="12">
        <f t="shared" si="8"/>
        <v>7</v>
      </c>
      <c r="F105" s="16">
        <v>0</v>
      </c>
      <c r="G105" s="16">
        <v>10</v>
      </c>
      <c r="H105" s="12">
        <f t="shared" si="9"/>
        <v>10</v>
      </c>
      <c r="I105" s="16"/>
      <c r="J105" s="16"/>
      <c r="K105" s="12" t="str">
        <f t="shared" si="10"/>
        <v/>
      </c>
      <c r="L105" s="16">
        <v>3</v>
      </c>
      <c r="M105" s="12">
        <v>3</v>
      </c>
      <c r="N105" s="12">
        <f t="shared" si="11"/>
        <v>6</v>
      </c>
      <c r="O105" s="31" t="str">
        <f t="shared" si="14"/>
        <v/>
      </c>
      <c r="P105" s="16">
        <f t="shared" si="12"/>
        <v>16</v>
      </c>
      <c r="Q105" s="26" t="str">
        <f t="shared" si="13"/>
        <v>F</v>
      </c>
    </row>
    <row r="106" spans="1:17" ht="12.6" customHeight="1" x14ac:dyDescent="0.2">
      <c r="A106" s="15" t="s">
        <v>520</v>
      </c>
      <c r="B106" s="14" t="s">
        <v>30</v>
      </c>
      <c r="C106" s="15"/>
      <c r="D106" s="16"/>
      <c r="E106" s="12" t="str">
        <f t="shared" si="8"/>
        <v/>
      </c>
      <c r="F106" s="16"/>
      <c r="G106" s="16"/>
      <c r="H106" s="12" t="str">
        <f t="shared" si="9"/>
        <v/>
      </c>
      <c r="I106" s="16"/>
      <c r="J106" s="16"/>
      <c r="K106" s="12" t="str">
        <f t="shared" si="10"/>
        <v/>
      </c>
      <c r="L106" s="16"/>
      <c r="M106" s="12"/>
      <c r="N106" s="12" t="str">
        <f t="shared" si="11"/>
        <v/>
      </c>
      <c r="O106" s="31" t="str">
        <f t="shared" si="14"/>
        <v>Nije polagala/o</v>
      </c>
      <c r="P106" s="16" t="str">
        <f t="shared" si="12"/>
        <v/>
      </c>
      <c r="Q106" s="26" t="str">
        <f t="shared" si="13"/>
        <v/>
      </c>
    </row>
    <row r="107" spans="1:17" ht="12.6" customHeight="1" x14ac:dyDescent="0.2">
      <c r="A107" s="17" t="s">
        <v>350</v>
      </c>
      <c r="B107" s="18" t="s">
        <v>31</v>
      </c>
      <c r="C107" s="15">
        <v>6</v>
      </c>
      <c r="D107" s="16">
        <v>0</v>
      </c>
      <c r="E107" s="12">
        <f t="shared" si="8"/>
        <v>6</v>
      </c>
      <c r="F107" s="16">
        <v>2</v>
      </c>
      <c r="G107" s="16">
        <v>6</v>
      </c>
      <c r="H107" s="12">
        <f t="shared" si="9"/>
        <v>8</v>
      </c>
      <c r="I107" s="16"/>
      <c r="J107" s="16"/>
      <c r="K107" s="12" t="str">
        <f t="shared" si="10"/>
        <v/>
      </c>
      <c r="L107" s="16"/>
      <c r="M107" s="12"/>
      <c r="N107" s="12" t="str">
        <f t="shared" si="11"/>
        <v/>
      </c>
      <c r="O107" s="31" t="str">
        <f t="shared" si="14"/>
        <v>Nije polagala/o</v>
      </c>
      <c r="P107" s="16" t="str">
        <f t="shared" si="12"/>
        <v/>
      </c>
      <c r="Q107" s="26" t="str">
        <f t="shared" si="13"/>
        <v/>
      </c>
    </row>
    <row r="108" spans="1:17" ht="12.6" customHeight="1" x14ac:dyDescent="0.2">
      <c r="A108" s="17" t="s">
        <v>521</v>
      </c>
      <c r="B108" s="18" t="s">
        <v>32</v>
      </c>
      <c r="C108" s="15">
        <v>0</v>
      </c>
      <c r="D108" s="16">
        <v>1</v>
      </c>
      <c r="E108" s="12">
        <f t="shared" si="8"/>
        <v>1</v>
      </c>
      <c r="F108" s="16">
        <v>0</v>
      </c>
      <c r="G108" s="16">
        <v>3</v>
      </c>
      <c r="H108" s="12">
        <f t="shared" si="9"/>
        <v>3</v>
      </c>
      <c r="I108" s="16"/>
      <c r="J108" s="16"/>
      <c r="K108" s="12" t="str">
        <f t="shared" si="10"/>
        <v/>
      </c>
      <c r="L108" s="16"/>
      <c r="M108" s="12"/>
      <c r="N108" s="12" t="str">
        <f t="shared" si="11"/>
        <v/>
      </c>
      <c r="O108" s="31" t="str">
        <f t="shared" si="14"/>
        <v>Nije polagala/o</v>
      </c>
      <c r="P108" s="16" t="str">
        <f t="shared" si="12"/>
        <v/>
      </c>
      <c r="Q108" s="26" t="str">
        <f t="shared" si="13"/>
        <v/>
      </c>
    </row>
    <row r="109" spans="1:17" ht="12.6" customHeight="1" x14ac:dyDescent="0.2">
      <c r="A109" s="17" t="s">
        <v>522</v>
      </c>
      <c r="B109" s="18" t="s">
        <v>33</v>
      </c>
      <c r="C109" s="15">
        <v>17</v>
      </c>
      <c r="D109" s="16">
        <v>0</v>
      </c>
      <c r="E109" s="12">
        <f t="shared" si="8"/>
        <v>17</v>
      </c>
      <c r="F109" s="16">
        <v>17</v>
      </c>
      <c r="G109" s="16">
        <v>14</v>
      </c>
      <c r="H109" s="12">
        <f t="shared" si="9"/>
        <v>31</v>
      </c>
      <c r="I109" s="16">
        <v>5</v>
      </c>
      <c r="J109" s="16">
        <v>0</v>
      </c>
      <c r="K109" s="12">
        <f t="shared" si="10"/>
        <v>5</v>
      </c>
      <c r="L109" s="16">
        <v>5</v>
      </c>
      <c r="M109" s="12">
        <v>11</v>
      </c>
      <c r="N109" s="12">
        <f t="shared" si="11"/>
        <v>16</v>
      </c>
      <c r="O109" s="31" t="str">
        <f t="shared" si="14"/>
        <v/>
      </c>
      <c r="P109" s="16">
        <f t="shared" si="12"/>
        <v>47</v>
      </c>
      <c r="Q109" s="26" t="str">
        <f t="shared" si="13"/>
        <v>E</v>
      </c>
    </row>
    <row r="110" spans="1:17" ht="12.6" customHeight="1" x14ac:dyDescent="0.2">
      <c r="A110" s="17" t="s">
        <v>351</v>
      </c>
      <c r="B110" s="18" t="s">
        <v>34</v>
      </c>
      <c r="C110" s="15">
        <v>0</v>
      </c>
      <c r="D110" s="16">
        <v>12</v>
      </c>
      <c r="E110" s="12">
        <f t="shared" si="8"/>
        <v>12</v>
      </c>
      <c r="F110" s="16">
        <v>14</v>
      </c>
      <c r="G110" s="16">
        <v>12</v>
      </c>
      <c r="H110" s="12">
        <f t="shared" si="9"/>
        <v>26</v>
      </c>
      <c r="I110" s="16">
        <v>12</v>
      </c>
      <c r="J110" s="16">
        <v>13</v>
      </c>
      <c r="K110" s="12">
        <f t="shared" si="10"/>
        <v>25</v>
      </c>
      <c r="L110" s="16"/>
      <c r="M110" s="12"/>
      <c r="N110" s="12" t="str">
        <f t="shared" si="11"/>
        <v/>
      </c>
      <c r="O110" s="31" t="str">
        <f t="shared" si="14"/>
        <v/>
      </c>
      <c r="P110" s="16">
        <f t="shared" si="12"/>
        <v>51</v>
      </c>
      <c r="Q110" s="26" t="str">
        <f t="shared" si="13"/>
        <v>E</v>
      </c>
    </row>
    <row r="111" spans="1:17" ht="12.6" customHeight="1" x14ac:dyDescent="0.2">
      <c r="A111" s="17" t="s">
        <v>523</v>
      </c>
      <c r="B111" s="18" t="s">
        <v>35</v>
      </c>
      <c r="C111" s="15"/>
      <c r="D111" s="16"/>
      <c r="E111" s="12" t="str">
        <f t="shared" si="8"/>
        <v/>
      </c>
      <c r="F111" s="16"/>
      <c r="G111" s="16"/>
      <c r="H111" s="12" t="str">
        <f t="shared" si="9"/>
        <v/>
      </c>
      <c r="I111" s="16"/>
      <c r="J111" s="16"/>
      <c r="K111" s="12" t="str">
        <f t="shared" si="10"/>
        <v/>
      </c>
      <c r="L111" s="16"/>
      <c r="M111" s="12"/>
      <c r="N111" s="12" t="str">
        <f t="shared" si="11"/>
        <v/>
      </c>
      <c r="O111" s="31" t="str">
        <f t="shared" si="14"/>
        <v>Nije polagala/o</v>
      </c>
      <c r="P111" s="16" t="str">
        <f t="shared" si="12"/>
        <v/>
      </c>
      <c r="Q111" s="26" t="str">
        <f t="shared" si="13"/>
        <v/>
      </c>
    </row>
    <row r="112" spans="1:17" ht="12.6" customHeight="1" x14ac:dyDescent="0.2">
      <c r="A112" s="17" t="s">
        <v>524</v>
      </c>
      <c r="B112" s="18" t="s">
        <v>36</v>
      </c>
      <c r="C112" s="15">
        <v>19</v>
      </c>
      <c r="D112" s="16">
        <v>0</v>
      </c>
      <c r="E112" s="12">
        <f t="shared" si="8"/>
        <v>19</v>
      </c>
      <c r="F112" s="16">
        <v>19</v>
      </c>
      <c r="G112" s="16">
        <v>12</v>
      </c>
      <c r="H112" s="12">
        <f t="shared" si="9"/>
        <v>31</v>
      </c>
      <c r="I112" s="16">
        <v>1</v>
      </c>
      <c r="J112" s="16">
        <v>1</v>
      </c>
      <c r="K112" s="12">
        <f t="shared" si="10"/>
        <v>2</v>
      </c>
      <c r="L112" s="16">
        <v>3</v>
      </c>
      <c r="M112" s="12">
        <v>8</v>
      </c>
      <c r="N112" s="12">
        <f t="shared" si="11"/>
        <v>11</v>
      </c>
      <c r="O112" s="31" t="str">
        <f t="shared" si="14"/>
        <v/>
      </c>
      <c r="P112" s="16">
        <f t="shared" si="12"/>
        <v>42</v>
      </c>
      <c r="Q112" s="26" t="str">
        <f t="shared" si="13"/>
        <v>F</v>
      </c>
    </row>
    <row r="113" spans="1:17" ht="12.6" customHeight="1" x14ac:dyDescent="0.2">
      <c r="A113" s="17" t="s">
        <v>353</v>
      </c>
      <c r="B113" s="18" t="s">
        <v>37</v>
      </c>
      <c r="C113" s="15">
        <v>1</v>
      </c>
      <c r="D113" s="16">
        <v>2</v>
      </c>
      <c r="E113" s="12">
        <f t="shared" si="8"/>
        <v>3</v>
      </c>
      <c r="F113" s="16"/>
      <c r="G113" s="16"/>
      <c r="H113" s="12" t="str">
        <f t="shared" si="9"/>
        <v/>
      </c>
      <c r="I113" s="16"/>
      <c r="J113" s="16"/>
      <c r="K113" s="12" t="str">
        <f t="shared" si="10"/>
        <v/>
      </c>
      <c r="L113" s="16"/>
      <c r="M113" s="12"/>
      <c r="N113" s="12" t="str">
        <f t="shared" si="11"/>
        <v/>
      </c>
      <c r="O113" s="31" t="str">
        <f t="shared" si="14"/>
        <v>Nije polagala/o</v>
      </c>
      <c r="P113" s="16" t="str">
        <f t="shared" si="12"/>
        <v/>
      </c>
      <c r="Q113" s="26" t="str">
        <f t="shared" si="13"/>
        <v/>
      </c>
    </row>
    <row r="114" spans="1:17" ht="12.6" customHeight="1" x14ac:dyDescent="0.2">
      <c r="A114" s="17" t="s">
        <v>525</v>
      </c>
      <c r="B114" s="18" t="s">
        <v>38</v>
      </c>
      <c r="C114" s="15"/>
      <c r="D114" s="16"/>
      <c r="E114" s="12" t="str">
        <f t="shared" si="8"/>
        <v/>
      </c>
      <c r="F114" s="16"/>
      <c r="G114" s="16"/>
      <c r="H114" s="12" t="str">
        <f t="shared" si="9"/>
        <v/>
      </c>
      <c r="I114" s="16"/>
      <c r="J114" s="16"/>
      <c r="K114" s="12" t="str">
        <f t="shared" si="10"/>
        <v/>
      </c>
      <c r="L114" s="16"/>
      <c r="M114" s="12"/>
      <c r="N114" s="12" t="str">
        <f t="shared" si="11"/>
        <v/>
      </c>
      <c r="O114" s="31" t="str">
        <f t="shared" si="14"/>
        <v>Nije polagala/o</v>
      </c>
      <c r="P114" s="16" t="str">
        <f t="shared" si="12"/>
        <v/>
      </c>
      <c r="Q114" s="26" t="str">
        <f t="shared" si="13"/>
        <v/>
      </c>
    </row>
    <row r="115" spans="1:17" ht="12.6" customHeight="1" x14ac:dyDescent="0.2">
      <c r="A115" s="17" t="s">
        <v>526</v>
      </c>
      <c r="B115" s="18" t="s">
        <v>39</v>
      </c>
      <c r="C115" s="15">
        <v>2</v>
      </c>
      <c r="D115" s="16">
        <v>0</v>
      </c>
      <c r="E115" s="12">
        <f t="shared" si="8"/>
        <v>2</v>
      </c>
      <c r="F115" s="16">
        <v>9</v>
      </c>
      <c r="G115" s="16">
        <v>7</v>
      </c>
      <c r="H115" s="12">
        <f t="shared" si="9"/>
        <v>16</v>
      </c>
      <c r="I115" s="16">
        <v>0</v>
      </c>
      <c r="J115" s="16">
        <v>10</v>
      </c>
      <c r="K115" s="12">
        <f t="shared" si="10"/>
        <v>10</v>
      </c>
      <c r="L115" s="16"/>
      <c r="M115" s="12"/>
      <c r="N115" s="12" t="str">
        <f t="shared" si="11"/>
        <v/>
      </c>
      <c r="O115" s="31" t="str">
        <f t="shared" si="14"/>
        <v/>
      </c>
      <c r="P115" s="16">
        <f t="shared" si="12"/>
        <v>26</v>
      </c>
      <c r="Q115" s="26" t="str">
        <f t="shared" si="13"/>
        <v>F</v>
      </c>
    </row>
    <row r="116" spans="1:17" ht="12.6" customHeight="1" x14ac:dyDescent="0.2">
      <c r="A116" s="17" t="s">
        <v>360</v>
      </c>
      <c r="B116" s="18" t="s">
        <v>40</v>
      </c>
      <c r="C116" s="15"/>
      <c r="D116" s="16"/>
      <c r="E116" s="12" t="str">
        <f t="shared" si="8"/>
        <v/>
      </c>
      <c r="F116" s="16"/>
      <c r="G116" s="16"/>
      <c r="H116" s="12" t="str">
        <f t="shared" si="9"/>
        <v/>
      </c>
      <c r="I116" s="16"/>
      <c r="J116" s="16"/>
      <c r="K116" s="12" t="str">
        <f t="shared" si="10"/>
        <v/>
      </c>
      <c r="L116" s="16"/>
      <c r="M116" s="12"/>
      <c r="N116" s="12" t="str">
        <f t="shared" si="11"/>
        <v/>
      </c>
      <c r="O116" s="31" t="str">
        <f t="shared" si="14"/>
        <v>Nije polagala/o</v>
      </c>
      <c r="P116" s="16" t="str">
        <f t="shared" si="12"/>
        <v/>
      </c>
      <c r="Q116" s="26" t="str">
        <f t="shared" si="13"/>
        <v/>
      </c>
    </row>
    <row r="117" spans="1:17" ht="12.6" customHeight="1" x14ac:dyDescent="0.2">
      <c r="A117" s="17" t="s">
        <v>527</v>
      </c>
      <c r="B117" s="18" t="s">
        <v>41</v>
      </c>
      <c r="C117" s="15">
        <v>13</v>
      </c>
      <c r="D117" s="16">
        <v>0</v>
      </c>
      <c r="E117" s="12">
        <f t="shared" si="8"/>
        <v>13</v>
      </c>
      <c r="F117" s="16">
        <v>13</v>
      </c>
      <c r="G117" s="16">
        <v>12</v>
      </c>
      <c r="H117" s="12">
        <f t="shared" si="9"/>
        <v>25</v>
      </c>
      <c r="I117" s="16">
        <v>9</v>
      </c>
      <c r="J117" s="16">
        <v>0</v>
      </c>
      <c r="K117" s="12">
        <f t="shared" si="10"/>
        <v>9</v>
      </c>
      <c r="L117" s="16">
        <v>9</v>
      </c>
      <c r="M117" s="12">
        <v>13</v>
      </c>
      <c r="N117" s="12">
        <f t="shared" si="11"/>
        <v>22</v>
      </c>
      <c r="O117" s="31" t="str">
        <f t="shared" si="14"/>
        <v/>
      </c>
      <c r="P117" s="16">
        <f t="shared" si="12"/>
        <v>47</v>
      </c>
      <c r="Q117" s="26" t="str">
        <f t="shared" si="13"/>
        <v>E</v>
      </c>
    </row>
    <row r="118" spans="1:17" ht="12.6" customHeight="1" x14ac:dyDescent="0.2">
      <c r="A118" s="17" t="s">
        <v>528</v>
      </c>
      <c r="B118" s="18" t="s">
        <v>42</v>
      </c>
      <c r="C118" s="15"/>
      <c r="D118" s="16"/>
      <c r="E118" s="12" t="str">
        <f t="shared" si="8"/>
        <v/>
      </c>
      <c r="F118" s="16">
        <v>10</v>
      </c>
      <c r="G118" s="16">
        <v>9</v>
      </c>
      <c r="H118" s="12">
        <f t="shared" si="9"/>
        <v>19</v>
      </c>
      <c r="I118" s="16"/>
      <c r="J118" s="16"/>
      <c r="K118" s="12" t="str">
        <f t="shared" si="10"/>
        <v/>
      </c>
      <c r="L118" s="16"/>
      <c r="M118" s="12"/>
      <c r="N118" s="12" t="str">
        <f t="shared" si="11"/>
        <v/>
      </c>
      <c r="O118" s="31" t="str">
        <f t="shared" si="14"/>
        <v>Nije polagala/o</v>
      </c>
      <c r="P118" s="16" t="str">
        <f t="shared" si="12"/>
        <v/>
      </c>
      <c r="Q118" s="26" t="str">
        <f t="shared" si="13"/>
        <v/>
      </c>
    </row>
    <row r="119" spans="1:17" ht="12.6" customHeight="1" x14ac:dyDescent="0.2">
      <c r="A119" s="17" t="s">
        <v>529</v>
      </c>
      <c r="B119" s="18" t="s">
        <v>43</v>
      </c>
      <c r="C119" s="15"/>
      <c r="D119" s="16"/>
      <c r="E119" s="12" t="str">
        <f t="shared" si="8"/>
        <v/>
      </c>
      <c r="F119" s="16"/>
      <c r="G119" s="16"/>
      <c r="H119" s="12" t="str">
        <f t="shared" si="9"/>
        <v/>
      </c>
      <c r="I119" s="16"/>
      <c r="J119" s="16"/>
      <c r="K119" s="12" t="str">
        <f t="shared" si="10"/>
        <v/>
      </c>
      <c r="L119" s="16"/>
      <c r="M119" s="12"/>
      <c r="N119" s="12" t="str">
        <f t="shared" si="11"/>
        <v/>
      </c>
      <c r="O119" s="31" t="str">
        <f t="shared" si="14"/>
        <v>Nije polagala/o</v>
      </c>
      <c r="P119" s="16" t="str">
        <f t="shared" si="12"/>
        <v/>
      </c>
      <c r="Q119" s="26" t="str">
        <f t="shared" si="13"/>
        <v/>
      </c>
    </row>
    <row r="120" spans="1:17" ht="12.6" customHeight="1" x14ac:dyDescent="0.2">
      <c r="A120" s="17" t="s">
        <v>530</v>
      </c>
      <c r="B120" s="18" t="s">
        <v>44</v>
      </c>
      <c r="C120" s="15"/>
      <c r="D120" s="16"/>
      <c r="E120" s="12" t="str">
        <f t="shared" si="8"/>
        <v/>
      </c>
      <c r="F120" s="16"/>
      <c r="G120" s="16"/>
      <c r="H120" s="12" t="str">
        <f t="shared" si="9"/>
        <v/>
      </c>
      <c r="I120" s="16"/>
      <c r="J120" s="16"/>
      <c r="K120" s="12" t="str">
        <f t="shared" si="10"/>
        <v/>
      </c>
      <c r="L120" s="16"/>
      <c r="M120" s="12"/>
      <c r="N120" s="12" t="str">
        <f t="shared" si="11"/>
        <v/>
      </c>
      <c r="O120" s="31" t="str">
        <f t="shared" si="14"/>
        <v>Nije polagala/o</v>
      </c>
      <c r="P120" s="16" t="str">
        <f t="shared" si="12"/>
        <v/>
      </c>
      <c r="Q120" s="26" t="str">
        <f t="shared" si="13"/>
        <v/>
      </c>
    </row>
    <row r="121" spans="1:17" ht="12.6" customHeight="1" x14ac:dyDescent="0.2">
      <c r="A121" s="17" t="s">
        <v>531</v>
      </c>
      <c r="B121" s="18" t="s">
        <v>45</v>
      </c>
      <c r="C121" s="15">
        <v>1</v>
      </c>
      <c r="D121" s="16">
        <v>0</v>
      </c>
      <c r="E121" s="12">
        <f t="shared" si="8"/>
        <v>1</v>
      </c>
      <c r="F121" s="16">
        <v>4</v>
      </c>
      <c r="G121" s="16">
        <v>0</v>
      </c>
      <c r="H121" s="12">
        <f t="shared" si="9"/>
        <v>4</v>
      </c>
      <c r="I121" s="16">
        <v>0</v>
      </c>
      <c r="J121" s="16">
        <v>0</v>
      </c>
      <c r="K121" s="12">
        <f t="shared" si="10"/>
        <v>0</v>
      </c>
      <c r="L121" s="16">
        <v>7</v>
      </c>
      <c r="M121" s="12">
        <v>0</v>
      </c>
      <c r="N121" s="12">
        <f t="shared" si="11"/>
        <v>7</v>
      </c>
      <c r="O121" s="31" t="str">
        <f t="shared" si="14"/>
        <v/>
      </c>
      <c r="P121" s="16">
        <f t="shared" si="12"/>
        <v>11</v>
      </c>
      <c r="Q121" s="26" t="str">
        <f t="shared" si="13"/>
        <v>F</v>
      </c>
    </row>
    <row r="122" spans="1:17" ht="12.6" customHeight="1" x14ac:dyDescent="0.2">
      <c r="A122" s="17" t="s">
        <v>532</v>
      </c>
      <c r="B122" s="18" t="s">
        <v>46</v>
      </c>
      <c r="C122" s="15"/>
      <c r="D122" s="16"/>
      <c r="E122" s="12" t="str">
        <f t="shared" si="8"/>
        <v/>
      </c>
      <c r="F122" s="16"/>
      <c r="G122" s="16"/>
      <c r="H122" s="12" t="str">
        <f t="shared" si="9"/>
        <v/>
      </c>
      <c r="I122" s="16"/>
      <c r="J122" s="16"/>
      <c r="K122" s="12" t="str">
        <f t="shared" si="10"/>
        <v/>
      </c>
      <c r="L122" s="16"/>
      <c r="M122" s="12"/>
      <c r="N122" s="12" t="str">
        <f t="shared" si="11"/>
        <v/>
      </c>
      <c r="O122" s="31" t="str">
        <f t="shared" si="14"/>
        <v>Nije polagala/o</v>
      </c>
      <c r="P122" s="16" t="str">
        <f t="shared" si="12"/>
        <v/>
      </c>
      <c r="Q122" s="26" t="str">
        <f t="shared" si="13"/>
        <v/>
      </c>
    </row>
    <row r="123" spans="1:17" ht="12.6" customHeight="1" x14ac:dyDescent="0.2">
      <c r="A123" s="17" t="s">
        <v>367</v>
      </c>
      <c r="B123" s="18" t="s">
        <v>47</v>
      </c>
      <c r="C123" s="15">
        <v>13</v>
      </c>
      <c r="D123" s="16">
        <v>0</v>
      </c>
      <c r="E123" s="12">
        <f t="shared" si="8"/>
        <v>13</v>
      </c>
      <c r="F123" s="16">
        <v>13</v>
      </c>
      <c r="G123" s="16">
        <v>10</v>
      </c>
      <c r="H123" s="12">
        <f t="shared" si="9"/>
        <v>23</v>
      </c>
      <c r="I123" s="16">
        <v>0</v>
      </c>
      <c r="J123" s="16">
        <v>11</v>
      </c>
      <c r="K123" s="12">
        <f t="shared" si="10"/>
        <v>11</v>
      </c>
      <c r="L123" s="16">
        <v>13</v>
      </c>
      <c r="M123" s="12">
        <v>11</v>
      </c>
      <c r="N123" s="12">
        <f t="shared" si="11"/>
        <v>24</v>
      </c>
      <c r="O123" s="31" t="str">
        <f t="shared" si="14"/>
        <v/>
      </c>
      <c r="P123" s="16">
        <f t="shared" si="12"/>
        <v>47</v>
      </c>
      <c r="Q123" s="26" t="str">
        <f t="shared" si="13"/>
        <v>E</v>
      </c>
    </row>
    <row r="124" spans="1:17" ht="12.6" customHeight="1" x14ac:dyDescent="0.2">
      <c r="A124" s="17" t="s">
        <v>533</v>
      </c>
      <c r="B124" s="18" t="s">
        <v>48</v>
      </c>
      <c r="C124" s="15">
        <v>8</v>
      </c>
      <c r="D124" s="16">
        <v>0</v>
      </c>
      <c r="E124" s="12">
        <f t="shared" si="8"/>
        <v>8</v>
      </c>
      <c r="F124" s="16">
        <v>17</v>
      </c>
      <c r="G124" s="16">
        <v>10</v>
      </c>
      <c r="H124" s="12">
        <f t="shared" si="9"/>
        <v>27</v>
      </c>
      <c r="I124" s="16">
        <v>3</v>
      </c>
      <c r="J124" s="16">
        <v>11</v>
      </c>
      <c r="K124" s="12">
        <f t="shared" si="10"/>
        <v>14</v>
      </c>
      <c r="L124" s="16">
        <v>9</v>
      </c>
      <c r="M124" s="12">
        <v>11</v>
      </c>
      <c r="N124" s="12">
        <f t="shared" si="11"/>
        <v>20</v>
      </c>
      <c r="O124" s="31" t="str">
        <f t="shared" si="14"/>
        <v/>
      </c>
      <c r="P124" s="16">
        <f t="shared" si="12"/>
        <v>47</v>
      </c>
      <c r="Q124" s="26" t="str">
        <f t="shared" si="13"/>
        <v>E</v>
      </c>
    </row>
    <row r="125" spans="1:17" ht="12.6" customHeight="1" x14ac:dyDescent="0.2">
      <c r="A125" s="17" t="s">
        <v>534</v>
      </c>
      <c r="B125" s="18" t="s">
        <v>49</v>
      </c>
      <c r="C125" s="15">
        <v>4</v>
      </c>
      <c r="D125" s="16">
        <v>0</v>
      </c>
      <c r="E125" s="12">
        <f t="shared" si="8"/>
        <v>4</v>
      </c>
      <c r="F125" s="16">
        <v>6</v>
      </c>
      <c r="G125" s="16">
        <v>0</v>
      </c>
      <c r="H125" s="12">
        <f t="shared" si="9"/>
        <v>6</v>
      </c>
      <c r="I125" s="16"/>
      <c r="J125" s="16"/>
      <c r="K125" s="12" t="str">
        <f t="shared" si="10"/>
        <v/>
      </c>
      <c r="L125" s="16">
        <v>7</v>
      </c>
      <c r="M125" s="12">
        <v>0</v>
      </c>
      <c r="N125" s="12">
        <f t="shared" si="11"/>
        <v>7</v>
      </c>
      <c r="O125" s="31" t="str">
        <f t="shared" si="14"/>
        <v/>
      </c>
      <c r="P125" s="16">
        <f t="shared" si="12"/>
        <v>13</v>
      </c>
      <c r="Q125" s="26" t="str">
        <f t="shared" si="13"/>
        <v>F</v>
      </c>
    </row>
    <row r="126" spans="1:17" ht="12.6" customHeight="1" x14ac:dyDescent="0.2">
      <c r="A126" s="17" t="s">
        <v>535</v>
      </c>
      <c r="B126" s="18" t="s">
        <v>50</v>
      </c>
      <c r="C126" s="15"/>
      <c r="D126" s="16"/>
      <c r="E126" s="12" t="str">
        <f t="shared" si="8"/>
        <v/>
      </c>
      <c r="F126" s="16"/>
      <c r="G126" s="16"/>
      <c r="H126" s="12" t="str">
        <f t="shared" si="9"/>
        <v/>
      </c>
      <c r="I126" s="16"/>
      <c r="J126" s="16"/>
      <c r="K126" s="12" t="str">
        <f t="shared" si="10"/>
        <v/>
      </c>
      <c r="L126" s="16"/>
      <c r="M126" s="12"/>
      <c r="N126" s="12" t="str">
        <f t="shared" si="11"/>
        <v/>
      </c>
      <c r="O126" s="31" t="str">
        <f t="shared" si="14"/>
        <v>Nije polagala/o</v>
      </c>
      <c r="P126" s="16" t="str">
        <f t="shared" si="12"/>
        <v/>
      </c>
      <c r="Q126" s="26" t="str">
        <f t="shared" si="13"/>
        <v/>
      </c>
    </row>
    <row r="127" spans="1:17" ht="12.6" customHeight="1" x14ac:dyDescent="0.2">
      <c r="A127" s="17" t="s">
        <v>376</v>
      </c>
      <c r="B127" s="18" t="s">
        <v>51</v>
      </c>
      <c r="C127" s="15">
        <v>0</v>
      </c>
      <c r="D127" s="16">
        <v>5</v>
      </c>
      <c r="E127" s="12">
        <f t="shared" si="8"/>
        <v>5</v>
      </c>
      <c r="F127" s="16">
        <v>0</v>
      </c>
      <c r="G127" s="16">
        <v>7</v>
      </c>
      <c r="H127" s="12">
        <f t="shared" si="9"/>
        <v>7</v>
      </c>
      <c r="I127" s="16"/>
      <c r="J127" s="16"/>
      <c r="K127" s="12" t="str">
        <f t="shared" si="10"/>
        <v/>
      </c>
      <c r="L127" s="16"/>
      <c r="M127" s="12"/>
      <c r="N127" s="12" t="str">
        <f t="shared" si="11"/>
        <v/>
      </c>
      <c r="O127" s="31" t="str">
        <f t="shared" si="14"/>
        <v>Nije polagala/o</v>
      </c>
      <c r="P127" s="16" t="str">
        <f t="shared" si="12"/>
        <v/>
      </c>
      <c r="Q127" s="26" t="str">
        <f t="shared" si="13"/>
        <v/>
      </c>
    </row>
    <row r="128" spans="1:17" ht="12.6" customHeight="1" x14ac:dyDescent="0.2">
      <c r="A128" s="17" t="s">
        <v>536</v>
      </c>
      <c r="B128" s="18" t="s">
        <v>52</v>
      </c>
      <c r="C128" s="15"/>
      <c r="D128" s="16"/>
      <c r="E128" s="12" t="str">
        <f t="shared" si="8"/>
        <v/>
      </c>
      <c r="F128" s="16"/>
      <c r="G128" s="16"/>
      <c r="H128" s="12" t="str">
        <f t="shared" si="9"/>
        <v/>
      </c>
      <c r="I128" s="16"/>
      <c r="J128" s="16"/>
      <c r="K128" s="12" t="str">
        <f t="shared" si="10"/>
        <v/>
      </c>
      <c r="L128" s="16"/>
      <c r="M128" s="12"/>
      <c r="N128" s="12" t="str">
        <f t="shared" si="11"/>
        <v/>
      </c>
      <c r="O128" s="31" t="str">
        <f t="shared" si="14"/>
        <v>Nije polagala/o</v>
      </c>
      <c r="P128" s="16" t="str">
        <f t="shared" si="12"/>
        <v/>
      </c>
      <c r="Q128" s="26" t="str">
        <f t="shared" si="13"/>
        <v/>
      </c>
    </row>
    <row r="129" spans="1:17" ht="12.6" customHeight="1" x14ac:dyDescent="0.2">
      <c r="A129" s="17" t="s">
        <v>381</v>
      </c>
      <c r="B129" s="18" t="s">
        <v>53</v>
      </c>
      <c r="C129" s="15"/>
      <c r="D129" s="16"/>
      <c r="E129" s="12" t="str">
        <f t="shared" si="8"/>
        <v/>
      </c>
      <c r="F129" s="16">
        <v>0</v>
      </c>
      <c r="G129" s="16">
        <v>1</v>
      </c>
      <c r="H129" s="12">
        <f t="shared" si="9"/>
        <v>1</v>
      </c>
      <c r="I129" s="16"/>
      <c r="J129" s="16"/>
      <c r="K129" s="12" t="str">
        <f t="shared" si="10"/>
        <v/>
      </c>
      <c r="L129" s="16"/>
      <c r="M129" s="12"/>
      <c r="N129" s="12" t="str">
        <f t="shared" si="11"/>
        <v/>
      </c>
      <c r="O129" s="31" t="str">
        <f t="shared" si="14"/>
        <v>Nije polagala/o</v>
      </c>
      <c r="P129" s="16" t="str">
        <f t="shared" si="12"/>
        <v/>
      </c>
      <c r="Q129" s="26" t="str">
        <f t="shared" si="13"/>
        <v/>
      </c>
    </row>
    <row r="130" spans="1:17" ht="12.6" customHeight="1" x14ac:dyDescent="0.2">
      <c r="A130" s="17" t="s">
        <v>537</v>
      </c>
      <c r="B130" s="18" t="s">
        <v>54</v>
      </c>
      <c r="C130" s="15">
        <v>1</v>
      </c>
      <c r="D130" s="16">
        <v>0</v>
      </c>
      <c r="E130" s="12">
        <f t="shared" si="8"/>
        <v>1</v>
      </c>
      <c r="F130" s="16"/>
      <c r="G130" s="16"/>
      <c r="H130" s="12" t="str">
        <f t="shared" si="9"/>
        <v/>
      </c>
      <c r="I130" s="16"/>
      <c r="J130" s="16"/>
      <c r="K130" s="12" t="str">
        <f t="shared" si="10"/>
        <v/>
      </c>
      <c r="L130" s="16"/>
      <c r="M130" s="12"/>
      <c r="N130" s="12" t="str">
        <f t="shared" si="11"/>
        <v/>
      </c>
      <c r="O130" s="31" t="str">
        <f t="shared" si="14"/>
        <v>Nije polagala/o</v>
      </c>
      <c r="P130" s="16" t="str">
        <f t="shared" si="12"/>
        <v/>
      </c>
      <c r="Q130" s="26" t="str">
        <f t="shared" si="13"/>
        <v/>
      </c>
    </row>
    <row r="131" spans="1:17" ht="12.6" customHeight="1" x14ac:dyDescent="0.2">
      <c r="A131" s="17" t="s">
        <v>538</v>
      </c>
      <c r="B131" s="18" t="s">
        <v>55</v>
      </c>
      <c r="C131" s="15">
        <v>13</v>
      </c>
      <c r="D131" s="16">
        <v>10</v>
      </c>
      <c r="E131" s="12">
        <f t="shared" si="8"/>
        <v>23</v>
      </c>
      <c r="F131" s="16">
        <v>13</v>
      </c>
      <c r="G131" s="16">
        <v>12</v>
      </c>
      <c r="H131" s="12">
        <f t="shared" si="9"/>
        <v>25</v>
      </c>
      <c r="I131" s="16">
        <v>14</v>
      </c>
      <c r="J131" s="16">
        <v>0</v>
      </c>
      <c r="K131" s="12">
        <f t="shared" si="10"/>
        <v>14</v>
      </c>
      <c r="L131" s="16">
        <v>14</v>
      </c>
      <c r="M131" s="12">
        <v>9</v>
      </c>
      <c r="N131" s="12">
        <f t="shared" si="11"/>
        <v>23</v>
      </c>
      <c r="O131" s="31" t="str">
        <f t="shared" si="14"/>
        <v/>
      </c>
      <c r="P131" s="16">
        <f t="shared" si="12"/>
        <v>48</v>
      </c>
      <c r="Q131" s="26" t="str">
        <f t="shared" si="13"/>
        <v>E</v>
      </c>
    </row>
    <row r="132" spans="1:17" ht="12.6" customHeight="1" x14ac:dyDescent="0.2">
      <c r="A132" s="17" t="s">
        <v>539</v>
      </c>
      <c r="B132" s="18" t="s">
        <v>56</v>
      </c>
      <c r="C132" s="15">
        <v>3</v>
      </c>
      <c r="D132" s="16">
        <v>0</v>
      </c>
      <c r="E132" s="12">
        <f t="shared" si="8"/>
        <v>3</v>
      </c>
      <c r="F132" s="16">
        <v>6</v>
      </c>
      <c r="G132" s="16">
        <v>0</v>
      </c>
      <c r="H132" s="12">
        <f t="shared" si="9"/>
        <v>6</v>
      </c>
      <c r="I132" s="16">
        <v>8</v>
      </c>
      <c r="J132" s="16">
        <v>0</v>
      </c>
      <c r="K132" s="12">
        <f t="shared" si="10"/>
        <v>8</v>
      </c>
      <c r="L132" s="16">
        <v>8</v>
      </c>
      <c r="M132" s="12">
        <v>2</v>
      </c>
      <c r="N132" s="12">
        <f t="shared" si="11"/>
        <v>10</v>
      </c>
      <c r="O132" s="31" t="str">
        <f t="shared" si="14"/>
        <v/>
      </c>
      <c r="P132" s="16">
        <f t="shared" si="12"/>
        <v>16</v>
      </c>
      <c r="Q132" s="26" t="str">
        <f t="shared" si="13"/>
        <v>F</v>
      </c>
    </row>
    <row r="133" spans="1:17" ht="12.6" customHeight="1" x14ac:dyDescent="0.2">
      <c r="A133" s="17" t="s">
        <v>540</v>
      </c>
      <c r="B133" s="18" t="s">
        <v>57</v>
      </c>
      <c r="C133" s="15"/>
      <c r="D133" s="16"/>
      <c r="E133" s="12" t="str">
        <f t="shared" si="8"/>
        <v/>
      </c>
      <c r="F133" s="16"/>
      <c r="G133" s="16"/>
      <c r="H133" s="12" t="str">
        <f t="shared" si="9"/>
        <v/>
      </c>
      <c r="I133" s="16"/>
      <c r="J133" s="16"/>
      <c r="K133" s="12" t="str">
        <f t="shared" si="10"/>
        <v/>
      </c>
      <c r="L133" s="16"/>
      <c r="M133" s="12"/>
      <c r="N133" s="12" t="str">
        <f t="shared" si="11"/>
        <v/>
      </c>
      <c r="O133" s="31" t="str">
        <f t="shared" si="14"/>
        <v>Nije polagala/o</v>
      </c>
      <c r="P133" s="16" t="str">
        <f t="shared" si="12"/>
        <v/>
      </c>
      <c r="Q133" s="26" t="str">
        <f t="shared" si="13"/>
        <v/>
      </c>
    </row>
    <row r="134" spans="1:17" ht="12.6" customHeight="1" x14ac:dyDescent="0.2">
      <c r="A134" s="17" t="s">
        <v>541</v>
      </c>
      <c r="B134" s="18" t="s">
        <v>58</v>
      </c>
      <c r="C134" s="15"/>
      <c r="D134" s="16"/>
      <c r="E134" s="12" t="str">
        <f t="shared" si="8"/>
        <v/>
      </c>
      <c r="F134" s="16"/>
      <c r="G134" s="16"/>
      <c r="H134" s="12" t="str">
        <f t="shared" si="9"/>
        <v/>
      </c>
      <c r="I134" s="16"/>
      <c r="J134" s="16"/>
      <c r="K134" s="12" t="str">
        <f t="shared" si="10"/>
        <v/>
      </c>
      <c r="L134" s="16"/>
      <c r="M134" s="12"/>
      <c r="N134" s="12" t="str">
        <f t="shared" si="11"/>
        <v/>
      </c>
      <c r="O134" s="31" t="str">
        <f t="shared" si="14"/>
        <v>Nije polagala/o</v>
      </c>
      <c r="P134" s="16" t="str">
        <f t="shared" si="12"/>
        <v/>
      </c>
      <c r="Q134" s="26" t="str">
        <f t="shared" si="13"/>
        <v/>
      </c>
    </row>
    <row r="135" spans="1:17" ht="12.6" customHeight="1" x14ac:dyDescent="0.2">
      <c r="A135" s="17" t="s">
        <v>542</v>
      </c>
      <c r="B135" s="18" t="s">
        <v>59</v>
      </c>
      <c r="C135" s="15"/>
      <c r="D135" s="16"/>
      <c r="E135" s="12" t="str">
        <f t="shared" si="8"/>
        <v/>
      </c>
      <c r="F135" s="16"/>
      <c r="G135" s="16"/>
      <c r="H135" s="12" t="str">
        <f t="shared" si="9"/>
        <v/>
      </c>
      <c r="I135" s="16"/>
      <c r="J135" s="16"/>
      <c r="K135" s="12" t="str">
        <f t="shared" si="10"/>
        <v/>
      </c>
      <c r="L135" s="16"/>
      <c r="M135" s="12"/>
      <c r="N135" s="12" t="str">
        <f t="shared" si="11"/>
        <v/>
      </c>
      <c r="O135" s="31" t="str">
        <f t="shared" si="14"/>
        <v>Nije polagala/o</v>
      </c>
      <c r="P135" s="16" t="str">
        <f t="shared" si="12"/>
        <v/>
      </c>
      <c r="Q135" s="26" t="str">
        <f t="shared" si="13"/>
        <v/>
      </c>
    </row>
    <row r="136" spans="1:17" ht="12.6" customHeight="1" x14ac:dyDescent="0.2">
      <c r="A136" s="17" t="s">
        <v>543</v>
      </c>
      <c r="B136" s="18" t="s">
        <v>60</v>
      </c>
      <c r="C136" s="15"/>
      <c r="D136" s="16"/>
      <c r="E136" s="12" t="str">
        <f t="shared" si="8"/>
        <v/>
      </c>
      <c r="F136" s="16">
        <v>0</v>
      </c>
      <c r="G136" s="16">
        <v>10</v>
      </c>
      <c r="H136" s="12">
        <f t="shared" si="9"/>
        <v>10</v>
      </c>
      <c r="I136" s="16"/>
      <c r="J136" s="16"/>
      <c r="K136" s="12" t="str">
        <f t="shared" si="10"/>
        <v/>
      </c>
      <c r="L136" s="16"/>
      <c r="M136" s="12"/>
      <c r="N136" s="12" t="str">
        <f t="shared" si="11"/>
        <v/>
      </c>
      <c r="O136" s="31" t="str">
        <f t="shared" si="14"/>
        <v>Nije polagala/o</v>
      </c>
      <c r="P136" s="16" t="str">
        <f t="shared" si="12"/>
        <v/>
      </c>
      <c r="Q136" s="26" t="str">
        <f t="shared" si="13"/>
        <v/>
      </c>
    </row>
    <row r="137" spans="1:17" ht="12.6" customHeight="1" x14ac:dyDescent="0.2">
      <c r="A137" s="17" t="s">
        <v>544</v>
      </c>
      <c r="B137" s="18" t="s">
        <v>61</v>
      </c>
      <c r="C137" s="15">
        <v>1</v>
      </c>
      <c r="D137" s="16">
        <v>2</v>
      </c>
      <c r="E137" s="12">
        <f t="shared" ref="E137:E167" si="15">IF(AND(C137="",D137=""),"",C137+D137)</f>
        <v>3</v>
      </c>
      <c r="F137" s="16">
        <v>0</v>
      </c>
      <c r="G137" s="16">
        <v>1</v>
      </c>
      <c r="H137" s="12">
        <f t="shared" ref="H137:H167" si="16">IF(AND(F137="",G137=""),"",F137+G137)</f>
        <v>1</v>
      </c>
      <c r="I137" s="16"/>
      <c r="J137" s="16"/>
      <c r="K137" s="12" t="str">
        <f t="shared" ref="K137:K167" si="17">IF(AND(I137="",J137=""),"",I137+J137)</f>
        <v/>
      </c>
      <c r="L137" s="16"/>
      <c r="M137" s="12"/>
      <c r="N137" s="12" t="str">
        <f t="shared" ref="N137:N167" si="18">IF(AND(L137="",M137=""),"",L137+M137)</f>
        <v/>
      </c>
      <c r="O137" s="31" t="str">
        <f t="shared" si="14"/>
        <v>Nije polagala/o</v>
      </c>
      <c r="P137" s="16" t="str">
        <f t="shared" ref="P137:P167" si="19">IF(AND(K137="",N137=""),"",MAX(E137,H137)+MAX(K137,N137))</f>
        <v/>
      </c>
      <c r="Q137" s="26" t="str">
        <f t="shared" ref="Q137:Q169" si="20">IF(P137="","",IF(P137&gt;90,"A",IF(P137&gt;80,"B",IF(P137&gt;70,"C",IF(P137&gt;57,"D",IF(P137&gt;45,"E","F"))))))</f>
        <v/>
      </c>
    </row>
    <row r="138" spans="1:17" ht="12.6" customHeight="1" x14ac:dyDescent="0.2">
      <c r="A138" s="17" t="s">
        <v>545</v>
      </c>
      <c r="B138" s="18" t="s">
        <v>62</v>
      </c>
      <c r="C138" s="15"/>
      <c r="D138" s="16"/>
      <c r="E138" s="12" t="str">
        <f t="shared" si="15"/>
        <v/>
      </c>
      <c r="F138" s="16"/>
      <c r="G138" s="16"/>
      <c r="H138" s="12" t="str">
        <f t="shared" si="16"/>
        <v/>
      </c>
      <c r="I138" s="16"/>
      <c r="J138" s="16"/>
      <c r="K138" s="12" t="str">
        <f t="shared" si="17"/>
        <v/>
      </c>
      <c r="L138" s="16"/>
      <c r="M138" s="12"/>
      <c r="N138" s="12" t="str">
        <f t="shared" si="18"/>
        <v/>
      </c>
      <c r="O138" s="31" t="str">
        <f t="shared" si="14"/>
        <v>Nije polagala/o</v>
      </c>
      <c r="P138" s="16" t="str">
        <f t="shared" si="19"/>
        <v/>
      </c>
      <c r="Q138" s="26" t="str">
        <f t="shared" si="20"/>
        <v/>
      </c>
    </row>
    <row r="139" spans="1:17" ht="12.6" customHeight="1" x14ac:dyDescent="0.2">
      <c r="A139" s="17" t="s">
        <v>546</v>
      </c>
      <c r="B139" s="18" t="s">
        <v>63</v>
      </c>
      <c r="C139" s="15">
        <v>7</v>
      </c>
      <c r="D139" s="16">
        <v>0</v>
      </c>
      <c r="E139" s="12">
        <f t="shared" si="15"/>
        <v>7</v>
      </c>
      <c r="F139" s="16">
        <v>7</v>
      </c>
      <c r="G139" s="16">
        <v>10</v>
      </c>
      <c r="H139" s="12">
        <f t="shared" si="16"/>
        <v>17</v>
      </c>
      <c r="I139" s="16"/>
      <c r="J139" s="16"/>
      <c r="K139" s="12" t="str">
        <f t="shared" si="17"/>
        <v/>
      </c>
      <c r="L139" s="16"/>
      <c r="M139" s="12"/>
      <c r="N139" s="12" t="str">
        <f t="shared" si="18"/>
        <v/>
      </c>
      <c r="O139" s="31" t="str">
        <f t="shared" si="14"/>
        <v>Nije polagala/o</v>
      </c>
      <c r="P139" s="16" t="str">
        <f t="shared" si="19"/>
        <v/>
      </c>
      <c r="Q139" s="26" t="str">
        <f t="shared" si="20"/>
        <v/>
      </c>
    </row>
    <row r="140" spans="1:17" ht="12.6" customHeight="1" x14ac:dyDescent="0.2">
      <c r="A140" s="17" t="s">
        <v>547</v>
      </c>
      <c r="B140" s="18" t="s">
        <v>64</v>
      </c>
      <c r="C140" s="15">
        <v>0</v>
      </c>
      <c r="D140" s="16">
        <v>0</v>
      </c>
      <c r="E140" s="12">
        <f t="shared" si="15"/>
        <v>0</v>
      </c>
      <c r="F140" s="16">
        <v>0</v>
      </c>
      <c r="G140" s="16">
        <v>0</v>
      </c>
      <c r="H140" s="12">
        <f t="shared" si="16"/>
        <v>0</v>
      </c>
      <c r="I140" s="16">
        <v>0</v>
      </c>
      <c r="J140" s="16">
        <v>0</v>
      </c>
      <c r="K140" s="12">
        <f t="shared" si="17"/>
        <v>0</v>
      </c>
      <c r="L140" s="16">
        <v>0</v>
      </c>
      <c r="M140" s="12">
        <v>0</v>
      </c>
      <c r="N140" s="12">
        <f t="shared" si="18"/>
        <v>0</v>
      </c>
      <c r="O140" s="31" t="str">
        <f t="shared" si="14"/>
        <v/>
      </c>
      <c r="P140" s="16">
        <f t="shared" si="19"/>
        <v>0</v>
      </c>
      <c r="Q140" s="26" t="str">
        <f t="shared" si="20"/>
        <v>F</v>
      </c>
    </row>
    <row r="141" spans="1:17" ht="12.6" customHeight="1" x14ac:dyDescent="0.2">
      <c r="A141" s="17" t="s">
        <v>389</v>
      </c>
      <c r="B141" s="18" t="s">
        <v>65</v>
      </c>
      <c r="C141" s="15"/>
      <c r="D141" s="16"/>
      <c r="E141" s="12" t="str">
        <f t="shared" si="15"/>
        <v/>
      </c>
      <c r="F141" s="16">
        <v>0</v>
      </c>
      <c r="G141" s="16">
        <v>4</v>
      </c>
      <c r="H141" s="12">
        <f t="shared" si="16"/>
        <v>4</v>
      </c>
      <c r="I141" s="16"/>
      <c r="J141" s="16"/>
      <c r="K141" s="12" t="str">
        <f t="shared" si="17"/>
        <v/>
      </c>
      <c r="L141" s="16"/>
      <c r="M141" s="12"/>
      <c r="N141" s="12" t="str">
        <f t="shared" si="18"/>
        <v/>
      </c>
      <c r="O141" s="31" t="str">
        <f t="shared" si="14"/>
        <v>Nije polagala/o</v>
      </c>
      <c r="P141" s="16" t="str">
        <f t="shared" si="19"/>
        <v/>
      </c>
      <c r="Q141" s="26" t="str">
        <f t="shared" si="20"/>
        <v/>
      </c>
    </row>
    <row r="142" spans="1:17" ht="12.6" customHeight="1" x14ac:dyDescent="0.2">
      <c r="A142" s="17" t="s">
        <v>548</v>
      </c>
      <c r="B142" s="18" t="s">
        <v>66</v>
      </c>
      <c r="C142" s="15">
        <v>0</v>
      </c>
      <c r="D142" s="16">
        <v>6</v>
      </c>
      <c r="E142" s="12">
        <f t="shared" si="15"/>
        <v>6</v>
      </c>
      <c r="F142" s="16">
        <v>4</v>
      </c>
      <c r="G142" s="16">
        <v>10</v>
      </c>
      <c r="H142" s="12">
        <f t="shared" si="16"/>
        <v>14</v>
      </c>
      <c r="I142" s="16">
        <v>0</v>
      </c>
      <c r="J142" s="16">
        <v>0</v>
      </c>
      <c r="K142" s="12">
        <f t="shared" si="17"/>
        <v>0</v>
      </c>
      <c r="L142" s="16"/>
      <c r="M142" s="12"/>
      <c r="N142" s="12" t="str">
        <f t="shared" si="18"/>
        <v/>
      </c>
      <c r="O142" s="31" t="str">
        <f t="shared" si="14"/>
        <v/>
      </c>
      <c r="P142" s="16">
        <f t="shared" si="19"/>
        <v>14</v>
      </c>
      <c r="Q142" s="26" t="str">
        <f t="shared" si="20"/>
        <v>F</v>
      </c>
    </row>
    <row r="143" spans="1:17" ht="12.6" customHeight="1" x14ac:dyDescent="0.2">
      <c r="A143" s="17" t="s">
        <v>549</v>
      </c>
      <c r="B143" s="18" t="s">
        <v>67</v>
      </c>
      <c r="C143" s="15">
        <v>0</v>
      </c>
      <c r="D143" s="16">
        <v>0</v>
      </c>
      <c r="E143" s="12">
        <f t="shared" si="15"/>
        <v>0</v>
      </c>
      <c r="F143" s="16">
        <v>0</v>
      </c>
      <c r="G143" s="16">
        <v>2</v>
      </c>
      <c r="H143" s="12">
        <f t="shared" si="16"/>
        <v>2</v>
      </c>
      <c r="I143" s="16"/>
      <c r="J143" s="16"/>
      <c r="K143" s="12" t="str">
        <f t="shared" si="17"/>
        <v/>
      </c>
      <c r="L143" s="16"/>
      <c r="M143" s="12"/>
      <c r="N143" s="12" t="str">
        <f t="shared" si="18"/>
        <v/>
      </c>
      <c r="O143" s="31" t="str">
        <f t="shared" si="14"/>
        <v>Nije polagala/o</v>
      </c>
      <c r="P143" s="16" t="str">
        <f t="shared" si="19"/>
        <v/>
      </c>
      <c r="Q143" s="26" t="str">
        <f t="shared" si="20"/>
        <v/>
      </c>
    </row>
    <row r="144" spans="1:17" ht="12.6" customHeight="1" x14ac:dyDescent="0.2">
      <c r="A144" s="17" t="s">
        <v>550</v>
      </c>
      <c r="B144" s="18" t="s">
        <v>68</v>
      </c>
      <c r="C144" s="15"/>
      <c r="D144" s="16"/>
      <c r="E144" s="12" t="str">
        <f t="shared" si="15"/>
        <v/>
      </c>
      <c r="F144" s="16">
        <v>8</v>
      </c>
      <c r="G144" s="16">
        <v>11</v>
      </c>
      <c r="H144" s="12">
        <f t="shared" si="16"/>
        <v>19</v>
      </c>
      <c r="I144" s="16">
        <v>0</v>
      </c>
      <c r="J144" s="16">
        <v>7</v>
      </c>
      <c r="K144" s="12">
        <f t="shared" si="17"/>
        <v>7</v>
      </c>
      <c r="L144" s="16">
        <v>14</v>
      </c>
      <c r="M144" s="12">
        <v>7</v>
      </c>
      <c r="N144" s="12">
        <f t="shared" si="18"/>
        <v>21</v>
      </c>
      <c r="O144" s="31" t="str">
        <f t="shared" si="14"/>
        <v/>
      </c>
      <c r="P144" s="16">
        <f t="shared" si="19"/>
        <v>40</v>
      </c>
      <c r="Q144" s="26" t="str">
        <f t="shared" si="20"/>
        <v>F</v>
      </c>
    </row>
    <row r="145" spans="1:17" ht="12.6" customHeight="1" x14ac:dyDescent="0.2">
      <c r="A145" s="17" t="s">
        <v>551</v>
      </c>
      <c r="B145" s="18" t="s">
        <v>69</v>
      </c>
      <c r="C145" s="15">
        <v>8</v>
      </c>
      <c r="D145" s="16">
        <v>6</v>
      </c>
      <c r="E145" s="12">
        <f t="shared" si="15"/>
        <v>14</v>
      </c>
      <c r="F145" s="16">
        <v>8</v>
      </c>
      <c r="G145" s="16">
        <v>8</v>
      </c>
      <c r="H145" s="12">
        <f t="shared" si="16"/>
        <v>16</v>
      </c>
      <c r="I145" s="16">
        <v>8</v>
      </c>
      <c r="J145" s="16">
        <v>0</v>
      </c>
      <c r="K145" s="12">
        <f t="shared" si="17"/>
        <v>8</v>
      </c>
      <c r="L145" s="16">
        <v>8</v>
      </c>
      <c r="M145" s="12">
        <v>8</v>
      </c>
      <c r="N145" s="12">
        <f t="shared" si="18"/>
        <v>16</v>
      </c>
      <c r="O145" s="31" t="str">
        <f t="shared" si="14"/>
        <v/>
      </c>
      <c r="P145" s="16">
        <f t="shared" si="19"/>
        <v>32</v>
      </c>
      <c r="Q145" s="26" t="str">
        <f t="shared" si="20"/>
        <v>F</v>
      </c>
    </row>
    <row r="146" spans="1:17" ht="12.6" customHeight="1" x14ac:dyDescent="0.2">
      <c r="A146" s="17" t="s">
        <v>552</v>
      </c>
      <c r="B146" s="18" t="s">
        <v>70</v>
      </c>
      <c r="C146" s="15"/>
      <c r="D146" s="16"/>
      <c r="E146" s="12" t="str">
        <f t="shared" si="15"/>
        <v/>
      </c>
      <c r="F146" s="16">
        <v>0</v>
      </c>
      <c r="G146" s="16">
        <v>10</v>
      </c>
      <c r="H146" s="12">
        <f t="shared" si="16"/>
        <v>10</v>
      </c>
      <c r="I146" s="16"/>
      <c r="J146" s="16"/>
      <c r="K146" s="12" t="str">
        <f t="shared" si="17"/>
        <v/>
      </c>
      <c r="L146" s="16"/>
      <c r="M146" s="12"/>
      <c r="N146" s="12" t="str">
        <f t="shared" si="18"/>
        <v/>
      </c>
      <c r="O146" s="31" t="str">
        <f t="shared" si="14"/>
        <v>Nije polagala/o</v>
      </c>
      <c r="P146" s="16" t="str">
        <f t="shared" si="19"/>
        <v/>
      </c>
      <c r="Q146" s="26" t="str">
        <f t="shared" si="20"/>
        <v/>
      </c>
    </row>
    <row r="147" spans="1:17" ht="12.6" customHeight="1" x14ac:dyDescent="0.2">
      <c r="A147" s="17" t="s">
        <v>553</v>
      </c>
      <c r="B147" s="18" t="s">
        <v>71</v>
      </c>
      <c r="C147" s="15">
        <v>2</v>
      </c>
      <c r="D147" s="16">
        <v>10</v>
      </c>
      <c r="E147" s="12">
        <f t="shared" si="15"/>
        <v>12</v>
      </c>
      <c r="F147" s="16">
        <v>8</v>
      </c>
      <c r="G147" s="16">
        <v>10</v>
      </c>
      <c r="H147" s="12">
        <f t="shared" si="16"/>
        <v>18</v>
      </c>
      <c r="I147" s="16">
        <v>0</v>
      </c>
      <c r="J147" s="16">
        <v>12</v>
      </c>
      <c r="K147" s="12">
        <f t="shared" si="17"/>
        <v>12</v>
      </c>
      <c r="L147" s="16">
        <v>5</v>
      </c>
      <c r="M147" s="12">
        <v>12</v>
      </c>
      <c r="N147" s="12">
        <f t="shared" si="18"/>
        <v>17</v>
      </c>
      <c r="O147" s="31" t="str">
        <f t="shared" si="14"/>
        <v/>
      </c>
      <c r="P147" s="16">
        <f t="shared" si="19"/>
        <v>35</v>
      </c>
      <c r="Q147" s="26" t="str">
        <f t="shared" si="20"/>
        <v>F</v>
      </c>
    </row>
    <row r="148" spans="1:17" ht="12.6" customHeight="1" x14ac:dyDescent="0.2">
      <c r="A148" s="17" t="s">
        <v>554</v>
      </c>
      <c r="B148" s="18" t="s">
        <v>72</v>
      </c>
      <c r="C148" s="15">
        <v>0</v>
      </c>
      <c r="D148" s="16">
        <v>8</v>
      </c>
      <c r="E148" s="12">
        <f t="shared" si="15"/>
        <v>8</v>
      </c>
      <c r="F148" s="16">
        <v>4</v>
      </c>
      <c r="G148" s="16"/>
      <c r="H148" s="12">
        <f t="shared" si="16"/>
        <v>4</v>
      </c>
      <c r="I148" s="16"/>
      <c r="J148" s="16"/>
      <c r="K148" s="12" t="str">
        <f t="shared" si="17"/>
        <v/>
      </c>
      <c r="L148" s="16"/>
      <c r="M148" s="12"/>
      <c r="N148" s="12" t="str">
        <f t="shared" si="18"/>
        <v/>
      </c>
      <c r="O148" s="31" t="str">
        <f t="shared" si="14"/>
        <v>Nije polagala/o</v>
      </c>
      <c r="P148" s="16" t="str">
        <f t="shared" si="19"/>
        <v/>
      </c>
      <c r="Q148" s="26" t="str">
        <f t="shared" si="20"/>
        <v/>
      </c>
    </row>
    <row r="149" spans="1:17" ht="12.6" customHeight="1" x14ac:dyDescent="0.2">
      <c r="A149" s="17" t="s">
        <v>555</v>
      </c>
      <c r="B149" s="18" t="s">
        <v>73</v>
      </c>
      <c r="C149" s="15"/>
      <c r="D149" s="16"/>
      <c r="E149" s="12" t="str">
        <f t="shared" si="15"/>
        <v/>
      </c>
      <c r="F149" s="16">
        <v>6</v>
      </c>
      <c r="G149" s="16">
        <v>5</v>
      </c>
      <c r="H149" s="12">
        <f t="shared" si="16"/>
        <v>11</v>
      </c>
      <c r="I149" s="16"/>
      <c r="J149" s="16"/>
      <c r="K149" s="12" t="str">
        <f t="shared" si="17"/>
        <v/>
      </c>
      <c r="L149" s="16"/>
      <c r="M149" s="12"/>
      <c r="N149" s="12" t="str">
        <f t="shared" si="18"/>
        <v/>
      </c>
      <c r="O149" s="31" t="str">
        <f t="shared" si="14"/>
        <v>Nije polagala/o</v>
      </c>
      <c r="P149" s="16" t="str">
        <f t="shared" si="19"/>
        <v/>
      </c>
      <c r="Q149" s="26" t="str">
        <f t="shared" si="20"/>
        <v/>
      </c>
    </row>
    <row r="150" spans="1:17" ht="12.6" customHeight="1" x14ac:dyDescent="0.2">
      <c r="A150" s="17" t="s">
        <v>556</v>
      </c>
      <c r="B150" s="18" t="s">
        <v>74</v>
      </c>
      <c r="C150" s="15">
        <v>7</v>
      </c>
      <c r="D150" s="16">
        <v>0</v>
      </c>
      <c r="E150" s="12">
        <f t="shared" si="15"/>
        <v>7</v>
      </c>
      <c r="F150" s="16">
        <v>14</v>
      </c>
      <c r="G150" s="16">
        <v>10</v>
      </c>
      <c r="H150" s="12">
        <f t="shared" si="16"/>
        <v>24</v>
      </c>
      <c r="I150" s="16">
        <v>10</v>
      </c>
      <c r="J150" s="16">
        <v>3</v>
      </c>
      <c r="K150" s="12">
        <f t="shared" si="17"/>
        <v>13</v>
      </c>
      <c r="L150" s="16">
        <v>10</v>
      </c>
      <c r="M150" s="12">
        <v>12</v>
      </c>
      <c r="N150" s="12">
        <f t="shared" si="18"/>
        <v>22</v>
      </c>
      <c r="O150" s="31" t="str">
        <f t="shared" si="14"/>
        <v/>
      </c>
      <c r="P150" s="16">
        <f t="shared" si="19"/>
        <v>46</v>
      </c>
      <c r="Q150" s="26" t="str">
        <f t="shared" si="20"/>
        <v>E</v>
      </c>
    </row>
    <row r="151" spans="1:17" ht="12.6" customHeight="1" x14ac:dyDescent="0.2">
      <c r="A151" s="17" t="s">
        <v>557</v>
      </c>
      <c r="B151" s="18" t="s">
        <v>75</v>
      </c>
      <c r="C151" s="15"/>
      <c r="D151" s="16"/>
      <c r="E151" s="12" t="str">
        <f t="shared" si="15"/>
        <v/>
      </c>
      <c r="F151" s="16"/>
      <c r="G151" s="16"/>
      <c r="H151" s="12" t="str">
        <f t="shared" si="16"/>
        <v/>
      </c>
      <c r="I151" s="16"/>
      <c r="J151" s="16"/>
      <c r="K151" s="12" t="str">
        <f t="shared" si="17"/>
        <v/>
      </c>
      <c r="L151" s="16"/>
      <c r="M151" s="12"/>
      <c r="N151" s="12" t="str">
        <f t="shared" si="18"/>
        <v/>
      </c>
      <c r="O151" s="31" t="str">
        <f t="shared" si="14"/>
        <v>Nije polagala/o</v>
      </c>
      <c r="P151" s="16" t="str">
        <f t="shared" si="19"/>
        <v/>
      </c>
      <c r="Q151" s="26" t="str">
        <f t="shared" si="20"/>
        <v/>
      </c>
    </row>
    <row r="152" spans="1:17" ht="12.6" customHeight="1" x14ac:dyDescent="0.2">
      <c r="A152" s="17" t="s">
        <v>558</v>
      </c>
      <c r="B152" s="18" t="s">
        <v>76</v>
      </c>
      <c r="C152" s="15"/>
      <c r="D152" s="16"/>
      <c r="E152" s="12" t="str">
        <f t="shared" si="15"/>
        <v/>
      </c>
      <c r="F152" s="16">
        <v>11</v>
      </c>
      <c r="G152" s="16"/>
      <c r="H152" s="12">
        <f t="shared" si="16"/>
        <v>11</v>
      </c>
      <c r="I152" s="16">
        <v>15</v>
      </c>
      <c r="J152" s="16">
        <v>0</v>
      </c>
      <c r="K152" s="12">
        <f t="shared" si="17"/>
        <v>15</v>
      </c>
      <c r="L152" s="16">
        <v>15</v>
      </c>
      <c r="M152" s="12">
        <v>10</v>
      </c>
      <c r="N152" s="12">
        <f t="shared" si="18"/>
        <v>25</v>
      </c>
      <c r="O152" s="31" t="str">
        <f t="shared" si="14"/>
        <v/>
      </c>
      <c r="P152" s="16">
        <f t="shared" si="19"/>
        <v>36</v>
      </c>
      <c r="Q152" s="26" t="str">
        <f t="shared" si="20"/>
        <v>F</v>
      </c>
    </row>
    <row r="153" spans="1:17" ht="12.6" customHeight="1" x14ac:dyDescent="0.2">
      <c r="A153" s="17" t="s">
        <v>559</v>
      </c>
      <c r="B153" s="18" t="s">
        <v>77</v>
      </c>
      <c r="C153" s="15">
        <v>4</v>
      </c>
      <c r="D153" s="16">
        <v>12</v>
      </c>
      <c r="E153" s="12">
        <f t="shared" si="15"/>
        <v>16</v>
      </c>
      <c r="F153" s="16">
        <v>0</v>
      </c>
      <c r="G153" s="16">
        <v>12</v>
      </c>
      <c r="H153" s="12">
        <f t="shared" si="16"/>
        <v>12</v>
      </c>
      <c r="I153" s="16"/>
      <c r="J153" s="16"/>
      <c r="K153" s="12" t="str">
        <f t="shared" si="17"/>
        <v/>
      </c>
      <c r="L153" s="16"/>
      <c r="M153" s="12"/>
      <c r="N153" s="12" t="str">
        <f t="shared" si="18"/>
        <v/>
      </c>
      <c r="O153" s="31" t="str">
        <f t="shared" si="14"/>
        <v>Nije polagala/o</v>
      </c>
      <c r="P153" s="16" t="str">
        <f t="shared" si="19"/>
        <v/>
      </c>
      <c r="Q153" s="26" t="str">
        <f t="shared" si="20"/>
        <v/>
      </c>
    </row>
    <row r="154" spans="1:17" ht="12.6" customHeight="1" x14ac:dyDescent="0.2">
      <c r="A154" s="17" t="s">
        <v>560</v>
      </c>
      <c r="B154" s="18" t="s">
        <v>78</v>
      </c>
      <c r="C154" s="15">
        <v>6</v>
      </c>
      <c r="D154" s="16">
        <v>0</v>
      </c>
      <c r="E154" s="12">
        <f t="shared" si="15"/>
        <v>6</v>
      </c>
      <c r="F154" s="16"/>
      <c r="G154" s="16"/>
      <c r="H154" s="12" t="str">
        <f t="shared" si="16"/>
        <v/>
      </c>
      <c r="I154" s="16"/>
      <c r="J154" s="16"/>
      <c r="K154" s="12" t="str">
        <f t="shared" si="17"/>
        <v/>
      </c>
      <c r="L154" s="16"/>
      <c r="M154" s="12"/>
      <c r="N154" s="12" t="str">
        <f t="shared" si="18"/>
        <v/>
      </c>
      <c r="O154" s="31" t="str">
        <f t="shared" si="14"/>
        <v>Nije polagala/o</v>
      </c>
      <c r="P154" s="16" t="str">
        <f t="shared" si="19"/>
        <v/>
      </c>
      <c r="Q154" s="26" t="str">
        <f t="shared" si="20"/>
        <v/>
      </c>
    </row>
    <row r="155" spans="1:17" ht="12.6" customHeight="1" x14ac:dyDescent="0.2">
      <c r="A155" s="17" t="s">
        <v>561</v>
      </c>
      <c r="B155" s="18" t="s">
        <v>79</v>
      </c>
      <c r="C155" s="15"/>
      <c r="D155" s="16"/>
      <c r="E155" s="12" t="str">
        <f t="shared" si="15"/>
        <v/>
      </c>
      <c r="F155" s="16"/>
      <c r="G155" s="16"/>
      <c r="H155" s="12" t="str">
        <f t="shared" si="16"/>
        <v/>
      </c>
      <c r="I155" s="16">
        <v>6</v>
      </c>
      <c r="J155" s="16">
        <v>0</v>
      </c>
      <c r="K155" s="12">
        <f t="shared" si="17"/>
        <v>6</v>
      </c>
      <c r="L155" s="16"/>
      <c r="M155" s="12"/>
      <c r="N155" s="12" t="str">
        <f t="shared" si="18"/>
        <v/>
      </c>
      <c r="O155" s="31" t="str">
        <f t="shared" si="14"/>
        <v/>
      </c>
      <c r="P155" s="16">
        <f t="shared" si="19"/>
        <v>6</v>
      </c>
      <c r="Q155" s="26" t="str">
        <f t="shared" si="20"/>
        <v>F</v>
      </c>
    </row>
    <row r="156" spans="1:17" ht="12.6" customHeight="1" x14ac:dyDescent="0.2">
      <c r="A156" s="17" t="s">
        <v>562</v>
      </c>
      <c r="B156" s="18" t="s">
        <v>80</v>
      </c>
      <c r="C156" s="15"/>
      <c r="D156" s="16"/>
      <c r="E156" s="12" t="str">
        <f t="shared" si="15"/>
        <v/>
      </c>
      <c r="F156" s="16"/>
      <c r="G156" s="16"/>
      <c r="H156" s="12" t="str">
        <f t="shared" si="16"/>
        <v/>
      </c>
      <c r="I156" s="16"/>
      <c r="J156" s="16"/>
      <c r="K156" s="12" t="str">
        <f t="shared" si="17"/>
        <v/>
      </c>
      <c r="L156" s="16"/>
      <c r="M156" s="12"/>
      <c r="N156" s="12" t="str">
        <f t="shared" si="18"/>
        <v/>
      </c>
      <c r="O156" s="31" t="str">
        <f t="shared" si="14"/>
        <v>Nije polagala/o</v>
      </c>
      <c r="P156" s="16" t="str">
        <f t="shared" si="19"/>
        <v/>
      </c>
      <c r="Q156" s="26" t="str">
        <f t="shared" si="20"/>
        <v/>
      </c>
    </row>
    <row r="157" spans="1:17" ht="12.6" customHeight="1" x14ac:dyDescent="0.2">
      <c r="A157" s="17" t="s">
        <v>563</v>
      </c>
      <c r="B157" s="18" t="s">
        <v>81</v>
      </c>
      <c r="C157" s="15"/>
      <c r="D157" s="16"/>
      <c r="E157" s="12" t="str">
        <f t="shared" si="15"/>
        <v/>
      </c>
      <c r="F157" s="16">
        <v>17</v>
      </c>
      <c r="G157" s="16">
        <v>10</v>
      </c>
      <c r="H157" s="12">
        <f t="shared" si="16"/>
        <v>27</v>
      </c>
      <c r="I157" s="16">
        <v>2</v>
      </c>
      <c r="J157" s="16">
        <v>9</v>
      </c>
      <c r="K157" s="12">
        <f t="shared" si="17"/>
        <v>11</v>
      </c>
      <c r="L157" s="16">
        <v>12</v>
      </c>
      <c r="M157" s="12">
        <v>9</v>
      </c>
      <c r="N157" s="12">
        <f t="shared" si="18"/>
        <v>21</v>
      </c>
      <c r="O157" s="31" t="str">
        <f t="shared" si="14"/>
        <v/>
      </c>
      <c r="P157" s="16">
        <f t="shared" si="19"/>
        <v>48</v>
      </c>
      <c r="Q157" s="26" t="str">
        <f t="shared" si="20"/>
        <v>E</v>
      </c>
    </row>
    <row r="158" spans="1:17" ht="12.6" customHeight="1" x14ac:dyDescent="0.2">
      <c r="A158" s="17" t="s">
        <v>564</v>
      </c>
      <c r="B158" s="18" t="s">
        <v>82</v>
      </c>
      <c r="C158" s="15"/>
      <c r="D158" s="16"/>
      <c r="E158" s="12" t="str">
        <f t="shared" si="15"/>
        <v/>
      </c>
      <c r="F158" s="16"/>
      <c r="G158" s="16"/>
      <c r="H158" s="12" t="str">
        <f t="shared" si="16"/>
        <v/>
      </c>
      <c r="I158" s="16"/>
      <c r="J158" s="16"/>
      <c r="K158" s="12" t="str">
        <f t="shared" si="17"/>
        <v/>
      </c>
      <c r="L158" s="16"/>
      <c r="M158" s="12"/>
      <c r="N158" s="12" t="str">
        <f t="shared" si="18"/>
        <v/>
      </c>
      <c r="O158" s="31" t="str">
        <f t="shared" si="14"/>
        <v>Nije polagala/o</v>
      </c>
      <c r="P158" s="16" t="str">
        <f t="shared" si="19"/>
        <v/>
      </c>
      <c r="Q158" s="26" t="str">
        <f t="shared" si="20"/>
        <v/>
      </c>
    </row>
    <row r="159" spans="1:17" ht="12.6" customHeight="1" x14ac:dyDescent="0.2">
      <c r="A159" s="17" t="s">
        <v>565</v>
      </c>
      <c r="B159" s="18" t="s">
        <v>83</v>
      </c>
      <c r="C159" s="15">
        <v>14</v>
      </c>
      <c r="D159" s="16">
        <v>0</v>
      </c>
      <c r="E159" s="12">
        <f t="shared" si="15"/>
        <v>14</v>
      </c>
      <c r="F159" s="16">
        <v>14</v>
      </c>
      <c r="G159" s="16">
        <v>12</v>
      </c>
      <c r="H159" s="12">
        <f t="shared" si="16"/>
        <v>26</v>
      </c>
      <c r="I159" s="16">
        <v>5</v>
      </c>
      <c r="J159" s="16">
        <v>0</v>
      </c>
      <c r="K159" s="12">
        <f t="shared" si="17"/>
        <v>5</v>
      </c>
      <c r="L159" s="16">
        <v>14</v>
      </c>
      <c r="M159" s="12">
        <v>6</v>
      </c>
      <c r="N159" s="12">
        <f t="shared" si="18"/>
        <v>20</v>
      </c>
      <c r="O159" s="31" t="str">
        <f t="shared" si="14"/>
        <v/>
      </c>
      <c r="P159" s="16">
        <f t="shared" si="19"/>
        <v>46</v>
      </c>
      <c r="Q159" s="26" t="str">
        <f t="shared" si="20"/>
        <v>E</v>
      </c>
    </row>
    <row r="160" spans="1:17" ht="12.6" customHeight="1" x14ac:dyDescent="0.2">
      <c r="A160" s="17" t="s">
        <v>566</v>
      </c>
      <c r="B160" s="18" t="s">
        <v>567</v>
      </c>
      <c r="C160" s="15"/>
      <c r="D160" s="16"/>
      <c r="E160" s="12" t="str">
        <f t="shared" si="15"/>
        <v/>
      </c>
      <c r="F160" s="16"/>
      <c r="G160" s="16"/>
      <c r="H160" s="12" t="str">
        <f t="shared" si="16"/>
        <v/>
      </c>
      <c r="I160" s="16"/>
      <c r="J160" s="16"/>
      <c r="K160" s="12" t="str">
        <f t="shared" si="17"/>
        <v/>
      </c>
      <c r="L160" s="16"/>
      <c r="M160" s="12"/>
      <c r="N160" s="12" t="str">
        <f t="shared" si="18"/>
        <v/>
      </c>
      <c r="O160" s="31" t="str">
        <f t="shared" si="14"/>
        <v>Nije polagala/o</v>
      </c>
      <c r="P160" s="16" t="str">
        <f t="shared" si="19"/>
        <v/>
      </c>
      <c r="Q160" s="26" t="str">
        <f t="shared" si="20"/>
        <v/>
      </c>
    </row>
    <row r="161" spans="1:17" ht="12.6" customHeight="1" x14ac:dyDescent="0.2">
      <c r="A161" s="17" t="s">
        <v>568</v>
      </c>
      <c r="B161" s="18" t="s">
        <v>569</v>
      </c>
      <c r="C161" s="15"/>
      <c r="D161" s="16"/>
      <c r="E161" s="12" t="str">
        <f t="shared" si="15"/>
        <v/>
      </c>
      <c r="F161" s="16"/>
      <c r="G161" s="16"/>
      <c r="H161" s="12" t="str">
        <f t="shared" si="16"/>
        <v/>
      </c>
      <c r="I161" s="16"/>
      <c r="J161" s="16"/>
      <c r="K161" s="12" t="str">
        <f t="shared" si="17"/>
        <v/>
      </c>
      <c r="L161" s="16"/>
      <c r="M161" s="12"/>
      <c r="N161" s="12" t="str">
        <f t="shared" si="18"/>
        <v/>
      </c>
      <c r="O161" s="31" t="str">
        <f t="shared" ref="O161:O169" si="21">IF(AND(K161="",N161=""),"Nije polagala/o","")</f>
        <v>Nije polagala/o</v>
      </c>
      <c r="P161" s="16" t="str">
        <f t="shared" si="19"/>
        <v/>
      </c>
      <c r="Q161" s="26" t="str">
        <f t="shared" si="20"/>
        <v/>
      </c>
    </row>
    <row r="162" spans="1:17" ht="12.6" customHeight="1" x14ac:dyDescent="0.2">
      <c r="A162" s="17" t="s">
        <v>570</v>
      </c>
      <c r="B162" s="18" t="s">
        <v>84</v>
      </c>
      <c r="C162" s="15"/>
      <c r="D162" s="16"/>
      <c r="E162" s="12" t="str">
        <f t="shared" si="15"/>
        <v/>
      </c>
      <c r="F162" s="16"/>
      <c r="G162" s="16"/>
      <c r="H162" s="12" t="str">
        <f t="shared" si="16"/>
        <v/>
      </c>
      <c r="I162" s="16"/>
      <c r="J162" s="16"/>
      <c r="K162" s="12" t="str">
        <f t="shared" si="17"/>
        <v/>
      </c>
      <c r="L162" s="16"/>
      <c r="M162" s="12"/>
      <c r="N162" s="12" t="str">
        <f t="shared" si="18"/>
        <v/>
      </c>
      <c r="O162" s="31" t="str">
        <f t="shared" si="21"/>
        <v>Nije polagala/o</v>
      </c>
      <c r="P162" s="16" t="str">
        <f t="shared" si="19"/>
        <v/>
      </c>
      <c r="Q162" s="26" t="str">
        <f t="shared" si="20"/>
        <v/>
      </c>
    </row>
    <row r="163" spans="1:17" ht="12.6" customHeight="1" x14ac:dyDescent="0.2">
      <c r="A163" s="17" t="s">
        <v>571</v>
      </c>
      <c r="B163" s="18" t="s">
        <v>85</v>
      </c>
      <c r="C163" s="15">
        <v>2</v>
      </c>
      <c r="D163" s="16">
        <v>0</v>
      </c>
      <c r="E163" s="12">
        <f t="shared" si="15"/>
        <v>2</v>
      </c>
      <c r="F163" s="16">
        <v>0</v>
      </c>
      <c r="G163" s="16">
        <v>2</v>
      </c>
      <c r="H163" s="12">
        <f t="shared" si="16"/>
        <v>2</v>
      </c>
      <c r="I163" s="16"/>
      <c r="J163" s="16"/>
      <c r="K163" s="12" t="str">
        <f t="shared" si="17"/>
        <v/>
      </c>
      <c r="L163" s="16"/>
      <c r="M163" s="12"/>
      <c r="N163" s="12" t="str">
        <f t="shared" si="18"/>
        <v/>
      </c>
      <c r="O163" s="31" t="str">
        <f t="shared" si="21"/>
        <v>Nije polagala/o</v>
      </c>
      <c r="P163" s="16" t="str">
        <f t="shared" si="19"/>
        <v/>
      </c>
      <c r="Q163" s="26" t="str">
        <f t="shared" si="20"/>
        <v/>
      </c>
    </row>
    <row r="164" spans="1:17" ht="12.6" customHeight="1" x14ac:dyDescent="0.2">
      <c r="A164" s="17" t="s">
        <v>572</v>
      </c>
      <c r="B164" s="18" t="s">
        <v>86</v>
      </c>
      <c r="C164" s="15"/>
      <c r="D164" s="16"/>
      <c r="E164" s="12" t="str">
        <f t="shared" si="15"/>
        <v/>
      </c>
      <c r="F164" s="16"/>
      <c r="G164" s="16"/>
      <c r="H164" s="12" t="str">
        <f t="shared" si="16"/>
        <v/>
      </c>
      <c r="I164" s="16"/>
      <c r="J164" s="16"/>
      <c r="K164" s="12" t="str">
        <f t="shared" si="17"/>
        <v/>
      </c>
      <c r="L164" s="16"/>
      <c r="M164" s="12"/>
      <c r="N164" s="12" t="str">
        <f t="shared" si="18"/>
        <v/>
      </c>
      <c r="O164" s="31" t="str">
        <f t="shared" si="21"/>
        <v>Nije polagala/o</v>
      </c>
      <c r="P164" s="16" t="str">
        <f t="shared" si="19"/>
        <v/>
      </c>
      <c r="Q164" s="26" t="str">
        <f t="shared" si="20"/>
        <v/>
      </c>
    </row>
    <row r="165" spans="1:17" ht="12.6" customHeight="1" x14ac:dyDescent="0.2">
      <c r="A165" s="17" t="s">
        <v>573</v>
      </c>
      <c r="B165" s="18" t="s">
        <v>87</v>
      </c>
      <c r="C165" s="15"/>
      <c r="D165" s="16"/>
      <c r="E165" s="12" t="str">
        <f t="shared" si="15"/>
        <v/>
      </c>
      <c r="F165" s="16"/>
      <c r="G165" s="16"/>
      <c r="H165" s="12" t="str">
        <f t="shared" si="16"/>
        <v/>
      </c>
      <c r="I165" s="16"/>
      <c r="J165" s="16"/>
      <c r="K165" s="12" t="str">
        <f t="shared" si="17"/>
        <v/>
      </c>
      <c r="L165" s="16"/>
      <c r="M165" s="12"/>
      <c r="N165" s="12" t="str">
        <f t="shared" si="18"/>
        <v/>
      </c>
      <c r="O165" s="31" t="str">
        <f t="shared" si="21"/>
        <v>Nije polagala/o</v>
      </c>
      <c r="P165" s="16" t="str">
        <f t="shared" si="19"/>
        <v/>
      </c>
      <c r="Q165" s="26" t="str">
        <f t="shared" si="20"/>
        <v/>
      </c>
    </row>
    <row r="166" spans="1:17" ht="12.6" customHeight="1" x14ac:dyDescent="0.2">
      <c r="A166" s="17" t="s">
        <v>574</v>
      </c>
      <c r="B166" s="18" t="s">
        <v>88</v>
      </c>
      <c r="C166" s="15"/>
      <c r="D166" s="16"/>
      <c r="E166" s="12" t="str">
        <f t="shared" si="15"/>
        <v/>
      </c>
      <c r="F166" s="16"/>
      <c r="G166" s="16"/>
      <c r="H166" s="12" t="str">
        <f t="shared" si="16"/>
        <v/>
      </c>
      <c r="I166" s="16"/>
      <c r="J166" s="16"/>
      <c r="K166" s="12" t="str">
        <f t="shared" si="17"/>
        <v/>
      </c>
      <c r="L166" s="16"/>
      <c r="M166" s="12"/>
      <c r="N166" s="12" t="str">
        <f t="shared" si="18"/>
        <v/>
      </c>
      <c r="O166" s="31" t="str">
        <f t="shared" si="21"/>
        <v>Nije polagala/o</v>
      </c>
      <c r="P166" s="16" t="str">
        <f t="shared" si="19"/>
        <v/>
      </c>
      <c r="Q166" s="26" t="str">
        <f t="shared" si="20"/>
        <v/>
      </c>
    </row>
    <row r="167" spans="1:17" ht="12.6" customHeight="1" x14ac:dyDescent="0.2">
      <c r="A167" s="17" t="s">
        <v>575</v>
      </c>
      <c r="B167" s="18" t="s">
        <v>89</v>
      </c>
      <c r="C167" s="15">
        <v>0</v>
      </c>
      <c r="D167" s="16">
        <v>5</v>
      </c>
      <c r="E167" s="12">
        <f t="shared" si="15"/>
        <v>5</v>
      </c>
      <c r="F167" s="16">
        <v>1</v>
      </c>
      <c r="G167" s="16">
        <v>5</v>
      </c>
      <c r="H167" s="12">
        <f t="shared" si="16"/>
        <v>6</v>
      </c>
      <c r="I167" s="16"/>
      <c r="J167" s="16"/>
      <c r="K167" s="12" t="str">
        <f t="shared" si="17"/>
        <v/>
      </c>
      <c r="L167" s="16"/>
      <c r="M167" s="12"/>
      <c r="N167" s="12" t="str">
        <f t="shared" si="18"/>
        <v/>
      </c>
      <c r="O167" s="31" t="str">
        <f t="shared" si="21"/>
        <v>Nije polagala/o</v>
      </c>
      <c r="P167" s="16" t="str">
        <f t="shared" si="19"/>
        <v/>
      </c>
      <c r="Q167" s="26" t="str">
        <f t="shared" si="20"/>
        <v/>
      </c>
    </row>
    <row r="168" spans="1:17" ht="12.6" customHeight="1" x14ac:dyDescent="0.2">
      <c r="A168" s="17" t="s">
        <v>576</v>
      </c>
      <c r="B168" s="18" t="s">
        <v>90</v>
      </c>
      <c r="C168" s="15"/>
      <c r="D168" s="16"/>
      <c r="E168" s="12" t="str">
        <f t="shared" ref="E168:E169" si="22">IF(AND(C168="",D168=""),"",C168+D168)</f>
        <v/>
      </c>
      <c r="F168" s="16"/>
      <c r="G168" s="16"/>
      <c r="H168" s="12" t="str">
        <f t="shared" ref="H168:H169" si="23">IF(AND(F168="",G168=""),"",F168+G168)</f>
        <v/>
      </c>
      <c r="I168" s="16"/>
      <c r="J168" s="16"/>
      <c r="K168" s="12" t="str">
        <f t="shared" ref="K168:K169" si="24">IF(AND(I168="",J168=""),"",I168+J168)</f>
        <v/>
      </c>
      <c r="L168" s="16"/>
      <c r="M168" s="12"/>
      <c r="N168" s="12" t="str">
        <f t="shared" ref="N168:N169" si="25">IF(AND(L168="",M168=""),"",L168+M168)</f>
        <v/>
      </c>
      <c r="O168" s="31" t="str">
        <f t="shared" si="21"/>
        <v>Nije polagala/o</v>
      </c>
      <c r="P168" s="16" t="str">
        <f t="shared" ref="P168:P169" si="26">IF(AND(K168="",N168=""),"",MAX(E168,H168)+MAX(K168,N168))</f>
        <v/>
      </c>
      <c r="Q168" s="26" t="str">
        <f t="shared" si="20"/>
        <v/>
      </c>
    </row>
    <row r="169" spans="1:17" ht="12.6" customHeight="1" x14ac:dyDescent="0.2">
      <c r="A169" s="17" t="s">
        <v>577</v>
      </c>
      <c r="B169" s="18" t="s">
        <v>91</v>
      </c>
      <c r="C169" s="15"/>
      <c r="D169" s="16"/>
      <c r="E169" s="12" t="str">
        <f t="shared" si="22"/>
        <v/>
      </c>
      <c r="F169" s="16"/>
      <c r="G169" s="16"/>
      <c r="H169" s="12" t="str">
        <f t="shared" si="23"/>
        <v/>
      </c>
      <c r="I169" s="16"/>
      <c r="J169" s="16"/>
      <c r="K169" s="12" t="str">
        <f t="shared" si="24"/>
        <v/>
      </c>
      <c r="L169" s="16"/>
      <c r="M169" s="12"/>
      <c r="N169" s="12" t="str">
        <f t="shared" si="25"/>
        <v/>
      </c>
      <c r="O169" s="31" t="str">
        <f t="shared" si="21"/>
        <v>Nije polagala/o</v>
      </c>
      <c r="P169" s="16" t="str">
        <f t="shared" si="26"/>
        <v/>
      </c>
      <c r="Q169" s="26" t="str">
        <f t="shared" si="20"/>
        <v/>
      </c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C6:E6"/>
    <mergeCell ref="F6:H6"/>
    <mergeCell ref="I6:K6"/>
    <mergeCell ref="L6:N6"/>
    <mergeCell ref="A1:O1"/>
    <mergeCell ref="P1:Q1"/>
    <mergeCell ref="A2:L2"/>
    <mergeCell ref="M2:Q2"/>
    <mergeCell ref="A3:C3"/>
    <mergeCell ref="D3:G3"/>
    <mergeCell ref="H3:N3"/>
    <mergeCell ref="O3:Q3"/>
  </mergeCells>
  <pageMargins left="0.25" right="0.25" top="0.75" bottom="0.75" header="0.3" footer="0.3"/>
  <pageSetup paperSize="9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8"/>
  <sheetViews>
    <sheetView zoomScale="120" zoomScaleNormal="120" workbookViewId="0">
      <pane ySplit="7" topLeftCell="A8" activePane="bottomLeft" state="frozen"/>
      <selection activeCell="A8" sqref="A8:XFD8"/>
      <selection pane="bottomLeft" activeCell="A8" sqref="A8:XFD8"/>
    </sheetView>
  </sheetViews>
  <sheetFormatPr defaultColWidth="9.140625" defaultRowHeight="12.75" x14ac:dyDescent="0.2"/>
  <cols>
    <col min="1" max="1" width="9.7109375" style="6" customWidth="1"/>
    <col min="2" max="2" width="27.7109375" style="6" customWidth="1"/>
    <col min="3" max="3" width="5" style="6" customWidth="1"/>
    <col min="4" max="4" width="4.85546875" style="6" customWidth="1"/>
    <col min="5" max="5" width="4.85546875" style="21" customWidth="1"/>
    <col min="6" max="7" width="4.85546875" style="6" customWidth="1"/>
    <col min="8" max="8" width="4.85546875" style="21" customWidth="1"/>
    <col min="9" max="10" width="4.85546875" style="6" customWidth="1"/>
    <col min="11" max="11" width="4.85546875" style="21" customWidth="1"/>
    <col min="12" max="13" width="4.85546875" style="6" customWidth="1"/>
    <col min="14" max="14" width="4.85546875" style="21" customWidth="1"/>
    <col min="15" max="15" width="11.140625" style="6" bestFit="1" customWidth="1"/>
    <col min="16" max="16" width="8.140625" style="6" customWidth="1"/>
    <col min="17" max="17" width="10.5703125" style="6" customWidth="1"/>
    <col min="18" max="16384" width="9.140625" style="6"/>
  </cols>
  <sheetData>
    <row r="1" spans="1:17" ht="23.25" customHeight="1" x14ac:dyDescent="0.2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54"/>
    </row>
    <row r="2" spans="1:17" x14ac:dyDescent="0.2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 t="s">
        <v>24</v>
      </c>
      <c r="N2" s="56"/>
      <c r="O2" s="56"/>
      <c r="P2" s="56"/>
      <c r="Q2" s="56"/>
    </row>
    <row r="3" spans="1:17" ht="21" customHeight="1" x14ac:dyDescent="0.25">
      <c r="A3" s="57" t="s">
        <v>22</v>
      </c>
      <c r="B3" s="57"/>
      <c r="C3" s="57"/>
      <c r="D3" s="58" t="s">
        <v>25</v>
      </c>
      <c r="E3" s="58"/>
      <c r="F3" s="58"/>
      <c r="G3" s="58"/>
      <c r="H3" s="76" t="s">
        <v>20</v>
      </c>
      <c r="I3" s="76"/>
      <c r="J3" s="76"/>
      <c r="K3" s="76"/>
      <c r="L3" s="76"/>
      <c r="M3" s="76"/>
      <c r="N3" s="76"/>
      <c r="O3" s="48" t="s">
        <v>21</v>
      </c>
      <c r="P3" s="48"/>
      <c r="Q3" s="48"/>
    </row>
    <row r="4" spans="1:17" ht="6.75" customHeight="1" x14ac:dyDescent="0.2">
      <c r="D4" s="7"/>
      <c r="E4" s="20"/>
      <c r="F4" s="7"/>
      <c r="G4" s="7"/>
      <c r="H4" s="20"/>
    </row>
    <row r="5" spans="1:17" ht="21" customHeight="1" thickBot="1" x14ac:dyDescent="0.25">
      <c r="A5" s="62" t="s">
        <v>1</v>
      </c>
      <c r="B5" s="64" t="s">
        <v>2</v>
      </c>
      <c r="C5" s="67" t="s">
        <v>3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 t="s">
        <v>4</v>
      </c>
      <c r="Q5" s="68" t="s">
        <v>5</v>
      </c>
    </row>
    <row r="6" spans="1:17" ht="38.1" customHeight="1" thickTop="1" thickBot="1" x14ac:dyDescent="0.25">
      <c r="A6" s="62"/>
      <c r="B6" s="65"/>
      <c r="C6" s="50" t="s">
        <v>16</v>
      </c>
      <c r="D6" s="50"/>
      <c r="E6" s="50"/>
      <c r="F6" s="49" t="s">
        <v>17</v>
      </c>
      <c r="G6" s="49"/>
      <c r="H6" s="49"/>
      <c r="I6" s="49" t="s">
        <v>18</v>
      </c>
      <c r="J6" s="49"/>
      <c r="K6" s="49"/>
      <c r="L6" s="50" t="s">
        <v>19</v>
      </c>
      <c r="M6" s="50"/>
      <c r="N6" s="50"/>
      <c r="O6" s="13"/>
      <c r="P6" s="69"/>
      <c r="Q6" s="68"/>
    </row>
    <row r="7" spans="1:17" ht="21" customHeight="1" thickTop="1" thickBot="1" x14ac:dyDescent="0.25">
      <c r="A7" s="77"/>
      <c r="B7" s="78"/>
      <c r="C7" s="29" t="s">
        <v>14</v>
      </c>
      <c r="D7" s="29" t="s">
        <v>15</v>
      </c>
      <c r="E7" s="30" t="s">
        <v>6</v>
      </c>
      <c r="F7" s="29" t="s">
        <v>14</v>
      </c>
      <c r="G7" s="29" t="s">
        <v>15</v>
      </c>
      <c r="H7" s="30" t="s">
        <v>6</v>
      </c>
      <c r="I7" s="29" t="s">
        <v>14</v>
      </c>
      <c r="J7" s="29" t="s">
        <v>15</v>
      </c>
      <c r="K7" s="30" t="s">
        <v>6</v>
      </c>
      <c r="L7" s="29" t="s">
        <v>14</v>
      </c>
      <c r="M7" s="29" t="s">
        <v>15</v>
      </c>
      <c r="N7" s="30" t="s">
        <v>6</v>
      </c>
      <c r="O7" s="28"/>
      <c r="P7" s="79"/>
      <c r="Q7" s="80"/>
    </row>
    <row r="8" spans="1:17" ht="12" customHeight="1" x14ac:dyDescent="0.2">
      <c r="A8" s="23" t="s">
        <v>161</v>
      </c>
      <c r="B8" s="24" t="s">
        <v>162</v>
      </c>
      <c r="C8" s="23">
        <v>13</v>
      </c>
      <c r="D8" s="25">
        <v>0</v>
      </c>
      <c r="E8" s="26">
        <f>IF(AND(C8="",D8=""),"",C8+D8)</f>
        <v>13</v>
      </c>
      <c r="F8" s="25">
        <v>13</v>
      </c>
      <c r="G8" s="25">
        <v>10</v>
      </c>
      <c r="H8" s="26">
        <f>IF(AND(F8="",G8=""),"",F8+G8)</f>
        <v>23</v>
      </c>
      <c r="I8" s="25">
        <v>5</v>
      </c>
      <c r="J8" s="25">
        <v>0</v>
      </c>
      <c r="K8" s="26">
        <f>IF(AND(I8="",J8=""),"",I8+J8)</f>
        <v>5</v>
      </c>
      <c r="L8" s="25">
        <v>15</v>
      </c>
      <c r="M8" s="25">
        <v>8</v>
      </c>
      <c r="N8" s="26">
        <f>IF(AND(L8="",M8=""),"",L8+M8)</f>
        <v>23</v>
      </c>
      <c r="O8" s="31" t="str">
        <f>IF(AND(K8="",N8=""),"Nije polagala/o","")</f>
        <v/>
      </c>
      <c r="P8" s="27">
        <f>IF(AND(K8="",N8=""),"",MAX(E8,H8)+MAX(K8,N8))</f>
        <v>46</v>
      </c>
      <c r="Q8" s="26" t="str">
        <f>IF(P8="","",IF(P8&gt;90,"A",IF(P8&gt;80,"B",IF(P8&gt;70,"C",IF(P8&gt;57,"D",IF(P8&gt;45,"E","F"))))))</f>
        <v>E</v>
      </c>
    </row>
    <row r="9" spans="1:17" ht="12" customHeight="1" x14ac:dyDescent="0.2">
      <c r="A9" s="15" t="s">
        <v>163</v>
      </c>
      <c r="B9" s="14" t="s">
        <v>164</v>
      </c>
      <c r="C9" s="15"/>
      <c r="D9" s="16"/>
      <c r="E9" s="12" t="str">
        <f t="shared" ref="E9:E72" si="0">IF(AND(C9="",D9=""),"",C9+D9)</f>
        <v/>
      </c>
      <c r="F9" s="16"/>
      <c r="G9" s="16"/>
      <c r="H9" s="12" t="str">
        <f t="shared" ref="H9:H72" si="1">IF(AND(F9="",G9=""),"",F9+G9)</f>
        <v/>
      </c>
      <c r="I9" s="16"/>
      <c r="J9" s="16"/>
      <c r="K9" s="12" t="str">
        <f t="shared" ref="K9:K72" si="2">IF(AND(I9="",J9=""),"",I9+J9)</f>
        <v/>
      </c>
      <c r="L9" s="16"/>
      <c r="M9" s="16"/>
      <c r="N9" s="12" t="str">
        <f t="shared" ref="N9:N72" si="3">IF(AND(L9="",M9=""),"",L9+M9)</f>
        <v/>
      </c>
      <c r="O9" s="31" t="str">
        <f t="shared" ref="O9:O72" si="4">IF(AND(K9="",N9=""),"Nije polagala/o","")</f>
        <v>Nije polagala/o</v>
      </c>
      <c r="P9" s="22" t="str">
        <f t="shared" ref="P9:P72" si="5">IF(AND(K9="",N9=""),"",MAX(E9,H9)+MAX(K9,N9))</f>
        <v/>
      </c>
      <c r="Q9" s="26" t="str">
        <f t="shared" ref="Q9:Q72" si="6">IF(P9="","",IF(P9&gt;90,"A",IF(P9&gt;80,"B",IF(P9&gt;70,"C",IF(P9&gt;57,"D",IF(P9&gt;45,"E","F"))))))</f>
        <v/>
      </c>
    </row>
    <row r="10" spans="1:17" ht="12" customHeight="1" x14ac:dyDescent="0.2">
      <c r="A10" s="15" t="s">
        <v>165</v>
      </c>
      <c r="B10" s="14" t="s">
        <v>166</v>
      </c>
      <c r="C10" s="15">
        <v>29</v>
      </c>
      <c r="D10" s="16">
        <v>10</v>
      </c>
      <c r="E10" s="12">
        <f t="shared" si="0"/>
        <v>39</v>
      </c>
      <c r="F10" s="16"/>
      <c r="G10" s="16"/>
      <c r="H10" s="12" t="str">
        <f t="shared" si="1"/>
        <v/>
      </c>
      <c r="I10" s="16">
        <v>19</v>
      </c>
      <c r="J10" s="16">
        <v>13</v>
      </c>
      <c r="K10" s="12">
        <f t="shared" si="2"/>
        <v>32</v>
      </c>
      <c r="L10" s="16"/>
      <c r="M10" s="16"/>
      <c r="N10" s="12" t="str">
        <f t="shared" si="3"/>
        <v/>
      </c>
      <c r="O10" s="31" t="str">
        <f t="shared" si="4"/>
        <v/>
      </c>
      <c r="P10" s="22">
        <f t="shared" si="5"/>
        <v>71</v>
      </c>
      <c r="Q10" s="26" t="str">
        <f t="shared" si="6"/>
        <v>C</v>
      </c>
    </row>
    <row r="11" spans="1:17" ht="12" customHeight="1" x14ac:dyDescent="0.2">
      <c r="A11" s="15" t="s">
        <v>167</v>
      </c>
      <c r="B11" s="14" t="s">
        <v>168</v>
      </c>
      <c r="C11" s="15">
        <v>20</v>
      </c>
      <c r="D11" s="16">
        <v>0</v>
      </c>
      <c r="E11" s="12">
        <f t="shared" si="0"/>
        <v>20</v>
      </c>
      <c r="F11" s="16">
        <v>20</v>
      </c>
      <c r="G11" s="16">
        <v>12</v>
      </c>
      <c r="H11" s="12">
        <f t="shared" si="1"/>
        <v>32</v>
      </c>
      <c r="I11" s="16"/>
      <c r="J11" s="16"/>
      <c r="K11" s="12" t="str">
        <f t="shared" si="2"/>
        <v/>
      </c>
      <c r="L11" s="16">
        <v>21</v>
      </c>
      <c r="M11" s="16">
        <v>5</v>
      </c>
      <c r="N11" s="12">
        <f t="shared" si="3"/>
        <v>26</v>
      </c>
      <c r="O11" s="31" t="str">
        <f t="shared" si="4"/>
        <v/>
      </c>
      <c r="P11" s="22">
        <f t="shared" si="5"/>
        <v>58</v>
      </c>
      <c r="Q11" s="26" t="str">
        <f t="shared" si="6"/>
        <v>D</v>
      </c>
    </row>
    <row r="12" spans="1:17" ht="12" customHeight="1" x14ac:dyDescent="0.2">
      <c r="A12" s="15" t="s">
        <v>169</v>
      </c>
      <c r="B12" s="14" t="s">
        <v>170</v>
      </c>
      <c r="C12" s="15">
        <v>0</v>
      </c>
      <c r="D12" s="16">
        <v>6</v>
      </c>
      <c r="E12" s="12">
        <f t="shared" si="0"/>
        <v>6</v>
      </c>
      <c r="F12" s="16">
        <v>7</v>
      </c>
      <c r="G12" s="16">
        <v>4</v>
      </c>
      <c r="H12" s="12">
        <f t="shared" si="1"/>
        <v>11</v>
      </c>
      <c r="I12" s="16">
        <v>0</v>
      </c>
      <c r="J12" s="16">
        <v>6</v>
      </c>
      <c r="K12" s="12">
        <f t="shared" si="2"/>
        <v>6</v>
      </c>
      <c r="L12" s="16">
        <v>10</v>
      </c>
      <c r="M12" s="16">
        <v>6</v>
      </c>
      <c r="N12" s="12">
        <f t="shared" si="3"/>
        <v>16</v>
      </c>
      <c r="O12" s="31" t="str">
        <f t="shared" si="4"/>
        <v/>
      </c>
      <c r="P12" s="22">
        <f t="shared" si="5"/>
        <v>27</v>
      </c>
      <c r="Q12" s="26" t="str">
        <f t="shared" si="6"/>
        <v>F</v>
      </c>
    </row>
    <row r="13" spans="1:17" ht="12" customHeight="1" x14ac:dyDescent="0.2">
      <c r="A13" s="15" t="s">
        <v>171</v>
      </c>
      <c r="B13" s="14" t="s">
        <v>172</v>
      </c>
      <c r="C13" s="15">
        <v>26</v>
      </c>
      <c r="D13" s="16">
        <v>0</v>
      </c>
      <c r="E13" s="12">
        <f t="shared" si="0"/>
        <v>26</v>
      </c>
      <c r="F13" s="16">
        <v>22</v>
      </c>
      <c r="G13" s="16">
        <v>11</v>
      </c>
      <c r="H13" s="12">
        <f t="shared" si="1"/>
        <v>33</v>
      </c>
      <c r="I13" s="16">
        <v>0</v>
      </c>
      <c r="J13" s="16">
        <v>11</v>
      </c>
      <c r="K13" s="12">
        <f t="shared" si="2"/>
        <v>11</v>
      </c>
      <c r="L13" s="16">
        <v>36</v>
      </c>
      <c r="M13" s="16">
        <v>12</v>
      </c>
      <c r="N13" s="12">
        <f t="shared" si="3"/>
        <v>48</v>
      </c>
      <c r="O13" s="31" t="str">
        <f t="shared" si="4"/>
        <v/>
      </c>
      <c r="P13" s="22">
        <f t="shared" si="5"/>
        <v>81</v>
      </c>
      <c r="Q13" s="26" t="str">
        <f t="shared" si="6"/>
        <v>B</v>
      </c>
    </row>
    <row r="14" spans="1:17" ht="12" customHeight="1" x14ac:dyDescent="0.2">
      <c r="A14" s="15" t="s">
        <v>173</v>
      </c>
      <c r="B14" s="14" t="s">
        <v>174</v>
      </c>
      <c r="C14" s="15"/>
      <c r="D14" s="16"/>
      <c r="E14" s="12" t="str">
        <f t="shared" si="0"/>
        <v/>
      </c>
      <c r="F14" s="16"/>
      <c r="G14" s="16"/>
      <c r="H14" s="12" t="str">
        <f t="shared" si="1"/>
        <v/>
      </c>
      <c r="I14" s="16"/>
      <c r="J14" s="16"/>
      <c r="K14" s="12" t="str">
        <f t="shared" si="2"/>
        <v/>
      </c>
      <c r="L14" s="16"/>
      <c r="M14" s="16"/>
      <c r="N14" s="12" t="str">
        <f t="shared" si="3"/>
        <v/>
      </c>
      <c r="O14" s="31" t="str">
        <f t="shared" si="4"/>
        <v>Nije polagala/o</v>
      </c>
      <c r="P14" s="22" t="str">
        <f t="shared" si="5"/>
        <v/>
      </c>
      <c r="Q14" s="26" t="str">
        <f t="shared" si="6"/>
        <v/>
      </c>
    </row>
    <row r="15" spans="1:17" ht="12" customHeight="1" x14ac:dyDescent="0.2">
      <c r="A15" s="15" t="s">
        <v>175</v>
      </c>
      <c r="B15" s="14" t="s">
        <v>176</v>
      </c>
      <c r="C15" s="15">
        <v>23</v>
      </c>
      <c r="D15" s="16">
        <v>0</v>
      </c>
      <c r="E15" s="12">
        <f t="shared" si="0"/>
        <v>23</v>
      </c>
      <c r="F15" s="16">
        <v>23</v>
      </c>
      <c r="G15" s="16">
        <v>13</v>
      </c>
      <c r="H15" s="12">
        <f t="shared" si="1"/>
        <v>36</v>
      </c>
      <c r="I15" s="16">
        <v>0</v>
      </c>
      <c r="J15" s="16">
        <v>14</v>
      </c>
      <c r="K15" s="12">
        <f t="shared" si="2"/>
        <v>14</v>
      </c>
      <c r="L15" s="16">
        <v>25</v>
      </c>
      <c r="M15" s="16">
        <v>14</v>
      </c>
      <c r="N15" s="12">
        <f t="shared" si="3"/>
        <v>39</v>
      </c>
      <c r="O15" s="31" t="str">
        <f t="shared" si="4"/>
        <v/>
      </c>
      <c r="P15" s="22">
        <f t="shared" si="5"/>
        <v>75</v>
      </c>
      <c r="Q15" s="26" t="str">
        <f t="shared" si="6"/>
        <v>C</v>
      </c>
    </row>
    <row r="16" spans="1:17" ht="12" customHeight="1" x14ac:dyDescent="0.2">
      <c r="A16" s="15" t="s">
        <v>177</v>
      </c>
      <c r="B16" s="14" t="s">
        <v>178</v>
      </c>
      <c r="C16" s="15">
        <v>22</v>
      </c>
      <c r="D16" s="16">
        <v>11</v>
      </c>
      <c r="E16" s="12">
        <f t="shared" si="0"/>
        <v>33</v>
      </c>
      <c r="F16" s="16"/>
      <c r="G16" s="16"/>
      <c r="H16" s="12" t="str">
        <f t="shared" si="1"/>
        <v/>
      </c>
      <c r="I16" s="16">
        <v>0</v>
      </c>
      <c r="J16" s="16">
        <v>13</v>
      </c>
      <c r="K16" s="12">
        <f t="shared" si="2"/>
        <v>13</v>
      </c>
      <c r="L16" s="16">
        <v>24</v>
      </c>
      <c r="M16" s="16">
        <v>14</v>
      </c>
      <c r="N16" s="12">
        <f t="shared" si="3"/>
        <v>38</v>
      </c>
      <c r="O16" s="31" t="str">
        <f t="shared" si="4"/>
        <v/>
      </c>
      <c r="P16" s="22">
        <f t="shared" si="5"/>
        <v>71</v>
      </c>
      <c r="Q16" s="26" t="str">
        <f t="shared" si="6"/>
        <v>C</v>
      </c>
    </row>
    <row r="17" spans="1:17" ht="12" customHeight="1" x14ac:dyDescent="0.2">
      <c r="A17" s="15" t="s">
        <v>179</v>
      </c>
      <c r="B17" s="14" t="s">
        <v>180</v>
      </c>
      <c r="C17" s="15">
        <v>2</v>
      </c>
      <c r="D17" s="16">
        <v>0</v>
      </c>
      <c r="E17" s="12">
        <f t="shared" si="0"/>
        <v>2</v>
      </c>
      <c r="F17" s="16">
        <v>2</v>
      </c>
      <c r="G17" s="16">
        <v>0</v>
      </c>
      <c r="H17" s="12">
        <f t="shared" si="1"/>
        <v>2</v>
      </c>
      <c r="I17" s="16"/>
      <c r="J17" s="16"/>
      <c r="K17" s="12" t="str">
        <f t="shared" si="2"/>
        <v/>
      </c>
      <c r="L17" s="16"/>
      <c r="M17" s="16"/>
      <c r="N17" s="12" t="str">
        <f t="shared" si="3"/>
        <v/>
      </c>
      <c r="O17" s="31" t="str">
        <f t="shared" si="4"/>
        <v>Nije polagala/o</v>
      </c>
      <c r="P17" s="22" t="str">
        <f t="shared" si="5"/>
        <v/>
      </c>
      <c r="Q17" s="26" t="str">
        <f t="shared" si="6"/>
        <v/>
      </c>
    </row>
    <row r="18" spans="1:17" ht="12" customHeight="1" x14ac:dyDescent="0.2">
      <c r="A18" s="15" t="s">
        <v>181</v>
      </c>
      <c r="B18" s="14" t="s">
        <v>182</v>
      </c>
      <c r="C18" s="15"/>
      <c r="D18" s="16"/>
      <c r="E18" s="12" t="str">
        <f t="shared" si="0"/>
        <v/>
      </c>
      <c r="F18" s="16"/>
      <c r="G18" s="16"/>
      <c r="H18" s="12" t="str">
        <f t="shared" si="1"/>
        <v/>
      </c>
      <c r="I18" s="16"/>
      <c r="J18" s="16"/>
      <c r="K18" s="12" t="str">
        <f t="shared" si="2"/>
        <v/>
      </c>
      <c r="L18" s="16"/>
      <c r="M18" s="16"/>
      <c r="N18" s="12" t="str">
        <f t="shared" si="3"/>
        <v/>
      </c>
      <c r="O18" s="31" t="str">
        <f t="shared" si="4"/>
        <v>Nije polagala/o</v>
      </c>
      <c r="P18" s="22" t="str">
        <f t="shared" si="5"/>
        <v/>
      </c>
      <c r="Q18" s="26" t="str">
        <f t="shared" si="6"/>
        <v/>
      </c>
    </row>
    <row r="19" spans="1:17" ht="12" customHeight="1" x14ac:dyDescent="0.2">
      <c r="A19" s="15" t="s">
        <v>183</v>
      </c>
      <c r="B19" s="14" t="s">
        <v>184</v>
      </c>
      <c r="C19" s="15">
        <v>0</v>
      </c>
      <c r="D19" s="16">
        <v>0</v>
      </c>
      <c r="E19" s="12">
        <f t="shared" si="0"/>
        <v>0</v>
      </c>
      <c r="F19" s="16"/>
      <c r="G19" s="16"/>
      <c r="H19" s="12" t="str">
        <f t="shared" si="1"/>
        <v/>
      </c>
      <c r="I19" s="16"/>
      <c r="J19" s="16"/>
      <c r="K19" s="12" t="str">
        <f t="shared" si="2"/>
        <v/>
      </c>
      <c r="L19" s="16"/>
      <c r="M19" s="16"/>
      <c r="N19" s="12" t="str">
        <f t="shared" si="3"/>
        <v/>
      </c>
      <c r="O19" s="31" t="str">
        <f t="shared" si="4"/>
        <v>Nije polagala/o</v>
      </c>
      <c r="P19" s="22" t="str">
        <f t="shared" si="5"/>
        <v/>
      </c>
      <c r="Q19" s="26" t="str">
        <f t="shared" si="6"/>
        <v/>
      </c>
    </row>
    <row r="20" spans="1:17" ht="12" customHeight="1" x14ac:dyDescent="0.2">
      <c r="A20" s="15" t="s">
        <v>185</v>
      </c>
      <c r="B20" s="14" t="s">
        <v>186</v>
      </c>
      <c r="C20" s="15">
        <v>0</v>
      </c>
      <c r="D20" s="16">
        <v>0</v>
      </c>
      <c r="E20" s="12">
        <f t="shared" si="0"/>
        <v>0</v>
      </c>
      <c r="F20" s="16"/>
      <c r="G20" s="16"/>
      <c r="H20" s="12" t="str">
        <f t="shared" si="1"/>
        <v/>
      </c>
      <c r="I20" s="16"/>
      <c r="J20" s="16"/>
      <c r="K20" s="12" t="str">
        <f t="shared" si="2"/>
        <v/>
      </c>
      <c r="L20" s="16"/>
      <c r="M20" s="16"/>
      <c r="N20" s="12" t="str">
        <f t="shared" si="3"/>
        <v/>
      </c>
      <c r="O20" s="31" t="str">
        <f t="shared" si="4"/>
        <v>Nije polagala/o</v>
      </c>
      <c r="P20" s="22" t="str">
        <f t="shared" si="5"/>
        <v/>
      </c>
      <c r="Q20" s="26" t="str">
        <f t="shared" si="6"/>
        <v/>
      </c>
    </row>
    <row r="21" spans="1:17" ht="12" customHeight="1" x14ac:dyDescent="0.2">
      <c r="A21" s="15" t="s">
        <v>187</v>
      </c>
      <c r="B21" s="14" t="s">
        <v>188</v>
      </c>
      <c r="C21" s="15">
        <v>3</v>
      </c>
      <c r="D21" s="16">
        <v>0</v>
      </c>
      <c r="E21" s="12">
        <f t="shared" si="0"/>
        <v>3</v>
      </c>
      <c r="F21" s="16">
        <v>5</v>
      </c>
      <c r="G21" s="16">
        <v>1</v>
      </c>
      <c r="H21" s="12">
        <f t="shared" si="1"/>
        <v>6</v>
      </c>
      <c r="I21" s="16"/>
      <c r="J21" s="16"/>
      <c r="K21" s="12" t="str">
        <f t="shared" si="2"/>
        <v/>
      </c>
      <c r="L21" s="16"/>
      <c r="M21" s="16"/>
      <c r="N21" s="12" t="str">
        <f t="shared" si="3"/>
        <v/>
      </c>
      <c r="O21" s="31" t="str">
        <f t="shared" si="4"/>
        <v>Nije polagala/o</v>
      </c>
      <c r="P21" s="22" t="str">
        <f t="shared" si="5"/>
        <v/>
      </c>
      <c r="Q21" s="26" t="str">
        <f t="shared" si="6"/>
        <v/>
      </c>
    </row>
    <row r="22" spans="1:17" ht="12" customHeight="1" x14ac:dyDescent="0.2">
      <c r="A22" s="15" t="s">
        <v>189</v>
      </c>
      <c r="B22" s="14" t="s">
        <v>190</v>
      </c>
      <c r="C22" s="15">
        <v>1</v>
      </c>
      <c r="D22" s="16">
        <v>0</v>
      </c>
      <c r="E22" s="12">
        <f t="shared" si="0"/>
        <v>1</v>
      </c>
      <c r="F22" s="16">
        <v>5</v>
      </c>
      <c r="G22" s="16">
        <v>5</v>
      </c>
      <c r="H22" s="12">
        <f t="shared" si="1"/>
        <v>10</v>
      </c>
      <c r="I22" s="16"/>
      <c r="J22" s="16"/>
      <c r="K22" s="12" t="str">
        <f t="shared" si="2"/>
        <v/>
      </c>
      <c r="L22" s="16"/>
      <c r="M22" s="16"/>
      <c r="N22" s="12" t="str">
        <f t="shared" si="3"/>
        <v/>
      </c>
      <c r="O22" s="31" t="str">
        <f t="shared" si="4"/>
        <v>Nije polagala/o</v>
      </c>
      <c r="P22" s="22" t="str">
        <f t="shared" si="5"/>
        <v/>
      </c>
      <c r="Q22" s="26" t="str">
        <f t="shared" si="6"/>
        <v/>
      </c>
    </row>
    <row r="23" spans="1:17" ht="12" customHeight="1" x14ac:dyDescent="0.2">
      <c r="A23" s="15" t="s">
        <v>191</v>
      </c>
      <c r="B23" s="14" t="s">
        <v>192</v>
      </c>
      <c r="C23" s="15"/>
      <c r="D23" s="16"/>
      <c r="E23" s="12" t="str">
        <f t="shared" si="0"/>
        <v/>
      </c>
      <c r="F23" s="16">
        <v>0</v>
      </c>
      <c r="G23" s="16">
        <v>7</v>
      </c>
      <c r="H23" s="12">
        <f t="shared" si="1"/>
        <v>7</v>
      </c>
      <c r="I23" s="16">
        <v>0</v>
      </c>
      <c r="J23" s="16">
        <v>7</v>
      </c>
      <c r="K23" s="12">
        <f t="shared" si="2"/>
        <v>7</v>
      </c>
      <c r="L23" s="16">
        <v>2</v>
      </c>
      <c r="M23" s="16">
        <v>7</v>
      </c>
      <c r="N23" s="12">
        <f t="shared" si="3"/>
        <v>9</v>
      </c>
      <c r="O23" s="31" t="str">
        <f t="shared" si="4"/>
        <v/>
      </c>
      <c r="P23" s="22">
        <f t="shared" si="5"/>
        <v>16</v>
      </c>
      <c r="Q23" s="26" t="str">
        <f t="shared" si="6"/>
        <v>F</v>
      </c>
    </row>
    <row r="24" spans="1:17" ht="12" customHeight="1" x14ac:dyDescent="0.2">
      <c r="A24" s="15" t="s">
        <v>193</v>
      </c>
      <c r="B24" s="14" t="s">
        <v>194</v>
      </c>
      <c r="C24" s="15">
        <v>18</v>
      </c>
      <c r="D24" s="16">
        <v>11</v>
      </c>
      <c r="E24" s="12">
        <f t="shared" si="0"/>
        <v>29</v>
      </c>
      <c r="F24" s="16"/>
      <c r="G24" s="16"/>
      <c r="H24" s="12" t="str">
        <f t="shared" si="1"/>
        <v/>
      </c>
      <c r="I24" s="16">
        <v>14</v>
      </c>
      <c r="J24" s="16">
        <v>0</v>
      </c>
      <c r="K24" s="12">
        <f t="shared" si="2"/>
        <v>14</v>
      </c>
      <c r="L24" s="16">
        <v>14</v>
      </c>
      <c r="M24" s="16">
        <v>12</v>
      </c>
      <c r="N24" s="12">
        <f t="shared" si="3"/>
        <v>26</v>
      </c>
      <c r="O24" s="31" t="str">
        <f t="shared" si="4"/>
        <v/>
      </c>
      <c r="P24" s="22">
        <f t="shared" si="5"/>
        <v>55</v>
      </c>
      <c r="Q24" s="26" t="str">
        <f t="shared" si="6"/>
        <v>E</v>
      </c>
    </row>
    <row r="25" spans="1:17" ht="12" customHeight="1" x14ac:dyDescent="0.2">
      <c r="A25" s="15" t="s">
        <v>195</v>
      </c>
      <c r="B25" s="14" t="s">
        <v>196</v>
      </c>
      <c r="C25" s="15">
        <v>1</v>
      </c>
      <c r="D25" s="16">
        <v>0</v>
      </c>
      <c r="E25" s="12">
        <f t="shared" si="0"/>
        <v>1</v>
      </c>
      <c r="F25" s="16">
        <v>5</v>
      </c>
      <c r="G25" s="16">
        <v>4</v>
      </c>
      <c r="H25" s="12">
        <f t="shared" si="1"/>
        <v>9</v>
      </c>
      <c r="I25" s="16">
        <v>0</v>
      </c>
      <c r="J25" s="16">
        <v>1</v>
      </c>
      <c r="K25" s="12">
        <f t="shared" si="2"/>
        <v>1</v>
      </c>
      <c r="L25" s="16"/>
      <c r="M25" s="16"/>
      <c r="N25" s="12" t="str">
        <f t="shared" si="3"/>
        <v/>
      </c>
      <c r="O25" s="31" t="str">
        <f t="shared" si="4"/>
        <v/>
      </c>
      <c r="P25" s="22">
        <f t="shared" si="5"/>
        <v>10</v>
      </c>
      <c r="Q25" s="26" t="str">
        <f t="shared" si="6"/>
        <v>F</v>
      </c>
    </row>
    <row r="26" spans="1:17" ht="12" customHeight="1" x14ac:dyDescent="0.2">
      <c r="A26" s="15" t="s">
        <v>197</v>
      </c>
      <c r="B26" s="14" t="s">
        <v>198</v>
      </c>
      <c r="C26" s="15"/>
      <c r="D26" s="16"/>
      <c r="E26" s="12" t="str">
        <f t="shared" si="0"/>
        <v/>
      </c>
      <c r="F26" s="16">
        <v>0</v>
      </c>
      <c r="G26" s="16">
        <v>1</v>
      </c>
      <c r="H26" s="12">
        <f t="shared" si="1"/>
        <v>1</v>
      </c>
      <c r="I26" s="16"/>
      <c r="J26" s="16"/>
      <c r="K26" s="12" t="str">
        <f t="shared" si="2"/>
        <v/>
      </c>
      <c r="L26" s="16"/>
      <c r="M26" s="16"/>
      <c r="N26" s="12" t="str">
        <f t="shared" si="3"/>
        <v/>
      </c>
      <c r="O26" s="31" t="str">
        <f t="shared" si="4"/>
        <v>Nije polagala/o</v>
      </c>
      <c r="P26" s="22" t="str">
        <f t="shared" si="5"/>
        <v/>
      </c>
      <c r="Q26" s="26" t="str">
        <f t="shared" si="6"/>
        <v/>
      </c>
    </row>
    <row r="27" spans="1:17" ht="12" customHeight="1" x14ac:dyDescent="0.2">
      <c r="A27" s="15" t="s">
        <v>199</v>
      </c>
      <c r="B27" s="14" t="s">
        <v>200</v>
      </c>
      <c r="C27" s="15">
        <v>4</v>
      </c>
      <c r="D27" s="16">
        <v>7</v>
      </c>
      <c r="E27" s="12">
        <f t="shared" si="0"/>
        <v>11</v>
      </c>
      <c r="F27" s="16">
        <v>17</v>
      </c>
      <c r="G27" s="16">
        <v>8</v>
      </c>
      <c r="H27" s="12">
        <f t="shared" si="1"/>
        <v>25</v>
      </c>
      <c r="I27" s="16">
        <v>10</v>
      </c>
      <c r="J27" s="16">
        <v>0</v>
      </c>
      <c r="K27" s="12">
        <f t="shared" si="2"/>
        <v>10</v>
      </c>
      <c r="L27" s="16">
        <v>9</v>
      </c>
      <c r="M27" s="16">
        <v>12</v>
      </c>
      <c r="N27" s="12">
        <f t="shared" si="3"/>
        <v>21</v>
      </c>
      <c r="O27" s="31" t="str">
        <f t="shared" si="4"/>
        <v/>
      </c>
      <c r="P27" s="22">
        <f t="shared" si="5"/>
        <v>46</v>
      </c>
      <c r="Q27" s="26" t="str">
        <f t="shared" si="6"/>
        <v>E</v>
      </c>
    </row>
    <row r="28" spans="1:17" ht="12" customHeight="1" x14ac:dyDescent="0.2">
      <c r="A28" s="15" t="s">
        <v>201</v>
      </c>
      <c r="B28" s="14" t="s">
        <v>202</v>
      </c>
      <c r="C28" s="15">
        <v>23</v>
      </c>
      <c r="D28" s="16">
        <v>0</v>
      </c>
      <c r="E28" s="12">
        <f t="shared" si="0"/>
        <v>23</v>
      </c>
      <c r="F28" s="16">
        <v>31</v>
      </c>
      <c r="G28" s="16">
        <v>13</v>
      </c>
      <c r="H28" s="12">
        <f t="shared" si="1"/>
        <v>44</v>
      </c>
      <c r="I28" s="16">
        <v>0</v>
      </c>
      <c r="J28" s="16">
        <v>12</v>
      </c>
      <c r="K28" s="12">
        <f t="shared" si="2"/>
        <v>12</v>
      </c>
      <c r="L28" s="16">
        <v>26</v>
      </c>
      <c r="M28" s="16">
        <v>12</v>
      </c>
      <c r="N28" s="12">
        <f t="shared" si="3"/>
        <v>38</v>
      </c>
      <c r="O28" s="31" t="str">
        <f t="shared" si="4"/>
        <v/>
      </c>
      <c r="P28" s="22">
        <f t="shared" si="5"/>
        <v>82</v>
      </c>
      <c r="Q28" s="26" t="str">
        <f t="shared" si="6"/>
        <v>B</v>
      </c>
    </row>
    <row r="29" spans="1:17" ht="12" customHeight="1" x14ac:dyDescent="0.2">
      <c r="A29" s="15" t="s">
        <v>203</v>
      </c>
      <c r="B29" s="14" t="s">
        <v>204</v>
      </c>
      <c r="C29" s="15">
        <v>5</v>
      </c>
      <c r="D29" s="16">
        <v>9</v>
      </c>
      <c r="E29" s="12">
        <f t="shared" si="0"/>
        <v>14</v>
      </c>
      <c r="F29" s="16">
        <v>8</v>
      </c>
      <c r="G29" s="16">
        <v>9</v>
      </c>
      <c r="H29" s="12">
        <f t="shared" si="1"/>
        <v>17</v>
      </c>
      <c r="I29" s="16">
        <v>0</v>
      </c>
      <c r="J29" s="16">
        <v>0</v>
      </c>
      <c r="K29" s="12">
        <f t="shared" si="2"/>
        <v>0</v>
      </c>
      <c r="L29" s="16"/>
      <c r="M29" s="16"/>
      <c r="N29" s="12" t="str">
        <f t="shared" si="3"/>
        <v/>
      </c>
      <c r="O29" s="31" t="str">
        <f t="shared" si="4"/>
        <v/>
      </c>
      <c r="P29" s="22">
        <f t="shared" si="5"/>
        <v>17</v>
      </c>
      <c r="Q29" s="26" t="str">
        <f t="shared" si="6"/>
        <v>F</v>
      </c>
    </row>
    <row r="30" spans="1:17" ht="12" customHeight="1" x14ac:dyDescent="0.2">
      <c r="A30" s="15" t="s">
        <v>205</v>
      </c>
      <c r="B30" s="14" t="s">
        <v>206</v>
      </c>
      <c r="C30" s="15"/>
      <c r="D30" s="16"/>
      <c r="E30" s="12" t="str">
        <f t="shared" si="0"/>
        <v/>
      </c>
      <c r="F30" s="16"/>
      <c r="G30" s="16"/>
      <c r="H30" s="12" t="str">
        <f t="shared" si="1"/>
        <v/>
      </c>
      <c r="I30" s="16"/>
      <c r="J30" s="16"/>
      <c r="K30" s="12" t="str">
        <f t="shared" si="2"/>
        <v/>
      </c>
      <c r="L30" s="16"/>
      <c r="M30" s="16"/>
      <c r="N30" s="12" t="str">
        <f t="shared" si="3"/>
        <v/>
      </c>
      <c r="O30" s="31" t="str">
        <f t="shared" si="4"/>
        <v>Nije polagala/o</v>
      </c>
      <c r="P30" s="22" t="str">
        <f t="shared" si="5"/>
        <v/>
      </c>
      <c r="Q30" s="26" t="str">
        <f t="shared" si="6"/>
        <v/>
      </c>
    </row>
    <row r="31" spans="1:17" ht="12" customHeight="1" x14ac:dyDescent="0.2">
      <c r="A31" s="15" t="s">
        <v>207</v>
      </c>
      <c r="B31" s="14" t="s">
        <v>208</v>
      </c>
      <c r="C31" s="15">
        <v>6</v>
      </c>
      <c r="D31" s="16">
        <v>0</v>
      </c>
      <c r="E31" s="12">
        <f t="shared" si="0"/>
        <v>6</v>
      </c>
      <c r="F31" s="16">
        <v>6</v>
      </c>
      <c r="G31" s="16">
        <v>4</v>
      </c>
      <c r="H31" s="12">
        <f t="shared" si="1"/>
        <v>10</v>
      </c>
      <c r="I31" s="16"/>
      <c r="J31" s="16"/>
      <c r="K31" s="12" t="str">
        <f t="shared" si="2"/>
        <v/>
      </c>
      <c r="L31" s="16"/>
      <c r="M31" s="16"/>
      <c r="N31" s="12" t="str">
        <f t="shared" si="3"/>
        <v/>
      </c>
      <c r="O31" s="31" t="str">
        <f t="shared" si="4"/>
        <v>Nije polagala/o</v>
      </c>
      <c r="P31" s="22" t="str">
        <f t="shared" si="5"/>
        <v/>
      </c>
      <c r="Q31" s="26" t="str">
        <f t="shared" si="6"/>
        <v/>
      </c>
    </row>
    <row r="32" spans="1:17" ht="12" customHeight="1" x14ac:dyDescent="0.2">
      <c r="A32" s="15" t="s">
        <v>209</v>
      </c>
      <c r="B32" s="14" t="s">
        <v>210</v>
      </c>
      <c r="C32" s="15"/>
      <c r="D32" s="16"/>
      <c r="E32" s="12" t="str">
        <f t="shared" si="0"/>
        <v/>
      </c>
      <c r="F32" s="16">
        <v>1</v>
      </c>
      <c r="G32" s="16">
        <v>1</v>
      </c>
      <c r="H32" s="12">
        <f t="shared" si="1"/>
        <v>2</v>
      </c>
      <c r="I32" s="16">
        <v>0</v>
      </c>
      <c r="J32" s="16">
        <v>0</v>
      </c>
      <c r="K32" s="12">
        <f t="shared" si="2"/>
        <v>0</v>
      </c>
      <c r="L32" s="16">
        <v>0</v>
      </c>
      <c r="M32" s="16">
        <v>3</v>
      </c>
      <c r="N32" s="12">
        <f t="shared" si="3"/>
        <v>3</v>
      </c>
      <c r="O32" s="31" t="str">
        <f t="shared" si="4"/>
        <v/>
      </c>
      <c r="P32" s="22">
        <f t="shared" si="5"/>
        <v>5</v>
      </c>
      <c r="Q32" s="26" t="str">
        <f t="shared" si="6"/>
        <v>F</v>
      </c>
    </row>
    <row r="33" spans="1:17" ht="12" customHeight="1" x14ac:dyDescent="0.2">
      <c r="A33" s="15" t="s">
        <v>211</v>
      </c>
      <c r="B33" s="14" t="s">
        <v>212</v>
      </c>
      <c r="C33" s="15"/>
      <c r="D33" s="16"/>
      <c r="E33" s="12" t="str">
        <f t="shared" si="0"/>
        <v/>
      </c>
      <c r="F33" s="16"/>
      <c r="G33" s="16"/>
      <c r="H33" s="12" t="str">
        <f t="shared" si="1"/>
        <v/>
      </c>
      <c r="I33" s="16"/>
      <c r="J33" s="16"/>
      <c r="K33" s="12" t="str">
        <f t="shared" si="2"/>
        <v/>
      </c>
      <c r="L33" s="16"/>
      <c r="M33" s="16"/>
      <c r="N33" s="12" t="str">
        <f t="shared" si="3"/>
        <v/>
      </c>
      <c r="O33" s="31" t="str">
        <f t="shared" si="4"/>
        <v>Nije polagala/o</v>
      </c>
      <c r="P33" s="22" t="str">
        <f t="shared" si="5"/>
        <v/>
      </c>
      <c r="Q33" s="26" t="str">
        <f t="shared" si="6"/>
        <v/>
      </c>
    </row>
    <row r="34" spans="1:17" ht="12" customHeight="1" x14ac:dyDescent="0.2">
      <c r="A34" s="15" t="s">
        <v>213</v>
      </c>
      <c r="B34" s="14" t="s">
        <v>214</v>
      </c>
      <c r="C34" s="15">
        <v>26</v>
      </c>
      <c r="D34" s="16">
        <v>0</v>
      </c>
      <c r="E34" s="12">
        <f t="shared" si="0"/>
        <v>26</v>
      </c>
      <c r="F34" s="16">
        <v>27</v>
      </c>
      <c r="G34" s="16">
        <v>14</v>
      </c>
      <c r="H34" s="12">
        <f t="shared" si="1"/>
        <v>41</v>
      </c>
      <c r="I34" s="16">
        <v>0</v>
      </c>
      <c r="J34" s="16">
        <v>13</v>
      </c>
      <c r="K34" s="12">
        <f t="shared" si="2"/>
        <v>13</v>
      </c>
      <c r="L34" s="16">
        <v>36</v>
      </c>
      <c r="M34" s="16">
        <v>14</v>
      </c>
      <c r="N34" s="12">
        <f t="shared" si="3"/>
        <v>50</v>
      </c>
      <c r="O34" s="31" t="str">
        <f t="shared" si="4"/>
        <v/>
      </c>
      <c r="P34" s="22">
        <f t="shared" si="5"/>
        <v>91</v>
      </c>
      <c r="Q34" s="26" t="str">
        <f t="shared" si="6"/>
        <v>A</v>
      </c>
    </row>
    <row r="35" spans="1:17" ht="12" customHeight="1" x14ac:dyDescent="0.2">
      <c r="A35" s="15" t="s">
        <v>215</v>
      </c>
      <c r="B35" s="14" t="s">
        <v>216</v>
      </c>
      <c r="C35" s="15">
        <v>15</v>
      </c>
      <c r="D35" s="16">
        <v>11</v>
      </c>
      <c r="E35" s="12">
        <f t="shared" si="0"/>
        <v>26</v>
      </c>
      <c r="F35" s="16">
        <v>25</v>
      </c>
      <c r="G35" s="16">
        <v>11</v>
      </c>
      <c r="H35" s="12">
        <f t="shared" si="1"/>
        <v>36</v>
      </c>
      <c r="I35" s="16">
        <v>0</v>
      </c>
      <c r="J35" s="16">
        <v>9</v>
      </c>
      <c r="K35" s="12">
        <f t="shared" si="2"/>
        <v>9</v>
      </c>
      <c r="L35" s="16">
        <v>24</v>
      </c>
      <c r="M35" s="16">
        <v>11</v>
      </c>
      <c r="N35" s="12">
        <f t="shared" si="3"/>
        <v>35</v>
      </c>
      <c r="O35" s="31" t="str">
        <f t="shared" si="4"/>
        <v/>
      </c>
      <c r="P35" s="22">
        <f t="shared" si="5"/>
        <v>71</v>
      </c>
      <c r="Q35" s="26" t="str">
        <f t="shared" si="6"/>
        <v>C</v>
      </c>
    </row>
    <row r="36" spans="1:17" ht="12" customHeight="1" x14ac:dyDescent="0.2">
      <c r="A36" s="15" t="s">
        <v>217</v>
      </c>
      <c r="B36" s="14" t="s">
        <v>218</v>
      </c>
      <c r="C36" s="15"/>
      <c r="D36" s="16"/>
      <c r="E36" s="12" t="str">
        <f t="shared" si="0"/>
        <v/>
      </c>
      <c r="F36" s="16"/>
      <c r="G36" s="16"/>
      <c r="H36" s="12" t="str">
        <f t="shared" si="1"/>
        <v/>
      </c>
      <c r="I36" s="16"/>
      <c r="J36" s="16"/>
      <c r="K36" s="12" t="str">
        <f t="shared" si="2"/>
        <v/>
      </c>
      <c r="L36" s="16"/>
      <c r="M36" s="16"/>
      <c r="N36" s="12" t="str">
        <f t="shared" si="3"/>
        <v/>
      </c>
      <c r="O36" s="31" t="str">
        <f t="shared" si="4"/>
        <v>Nije polagala/o</v>
      </c>
      <c r="P36" s="22" t="str">
        <f t="shared" si="5"/>
        <v/>
      </c>
      <c r="Q36" s="26" t="str">
        <f t="shared" si="6"/>
        <v/>
      </c>
    </row>
    <row r="37" spans="1:17" ht="12" customHeight="1" x14ac:dyDescent="0.2">
      <c r="A37" s="15" t="s">
        <v>219</v>
      </c>
      <c r="B37" s="14" t="s">
        <v>220</v>
      </c>
      <c r="C37" s="15">
        <v>17</v>
      </c>
      <c r="D37" s="16">
        <v>0</v>
      </c>
      <c r="E37" s="12">
        <f t="shared" si="0"/>
        <v>17</v>
      </c>
      <c r="F37" s="16">
        <v>17</v>
      </c>
      <c r="G37" s="16">
        <v>11</v>
      </c>
      <c r="H37" s="12">
        <f t="shared" si="1"/>
        <v>28</v>
      </c>
      <c r="I37" s="16">
        <v>10</v>
      </c>
      <c r="J37" s="16">
        <v>0</v>
      </c>
      <c r="K37" s="12">
        <f t="shared" si="2"/>
        <v>10</v>
      </c>
      <c r="L37" s="16">
        <v>10</v>
      </c>
      <c r="M37" s="16">
        <v>12</v>
      </c>
      <c r="N37" s="12">
        <f t="shared" si="3"/>
        <v>22</v>
      </c>
      <c r="O37" s="31" t="str">
        <f t="shared" si="4"/>
        <v/>
      </c>
      <c r="P37" s="22">
        <f t="shared" si="5"/>
        <v>50</v>
      </c>
      <c r="Q37" s="26" t="str">
        <f t="shared" si="6"/>
        <v>E</v>
      </c>
    </row>
    <row r="38" spans="1:17" ht="12" customHeight="1" x14ac:dyDescent="0.2">
      <c r="A38" s="15" t="s">
        <v>221</v>
      </c>
      <c r="B38" s="14" t="s">
        <v>222</v>
      </c>
      <c r="C38" s="15">
        <v>0</v>
      </c>
      <c r="D38" s="16">
        <v>0</v>
      </c>
      <c r="E38" s="12">
        <f t="shared" si="0"/>
        <v>0</v>
      </c>
      <c r="F38" s="16"/>
      <c r="G38" s="16"/>
      <c r="H38" s="12" t="str">
        <f t="shared" si="1"/>
        <v/>
      </c>
      <c r="I38" s="16"/>
      <c r="J38" s="16"/>
      <c r="K38" s="12" t="str">
        <f t="shared" si="2"/>
        <v/>
      </c>
      <c r="L38" s="16"/>
      <c r="M38" s="16"/>
      <c r="N38" s="12" t="str">
        <f t="shared" si="3"/>
        <v/>
      </c>
      <c r="O38" s="31" t="str">
        <f t="shared" si="4"/>
        <v>Nije polagala/o</v>
      </c>
      <c r="P38" s="22" t="str">
        <f t="shared" si="5"/>
        <v/>
      </c>
      <c r="Q38" s="26" t="str">
        <f t="shared" si="6"/>
        <v/>
      </c>
    </row>
    <row r="39" spans="1:17" ht="12" customHeight="1" x14ac:dyDescent="0.2">
      <c r="A39" s="15" t="s">
        <v>223</v>
      </c>
      <c r="B39" s="14" t="s">
        <v>224</v>
      </c>
      <c r="C39" s="15">
        <v>16</v>
      </c>
      <c r="D39" s="16">
        <v>0</v>
      </c>
      <c r="E39" s="12">
        <f t="shared" si="0"/>
        <v>16</v>
      </c>
      <c r="F39" s="16">
        <v>16</v>
      </c>
      <c r="G39" s="16">
        <v>10</v>
      </c>
      <c r="H39" s="12">
        <f t="shared" si="1"/>
        <v>26</v>
      </c>
      <c r="I39" s="16">
        <v>5</v>
      </c>
      <c r="J39" s="16">
        <v>6</v>
      </c>
      <c r="K39" s="12">
        <f t="shared" si="2"/>
        <v>11</v>
      </c>
      <c r="L39" s="16">
        <v>15</v>
      </c>
      <c r="M39" s="16">
        <v>8</v>
      </c>
      <c r="N39" s="12">
        <f t="shared" si="3"/>
        <v>23</v>
      </c>
      <c r="O39" s="31" t="str">
        <f t="shared" si="4"/>
        <v/>
      </c>
      <c r="P39" s="22">
        <f t="shared" si="5"/>
        <v>49</v>
      </c>
      <c r="Q39" s="26" t="str">
        <f t="shared" si="6"/>
        <v>E</v>
      </c>
    </row>
    <row r="40" spans="1:17" ht="12" customHeight="1" x14ac:dyDescent="0.2">
      <c r="A40" s="15" t="s">
        <v>225</v>
      </c>
      <c r="B40" s="14" t="s">
        <v>226</v>
      </c>
      <c r="C40" s="15">
        <v>2</v>
      </c>
      <c r="D40" s="16">
        <v>5</v>
      </c>
      <c r="E40" s="12">
        <f t="shared" si="0"/>
        <v>7</v>
      </c>
      <c r="F40" s="16">
        <v>9</v>
      </c>
      <c r="G40" s="16">
        <v>5</v>
      </c>
      <c r="H40" s="12">
        <f t="shared" si="1"/>
        <v>14</v>
      </c>
      <c r="I40" s="16"/>
      <c r="J40" s="16"/>
      <c r="K40" s="12" t="str">
        <f t="shared" si="2"/>
        <v/>
      </c>
      <c r="L40" s="16">
        <v>0</v>
      </c>
      <c r="M40" s="16">
        <v>1</v>
      </c>
      <c r="N40" s="12">
        <f t="shared" si="3"/>
        <v>1</v>
      </c>
      <c r="O40" s="31" t="str">
        <f t="shared" si="4"/>
        <v/>
      </c>
      <c r="P40" s="22">
        <f t="shared" si="5"/>
        <v>15</v>
      </c>
      <c r="Q40" s="26" t="str">
        <f t="shared" si="6"/>
        <v>F</v>
      </c>
    </row>
    <row r="41" spans="1:17" ht="12" customHeight="1" x14ac:dyDescent="0.2">
      <c r="A41" s="15" t="s">
        <v>227</v>
      </c>
      <c r="B41" s="14" t="s">
        <v>228</v>
      </c>
      <c r="C41" s="15">
        <v>0</v>
      </c>
      <c r="D41" s="16">
        <v>0</v>
      </c>
      <c r="E41" s="12">
        <f t="shared" si="0"/>
        <v>0</v>
      </c>
      <c r="F41" s="16"/>
      <c r="G41" s="16"/>
      <c r="H41" s="12" t="str">
        <f t="shared" si="1"/>
        <v/>
      </c>
      <c r="I41" s="16"/>
      <c r="J41" s="16"/>
      <c r="K41" s="12" t="str">
        <f t="shared" si="2"/>
        <v/>
      </c>
      <c r="L41" s="16"/>
      <c r="M41" s="16"/>
      <c r="N41" s="12" t="str">
        <f t="shared" si="3"/>
        <v/>
      </c>
      <c r="O41" s="31" t="str">
        <f t="shared" si="4"/>
        <v>Nije polagala/o</v>
      </c>
      <c r="P41" s="22" t="str">
        <f t="shared" si="5"/>
        <v/>
      </c>
      <c r="Q41" s="26" t="str">
        <f t="shared" si="6"/>
        <v/>
      </c>
    </row>
    <row r="42" spans="1:17" ht="12" customHeight="1" x14ac:dyDescent="0.2">
      <c r="A42" s="15" t="s">
        <v>229</v>
      </c>
      <c r="B42" s="14" t="s">
        <v>230</v>
      </c>
      <c r="C42" s="15">
        <v>25</v>
      </c>
      <c r="D42" s="16">
        <v>0</v>
      </c>
      <c r="E42" s="12">
        <f t="shared" si="0"/>
        <v>25</v>
      </c>
      <c r="F42" s="16">
        <v>25</v>
      </c>
      <c r="G42" s="16">
        <v>14</v>
      </c>
      <c r="H42" s="12">
        <f t="shared" si="1"/>
        <v>39</v>
      </c>
      <c r="I42" s="16">
        <v>14</v>
      </c>
      <c r="J42" s="16">
        <v>0</v>
      </c>
      <c r="K42" s="12">
        <f t="shared" si="2"/>
        <v>14</v>
      </c>
      <c r="L42" s="16">
        <v>14</v>
      </c>
      <c r="M42" s="16">
        <v>13</v>
      </c>
      <c r="N42" s="12">
        <f t="shared" si="3"/>
        <v>27</v>
      </c>
      <c r="O42" s="31" t="str">
        <f t="shared" si="4"/>
        <v/>
      </c>
      <c r="P42" s="22">
        <f t="shared" si="5"/>
        <v>66</v>
      </c>
      <c r="Q42" s="26" t="str">
        <f t="shared" si="6"/>
        <v>D</v>
      </c>
    </row>
    <row r="43" spans="1:17" ht="12" customHeight="1" x14ac:dyDescent="0.2">
      <c r="A43" s="15" t="s">
        <v>231</v>
      </c>
      <c r="B43" s="14" t="s">
        <v>232</v>
      </c>
      <c r="C43" s="15">
        <v>4</v>
      </c>
      <c r="D43" s="16">
        <v>0</v>
      </c>
      <c r="E43" s="12">
        <f t="shared" si="0"/>
        <v>4</v>
      </c>
      <c r="F43" s="16">
        <v>13</v>
      </c>
      <c r="G43" s="16">
        <v>6</v>
      </c>
      <c r="H43" s="12">
        <f t="shared" si="1"/>
        <v>19</v>
      </c>
      <c r="I43" s="16">
        <v>2</v>
      </c>
      <c r="J43" s="16">
        <v>0</v>
      </c>
      <c r="K43" s="12">
        <f t="shared" si="2"/>
        <v>2</v>
      </c>
      <c r="L43" s="16">
        <v>1</v>
      </c>
      <c r="M43" s="16">
        <v>0</v>
      </c>
      <c r="N43" s="12">
        <f t="shared" si="3"/>
        <v>1</v>
      </c>
      <c r="O43" s="31" t="str">
        <f t="shared" si="4"/>
        <v/>
      </c>
      <c r="P43" s="22">
        <f t="shared" si="5"/>
        <v>21</v>
      </c>
      <c r="Q43" s="26" t="str">
        <f t="shared" si="6"/>
        <v>F</v>
      </c>
    </row>
    <row r="44" spans="1:17" ht="12" customHeight="1" x14ac:dyDescent="0.2">
      <c r="A44" s="15" t="s">
        <v>233</v>
      </c>
      <c r="B44" s="14" t="s">
        <v>234</v>
      </c>
      <c r="C44" s="15"/>
      <c r="D44" s="16"/>
      <c r="E44" s="12" t="str">
        <f t="shared" si="0"/>
        <v/>
      </c>
      <c r="F44" s="16">
        <v>0</v>
      </c>
      <c r="G44" s="16">
        <v>0</v>
      </c>
      <c r="H44" s="12">
        <f t="shared" si="1"/>
        <v>0</v>
      </c>
      <c r="I44" s="16">
        <v>0</v>
      </c>
      <c r="J44" s="16">
        <v>0</v>
      </c>
      <c r="K44" s="12">
        <f t="shared" si="2"/>
        <v>0</v>
      </c>
      <c r="L44" s="16">
        <v>0</v>
      </c>
      <c r="M44" s="16">
        <v>0</v>
      </c>
      <c r="N44" s="12">
        <f t="shared" si="3"/>
        <v>0</v>
      </c>
      <c r="O44" s="31" t="str">
        <f t="shared" si="4"/>
        <v/>
      </c>
      <c r="P44" s="22">
        <f t="shared" si="5"/>
        <v>0</v>
      </c>
      <c r="Q44" s="26" t="str">
        <f t="shared" si="6"/>
        <v>F</v>
      </c>
    </row>
    <row r="45" spans="1:17" ht="12" customHeight="1" x14ac:dyDescent="0.2">
      <c r="A45" s="15" t="s">
        <v>235</v>
      </c>
      <c r="B45" s="14" t="s">
        <v>236</v>
      </c>
      <c r="C45" s="15">
        <v>0</v>
      </c>
      <c r="D45" s="16">
        <v>0</v>
      </c>
      <c r="E45" s="12">
        <f t="shared" si="0"/>
        <v>0</v>
      </c>
      <c r="F45" s="16"/>
      <c r="G45" s="16"/>
      <c r="H45" s="12" t="str">
        <f t="shared" si="1"/>
        <v/>
      </c>
      <c r="I45" s="16"/>
      <c r="J45" s="16"/>
      <c r="K45" s="12" t="str">
        <f t="shared" si="2"/>
        <v/>
      </c>
      <c r="L45" s="16"/>
      <c r="M45" s="16"/>
      <c r="N45" s="12" t="str">
        <f t="shared" si="3"/>
        <v/>
      </c>
      <c r="O45" s="31" t="str">
        <f t="shared" si="4"/>
        <v>Nije polagala/o</v>
      </c>
      <c r="P45" s="22" t="str">
        <f t="shared" si="5"/>
        <v/>
      </c>
      <c r="Q45" s="26" t="str">
        <f t="shared" si="6"/>
        <v/>
      </c>
    </row>
    <row r="46" spans="1:17" ht="12" customHeight="1" x14ac:dyDescent="0.2">
      <c r="A46" s="15" t="s">
        <v>237</v>
      </c>
      <c r="B46" s="14" t="s">
        <v>238</v>
      </c>
      <c r="C46" s="15">
        <v>25</v>
      </c>
      <c r="D46" s="16">
        <v>0</v>
      </c>
      <c r="E46" s="12">
        <f t="shared" si="0"/>
        <v>25</v>
      </c>
      <c r="F46" s="16">
        <v>25</v>
      </c>
      <c r="G46" s="16">
        <v>14</v>
      </c>
      <c r="H46" s="12">
        <f t="shared" si="1"/>
        <v>39</v>
      </c>
      <c r="I46" s="16">
        <v>0</v>
      </c>
      <c r="J46" s="16">
        <v>10</v>
      </c>
      <c r="K46" s="12">
        <f t="shared" si="2"/>
        <v>10</v>
      </c>
      <c r="L46" s="16">
        <v>34</v>
      </c>
      <c r="M46" s="16">
        <v>12</v>
      </c>
      <c r="N46" s="12">
        <f t="shared" si="3"/>
        <v>46</v>
      </c>
      <c r="O46" s="31" t="str">
        <f t="shared" si="4"/>
        <v/>
      </c>
      <c r="P46" s="22">
        <f t="shared" si="5"/>
        <v>85</v>
      </c>
      <c r="Q46" s="26" t="str">
        <f t="shared" si="6"/>
        <v>B</v>
      </c>
    </row>
    <row r="47" spans="1:17" ht="12" customHeight="1" x14ac:dyDescent="0.2">
      <c r="A47" s="15" t="s">
        <v>239</v>
      </c>
      <c r="B47" s="14" t="s">
        <v>240</v>
      </c>
      <c r="C47" s="15">
        <v>10</v>
      </c>
      <c r="D47" s="16">
        <v>11</v>
      </c>
      <c r="E47" s="12">
        <f t="shared" si="0"/>
        <v>21</v>
      </c>
      <c r="F47" s="16"/>
      <c r="G47" s="16"/>
      <c r="H47" s="12" t="str">
        <f t="shared" si="1"/>
        <v/>
      </c>
      <c r="I47" s="16">
        <v>0</v>
      </c>
      <c r="J47" s="16">
        <v>9</v>
      </c>
      <c r="K47" s="12">
        <f t="shared" si="2"/>
        <v>9</v>
      </c>
      <c r="L47" s="16">
        <v>0</v>
      </c>
      <c r="M47" s="16">
        <v>10</v>
      </c>
      <c r="N47" s="12">
        <f t="shared" si="3"/>
        <v>10</v>
      </c>
      <c r="O47" s="31" t="str">
        <f t="shared" si="4"/>
        <v/>
      </c>
      <c r="P47" s="22">
        <f t="shared" si="5"/>
        <v>31</v>
      </c>
      <c r="Q47" s="26" t="str">
        <f t="shared" si="6"/>
        <v>F</v>
      </c>
    </row>
    <row r="48" spans="1:17" ht="12" customHeight="1" x14ac:dyDescent="0.2">
      <c r="A48" s="15" t="s">
        <v>241</v>
      </c>
      <c r="B48" s="14" t="s">
        <v>242</v>
      </c>
      <c r="C48" s="15">
        <v>1</v>
      </c>
      <c r="D48" s="16">
        <v>0</v>
      </c>
      <c r="E48" s="12">
        <f t="shared" si="0"/>
        <v>1</v>
      </c>
      <c r="F48" s="16">
        <v>0</v>
      </c>
      <c r="G48" s="16">
        <v>1</v>
      </c>
      <c r="H48" s="12">
        <f t="shared" si="1"/>
        <v>1</v>
      </c>
      <c r="I48" s="16"/>
      <c r="J48" s="16"/>
      <c r="K48" s="12" t="str">
        <f t="shared" si="2"/>
        <v/>
      </c>
      <c r="L48" s="16"/>
      <c r="M48" s="16"/>
      <c r="N48" s="12" t="str">
        <f t="shared" si="3"/>
        <v/>
      </c>
      <c r="O48" s="31" t="str">
        <f t="shared" si="4"/>
        <v>Nije polagala/o</v>
      </c>
      <c r="P48" s="22" t="str">
        <f t="shared" si="5"/>
        <v/>
      </c>
      <c r="Q48" s="26" t="str">
        <f t="shared" si="6"/>
        <v/>
      </c>
    </row>
    <row r="49" spans="1:17" ht="12" customHeight="1" x14ac:dyDescent="0.2">
      <c r="A49" s="15" t="s">
        <v>243</v>
      </c>
      <c r="B49" s="14" t="s">
        <v>244</v>
      </c>
      <c r="C49" s="15">
        <v>0</v>
      </c>
      <c r="D49" s="16">
        <v>3</v>
      </c>
      <c r="E49" s="12">
        <f t="shared" si="0"/>
        <v>3</v>
      </c>
      <c r="F49" s="16">
        <v>1</v>
      </c>
      <c r="G49" s="16">
        <v>1</v>
      </c>
      <c r="H49" s="12">
        <f t="shared" si="1"/>
        <v>2</v>
      </c>
      <c r="I49" s="16"/>
      <c r="J49" s="16"/>
      <c r="K49" s="12" t="str">
        <f t="shared" si="2"/>
        <v/>
      </c>
      <c r="L49" s="16">
        <v>0</v>
      </c>
      <c r="M49" s="16">
        <v>0</v>
      </c>
      <c r="N49" s="12">
        <f t="shared" si="3"/>
        <v>0</v>
      </c>
      <c r="O49" s="31" t="str">
        <f t="shared" si="4"/>
        <v/>
      </c>
      <c r="P49" s="22">
        <f t="shared" si="5"/>
        <v>3</v>
      </c>
      <c r="Q49" s="26" t="str">
        <f t="shared" si="6"/>
        <v>F</v>
      </c>
    </row>
    <row r="50" spans="1:17" ht="12" customHeight="1" x14ac:dyDescent="0.2">
      <c r="A50" s="15" t="s">
        <v>245</v>
      </c>
      <c r="B50" s="14" t="s">
        <v>246</v>
      </c>
      <c r="C50" s="15">
        <v>7</v>
      </c>
      <c r="D50" s="16">
        <v>0</v>
      </c>
      <c r="E50" s="12">
        <f t="shared" si="0"/>
        <v>7</v>
      </c>
      <c r="F50" s="16">
        <v>7</v>
      </c>
      <c r="G50" s="16">
        <v>10</v>
      </c>
      <c r="H50" s="12">
        <f t="shared" si="1"/>
        <v>17</v>
      </c>
      <c r="I50" s="16">
        <v>0</v>
      </c>
      <c r="J50" s="16">
        <v>5</v>
      </c>
      <c r="K50" s="12">
        <f t="shared" si="2"/>
        <v>5</v>
      </c>
      <c r="L50" s="16">
        <v>8</v>
      </c>
      <c r="M50" s="16">
        <v>5</v>
      </c>
      <c r="N50" s="12">
        <f t="shared" si="3"/>
        <v>13</v>
      </c>
      <c r="O50" s="31" t="str">
        <f t="shared" si="4"/>
        <v/>
      </c>
      <c r="P50" s="22">
        <f t="shared" si="5"/>
        <v>30</v>
      </c>
      <c r="Q50" s="26" t="str">
        <f t="shared" si="6"/>
        <v>F</v>
      </c>
    </row>
    <row r="51" spans="1:17" ht="12" customHeight="1" x14ac:dyDescent="0.2">
      <c r="A51" s="15" t="s">
        <v>247</v>
      </c>
      <c r="B51" s="14" t="s">
        <v>248</v>
      </c>
      <c r="C51" s="15">
        <v>8</v>
      </c>
      <c r="D51" s="16">
        <v>12</v>
      </c>
      <c r="E51" s="12">
        <f t="shared" si="0"/>
        <v>20</v>
      </c>
      <c r="F51" s="16"/>
      <c r="G51" s="16"/>
      <c r="H51" s="12" t="str">
        <f t="shared" si="1"/>
        <v/>
      </c>
      <c r="I51" s="16"/>
      <c r="J51" s="16"/>
      <c r="K51" s="12" t="str">
        <f t="shared" si="2"/>
        <v/>
      </c>
      <c r="L51" s="16"/>
      <c r="M51" s="16"/>
      <c r="N51" s="12" t="str">
        <f t="shared" si="3"/>
        <v/>
      </c>
      <c r="O51" s="31" t="str">
        <f t="shared" si="4"/>
        <v>Nije polagala/o</v>
      </c>
      <c r="P51" s="22" t="str">
        <f t="shared" si="5"/>
        <v/>
      </c>
      <c r="Q51" s="26" t="str">
        <f t="shared" si="6"/>
        <v/>
      </c>
    </row>
    <row r="52" spans="1:17" ht="12" customHeight="1" x14ac:dyDescent="0.2">
      <c r="A52" s="15" t="s">
        <v>249</v>
      </c>
      <c r="B52" s="14" t="s">
        <v>250</v>
      </c>
      <c r="C52" s="15">
        <v>0</v>
      </c>
      <c r="D52" s="16">
        <v>0</v>
      </c>
      <c r="E52" s="12">
        <f t="shared" si="0"/>
        <v>0</v>
      </c>
      <c r="F52" s="16">
        <v>0</v>
      </c>
      <c r="G52" s="16">
        <v>0</v>
      </c>
      <c r="H52" s="12">
        <f t="shared" si="1"/>
        <v>0</v>
      </c>
      <c r="I52" s="16"/>
      <c r="J52" s="16"/>
      <c r="K52" s="12" t="str">
        <f t="shared" si="2"/>
        <v/>
      </c>
      <c r="L52" s="16"/>
      <c r="M52" s="16"/>
      <c r="N52" s="12" t="str">
        <f t="shared" si="3"/>
        <v/>
      </c>
      <c r="O52" s="31" t="str">
        <f t="shared" si="4"/>
        <v>Nije polagala/o</v>
      </c>
      <c r="P52" s="22" t="str">
        <f t="shared" si="5"/>
        <v/>
      </c>
      <c r="Q52" s="26" t="str">
        <f t="shared" si="6"/>
        <v/>
      </c>
    </row>
    <row r="53" spans="1:17" ht="12" customHeight="1" x14ac:dyDescent="0.2">
      <c r="A53" s="15" t="s">
        <v>251</v>
      </c>
      <c r="B53" s="14" t="s">
        <v>252</v>
      </c>
      <c r="C53" s="15"/>
      <c r="D53" s="16"/>
      <c r="E53" s="12" t="str">
        <f t="shared" si="0"/>
        <v/>
      </c>
      <c r="F53" s="16">
        <v>0</v>
      </c>
      <c r="G53" s="16">
        <v>0</v>
      </c>
      <c r="H53" s="12">
        <f t="shared" si="1"/>
        <v>0</v>
      </c>
      <c r="I53" s="16"/>
      <c r="J53" s="16"/>
      <c r="K53" s="12" t="str">
        <f t="shared" si="2"/>
        <v/>
      </c>
      <c r="L53" s="16"/>
      <c r="M53" s="16"/>
      <c r="N53" s="12" t="str">
        <f t="shared" si="3"/>
        <v/>
      </c>
      <c r="O53" s="31" t="str">
        <f t="shared" si="4"/>
        <v>Nije polagala/o</v>
      </c>
      <c r="P53" s="22" t="str">
        <f t="shared" si="5"/>
        <v/>
      </c>
      <c r="Q53" s="26" t="str">
        <f t="shared" si="6"/>
        <v/>
      </c>
    </row>
    <row r="54" spans="1:17" ht="12" customHeight="1" x14ac:dyDescent="0.2">
      <c r="A54" s="15" t="s">
        <v>253</v>
      </c>
      <c r="B54" s="14" t="s">
        <v>254</v>
      </c>
      <c r="C54" s="15">
        <v>1</v>
      </c>
      <c r="D54" s="16">
        <v>2</v>
      </c>
      <c r="E54" s="12">
        <f t="shared" si="0"/>
        <v>3</v>
      </c>
      <c r="F54" s="16">
        <v>0</v>
      </c>
      <c r="G54" s="16">
        <v>1</v>
      </c>
      <c r="H54" s="12">
        <f t="shared" si="1"/>
        <v>1</v>
      </c>
      <c r="I54" s="16"/>
      <c r="J54" s="16"/>
      <c r="K54" s="12" t="str">
        <f t="shared" si="2"/>
        <v/>
      </c>
      <c r="L54" s="16"/>
      <c r="M54" s="16"/>
      <c r="N54" s="12" t="str">
        <f t="shared" si="3"/>
        <v/>
      </c>
      <c r="O54" s="31" t="str">
        <f t="shared" si="4"/>
        <v>Nije polagala/o</v>
      </c>
      <c r="P54" s="22" t="str">
        <f t="shared" si="5"/>
        <v/>
      </c>
      <c r="Q54" s="26" t="str">
        <f t="shared" si="6"/>
        <v/>
      </c>
    </row>
    <row r="55" spans="1:17" ht="12" customHeight="1" x14ac:dyDescent="0.2">
      <c r="A55" s="15" t="s">
        <v>255</v>
      </c>
      <c r="B55" s="14" t="s">
        <v>256</v>
      </c>
      <c r="C55" s="15">
        <v>0</v>
      </c>
      <c r="D55" s="16">
        <v>0</v>
      </c>
      <c r="E55" s="12">
        <f t="shared" si="0"/>
        <v>0</v>
      </c>
      <c r="F55" s="16"/>
      <c r="G55" s="16"/>
      <c r="H55" s="12" t="str">
        <f t="shared" si="1"/>
        <v/>
      </c>
      <c r="I55" s="16">
        <v>1</v>
      </c>
      <c r="J55" s="16">
        <v>0</v>
      </c>
      <c r="K55" s="12">
        <f t="shared" si="2"/>
        <v>1</v>
      </c>
      <c r="L55" s="16">
        <v>8</v>
      </c>
      <c r="M55" s="16">
        <v>8</v>
      </c>
      <c r="N55" s="12">
        <f t="shared" si="3"/>
        <v>16</v>
      </c>
      <c r="O55" s="31" t="str">
        <f t="shared" si="4"/>
        <v/>
      </c>
      <c r="P55" s="22">
        <f t="shared" si="5"/>
        <v>16</v>
      </c>
      <c r="Q55" s="26" t="str">
        <f t="shared" si="6"/>
        <v>F</v>
      </c>
    </row>
    <row r="56" spans="1:17" ht="12" customHeight="1" x14ac:dyDescent="0.2">
      <c r="A56" s="15" t="s">
        <v>257</v>
      </c>
      <c r="B56" s="14" t="s">
        <v>258</v>
      </c>
      <c r="C56" s="15"/>
      <c r="D56" s="16"/>
      <c r="E56" s="12" t="str">
        <f t="shared" si="0"/>
        <v/>
      </c>
      <c r="F56" s="16">
        <v>3</v>
      </c>
      <c r="G56" s="16">
        <v>0</v>
      </c>
      <c r="H56" s="12">
        <f t="shared" si="1"/>
        <v>3</v>
      </c>
      <c r="I56" s="16"/>
      <c r="J56" s="16"/>
      <c r="K56" s="12" t="str">
        <f t="shared" si="2"/>
        <v/>
      </c>
      <c r="L56" s="16"/>
      <c r="M56" s="16"/>
      <c r="N56" s="12" t="str">
        <f t="shared" si="3"/>
        <v/>
      </c>
      <c r="O56" s="31" t="str">
        <f t="shared" si="4"/>
        <v>Nije polagala/o</v>
      </c>
      <c r="P56" s="22" t="str">
        <f t="shared" si="5"/>
        <v/>
      </c>
      <c r="Q56" s="26" t="str">
        <f t="shared" si="6"/>
        <v/>
      </c>
    </row>
    <row r="57" spans="1:17" ht="11.25" customHeight="1" x14ac:dyDescent="0.2">
      <c r="A57" s="15" t="s">
        <v>259</v>
      </c>
      <c r="B57" s="14" t="s">
        <v>260</v>
      </c>
      <c r="C57" s="15">
        <v>12</v>
      </c>
      <c r="D57" s="16">
        <v>0</v>
      </c>
      <c r="E57" s="12">
        <f t="shared" si="0"/>
        <v>12</v>
      </c>
      <c r="F57" s="16">
        <v>12</v>
      </c>
      <c r="G57" s="16">
        <v>10</v>
      </c>
      <c r="H57" s="12">
        <f t="shared" si="1"/>
        <v>22</v>
      </c>
      <c r="I57" s="16">
        <v>1</v>
      </c>
      <c r="J57" s="16">
        <v>8</v>
      </c>
      <c r="K57" s="12">
        <f t="shared" si="2"/>
        <v>9</v>
      </c>
      <c r="L57" s="16">
        <v>8</v>
      </c>
      <c r="M57" s="16">
        <v>10</v>
      </c>
      <c r="N57" s="12">
        <f t="shared" si="3"/>
        <v>18</v>
      </c>
      <c r="O57" s="31" t="str">
        <f t="shared" si="4"/>
        <v/>
      </c>
      <c r="P57" s="22">
        <f t="shared" si="5"/>
        <v>40</v>
      </c>
      <c r="Q57" s="26" t="str">
        <f t="shared" si="6"/>
        <v>F</v>
      </c>
    </row>
    <row r="58" spans="1:17" ht="12" customHeight="1" x14ac:dyDescent="0.2">
      <c r="A58" s="15" t="s">
        <v>261</v>
      </c>
      <c r="B58" s="14" t="s">
        <v>262</v>
      </c>
      <c r="C58" s="15">
        <v>11</v>
      </c>
      <c r="D58" s="16">
        <v>0</v>
      </c>
      <c r="E58" s="12">
        <f t="shared" si="0"/>
        <v>11</v>
      </c>
      <c r="F58" s="16">
        <v>11</v>
      </c>
      <c r="G58" s="16">
        <v>12</v>
      </c>
      <c r="H58" s="12">
        <f t="shared" si="1"/>
        <v>23</v>
      </c>
      <c r="I58" s="16"/>
      <c r="J58" s="16"/>
      <c r="K58" s="12" t="str">
        <f t="shared" si="2"/>
        <v/>
      </c>
      <c r="L58" s="16">
        <v>12</v>
      </c>
      <c r="M58" s="16">
        <v>0</v>
      </c>
      <c r="N58" s="12">
        <f t="shared" si="3"/>
        <v>12</v>
      </c>
      <c r="O58" s="31" t="str">
        <f t="shared" si="4"/>
        <v/>
      </c>
      <c r="P58" s="22">
        <f t="shared" si="5"/>
        <v>35</v>
      </c>
      <c r="Q58" s="26" t="str">
        <f t="shared" si="6"/>
        <v>F</v>
      </c>
    </row>
    <row r="59" spans="1:17" ht="12" customHeight="1" x14ac:dyDescent="0.2">
      <c r="A59" s="15" t="s">
        <v>263</v>
      </c>
      <c r="B59" s="14" t="s">
        <v>264</v>
      </c>
      <c r="C59" s="15"/>
      <c r="D59" s="16"/>
      <c r="E59" s="12" t="str">
        <f t="shared" si="0"/>
        <v/>
      </c>
      <c r="F59" s="16"/>
      <c r="G59" s="16"/>
      <c r="H59" s="12" t="str">
        <f t="shared" si="1"/>
        <v/>
      </c>
      <c r="I59" s="16"/>
      <c r="J59" s="16"/>
      <c r="K59" s="12" t="str">
        <f t="shared" si="2"/>
        <v/>
      </c>
      <c r="L59" s="16"/>
      <c r="M59" s="16"/>
      <c r="N59" s="12" t="str">
        <f t="shared" si="3"/>
        <v/>
      </c>
      <c r="O59" s="31" t="str">
        <f t="shared" si="4"/>
        <v>Nije polagala/o</v>
      </c>
      <c r="P59" s="22" t="str">
        <f t="shared" si="5"/>
        <v/>
      </c>
      <c r="Q59" s="26" t="str">
        <f t="shared" si="6"/>
        <v/>
      </c>
    </row>
    <row r="60" spans="1:17" ht="12" customHeight="1" x14ac:dyDescent="0.2">
      <c r="A60" s="15" t="s">
        <v>265</v>
      </c>
      <c r="B60" s="14" t="s">
        <v>266</v>
      </c>
      <c r="C60" s="15">
        <v>1</v>
      </c>
      <c r="D60" s="16">
        <v>0</v>
      </c>
      <c r="E60" s="12">
        <f t="shared" si="0"/>
        <v>1</v>
      </c>
      <c r="F60" s="16">
        <v>0</v>
      </c>
      <c r="G60" s="16">
        <v>0</v>
      </c>
      <c r="H60" s="12">
        <f t="shared" si="1"/>
        <v>0</v>
      </c>
      <c r="I60" s="16"/>
      <c r="J60" s="16"/>
      <c r="K60" s="12" t="str">
        <f t="shared" si="2"/>
        <v/>
      </c>
      <c r="L60" s="16"/>
      <c r="M60" s="16"/>
      <c r="N60" s="12" t="str">
        <f t="shared" si="3"/>
        <v/>
      </c>
      <c r="O60" s="31" t="str">
        <f t="shared" si="4"/>
        <v>Nije polagala/o</v>
      </c>
      <c r="P60" s="22" t="str">
        <f t="shared" si="5"/>
        <v/>
      </c>
      <c r="Q60" s="26" t="str">
        <f t="shared" si="6"/>
        <v/>
      </c>
    </row>
    <row r="61" spans="1:17" ht="12" customHeight="1" x14ac:dyDescent="0.2">
      <c r="A61" s="15" t="s">
        <v>267</v>
      </c>
      <c r="B61" s="14" t="s">
        <v>268</v>
      </c>
      <c r="C61" s="15"/>
      <c r="D61" s="16"/>
      <c r="E61" s="12" t="str">
        <f t="shared" si="0"/>
        <v/>
      </c>
      <c r="F61" s="16"/>
      <c r="G61" s="16"/>
      <c r="H61" s="12" t="str">
        <f t="shared" si="1"/>
        <v/>
      </c>
      <c r="I61" s="16"/>
      <c r="J61" s="16"/>
      <c r="K61" s="12" t="str">
        <f t="shared" si="2"/>
        <v/>
      </c>
      <c r="L61" s="16"/>
      <c r="M61" s="16"/>
      <c r="N61" s="12" t="str">
        <f t="shared" si="3"/>
        <v/>
      </c>
      <c r="O61" s="31" t="str">
        <f t="shared" si="4"/>
        <v>Nije polagala/o</v>
      </c>
      <c r="P61" s="22" t="str">
        <f t="shared" si="5"/>
        <v/>
      </c>
      <c r="Q61" s="26" t="str">
        <f t="shared" si="6"/>
        <v/>
      </c>
    </row>
    <row r="62" spans="1:17" ht="12" customHeight="1" x14ac:dyDescent="0.2">
      <c r="A62" s="15" t="s">
        <v>269</v>
      </c>
      <c r="B62" s="14" t="s">
        <v>270</v>
      </c>
      <c r="C62" s="15">
        <v>20</v>
      </c>
      <c r="D62" s="16">
        <v>0</v>
      </c>
      <c r="E62" s="12">
        <f t="shared" si="0"/>
        <v>20</v>
      </c>
      <c r="F62" s="16">
        <v>20</v>
      </c>
      <c r="G62" s="16">
        <v>12</v>
      </c>
      <c r="H62" s="12">
        <f t="shared" si="1"/>
        <v>32</v>
      </c>
      <c r="I62" s="16">
        <v>8</v>
      </c>
      <c r="J62" s="16">
        <v>0</v>
      </c>
      <c r="K62" s="12">
        <f t="shared" si="2"/>
        <v>8</v>
      </c>
      <c r="L62" s="16">
        <v>8</v>
      </c>
      <c r="M62" s="16">
        <v>6</v>
      </c>
      <c r="N62" s="12">
        <f t="shared" si="3"/>
        <v>14</v>
      </c>
      <c r="O62" s="31" t="str">
        <f t="shared" si="4"/>
        <v/>
      </c>
      <c r="P62" s="22">
        <f t="shared" si="5"/>
        <v>46</v>
      </c>
      <c r="Q62" s="26" t="str">
        <f t="shared" si="6"/>
        <v>E</v>
      </c>
    </row>
    <row r="63" spans="1:17" ht="12" customHeight="1" x14ac:dyDescent="0.2">
      <c r="A63" s="15" t="s">
        <v>271</v>
      </c>
      <c r="B63" s="14" t="s">
        <v>272</v>
      </c>
      <c r="C63" s="15"/>
      <c r="D63" s="16"/>
      <c r="E63" s="12" t="str">
        <f t="shared" si="0"/>
        <v/>
      </c>
      <c r="F63" s="16"/>
      <c r="G63" s="16"/>
      <c r="H63" s="12" t="str">
        <f t="shared" si="1"/>
        <v/>
      </c>
      <c r="I63" s="16"/>
      <c r="J63" s="16"/>
      <c r="K63" s="12" t="str">
        <f t="shared" si="2"/>
        <v/>
      </c>
      <c r="L63" s="16"/>
      <c r="M63" s="16"/>
      <c r="N63" s="12" t="str">
        <f t="shared" si="3"/>
        <v/>
      </c>
      <c r="O63" s="31" t="str">
        <f t="shared" si="4"/>
        <v>Nije polagala/o</v>
      </c>
      <c r="P63" s="22" t="str">
        <f t="shared" si="5"/>
        <v/>
      </c>
      <c r="Q63" s="26" t="str">
        <f t="shared" si="6"/>
        <v/>
      </c>
    </row>
    <row r="64" spans="1:17" ht="12" customHeight="1" x14ac:dyDescent="0.2">
      <c r="A64" s="15" t="s">
        <v>273</v>
      </c>
      <c r="B64" s="14" t="s">
        <v>274</v>
      </c>
      <c r="C64" s="15">
        <v>3</v>
      </c>
      <c r="D64" s="16">
        <v>0</v>
      </c>
      <c r="E64" s="12">
        <f t="shared" si="0"/>
        <v>3</v>
      </c>
      <c r="F64" s="16"/>
      <c r="G64" s="16"/>
      <c r="H64" s="12" t="str">
        <f t="shared" si="1"/>
        <v/>
      </c>
      <c r="I64" s="16"/>
      <c r="J64" s="16"/>
      <c r="K64" s="12" t="str">
        <f t="shared" si="2"/>
        <v/>
      </c>
      <c r="L64" s="16"/>
      <c r="M64" s="16"/>
      <c r="N64" s="12" t="str">
        <f t="shared" si="3"/>
        <v/>
      </c>
      <c r="O64" s="31" t="str">
        <f t="shared" si="4"/>
        <v>Nije polagala/o</v>
      </c>
      <c r="P64" s="22" t="str">
        <f t="shared" si="5"/>
        <v/>
      </c>
      <c r="Q64" s="26" t="str">
        <f t="shared" si="6"/>
        <v/>
      </c>
    </row>
    <row r="65" spans="1:17" ht="12" customHeight="1" x14ac:dyDescent="0.2">
      <c r="A65" s="15" t="s">
        <v>275</v>
      </c>
      <c r="B65" s="14" t="s">
        <v>276</v>
      </c>
      <c r="C65" s="15"/>
      <c r="D65" s="16"/>
      <c r="E65" s="12" t="str">
        <f t="shared" si="0"/>
        <v/>
      </c>
      <c r="F65" s="16"/>
      <c r="G65" s="16"/>
      <c r="H65" s="12" t="str">
        <f t="shared" si="1"/>
        <v/>
      </c>
      <c r="I65" s="16"/>
      <c r="J65" s="16"/>
      <c r="K65" s="12" t="str">
        <f t="shared" si="2"/>
        <v/>
      </c>
      <c r="L65" s="16"/>
      <c r="M65" s="16"/>
      <c r="N65" s="12" t="str">
        <f t="shared" si="3"/>
        <v/>
      </c>
      <c r="O65" s="31" t="str">
        <f t="shared" si="4"/>
        <v>Nije polagala/o</v>
      </c>
      <c r="P65" s="22" t="str">
        <f t="shared" si="5"/>
        <v/>
      </c>
      <c r="Q65" s="26" t="str">
        <f t="shared" si="6"/>
        <v/>
      </c>
    </row>
    <row r="66" spans="1:17" ht="12" customHeight="1" x14ac:dyDescent="0.2">
      <c r="A66" s="15" t="s">
        <v>277</v>
      </c>
      <c r="B66" s="14" t="s">
        <v>278</v>
      </c>
      <c r="C66" s="15"/>
      <c r="D66" s="16"/>
      <c r="E66" s="12" t="str">
        <f t="shared" si="0"/>
        <v/>
      </c>
      <c r="F66" s="16"/>
      <c r="G66" s="16"/>
      <c r="H66" s="12" t="str">
        <f t="shared" si="1"/>
        <v/>
      </c>
      <c r="I66" s="16"/>
      <c r="J66" s="16"/>
      <c r="K66" s="12" t="str">
        <f t="shared" si="2"/>
        <v/>
      </c>
      <c r="L66" s="16"/>
      <c r="M66" s="16"/>
      <c r="N66" s="12" t="str">
        <f t="shared" si="3"/>
        <v/>
      </c>
      <c r="O66" s="31" t="str">
        <f t="shared" si="4"/>
        <v>Nije polagala/o</v>
      </c>
      <c r="P66" s="22" t="str">
        <f t="shared" si="5"/>
        <v/>
      </c>
      <c r="Q66" s="26" t="str">
        <f t="shared" si="6"/>
        <v/>
      </c>
    </row>
    <row r="67" spans="1:17" ht="12" customHeight="1" x14ac:dyDescent="0.2">
      <c r="A67" s="15" t="s">
        <v>279</v>
      </c>
      <c r="B67" s="14" t="s">
        <v>280</v>
      </c>
      <c r="C67" s="15">
        <v>0</v>
      </c>
      <c r="D67" s="16">
        <v>0</v>
      </c>
      <c r="E67" s="12">
        <f t="shared" si="0"/>
        <v>0</v>
      </c>
      <c r="F67" s="16">
        <v>13</v>
      </c>
      <c r="G67" s="16">
        <v>1</v>
      </c>
      <c r="H67" s="12">
        <f t="shared" si="1"/>
        <v>14</v>
      </c>
      <c r="I67" s="16">
        <v>0</v>
      </c>
      <c r="J67" s="16">
        <v>1</v>
      </c>
      <c r="K67" s="12">
        <f t="shared" si="2"/>
        <v>1</v>
      </c>
      <c r="L67" s="16">
        <v>0</v>
      </c>
      <c r="M67" s="16">
        <v>5</v>
      </c>
      <c r="N67" s="12">
        <f t="shared" si="3"/>
        <v>5</v>
      </c>
      <c r="O67" s="31" t="str">
        <f t="shared" si="4"/>
        <v/>
      </c>
      <c r="P67" s="22">
        <f t="shared" si="5"/>
        <v>19</v>
      </c>
      <c r="Q67" s="26" t="str">
        <f t="shared" si="6"/>
        <v>F</v>
      </c>
    </row>
    <row r="68" spans="1:17" ht="12" customHeight="1" x14ac:dyDescent="0.2">
      <c r="A68" s="15" t="s">
        <v>281</v>
      </c>
      <c r="B68" s="14" t="s">
        <v>282</v>
      </c>
      <c r="C68" s="15">
        <v>18</v>
      </c>
      <c r="D68" s="16">
        <v>0</v>
      </c>
      <c r="E68" s="12">
        <f t="shared" si="0"/>
        <v>18</v>
      </c>
      <c r="F68" s="16">
        <v>18</v>
      </c>
      <c r="G68" s="16">
        <v>13</v>
      </c>
      <c r="H68" s="12">
        <f t="shared" si="1"/>
        <v>31</v>
      </c>
      <c r="I68" s="16">
        <v>25</v>
      </c>
      <c r="J68" s="16">
        <v>0</v>
      </c>
      <c r="K68" s="12">
        <f t="shared" si="2"/>
        <v>25</v>
      </c>
      <c r="L68" s="16">
        <v>25</v>
      </c>
      <c r="M68" s="16">
        <v>12</v>
      </c>
      <c r="N68" s="12">
        <f t="shared" si="3"/>
        <v>37</v>
      </c>
      <c r="O68" s="31" t="str">
        <f t="shared" si="4"/>
        <v/>
      </c>
      <c r="P68" s="22">
        <f t="shared" si="5"/>
        <v>68</v>
      </c>
      <c r="Q68" s="26" t="str">
        <f t="shared" si="6"/>
        <v>D</v>
      </c>
    </row>
    <row r="69" spans="1:17" ht="12" customHeight="1" x14ac:dyDescent="0.2">
      <c r="A69" s="15" t="s">
        <v>283</v>
      </c>
      <c r="B69" s="14" t="s">
        <v>284</v>
      </c>
      <c r="C69" s="15"/>
      <c r="D69" s="16"/>
      <c r="E69" s="12" t="str">
        <f t="shared" si="0"/>
        <v/>
      </c>
      <c r="F69" s="16"/>
      <c r="G69" s="16"/>
      <c r="H69" s="12" t="str">
        <f t="shared" si="1"/>
        <v/>
      </c>
      <c r="I69" s="16"/>
      <c r="J69" s="16"/>
      <c r="K69" s="12" t="str">
        <f t="shared" si="2"/>
        <v/>
      </c>
      <c r="L69" s="16"/>
      <c r="M69" s="16"/>
      <c r="N69" s="12" t="str">
        <f t="shared" si="3"/>
        <v/>
      </c>
      <c r="O69" s="31" t="str">
        <f t="shared" si="4"/>
        <v>Nije polagala/o</v>
      </c>
      <c r="P69" s="22" t="str">
        <f t="shared" si="5"/>
        <v/>
      </c>
      <c r="Q69" s="26" t="str">
        <f t="shared" si="6"/>
        <v/>
      </c>
    </row>
    <row r="70" spans="1:17" ht="12" customHeight="1" x14ac:dyDescent="0.2">
      <c r="A70" s="15" t="s">
        <v>285</v>
      </c>
      <c r="B70" s="14" t="s">
        <v>286</v>
      </c>
      <c r="C70" s="15"/>
      <c r="D70" s="16"/>
      <c r="E70" s="12" t="str">
        <f t="shared" si="0"/>
        <v/>
      </c>
      <c r="F70" s="16"/>
      <c r="G70" s="16"/>
      <c r="H70" s="12" t="str">
        <f t="shared" si="1"/>
        <v/>
      </c>
      <c r="I70" s="16"/>
      <c r="J70" s="16"/>
      <c r="K70" s="12" t="str">
        <f t="shared" si="2"/>
        <v/>
      </c>
      <c r="L70" s="16"/>
      <c r="M70" s="16"/>
      <c r="N70" s="12" t="str">
        <f t="shared" si="3"/>
        <v/>
      </c>
      <c r="O70" s="31" t="str">
        <f t="shared" si="4"/>
        <v>Nije polagala/o</v>
      </c>
      <c r="P70" s="22" t="str">
        <f t="shared" si="5"/>
        <v/>
      </c>
      <c r="Q70" s="26" t="str">
        <f t="shared" si="6"/>
        <v/>
      </c>
    </row>
    <row r="71" spans="1:17" ht="12" customHeight="1" x14ac:dyDescent="0.2">
      <c r="A71" s="15" t="s">
        <v>287</v>
      </c>
      <c r="B71" s="14" t="s">
        <v>288</v>
      </c>
      <c r="C71" s="15"/>
      <c r="D71" s="16"/>
      <c r="E71" s="12" t="str">
        <f t="shared" si="0"/>
        <v/>
      </c>
      <c r="F71" s="16"/>
      <c r="G71" s="16"/>
      <c r="H71" s="12" t="str">
        <f t="shared" si="1"/>
        <v/>
      </c>
      <c r="I71" s="16"/>
      <c r="J71" s="16"/>
      <c r="K71" s="12" t="str">
        <f t="shared" si="2"/>
        <v/>
      </c>
      <c r="L71" s="16"/>
      <c r="M71" s="16"/>
      <c r="N71" s="12" t="str">
        <f t="shared" si="3"/>
        <v/>
      </c>
      <c r="O71" s="31" t="str">
        <f t="shared" si="4"/>
        <v>Nije polagala/o</v>
      </c>
      <c r="P71" s="22" t="str">
        <f t="shared" si="5"/>
        <v/>
      </c>
      <c r="Q71" s="26" t="str">
        <f t="shared" si="6"/>
        <v/>
      </c>
    </row>
    <row r="72" spans="1:17" ht="12" customHeight="1" x14ac:dyDescent="0.2">
      <c r="A72" s="15" t="s">
        <v>289</v>
      </c>
      <c r="B72" s="14" t="s">
        <v>290</v>
      </c>
      <c r="C72" s="15"/>
      <c r="D72" s="16"/>
      <c r="E72" s="12" t="str">
        <f t="shared" si="0"/>
        <v/>
      </c>
      <c r="F72" s="16">
        <v>0</v>
      </c>
      <c r="G72" s="16">
        <v>0</v>
      </c>
      <c r="H72" s="12">
        <f t="shared" si="1"/>
        <v>0</v>
      </c>
      <c r="I72" s="16">
        <v>0</v>
      </c>
      <c r="J72" s="16">
        <v>0</v>
      </c>
      <c r="K72" s="12">
        <f t="shared" si="2"/>
        <v>0</v>
      </c>
      <c r="L72" s="16"/>
      <c r="M72" s="16"/>
      <c r="N72" s="12" t="str">
        <f t="shared" si="3"/>
        <v/>
      </c>
      <c r="O72" s="31" t="str">
        <f t="shared" si="4"/>
        <v/>
      </c>
      <c r="P72" s="22">
        <f t="shared" si="5"/>
        <v>0</v>
      </c>
      <c r="Q72" s="26" t="str">
        <f t="shared" si="6"/>
        <v>F</v>
      </c>
    </row>
    <row r="73" spans="1:17" ht="12" customHeight="1" x14ac:dyDescent="0.2">
      <c r="A73" s="15" t="s">
        <v>291</v>
      </c>
      <c r="B73" s="14" t="s">
        <v>292</v>
      </c>
      <c r="C73" s="15">
        <v>0</v>
      </c>
      <c r="D73" s="16">
        <v>0</v>
      </c>
      <c r="E73" s="12">
        <f t="shared" ref="E73:E136" si="7">IF(AND(C73="",D73=""),"",C73+D73)</f>
        <v>0</v>
      </c>
      <c r="F73" s="16">
        <v>0</v>
      </c>
      <c r="G73" s="16">
        <v>0</v>
      </c>
      <c r="H73" s="12">
        <f t="shared" ref="H73:H136" si="8">IF(AND(F73="",G73=""),"",F73+G73)</f>
        <v>0</v>
      </c>
      <c r="I73" s="16"/>
      <c r="J73" s="16"/>
      <c r="K73" s="12" t="str">
        <f t="shared" ref="K73:K136" si="9">IF(AND(I73="",J73=""),"",I73+J73)</f>
        <v/>
      </c>
      <c r="L73" s="16"/>
      <c r="M73" s="16"/>
      <c r="N73" s="12" t="str">
        <f t="shared" ref="N73:N136" si="10">IF(AND(L73="",M73=""),"",L73+M73)</f>
        <v/>
      </c>
      <c r="O73" s="31" t="str">
        <f t="shared" ref="O73:O136" si="11">IF(AND(K73="",N73=""),"Nije polagala/o","")</f>
        <v>Nije polagala/o</v>
      </c>
      <c r="P73" s="22" t="str">
        <f t="shared" ref="P73:P136" si="12">IF(AND(K73="",N73=""),"",MAX(E73,H73)+MAX(K73,N73))</f>
        <v/>
      </c>
      <c r="Q73" s="26" t="str">
        <f t="shared" ref="Q73:Q136" si="13">IF(P73="","",IF(P73&gt;90,"A",IF(P73&gt;80,"B",IF(P73&gt;70,"C",IF(P73&gt;57,"D",IF(P73&gt;45,"E","F"))))))</f>
        <v/>
      </c>
    </row>
    <row r="74" spans="1:17" ht="12" customHeight="1" x14ac:dyDescent="0.2">
      <c r="A74" s="15" t="s">
        <v>293</v>
      </c>
      <c r="B74" s="14" t="s">
        <v>294</v>
      </c>
      <c r="C74" s="15"/>
      <c r="D74" s="16"/>
      <c r="E74" s="12" t="str">
        <f t="shared" si="7"/>
        <v/>
      </c>
      <c r="F74" s="16"/>
      <c r="G74" s="16"/>
      <c r="H74" s="12" t="str">
        <f t="shared" si="8"/>
        <v/>
      </c>
      <c r="I74" s="16"/>
      <c r="J74" s="16"/>
      <c r="K74" s="12" t="str">
        <f t="shared" si="9"/>
        <v/>
      </c>
      <c r="L74" s="16"/>
      <c r="M74" s="16"/>
      <c r="N74" s="12" t="str">
        <f t="shared" si="10"/>
        <v/>
      </c>
      <c r="O74" s="31" t="str">
        <f t="shared" si="11"/>
        <v>Nije polagala/o</v>
      </c>
      <c r="P74" s="22" t="str">
        <f t="shared" si="12"/>
        <v/>
      </c>
      <c r="Q74" s="26" t="str">
        <f t="shared" si="13"/>
        <v/>
      </c>
    </row>
    <row r="75" spans="1:17" ht="12" customHeight="1" x14ac:dyDescent="0.2">
      <c r="A75" s="15" t="s">
        <v>295</v>
      </c>
      <c r="B75" s="14" t="s">
        <v>296</v>
      </c>
      <c r="C75" s="15"/>
      <c r="D75" s="16"/>
      <c r="E75" s="12" t="str">
        <f t="shared" si="7"/>
        <v/>
      </c>
      <c r="F75" s="16">
        <v>0</v>
      </c>
      <c r="G75" s="16">
        <v>0</v>
      </c>
      <c r="H75" s="12">
        <f t="shared" si="8"/>
        <v>0</v>
      </c>
      <c r="I75" s="16">
        <v>0</v>
      </c>
      <c r="J75" s="16">
        <v>3</v>
      </c>
      <c r="K75" s="12">
        <f t="shared" si="9"/>
        <v>3</v>
      </c>
      <c r="L75" s="16"/>
      <c r="M75" s="16"/>
      <c r="N75" s="12" t="str">
        <f t="shared" si="10"/>
        <v/>
      </c>
      <c r="O75" s="31" t="str">
        <f t="shared" si="11"/>
        <v/>
      </c>
      <c r="P75" s="22">
        <f t="shared" si="12"/>
        <v>3</v>
      </c>
      <c r="Q75" s="26" t="str">
        <f t="shared" si="13"/>
        <v>F</v>
      </c>
    </row>
    <row r="76" spans="1:17" ht="12" customHeight="1" x14ac:dyDescent="0.2">
      <c r="A76" s="15" t="s">
        <v>297</v>
      </c>
      <c r="B76" s="14" t="s">
        <v>298</v>
      </c>
      <c r="C76" s="15"/>
      <c r="D76" s="16"/>
      <c r="E76" s="12" t="str">
        <f t="shared" si="7"/>
        <v/>
      </c>
      <c r="F76" s="16"/>
      <c r="G76" s="16"/>
      <c r="H76" s="12" t="str">
        <f t="shared" si="8"/>
        <v/>
      </c>
      <c r="I76" s="16"/>
      <c r="J76" s="16"/>
      <c r="K76" s="12" t="str">
        <f t="shared" si="9"/>
        <v/>
      </c>
      <c r="L76" s="16"/>
      <c r="M76" s="16"/>
      <c r="N76" s="12" t="str">
        <f t="shared" si="10"/>
        <v/>
      </c>
      <c r="O76" s="31" t="str">
        <f t="shared" si="11"/>
        <v>Nije polagala/o</v>
      </c>
      <c r="P76" s="22" t="str">
        <f t="shared" si="12"/>
        <v/>
      </c>
      <c r="Q76" s="26" t="str">
        <f t="shared" si="13"/>
        <v/>
      </c>
    </row>
    <row r="77" spans="1:17" ht="12" customHeight="1" x14ac:dyDescent="0.2">
      <c r="A77" s="15" t="s">
        <v>299</v>
      </c>
      <c r="B77" s="14" t="s">
        <v>300</v>
      </c>
      <c r="C77" s="15"/>
      <c r="D77" s="16"/>
      <c r="E77" s="12" t="str">
        <f t="shared" si="7"/>
        <v/>
      </c>
      <c r="F77" s="16"/>
      <c r="G77" s="16"/>
      <c r="H77" s="12" t="str">
        <f t="shared" si="8"/>
        <v/>
      </c>
      <c r="I77" s="16">
        <v>0</v>
      </c>
      <c r="J77" s="16">
        <v>0</v>
      </c>
      <c r="K77" s="12">
        <f t="shared" si="9"/>
        <v>0</v>
      </c>
      <c r="L77" s="16"/>
      <c r="M77" s="16"/>
      <c r="N77" s="12" t="str">
        <f t="shared" si="10"/>
        <v/>
      </c>
      <c r="O77" s="31" t="str">
        <f t="shared" si="11"/>
        <v/>
      </c>
      <c r="P77" s="22">
        <f t="shared" si="12"/>
        <v>0</v>
      </c>
      <c r="Q77" s="26" t="str">
        <f t="shared" si="13"/>
        <v>F</v>
      </c>
    </row>
    <row r="78" spans="1:17" ht="12" customHeight="1" x14ac:dyDescent="0.2">
      <c r="A78" s="15" t="s">
        <v>301</v>
      </c>
      <c r="B78" s="14" t="s">
        <v>302</v>
      </c>
      <c r="C78" s="15"/>
      <c r="D78" s="16"/>
      <c r="E78" s="12" t="str">
        <f t="shared" si="7"/>
        <v/>
      </c>
      <c r="F78" s="16"/>
      <c r="G78" s="16"/>
      <c r="H78" s="12" t="str">
        <f t="shared" si="8"/>
        <v/>
      </c>
      <c r="I78" s="16"/>
      <c r="J78" s="16"/>
      <c r="K78" s="12" t="str">
        <f t="shared" si="9"/>
        <v/>
      </c>
      <c r="L78" s="16"/>
      <c r="M78" s="16"/>
      <c r="N78" s="12" t="str">
        <f t="shared" si="10"/>
        <v/>
      </c>
      <c r="O78" s="31" t="str">
        <f t="shared" si="11"/>
        <v>Nije polagala/o</v>
      </c>
      <c r="P78" s="22" t="str">
        <f t="shared" si="12"/>
        <v/>
      </c>
      <c r="Q78" s="26" t="str">
        <f t="shared" si="13"/>
        <v/>
      </c>
    </row>
    <row r="79" spans="1:17" ht="12" customHeight="1" x14ac:dyDescent="0.2">
      <c r="A79" s="15" t="s">
        <v>303</v>
      </c>
      <c r="B79" s="14" t="s">
        <v>304</v>
      </c>
      <c r="C79" s="15"/>
      <c r="D79" s="16"/>
      <c r="E79" s="12" t="str">
        <f t="shared" si="7"/>
        <v/>
      </c>
      <c r="F79" s="16"/>
      <c r="G79" s="16"/>
      <c r="H79" s="12" t="str">
        <f t="shared" si="8"/>
        <v/>
      </c>
      <c r="I79" s="16"/>
      <c r="J79" s="16"/>
      <c r="K79" s="12" t="str">
        <f t="shared" si="9"/>
        <v/>
      </c>
      <c r="L79" s="16"/>
      <c r="M79" s="16"/>
      <c r="N79" s="12" t="str">
        <f t="shared" si="10"/>
        <v/>
      </c>
      <c r="O79" s="31" t="str">
        <f t="shared" si="11"/>
        <v>Nije polagala/o</v>
      </c>
      <c r="P79" s="22" t="str">
        <f t="shared" si="12"/>
        <v/>
      </c>
      <c r="Q79" s="26" t="str">
        <f t="shared" si="13"/>
        <v/>
      </c>
    </row>
    <row r="80" spans="1:17" ht="12" customHeight="1" x14ac:dyDescent="0.2">
      <c r="A80" s="15" t="s">
        <v>305</v>
      </c>
      <c r="B80" s="14" t="s">
        <v>306</v>
      </c>
      <c r="C80" s="15"/>
      <c r="D80" s="16"/>
      <c r="E80" s="12" t="str">
        <f t="shared" si="7"/>
        <v/>
      </c>
      <c r="F80" s="16"/>
      <c r="G80" s="16"/>
      <c r="H80" s="12" t="str">
        <f t="shared" si="8"/>
        <v/>
      </c>
      <c r="I80" s="16"/>
      <c r="J80" s="16"/>
      <c r="K80" s="12" t="str">
        <f t="shared" si="9"/>
        <v/>
      </c>
      <c r="L80" s="16"/>
      <c r="M80" s="16"/>
      <c r="N80" s="12" t="str">
        <f t="shared" si="10"/>
        <v/>
      </c>
      <c r="O80" s="31" t="str">
        <f t="shared" si="11"/>
        <v>Nije polagala/o</v>
      </c>
      <c r="P80" s="22" t="str">
        <f t="shared" si="12"/>
        <v/>
      </c>
      <c r="Q80" s="26" t="str">
        <f t="shared" si="13"/>
        <v/>
      </c>
    </row>
    <row r="81" spans="1:17" ht="12" customHeight="1" x14ac:dyDescent="0.2">
      <c r="A81" s="15" t="s">
        <v>307</v>
      </c>
      <c r="B81" s="14" t="s">
        <v>308</v>
      </c>
      <c r="C81" s="15">
        <v>0</v>
      </c>
      <c r="D81" s="16">
        <v>0</v>
      </c>
      <c r="E81" s="12">
        <f t="shared" si="7"/>
        <v>0</v>
      </c>
      <c r="F81" s="16"/>
      <c r="G81" s="16"/>
      <c r="H81" s="12" t="str">
        <f t="shared" si="8"/>
        <v/>
      </c>
      <c r="I81" s="16"/>
      <c r="J81" s="16"/>
      <c r="K81" s="12" t="str">
        <f t="shared" si="9"/>
        <v/>
      </c>
      <c r="L81" s="16"/>
      <c r="M81" s="16"/>
      <c r="N81" s="12" t="str">
        <f t="shared" si="10"/>
        <v/>
      </c>
      <c r="O81" s="31" t="str">
        <f t="shared" si="11"/>
        <v>Nije polagala/o</v>
      </c>
      <c r="P81" s="22" t="str">
        <f t="shared" si="12"/>
        <v/>
      </c>
      <c r="Q81" s="26" t="str">
        <f t="shared" si="13"/>
        <v/>
      </c>
    </row>
    <row r="82" spans="1:17" ht="12" customHeight="1" x14ac:dyDescent="0.2">
      <c r="A82" s="15" t="s">
        <v>309</v>
      </c>
      <c r="B82" s="14" t="s">
        <v>310</v>
      </c>
      <c r="C82" s="15">
        <v>9</v>
      </c>
      <c r="D82" s="16">
        <v>6</v>
      </c>
      <c r="E82" s="12">
        <f t="shared" si="7"/>
        <v>15</v>
      </c>
      <c r="F82" s="16">
        <v>9</v>
      </c>
      <c r="G82" s="16">
        <v>8</v>
      </c>
      <c r="H82" s="12">
        <f t="shared" si="8"/>
        <v>17</v>
      </c>
      <c r="I82" s="16">
        <v>5</v>
      </c>
      <c r="J82" s="16">
        <v>0</v>
      </c>
      <c r="K82" s="12">
        <f t="shared" si="9"/>
        <v>5</v>
      </c>
      <c r="L82" s="16">
        <v>10</v>
      </c>
      <c r="M82" s="16">
        <v>2</v>
      </c>
      <c r="N82" s="12">
        <f t="shared" si="10"/>
        <v>12</v>
      </c>
      <c r="O82" s="31" t="str">
        <f t="shared" si="11"/>
        <v/>
      </c>
      <c r="P82" s="22">
        <f t="shared" si="12"/>
        <v>29</v>
      </c>
      <c r="Q82" s="26" t="str">
        <f t="shared" si="13"/>
        <v>F</v>
      </c>
    </row>
    <row r="83" spans="1:17" ht="12" customHeight="1" x14ac:dyDescent="0.2">
      <c r="A83" s="15" t="s">
        <v>311</v>
      </c>
      <c r="B83" s="14" t="s">
        <v>312</v>
      </c>
      <c r="C83" s="15">
        <v>0</v>
      </c>
      <c r="D83" s="16">
        <v>0</v>
      </c>
      <c r="E83" s="12">
        <f t="shared" si="7"/>
        <v>0</v>
      </c>
      <c r="F83" s="16"/>
      <c r="G83" s="16"/>
      <c r="H83" s="12" t="str">
        <f t="shared" si="8"/>
        <v/>
      </c>
      <c r="I83" s="16"/>
      <c r="J83" s="16"/>
      <c r="K83" s="12" t="str">
        <f t="shared" si="9"/>
        <v/>
      </c>
      <c r="L83" s="16"/>
      <c r="M83" s="16"/>
      <c r="N83" s="12" t="str">
        <f t="shared" si="10"/>
        <v/>
      </c>
      <c r="O83" s="31" t="str">
        <f t="shared" si="11"/>
        <v>Nije polagala/o</v>
      </c>
      <c r="P83" s="22" t="str">
        <f t="shared" si="12"/>
        <v/>
      </c>
      <c r="Q83" s="26" t="str">
        <f t="shared" si="13"/>
        <v/>
      </c>
    </row>
    <row r="84" spans="1:17" ht="12" customHeight="1" x14ac:dyDescent="0.2">
      <c r="A84" s="15" t="s">
        <v>313</v>
      </c>
      <c r="B84" s="14" t="s">
        <v>314</v>
      </c>
      <c r="C84" s="15">
        <v>0</v>
      </c>
      <c r="D84" s="16">
        <v>0</v>
      </c>
      <c r="E84" s="12">
        <f t="shared" si="7"/>
        <v>0</v>
      </c>
      <c r="F84" s="16"/>
      <c r="G84" s="16"/>
      <c r="H84" s="12" t="str">
        <f t="shared" si="8"/>
        <v/>
      </c>
      <c r="I84" s="16"/>
      <c r="J84" s="16"/>
      <c r="K84" s="12" t="str">
        <f t="shared" si="9"/>
        <v/>
      </c>
      <c r="L84" s="16"/>
      <c r="M84" s="16"/>
      <c r="N84" s="12" t="str">
        <f t="shared" si="10"/>
        <v/>
      </c>
      <c r="O84" s="31" t="str">
        <f t="shared" si="11"/>
        <v>Nije polagala/o</v>
      </c>
      <c r="P84" s="22" t="str">
        <f t="shared" si="12"/>
        <v/>
      </c>
      <c r="Q84" s="26" t="str">
        <f t="shared" si="13"/>
        <v/>
      </c>
    </row>
    <row r="85" spans="1:17" ht="12" customHeight="1" x14ac:dyDescent="0.2">
      <c r="A85" s="15" t="s">
        <v>315</v>
      </c>
      <c r="B85" s="14" t="s">
        <v>316</v>
      </c>
      <c r="C85" s="15"/>
      <c r="D85" s="16"/>
      <c r="E85" s="12" t="str">
        <f t="shared" si="7"/>
        <v/>
      </c>
      <c r="F85" s="16"/>
      <c r="G85" s="16"/>
      <c r="H85" s="12" t="str">
        <f t="shared" si="8"/>
        <v/>
      </c>
      <c r="I85" s="16"/>
      <c r="J85" s="16"/>
      <c r="K85" s="12" t="str">
        <f t="shared" si="9"/>
        <v/>
      </c>
      <c r="L85" s="16"/>
      <c r="M85" s="16"/>
      <c r="N85" s="12" t="str">
        <f t="shared" si="10"/>
        <v/>
      </c>
      <c r="O85" s="31" t="str">
        <f t="shared" si="11"/>
        <v>Nije polagala/o</v>
      </c>
      <c r="P85" s="22" t="str">
        <f t="shared" si="12"/>
        <v/>
      </c>
      <c r="Q85" s="26" t="str">
        <f t="shared" si="13"/>
        <v/>
      </c>
    </row>
    <row r="86" spans="1:17" ht="12" customHeight="1" x14ac:dyDescent="0.2">
      <c r="A86" s="15" t="s">
        <v>317</v>
      </c>
      <c r="B86" s="14" t="s">
        <v>318</v>
      </c>
      <c r="C86" s="15"/>
      <c r="D86" s="16"/>
      <c r="E86" s="12" t="str">
        <f t="shared" si="7"/>
        <v/>
      </c>
      <c r="F86" s="16"/>
      <c r="G86" s="16"/>
      <c r="H86" s="12" t="str">
        <f t="shared" si="8"/>
        <v/>
      </c>
      <c r="I86" s="16"/>
      <c r="J86" s="16"/>
      <c r="K86" s="12" t="str">
        <f t="shared" si="9"/>
        <v/>
      </c>
      <c r="L86" s="16"/>
      <c r="M86" s="16"/>
      <c r="N86" s="12" t="str">
        <f t="shared" si="10"/>
        <v/>
      </c>
      <c r="O86" s="31" t="str">
        <f t="shared" si="11"/>
        <v>Nije polagala/o</v>
      </c>
      <c r="P86" s="22" t="str">
        <f t="shared" si="12"/>
        <v/>
      </c>
      <c r="Q86" s="26" t="str">
        <f t="shared" si="13"/>
        <v/>
      </c>
    </row>
    <row r="87" spans="1:17" ht="12" customHeight="1" x14ac:dyDescent="0.2">
      <c r="A87" s="15" t="s">
        <v>319</v>
      </c>
      <c r="B87" s="14" t="s">
        <v>320</v>
      </c>
      <c r="C87" s="15">
        <v>11</v>
      </c>
      <c r="D87" s="16">
        <v>8</v>
      </c>
      <c r="E87" s="12">
        <f t="shared" si="7"/>
        <v>19</v>
      </c>
      <c r="F87" s="16">
        <v>20</v>
      </c>
      <c r="G87" s="16">
        <v>8</v>
      </c>
      <c r="H87" s="12">
        <f t="shared" si="8"/>
        <v>28</v>
      </c>
      <c r="I87" s="16">
        <v>0</v>
      </c>
      <c r="J87" s="16">
        <v>2</v>
      </c>
      <c r="K87" s="12">
        <f t="shared" si="9"/>
        <v>2</v>
      </c>
      <c r="L87" s="16">
        <v>11</v>
      </c>
      <c r="M87" s="16">
        <v>7</v>
      </c>
      <c r="N87" s="12">
        <f t="shared" si="10"/>
        <v>18</v>
      </c>
      <c r="O87" s="31" t="str">
        <f t="shared" si="11"/>
        <v/>
      </c>
      <c r="P87" s="22">
        <f t="shared" si="12"/>
        <v>46</v>
      </c>
      <c r="Q87" s="26" t="str">
        <f t="shared" si="13"/>
        <v>E</v>
      </c>
    </row>
    <row r="88" spans="1:17" ht="12" customHeight="1" x14ac:dyDescent="0.2">
      <c r="A88" s="15" t="s">
        <v>321</v>
      </c>
      <c r="B88" s="14" t="s">
        <v>322</v>
      </c>
      <c r="C88" s="15"/>
      <c r="D88" s="16"/>
      <c r="E88" s="12" t="str">
        <f t="shared" si="7"/>
        <v/>
      </c>
      <c r="F88" s="16"/>
      <c r="G88" s="16"/>
      <c r="H88" s="12" t="str">
        <f t="shared" si="8"/>
        <v/>
      </c>
      <c r="I88" s="16"/>
      <c r="J88" s="16"/>
      <c r="K88" s="12" t="str">
        <f t="shared" si="9"/>
        <v/>
      </c>
      <c r="L88" s="16"/>
      <c r="M88" s="16"/>
      <c r="N88" s="12" t="str">
        <f t="shared" si="10"/>
        <v/>
      </c>
      <c r="O88" s="31" t="str">
        <f t="shared" si="11"/>
        <v>Nije polagala/o</v>
      </c>
      <c r="P88" s="22" t="str">
        <f t="shared" si="12"/>
        <v/>
      </c>
      <c r="Q88" s="26" t="str">
        <f t="shared" si="13"/>
        <v/>
      </c>
    </row>
    <row r="89" spans="1:17" ht="12" customHeight="1" x14ac:dyDescent="0.2">
      <c r="A89" s="15" t="s">
        <v>323</v>
      </c>
      <c r="B89" s="14" t="s">
        <v>324</v>
      </c>
      <c r="C89" s="15"/>
      <c r="D89" s="16"/>
      <c r="E89" s="12" t="str">
        <f t="shared" si="7"/>
        <v/>
      </c>
      <c r="F89" s="16"/>
      <c r="G89" s="16"/>
      <c r="H89" s="12" t="str">
        <f t="shared" si="8"/>
        <v/>
      </c>
      <c r="I89" s="16"/>
      <c r="J89" s="16"/>
      <c r="K89" s="12" t="str">
        <f t="shared" si="9"/>
        <v/>
      </c>
      <c r="L89" s="16"/>
      <c r="M89" s="16"/>
      <c r="N89" s="12" t="str">
        <f t="shared" si="10"/>
        <v/>
      </c>
      <c r="O89" s="31" t="str">
        <f t="shared" si="11"/>
        <v>Nije polagala/o</v>
      </c>
      <c r="P89" s="22" t="str">
        <f t="shared" si="12"/>
        <v/>
      </c>
      <c r="Q89" s="26" t="str">
        <f t="shared" si="13"/>
        <v/>
      </c>
    </row>
    <row r="90" spans="1:17" ht="12" customHeight="1" x14ac:dyDescent="0.2">
      <c r="A90" s="15" t="s">
        <v>325</v>
      </c>
      <c r="B90" s="14" t="s">
        <v>326</v>
      </c>
      <c r="C90" s="15"/>
      <c r="D90" s="16"/>
      <c r="E90" s="12" t="str">
        <f t="shared" si="7"/>
        <v/>
      </c>
      <c r="F90" s="16"/>
      <c r="G90" s="16"/>
      <c r="H90" s="12" t="str">
        <f t="shared" si="8"/>
        <v/>
      </c>
      <c r="I90" s="16"/>
      <c r="J90" s="16"/>
      <c r="K90" s="12" t="str">
        <f t="shared" si="9"/>
        <v/>
      </c>
      <c r="L90" s="16"/>
      <c r="M90" s="16"/>
      <c r="N90" s="12" t="str">
        <f t="shared" si="10"/>
        <v/>
      </c>
      <c r="O90" s="31" t="str">
        <f t="shared" si="11"/>
        <v>Nije polagala/o</v>
      </c>
      <c r="P90" s="22" t="str">
        <f t="shared" si="12"/>
        <v/>
      </c>
      <c r="Q90" s="26" t="str">
        <f t="shared" si="13"/>
        <v/>
      </c>
    </row>
    <row r="91" spans="1:17" ht="12" customHeight="1" x14ac:dyDescent="0.2">
      <c r="A91" s="15" t="s">
        <v>327</v>
      </c>
      <c r="B91" s="14" t="s">
        <v>328</v>
      </c>
      <c r="C91" s="15">
        <v>0</v>
      </c>
      <c r="D91" s="16">
        <v>1</v>
      </c>
      <c r="E91" s="12">
        <f t="shared" si="7"/>
        <v>1</v>
      </c>
      <c r="F91" s="16">
        <v>0</v>
      </c>
      <c r="G91" s="16">
        <v>0</v>
      </c>
      <c r="H91" s="12">
        <f t="shared" si="8"/>
        <v>0</v>
      </c>
      <c r="I91" s="16">
        <v>0</v>
      </c>
      <c r="J91" s="16">
        <v>0</v>
      </c>
      <c r="K91" s="12">
        <f t="shared" si="9"/>
        <v>0</v>
      </c>
      <c r="L91" s="16"/>
      <c r="M91" s="16"/>
      <c r="N91" s="12" t="str">
        <f t="shared" si="10"/>
        <v/>
      </c>
      <c r="O91" s="31" t="str">
        <f t="shared" si="11"/>
        <v/>
      </c>
      <c r="P91" s="22">
        <f t="shared" si="12"/>
        <v>1</v>
      </c>
      <c r="Q91" s="26" t="str">
        <f t="shared" si="13"/>
        <v>F</v>
      </c>
    </row>
    <row r="92" spans="1:17" ht="12" customHeight="1" x14ac:dyDescent="0.2">
      <c r="A92" s="15" t="s">
        <v>329</v>
      </c>
      <c r="B92" s="14" t="s">
        <v>330</v>
      </c>
      <c r="C92" s="15">
        <v>0</v>
      </c>
      <c r="D92" s="16">
        <v>0</v>
      </c>
      <c r="E92" s="12">
        <f t="shared" si="7"/>
        <v>0</v>
      </c>
      <c r="F92" s="16">
        <v>2</v>
      </c>
      <c r="G92" s="16">
        <v>0</v>
      </c>
      <c r="H92" s="12">
        <f t="shared" si="8"/>
        <v>2</v>
      </c>
      <c r="I92" s="16">
        <v>0</v>
      </c>
      <c r="J92" s="16">
        <v>0</v>
      </c>
      <c r="K92" s="12">
        <f t="shared" si="9"/>
        <v>0</v>
      </c>
      <c r="L92" s="16"/>
      <c r="M92" s="16"/>
      <c r="N92" s="12" t="str">
        <f t="shared" si="10"/>
        <v/>
      </c>
      <c r="O92" s="31" t="str">
        <f t="shared" si="11"/>
        <v/>
      </c>
      <c r="P92" s="22">
        <f t="shared" si="12"/>
        <v>2</v>
      </c>
      <c r="Q92" s="26" t="str">
        <f t="shared" si="13"/>
        <v>F</v>
      </c>
    </row>
    <row r="93" spans="1:17" ht="12" customHeight="1" x14ac:dyDescent="0.2">
      <c r="A93" s="15" t="s">
        <v>331</v>
      </c>
      <c r="B93" s="14" t="s">
        <v>332</v>
      </c>
      <c r="C93" s="15">
        <v>0</v>
      </c>
      <c r="D93" s="16">
        <v>0</v>
      </c>
      <c r="E93" s="12">
        <f t="shared" si="7"/>
        <v>0</v>
      </c>
      <c r="F93" s="16"/>
      <c r="G93" s="16"/>
      <c r="H93" s="12" t="str">
        <f t="shared" si="8"/>
        <v/>
      </c>
      <c r="I93" s="16"/>
      <c r="J93" s="16"/>
      <c r="K93" s="12" t="str">
        <f t="shared" si="9"/>
        <v/>
      </c>
      <c r="L93" s="16"/>
      <c r="M93" s="16"/>
      <c r="N93" s="12" t="str">
        <f t="shared" si="10"/>
        <v/>
      </c>
      <c r="O93" s="31" t="str">
        <f t="shared" si="11"/>
        <v>Nije polagala/o</v>
      </c>
      <c r="P93" s="22" t="str">
        <f t="shared" si="12"/>
        <v/>
      </c>
      <c r="Q93" s="26" t="str">
        <f t="shared" si="13"/>
        <v/>
      </c>
    </row>
    <row r="94" spans="1:17" ht="12" customHeight="1" x14ac:dyDescent="0.2">
      <c r="A94" s="15" t="s">
        <v>333</v>
      </c>
      <c r="B94" s="14" t="s">
        <v>334</v>
      </c>
      <c r="C94" s="15">
        <v>0</v>
      </c>
      <c r="D94" s="16">
        <v>0</v>
      </c>
      <c r="E94" s="12">
        <f t="shared" si="7"/>
        <v>0</v>
      </c>
      <c r="F94" s="16"/>
      <c r="G94" s="16"/>
      <c r="H94" s="12" t="str">
        <f t="shared" si="8"/>
        <v/>
      </c>
      <c r="I94" s="16"/>
      <c r="J94" s="16"/>
      <c r="K94" s="12" t="str">
        <f t="shared" si="9"/>
        <v/>
      </c>
      <c r="L94" s="16"/>
      <c r="M94" s="16"/>
      <c r="N94" s="12" t="str">
        <f t="shared" si="10"/>
        <v/>
      </c>
      <c r="O94" s="31" t="str">
        <f t="shared" si="11"/>
        <v>Nije polagala/o</v>
      </c>
      <c r="P94" s="22" t="str">
        <f t="shared" si="12"/>
        <v/>
      </c>
      <c r="Q94" s="26" t="str">
        <f t="shared" si="13"/>
        <v/>
      </c>
    </row>
    <row r="95" spans="1:17" ht="12" customHeight="1" x14ac:dyDescent="0.2">
      <c r="A95" s="15" t="s">
        <v>335</v>
      </c>
      <c r="B95" s="14" t="s">
        <v>336</v>
      </c>
      <c r="C95" s="15"/>
      <c r="D95" s="16"/>
      <c r="E95" s="12" t="str">
        <f t="shared" si="7"/>
        <v/>
      </c>
      <c r="F95" s="16"/>
      <c r="G95" s="16"/>
      <c r="H95" s="12" t="str">
        <f t="shared" si="8"/>
        <v/>
      </c>
      <c r="I95" s="16"/>
      <c r="J95" s="16"/>
      <c r="K95" s="12" t="str">
        <f t="shared" si="9"/>
        <v/>
      </c>
      <c r="L95" s="16"/>
      <c r="M95" s="16"/>
      <c r="N95" s="12" t="str">
        <f t="shared" si="10"/>
        <v/>
      </c>
      <c r="O95" s="31" t="str">
        <f t="shared" si="11"/>
        <v>Nije polagala/o</v>
      </c>
      <c r="P95" s="22" t="str">
        <f t="shared" si="12"/>
        <v/>
      </c>
      <c r="Q95" s="26" t="str">
        <f t="shared" si="13"/>
        <v/>
      </c>
    </row>
    <row r="96" spans="1:17" ht="12" customHeight="1" x14ac:dyDescent="0.2">
      <c r="A96" s="15" t="s">
        <v>337</v>
      </c>
      <c r="B96" s="14" t="s">
        <v>338</v>
      </c>
      <c r="C96" s="15"/>
      <c r="D96" s="16"/>
      <c r="E96" s="12" t="str">
        <f t="shared" si="7"/>
        <v/>
      </c>
      <c r="F96" s="16"/>
      <c r="G96" s="16"/>
      <c r="H96" s="12" t="str">
        <f t="shared" si="8"/>
        <v/>
      </c>
      <c r="I96" s="16"/>
      <c r="J96" s="16"/>
      <c r="K96" s="12" t="str">
        <f t="shared" si="9"/>
        <v/>
      </c>
      <c r="L96" s="16"/>
      <c r="M96" s="16"/>
      <c r="N96" s="12" t="str">
        <f t="shared" si="10"/>
        <v/>
      </c>
      <c r="O96" s="31" t="str">
        <f t="shared" si="11"/>
        <v>Nije polagala/o</v>
      </c>
      <c r="P96" s="22" t="str">
        <f t="shared" si="12"/>
        <v/>
      </c>
      <c r="Q96" s="26" t="str">
        <f t="shared" si="13"/>
        <v/>
      </c>
    </row>
    <row r="97" spans="1:17" ht="12" customHeight="1" x14ac:dyDescent="0.2">
      <c r="A97" s="15" t="s">
        <v>339</v>
      </c>
      <c r="B97" s="14" t="s">
        <v>340</v>
      </c>
      <c r="C97" s="15">
        <v>1</v>
      </c>
      <c r="D97" s="16">
        <v>0</v>
      </c>
      <c r="E97" s="12">
        <f t="shared" si="7"/>
        <v>1</v>
      </c>
      <c r="F97" s="16"/>
      <c r="G97" s="16"/>
      <c r="H97" s="12" t="str">
        <f t="shared" si="8"/>
        <v/>
      </c>
      <c r="I97" s="16">
        <v>0</v>
      </c>
      <c r="J97" s="16">
        <v>6</v>
      </c>
      <c r="K97" s="12">
        <f t="shared" si="9"/>
        <v>6</v>
      </c>
      <c r="L97" s="16">
        <v>16</v>
      </c>
      <c r="M97" s="16">
        <v>5</v>
      </c>
      <c r="N97" s="12">
        <f t="shared" si="10"/>
        <v>21</v>
      </c>
      <c r="O97" s="31" t="str">
        <f t="shared" si="11"/>
        <v/>
      </c>
      <c r="P97" s="22">
        <f t="shared" si="12"/>
        <v>22</v>
      </c>
      <c r="Q97" s="26" t="str">
        <f t="shared" si="13"/>
        <v>F</v>
      </c>
    </row>
    <row r="98" spans="1:17" ht="12" customHeight="1" x14ac:dyDescent="0.2">
      <c r="A98" s="15" t="s">
        <v>341</v>
      </c>
      <c r="B98" s="14" t="s">
        <v>342</v>
      </c>
      <c r="C98" s="15"/>
      <c r="D98" s="16"/>
      <c r="E98" s="12" t="str">
        <f t="shared" si="7"/>
        <v/>
      </c>
      <c r="F98" s="16"/>
      <c r="G98" s="16"/>
      <c r="H98" s="12" t="str">
        <f t="shared" si="8"/>
        <v/>
      </c>
      <c r="I98" s="16"/>
      <c r="J98" s="16"/>
      <c r="K98" s="12" t="str">
        <f t="shared" si="9"/>
        <v/>
      </c>
      <c r="L98" s="16"/>
      <c r="M98" s="16"/>
      <c r="N98" s="12" t="str">
        <f t="shared" si="10"/>
        <v/>
      </c>
      <c r="O98" s="31" t="str">
        <f t="shared" si="11"/>
        <v>Nije polagala/o</v>
      </c>
      <c r="P98" s="22" t="str">
        <f t="shared" si="12"/>
        <v/>
      </c>
      <c r="Q98" s="26" t="str">
        <f t="shared" si="13"/>
        <v/>
      </c>
    </row>
    <row r="99" spans="1:17" ht="12" customHeight="1" x14ac:dyDescent="0.2">
      <c r="A99" s="15" t="s">
        <v>343</v>
      </c>
      <c r="B99" s="14" t="s">
        <v>344</v>
      </c>
      <c r="C99" s="15"/>
      <c r="D99" s="16"/>
      <c r="E99" s="12" t="str">
        <f t="shared" si="7"/>
        <v/>
      </c>
      <c r="F99" s="16">
        <v>4</v>
      </c>
      <c r="G99" s="16">
        <v>0</v>
      </c>
      <c r="H99" s="12">
        <f t="shared" si="8"/>
        <v>4</v>
      </c>
      <c r="I99" s="16"/>
      <c r="J99" s="16"/>
      <c r="K99" s="12" t="str">
        <f t="shared" si="9"/>
        <v/>
      </c>
      <c r="L99" s="16"/>
      <c r="M99" s="16"/>
      <c r="N99" s="12" t="str">
        <f t="shared" si="10"/>
        <v/>
      </c>
      <c r="O99" s="31" t="str">
        <f t="shared" si="11"/>
        <v>Nije polagala/o</v>
      </c>
      <c r="P99" s="22" t="str">
        <f t="shared" si="12"/>
        <v/>
      </c>
      <c r="Q99" s="26" t="str">
        <f t="shared" si="13"/>
        <v/>
      </c>
    </row>
    <row r="100" spans="1:17" ht="12" customHeight="1" x14ac:dyDescent="0.2">
      <c r="A100" s="15" t="s">
        <v>345</v>
      </c>
      <c r="B100" s="14" t="s">
        <v>346</v>
      </c>
      <c r="C100" s="15"/>
      <c r="D100" s="16"/>
      <c r="E100" s="12" t="str">
        <f t="shared" si="7"/>
        <v/>
      </c>
      <c r="F100" s="16"/>
      <c r="G100" s="16"/>
      <c r="H100" s="12" t="str">
        <f t="shared" si="8"/>
        <v/>
      </c>
      <c r="I100" s="16"/>
      <c r="J100" s="16"/>
      <c r="K100" s="12" t="str">
        <f t="shared" si="9"/>
        <v/>
      </c>
      <c r="L100" s="16"/>
      <c r="M100" s="16"/>
      <c r="N100" s="12" t="str">
        <f t="shared" si="10"/>
        <v/>
      </c>
      <c r="O100" s="31" t="str">
        <f t="shared" si="11"/>
        <v>Nije polagala/o</v>
      </c>
      <c r="P100" s="22" t="str">
        <f t="shared" si="12"/>
        <v/>
      </c>
      <c r="Q100" s="26" t="str">
        <f t="shared" si="13"/>
        <v/>
      </c>
    </row>
    <row r="101" spans="1:17" ht="12" customHeight="1" x14ac:dyDescent="0.2">
      <c r="A101" s="15" t="s">
        <v>347</v>
      </c>
      <c r="B101" s="14" t="s">
        <v>348</v>
      </c>
      <c r="C101" s="15"/>
      <c r="D101" s="16"/>
      <c r="E101" s="12" t="str">
        <f t="shared" si="7"/>
        <v/>
      </c>
      <c r="F101" s="16"/>
      <c r="G101" s="16"/>
      <c r="H101" s="12" t="str">
        <f t="shared" si="8"/>
        <v/>
      </c>
      <c r="I101" s="16"/>
      <c r="J101" s="16"/>
      <c r="K101" s="12" t="str">
        <f t="shared" si="9"/>
        <v/>
      </c>
      <c r="L101" s="16"/>
      <c r="M101" s="16"/>
      <c r="N101" s="12" t="str">
        <f t="shared" si="10"/>
        <v/>
      </c>
      <c r="O101" s="31" t="str">
        <f t="shared" si="11"/>
        <v>Nije polagala/o</v>
      </c>
      <c r="P101" s="22" t="str">
        <f t="shared" si="12"/>
        <v/>
      </c>
      <c r="Q101" s="26" t="str">
        <f t="shared" si="13"/>
        <v/>
      </c>
    </row>
    <row r="102" spans="1:17" ht="12" customHeight="1" x14ac:dyDescent="0.2">
      <c r="A102" s="15" t="s">
        <v>349</v>
      </c>
      <c r="B102" s="14" t="s">
        <v>92</v>
      </c>
      <c r="C102" s="15">
        <v>25</v>
      </c>
      <c r="D102" s="16">
        <v>0</v>
      </c>
      <c r="E102" s="12">
        <f t="shared" si="7"/>
        <v>25</v>
      </c>
      <c r="F102" s="16">
        <v>25</v>
      </c>
      <c r="G102" s="16">
        <v>9</v>
      </c>
      <c r="H102" s="12">
        <f t="shared" si="8"/>
        <v>34</v>
      </c>
      <c r="I102" s="16">
        <v>6</v>
      </c>
      <c r="J102" s="16">
        <v>0</v>
      </c>
      <c r="K102" s="12">
        <f t="shared" si="9"/>
        <v>6</v>
      </c>
      <c r="L102" s="16">
        <v>6</v>
      </c>
      <c r="M102" s="16">
        <v>13</v>
      </c>
      <c r="N102" s="12">
        <f t="shared" si="10"/>
        <v>19</v>
      </c>
      <c r="O102" s="31" t="str">
        <f t="shared" si="11"/>
        <v/>
      </c>
      <c r="P102" s="22">
        <f t="shared" si="12"/>
        <v>53</v>
      </c>
      <c r="Q102" s="26" t="str">
        <f t="shared" si="13"/>
        <v>E</v>
      </c>
    </row>
    <row r="103" spans="1:17" ht="12" customHeight="1" x14ac:dyDescent="0.2">
      <c r="A103" s="15" t="s">
        <v>350</v>
      </c>
      <c r="B103" s="14" t="s">
        <v>93</v>
      </c>
      <c r="C103" s="15"/>
      <c r="D103" s="16"/>
      <c r="E103" s="12" t="str">
        <f t="shared" si="7"/>
        <v/>
      </c>
      <c r="F103" s="16"/>
      <c r="G103" s="16"/>
      <c r="H103" s="12" t="str">
        <f t="shared" si="8"/>
        <v/>
      </c>
      <c r="I103" s="16"/>
      <c r="J103" s="16"/>
      <c r="K103" s="12" t="str">
        <f t="shared" si="9"/>
        <v/>
      </c>
      <c r="L103" s="16"/>
      <c r="M103" s="16"/>
      <c r="N103" s="12" t="str">
        <f t="shared" si="10"/>
        <v/>
      </c>
      <c r="O103" s="31" t="str">
        <f t="shared" si="11"/>
        <v>Nije polagala/o</v>
      </c>
      <c r="P103" s="22" t="str">
        <f t="shared" si="12"/>
        <v/>
      </c>
      <c r="Q103" s="26" t="str">
        <f t="shared" si="13"/>
        <v/>
      </c>
    </row>
    <row r="104" spans="1:17" ht="12" customHeight="1" x14ac:dyDescent="0.2">
      <c r="A104" s="15" t="s">
        <v>351</v>
      </c>
      <c r="B104" s="14" t="s">
        <v>94</v>
      </c>
      <c r="C104" s="15">
        <v>8</v>
      </c>
      <c r="D104" s="16">
        <v>0</v>
      </c>
      <c r="E104" s="12">
        <f t="shared" si="7"/>
        <v>8</v>
      </c>
      <c r="F104" s="16">
        <v>2</v>
      </c>
      <c r="G104" s="16">
        <v>7</v>
      </c>
      <c r="H104" s="12">
        <f t="shared" si="8"/>
        <v>9</v>
      </c>
      <c r="I104" s="16">
        <v>0</v>
      </c>
      <c r="J104" s="16">
        <v>7</v>
      </c>
      <c r="K104" s="12">
        <f t="shared" si="9"/>
        <v>7</v>
      </c>
      <c r="L104" s="16">
        <v>0</v>
      </c>
      <c r="M104" s="16">
        <v>7</v>
      </c>
      <c r="N104" s="12">
        <f t="shared" si="10"/>
        <v>7</v>
      </c>
      <c r="O104" s="31" t="str">
        <f t="shared" si="11"/>
        <v/>
      </c>
      <c r="P104" s="22">
        <f t="shared" si="12"/>
        <v>16</v>
      </c>
      <c r="Q104" s="26" t="str">
        <f t="shared" si="13"/>
        <v>F</v>
      </c>
    </row>
    <row r="105" spans="1:17" ht="12" customHeight="1" x14ac:dyDescent="0.2">
      <c r="A105" s="15" t="s">
        <v>352</v>
      </c>
      <c r="B105" s="14" t="s">
        <v>95</v>
      </c>
      <c r="C105" s="15"/>
      <c r="D105" s="16"/>
      <c r="E105" s="12" t="str">
        <f t="shared" si="7"/>
        <v/>
      </c>
      <c r="F105" s="16"/>
      <c r="G105" s="16"/>
      <c r="H105" s="12" t="str">
        <f t="shared" si="8"/>
        <v/>
      </c>
      <c r="I105" s="16"/>
      <c r="J105" s="16"/>
      <c r="K105" s="12" t="str">
        <f t="shared" si="9"/>
        <v/>
      </c>
      <c r="L105" s="16"/>
      <c r="M105" s="16"/>
      <c r="N105" s="12" t="str">
        <f t="shared" si="10"/>
        <v/>
      </c>
      <c r="O105" s="31" t="str">
        <f t="shared" si="11"/>
        <v>Nije polagala/o</v>
      </c>
      <c r="P105" s="22" t="str">
        <f t="shared" si="12"/>
        <v/>
      </c>
      <c r="Q105" s="26" t="str">
        <f t="shared" si="13"/>
        <v/>
      </c>
    </row>
    <row r="106" spans="1:17" ht="12" customHeight="1" x14ac:dyDescent="0.2">
      <c r="A106" s="15" t="s">
        <v>353</v>
      </c>
      <c r="B106" s="14" t="s">
        <v>96</v>
      </c>
      <c r="C106" s="15">
        <v>0</v>
      </c>
      <c r="D106" s="16">
        <v>11</v>
      </c>
      <c r="E106" s="12">
        <f t="shared" si="7"/>
        <v>11</v>
      </c>
      <c r="F106" s="16">
        <v>13</v>
      </c>
      <c r="G106" s="16">
        <v>11</v>
      </c>
      <c r="H106" s="12">
        <f t="shared" si="8"/>
        <v>24</v>
      </c>
      <c r="I106" s="16"/>
      <c r="J106" s="16"/>
      <c r="K106" s="12" t="str">
        <f t="shared" si="9"/>
        <v/>
      </c>
      <c r="L106" s="16"/>
      <c r="M106" s="16"/>
      <c r="N106" s="12" t="str">
        <f t="shared" si="10"/>
        <v/>
      </c>
      <c r="O106" s="31" t="str">
        <f t="shared" si="11"/>
        <v>Nije polagala/o</v>
      </c>
      <c r="P106" s="22" t="str">
        <f t="shared" si="12"/>
        <v/>
      </c>
      <c r="Q106" s="26" t="str">
        <f t="shared" si="13"/>
        <v/>
      </c>
    </row>
    <row r="107" spans="1:17" ht="12" customHeight="1" x14ac:dyDescent="0.2">
      <c r="A107" s="17" t="s">
        <v>354</v>
      </c>
      <c r="B107" s="18" t="s">
        <v>97</v>
      </c>
      <c r="C107" s="15">
        <v>2</v>
      </c>
      <c r="D107" s="16">
        <v>0</v>
      </c>
      <c r="E107" s="12">
        <f t="shared" si="7"/>
        <v>2</v>
      </c>
      <c r="F107" s="16"/>
      <c r="G107" s="16"/>
      <c r="H107" s="12" t="str">
        <f t="shared" si="8"/>
        <v/>
      </c>
      <c r="I107" s="16"/>
      <c r="J107" s="16"/>
      <c r="K107" s="12" t="str">
        <f t="shared" si="9"/>
        <v/>
      </c>
      <c r="L107" s="16"/>
      <c r="M107" s="16"/>
      <c r="N107" s="12" t="str">
        <f t="shared" si="10"/>
        <v/>
      </c>
      <c r="O107" s="31" t="str">
        <f t="shared" si="11"/>
        <v>Nije polagala/o</v>
      </c>
      <c r="P107" s="22" t="str">
        <f t="shared" si="12"/>
        <v/>
      </c>
      <c r="Q107" s="26" t="str">
        <f t="shared" si="13"/>
        <v/>
      </c>
    </row>
    <row r="108" spans="1:17" ht="12" customHeight="1" x14ac:dyDescent="0.2">
      <c r="A108" s="17" t="s">
        <v>355</v>
      </c>
      <c r="B108" s="18" t="s">
        <v>98</v>
      </c>
      <c r="C108" s="15">
        <v>9</v>
      </c>
      <c r="D108" s="16">
        <v>0</v>
      </c>
      <c r="E108" s="12">
        <f t="shared" si="7"/>
        <v>9</v>
      </c>
      <c r="F108" s="16">
        <v>9</v>
      </c>
      <c r="G108" s="16">
        <v>9</v>
      </c>
      <c r="H108" s="12">
        <f t="shared" si="8"/>
        <v>18</v>
      </c>
      <c r="I108" s="16">
        <v>18</v>
      </c>
      <c r="J108" s="16">
        <v>0</v>
      </c>
      <c r="K108" s="12">
        <f t="shared" si="9"/>
        <v>18</v>
      </c>
      <c r="L108" s="16">
        <v>18</v>
      </c>
      <c r="M108" s="16">
        <v>5</v>
      </c>
      <c r="N108" s="12">
        <f t="shared" si="10"/>
        <v>23</v>
      </c>
      <c r="O108" s="31" t="str">
        <f t="shared" si="11"/>
        <v/>
      </c>
      <c r="P108" s="22">
        <f t="shared" si="12"/>
        <v>41</v>
      </c>
      <c r="Q108" s="26" t="str">
        <f t="shared" si="13"/>
        <v>F</v>
      </c>
    </row>
    <row r="109" spans="1:17" ht="12" customHeight="1" x14ac:dyDescent="0.2">
      <c r="A109" s="17" t="s">
        <v>356</v>
      </c>
      <c r="B109" s="18" t="s">
        <v>99</v>
      </c>
      <c r="C109" s="15">
        <v>18</v>
      </c>
      <c r="D109" s="16">
        <v>0</v>
      </c>
      <c r="E109" s="12">
        <f t="shared" si="7"/>
        <v>18</v>
      </c>
      <c r="F109" s="16">
        <v>18</v>
      </c>
      <c r="G109" s="16">
        <v>8</v>
      </c>
      <c r="H109" s="12">
        <f t="shared" si="8"/>
        <v>26</v>
      </c>
      <c r="I109" s="16">
        <v>16</v>
      </c>
      <c r="J109" s="16">
        <v>2</v>
      </c>
      <c r="K109" s="12">
        <f t="shared" si="9"/>
        <v>18</v>
      </c>
      <c r="L109" s="16">
        <v>16</v>
      </c>
      <c r="M109" s="16">
        <v>8</v>
      </c>
      <c r="N109" s="12">
        <f t="shared" si="10"/>
        <v>24</v>
      </c>
      <c r="O109" s="31" t="str">
        <f t="shared" si="11"/>
        <v/>
      </c>
      <c r="P109" s="22">
        <f t="shared" si="12"/>
        <v>50</v>
      </c>
      <c r="Q109" s="26" t="str">
        <f t="shared" si="13"/>
        <v>E</v>
      </c>
    </row>
    <row r="110" spans="1:17" ht="12" customHeight="1" x14ac:dyDescent="0.2">
      <c r="A110" s="17" t="s">
        <v>357</v>
      </c>
      <c r="B110" s="18" t="s">
        <v>100</v>
      </c>
      <c r="C110" s="15">
        <v>15</v>
      </c>
      <c r="D110" s="16">
        <v>1</v>
      </c>
      <c r="E110" s="12">
        <f t="shared" si="7"/>
        <v>16</v>
      </c>
      <c r="F110" s="16">
        <v>15</v>
      </c>
      <c r="G110" s="16">
        <v>9</v>
      </c>
      <c r="H110" s="12">
        <f t="shared" si="8"/>
        <v>24</v>
      </c>
      <c r="I110" s="16">
        <v>0</v>
      </c>
      <c r="J110" s="16">
        <v>8</v>
      </c>
      <c r="K110" s="12">
        <f t="shared" si="9"/>
        <v>8</v>
      </c>
      <c r="L110" s="16">
        <v>10</v>
      </c>
      <c r="M110" s="16">
        <v>5</v>
      </c>
      <c r="N110" s="12">
        <f t="shared" si="10"/>
        <v>15</v>
      </c>
      <c r="O110" s="31" t="str">
        <f t="shared" si="11"/>
        <v/>
      </c>
      <c r="P110" s="22">
        <f t="shared" si="12"/>
        <v>39</v>
      </c>
      <c r="Q110" s="26" t="str">
        <f t="shared" si="13"/>
        <v>F</v>
      </c>
    </row>
    <row r="111" spans="1:17" ht="12" customHeight="1" x14ac:dyDescent="0.2">
      <c r="A111" s="17" t="s">
        <v>358</v>
      </c>
      <c r="B111" s="18" t="s">
        <v>101</v>
      </c>
      <c r="C111" s="15"/>
      <c r="D111" s="16"/>
      <c r="E111" s="12" t="str">
        <f t="shared" si="7"/>
        <v/>
      </c>
      <c r="F111" s="16"/>
      <c r="G111" s="16"/>
      <c r="H111" s="12" t="str">
        <f t="shared" si="8"/>
        <v/>
      </c>
      <c r="I111" s="16"/>
      <c r="J111" s="16"/>
      <c r="K111" s="12" t="str">
        <f t="shared" si="9"/>
        <v/>
      </c>
      <c r="L111" s="16"/>
      <c r="M111" s="16"/>
      <c r="N111" s="12" t="str">
        <f t="shared" si="10"/>
        <v/>
      </c>
      <c r="O111" s="31" t="str">
        <f t="shared" si="11"/>
        <v>Nije polagala/o</v>
      </c>
      <c r="P111" s="22" t="str">
        <f t="shared" si="12"/>
        <v/>
      </c>
      <c r="Q111" s="26" t="str">
        <f t="shared" si="13"/>
        <v/>
      </c>
    </row>
    <row r="112" spans="1:17" ht="12" customHeight="1" x14ac:dyDescent="0.2">
      <c r="A112" s="17" t="s">
        <v>359</v>
      </c>
      <c r="B112" s="18" t="s">
        <v>102</v>
      </c>
      <c r="C112" s="15">
        <v>9</v>
      </c>
      <c r="D112" s="16">
        <v>0</v>
      </c>
      <c r="E112" s="12">
        <f t="shared" si="7"/>
        <v>9</v>
      </c>
      <c r="F112" s="16">
        <v>9</v>
      </c>
      <c r="G112" s="16">
        <v>0</v>
      </c>
      <c r="H112" s="12">
        <f t="shared" si="8"/>
        <v>9</v>
      </c>
      <c r="I112" s="16">
        <v>0</v>
      </c>
      <c r="J112" s="16">
        <v>0</v>
      </c>
      <c r="K112" s="12">
        <f t="shared" si="9"/>
        <v>0</v>
      </c>
      <c r="L112" s="16">
        <v>13</v>
      </c>
      <c r="M112" s="16">
        <v>0</v>
      </c>
      <c r="N112" s="12">
        <f t="shared" si="10"/>
        <v>13</v>
      </c>
      <c r="O112" s="31" t="str">
        <f t="shared" si="11"/>
        <v/>
      </c>
      <c r="P112" s="22">
        <f t="shared" si="12"/>
        <v>22</v>
      </c>
      <c r="Q112" s="26" t="str">
        <f t="shared" si="13"/>
        <v>F</v>
      </c>
    </row>
    <row r="113" spans="1:17" ht="12" customHeight="1" x14ac:dyDescent="0.2">
      <c r="A113" s="17" t="s">
        <v>360</v>
      </c>
      <c r="B113" s="18" t="s">
        <v>103</v>
      </c>
      <c r="C113" s="15"/>
      <c r="D113" s="16"/>
      <c r="E113" s="12" t="str">
        <f t="shared" si="7"/>
        <v/>
      </c>
      <c r="F113" s="16"/>
      <c r="G113" s="16"/>
      <c r="H113" s="12" t="str">
        <f t="shared" si="8"/>
        <v/>
      </c>
      <c r="I113" s="16"/>
      <c r="J113" s="16"/>
      <c r="K113" s="12" t="str">
        <f t="shared" si="9"/>
        <v/>
      </c>
      <c r="L113" s="16"/>
      <c r="M113" s="16"/>
      <c r="N113" s="12" t="str">
        <f t="shared" si="10"/>
        <v/>
      </c>
      <c r="O113" s="31" t="str">
        <f t="shared" si="11"/>
        <v>Nije polagala/o</v>
      </c>
      <c r="P113" s="22" t="str">
        <f t="shared" si="12"/>
        <v/>
      </c>
      <c r="Q113" s="26" t="str">
        <f t="shared" si="13"/>
        <v/>
      </c>
    </row>
    <row r="114" spans="1:17" ht="12" customHeight="1" x14ac:dyDescent="0.2">
      <c r="A114" s="17" t="s">
        <v>361</v>
      </c>
      <c r="B114" s="18" t="s">
        <v>104</v>
      </c>
      <c r="C114" s="15"/>
      <c r="D114" s="16"/>
      <c r="E114" s="12" t="str">
        <f t="shared" si="7"/>
        <v/>
      </c>
      <c r="F114" s="16"/>
      <c r="G114" s="16"/>
      <c r="H114" s="12" t="str">
        <f t="shared" si="8"/>
        <v/>
      </c>
      <c r="I114" s="16"/>
      <c r="J114" s="16"/>
      <c r="K114" s="12" t="str">
        <f t="shared" si="9"/>
        <v/>
      </c>
      <c r="L114" s="16"/>
      <c r="M114" s="16"/>
      <c r="N114" s="12" t="str">
        <f t="shared" si="10"/>
        <v/>
      </c>
      <c r="O114" s="31" t="str">
        <f t="shared" si="11"/>
        <v>Nije polagala/o</v>
      </c>
      <c r="P114" s="22" t="str">
        <f t="shared" si="12"/>
        <v/>
      </c>
      <c r="Q114" s="26" t="str">
        <f t="shared" si="13"/>
        <v/>
      </c>
    </row>
    <row r="115" spans="1:17" ht="12" customHeight="1" x14ac:dyDescent="0.2">
      <c r="A115" s="17" t="s">
        <v>362</v>
      </c>
      <c r="B115" s="18" t="s">
        <v>105</v>
      </c>
      <c r="C115" s="15">
        <v>0</v>
      </c>
      <c r="D115" s="16">
        <v>0</v>
      </c>
      <c r="E115" s="12">
        <f t="shared" si="7"/>
        <v>0</v>
      </c>
      <c r="F115" s="16"/>
      <c r="G115" s="16"/>
      <c r="H115" s="12" t="str">
        <f t="shared" si="8"/>
        <v/>
      </c>
      <c r="I115" s="16"/>
      <c r="J115" s="16"/>
      <c r="K115" s="12" t="str">
        <f t="shared" si="9"/>
        <v/>
      </c>
      <c r="L115" s="16"/>
      <c r="M115" s="16"/>
      <c r="N115" s="12" t="str">
        <f t="shared" si="10"/>
        <v/>
      </c>
      <c r="O115" s="31" t="str">
        <f t="shared" si="11"/>
        <v>Nije polagala/o</v>
      </c>
      <c r="P115" s="22" t="str">
        <f t="shared" si="12"/>
        <v/>
      </c>
      <c r="Q115" s="26" t="str">
        <f t="shared" si="13"/>
        <v/>
      </c>
    </row>
    <row r="116" spans="1:17" ht="12" customHeight="1" x14ac:dyDescent="0.2">
      <c r="A116" s="17" t="s">
        <v>363</v>
      </c>
      <c r="B116" s="18" t="s">
        <v>106</v>
      </c>
      <c r="C116" s="15"/>
      <c r="D116" s="16"/>
      <c r="E116" s="12" t="str">
        <f t="shared" si="7"/>
        <v/>
      </c>
      <c r="F116" s="16"/>
      <c r="G116" s="16"/>
      <c r="H116" s="12" t="str">
        <f t="shared" si="8"/>
        <v/>
      </c>
      <c r="I116" s="16"/>
      <c r="J116" s="16"/>
      <c r="K116" s="12" t="str">
        <f t="shared" si="9"/>
        <v/>
      </c>
      <c r="L116" s="16"/>
      <c r="M116" s="16"/>
      <c r="N116" s="12" t="str">
        <f t="shared" si="10"/>
        <v/>
      </c>
      <c r="O116" s="31" t="str">
        <f t="shared" si="11"/>
        <v>Nije polagala/o</v>
      </c>
      <c r="P116" s="22" t="str">
        <f t="shared" si="12"/>
        <v/>
      </c>
      <c r="Q116" s="26" t="str">
        <f t="shared" si="13"/>
        <v/>
      </c>
    </row>
    <row r="117" spans="1:17" ht="12" customHeight="1" x14ac:dyDescent="0.2">
      <c r="A117" s="17" t="s">
        <v>364</v>
      </c>
      <c r="B117" s="18" t="s">
        <v>107</v>
      </c>
      <c r="C117" s="15">
        <v>16</v>
      </c>
      <c r="D117" s="16">
        <v>0</v>
      </c>
      <c r="E117" s="12">
        <f t="shared" si="7"/>
        <v>16</v>
      </c>
      <c r="F117" s="16">
        <v>16</v>
      </c>
      <c r="G117" s="16">
        <v>12</v>
      </c>
      <c r="H117" s="12">
        <f t="shared" si="8"/>
        <v>28</v>
      </c>
      <c r="I117" s="16">
        <v>27</v>
      </c>
      <c r="J117" s="16">
        <v>7</v>
      </c>
      <c r="K117" s="12">
        <f t="shared" si="9"/>
        <v>34</v>
      </c>
      <c r="L117" s="16"/>
      <c r="M117" s="16"/>
      <c r="N117" s="12" t="str">
        <f t="shared" si="10"/>
        <v/>
      </c>
      <c r="O117" s="31" t="str">
        <f t="shared" si="11"/>
        <v/>
      </c>
      <c r="P117" s="22">
        <f t="shared" si="12"/>
        <v>62</v>
      </c>
      <c r="Q117" s="26" t="str">
        <f t="shared" si="13"/>
        <v>D</v>
      </c>
    </row>
    <row r="118" spans="1:17" ht="12" customHeight="1" x14ac:dyDescent="0.2">
      <c r="A118" s="17" t="s">
        <v>365</v>
      </c>
      <c r="B118" s="18" t="s">
        <v>108</v>
      </c>
      <c r="C118" s="15">
        <v>0</v>
      </c>
      <c r="D118" s="16">
        <v>0</v>
      </c>
      <c r="E118" s="12">
        <f t="shared" si="7"/>
        <v>0</v>
      </c>
      <c r="F118" s="16">
        <v>0</v>
      </c>
      <c r="G118" s="16">
        <v>0</v>
      </c>
      <c r="H118" s="12">
        <f t="shared" si="8"/>
        <v>0</v>
      </c>
      <c r="I118" s="16">
        <v>0</v>
      </c>
      <c r="J118" s="16">
        <v>0</v>
      </c>
      <c r="K118" s="12">
        <f t="shared" si="9"/>
        <v>0</v>
      </c>
      <c r="L118" s="16"/>
      <c r="M118" s="16"/>
      <c r="N118" s="12" t="str">
        <f t="shared" si="10"/>
        <v/>
      </c>
      <c r="O118" s="31" t="str">
        <f t="shared" si="11"/>
        <v/>
      </c>
      <c r="P118" s="22">
        <f t="shared" si="12"/>
        <v>0</v>
      </c>
      <c r="Q118" s="26" t="str">
        <f t="shared" si="13"/>
        <v>F</v>
      </c>
    </row>
    <row r="119" spans="1:17" ht="12" customHeight="1" x14ac:dyDescent="0.2">
      <c r="A119" s="17" t="s">
        <v>366</v>
      </c>
      <c r="B119" s="18" t="s">
        <v>109</v>
      </c>
      <c r="C119" s="15">
        <v>0</v>
      </c>
      <c r="D119" s="16">
        <v>0</v>
      </c>
      <c r="E119" s="12">
        <f t="shared" si="7"/>
        <v>0</v>
      </c>
      <c r="F119" s="16">
        <v>6</v>
      </c>
      <c r="G119" s="16">
        <v>8</v>
      </c>
      <c r="H119" s="12">
        <f t="shared" si="8"/>
        <v>14</v>
      </c>
      <c r="I119" s="16">
        <v>0</v>
      </c>
      <c r="J119" s="16">
        <v>0</v>
      </c>
      <c r="K119" s="12">
        <f t="shared" si="9"/>
        <v>0</v>
      </c>
      <c r="L119" s="16">
        <v>0</v>
      </c>
      <c r="M119" s="16">
        <v>4</v>
      </c>
      <c r="N119" s="12">
        <f t="shared" si="10"/>
        <v>4</v>
      </c>
      <c r="O119" s="31" t="str">
        <f t="shared" si="11"/>
        <v/>
      </c>
      <c r="P119" s="22">
        <f t="shared" si="12"/>
        <v>18</v>
      </c>
      <c r="Q119" s="26" t="str">
        <f t="shared" si="13"/>
        <v>F</v>
      </c>
    </row>
    <row r="120" spans="1:17" ht="12" customHeight="1" x14ac:dyDescent="0.2">
      <c r="A120" s="17" t="s">
        <v>367</v>
      </c>
      <c r="B120" s="18" t="s">
        <v>110</v>
      </c>
      <c r="C120" s="15"/>
      <c r="D120" s="16"/>
      <c r="E120" s="12" t="str">
        <f t="shared" si="7"/>
        <v/>
      </c>
      <c r="F120" s="16"/>
      <c r="G120" s="16"/>
      <c r="H120" s="12" t="str">
        <f t="shared" si="8"/>
        <v/>
      </c>
      <c r="I120" s="16"/>
      <c r="J120" s="16"/>
      <c r="K120" s="12" t="str">
        <f t="shared" si="9"/>
        <v/>
      </c>
      <c r="L120" s="16">
        <v>0</v>
      </c>
      <c r="M120" s="16">
        <v>2</v>
      </c>
      <c r="N120" s="12">
        <f t="shared" si="10"/>
        <v>2</v>
      </c>
      <c r="O120" s="31" t="str">
        <f t="shared" si="11"/>
        <v/>
      </c>
      <c r="P120" s="22">
        <f t="shared" si="12"/>
        <v>2</v>
      </c>
      <c r="Q120" s="26" t="str">
        <f t="shared" si="13"/>
        <v>F</v>
      </c>
    </row>
    <row r="121" spans="1:17" ht="12" customHeight="1" x14ac:dyDescent="0.2">
      <c r="A121" s="17" t="s">
        <v>368</v>
      </c>
      <c r="B121" s="18" t="s">
        <v>111</v>
      </c>
      <c r="C121" s="15">
        <v>10</v>
      </c>
      <c r="D121" s="16">
        <v>0</v>
      </c>
      <c r="E121" s="12">
        <f t="shared" si="7"/>
        <v>10</v>
      </c>
      <c r="F121" s="16">
        <v>10</v>
      </c>
      <c r="G121" s="16">
        <v>8</v>
      </c>
      <c r="H121" s="12">
        <f t="shared" si="8"/>
        <v>18</v>
      </c>
      <c r="I121" s="16">
        <v>16</v>
      </c>
      <c r="J121" s="16">
        <v>0</v>
      </c>
      <c r="K121" s="12">
        <f t="shared" si="9"/>
        <v>16</v>
      </c>
      <c r="L121" s="16">
        <v>16</v>
      </c>
      <c r="M121" s="16">
        <v>12</v>
      </c>
      <c r="N121" s="12">
        <f t="shared" si="10"/>
        <v>28</v>
      </c>
      <c r="O121" s="31" t="str">
        <f t="shared" si="11"/>
        <v/>
      </c>
      <c r="P121" s="22">
        <f t="shared" si="12"/>
        <v>46</v>
      </c>
      <c r="Q121" s="26" t="str">
        <f t="shared" si="13"/>
        <v>E</v>
      </c>
    </row>
    <row r="122" spans="1:17" ht="12" customHeight="1" x14ac:dyDescent="0.2">
      <c r="A122" s="17" t="s">
        <v>369</v>
      </c>
      <c r="B122" s="18" t="s">
        <v>112</v>
      </c>
      <c r="C122" s="15"/>
      <c r="D122" s="16"/>
      <c r="E122" s="12" t="str">
        <f t="shared" si="7"/>
        <v/>
      </c>
      <c r="F122" s="16"/>
      <c r="G122" s="16"/>
      <c r="H122" s="12" t="str">
        <f t="shared" si="8"/>
        <v/>
      </c>
      <c r="I122" s="16"/>
      <c r="J122" s="16"/>
      <c r="K122" s="12" t="str">
        <f t="shared" si="9"/>
        <v/>
      </c>
      <c r="L122" s="16"/>
      <c r="M122" s="16"/>
      <c r="N122" s="12" t="str">
        <f t="shared" si="10"/>
        <v/>
      </c>
      <c r="O122" s="31" t="str">
        <f t="shared" si="11"/>
        <v>Nije polagala/o</v>
      </c>
      <c r="P122" s="22" t="str">
        <f t="shared" si="12"/>
        <v/>
      </c>
      <c r="Q122" s="26" t="str">
        <f t="shared" si="13"/>
        <v/>
      </c>
    </row>
    <row r="123" spans="1:17" ht="12" customHeight="1" x14ac:dyDescent="0.2">
      <c r="A123" s="17" t="s">
        <v>370</v>
      </c>
      <c r="B123" s="18" t="s">
        <v>113</v>
      </c>
      <c r="C123" s="15">
        <v>24</v>
      </c>
      <c r="D123" s="16">
        <v>0</v>
      </c>
      <c r="E123" s="12">
        <f t="shared" si="7"/>
        <v>24</v>
      </c>
      <c r="F123" s="16">
        <v>24</v>
      </c>
      <c r="G123" s="16">
        <v>11</v>
      </c>
      <c r="H123" s="12">
        <f t="shared" si="8"/>
        <v>35</v>
      </c>
      <c r="I123" s="16">
        <v>15</v>
      </c>
      <c r="J123" s="16">
        <v>0</v>
      </c>
      <c r="K123" s="12">
        <f t="shared" si="9"/>
        <v>15</v>
      </c>
      <c r="L123" s="16"/>
      <c r="M123" s="16"/>
      <c r="N123" s="12" t="str">
        <f t="shared" si="10"/>
        <v/>
      </c>
      <c r="O123" s="31" t="str">
        <f t="shared" si="11"/>
        <v/>
      </c>
      <c r="P123" s="22">
        <f t="shared" si="12"/>
        <v>50</v>
      </c>
      <c r="Q123" s="26" t="str">
        <f t="shared" si="13"/>
        <v>E</v>
      </c>
    </row>
    <row r="124" spans="1:17" ht="12" customHeight="1" x14ac:dyDescent="0.2">
      <c r="A124" s="17" t="s">
        <v>371</v>
      </c>
      <c r="B124" s="18" t="s">
        <v>114</v>
      </c>
      <c r="C124" s="15">
        <v>22</v>
      </c>
      <c r="D124" s="16">
        <v>0</v>
      </c>
      <c r="E124" s="12">
        <f t="shared" si="7"/>
        <v>22</v>
      </c>
      <c r="F124" s="16">
        <v>22</v>
      </c>
      <c r="G124" s="16">
        <v>11</v>
      </c>
      <c r="H124" s="12">
        <f t="shared" si="8"/>
        <v>33</v>
      </c>
      <c r="I124" s="16">
        <v>25</v>
      </c>
      <c r="J124" s="16">
        <v>0</v>
      </c>
      <c r="K124" s="12">
        <f t="shared" si="9"/>
        <v>25</v>
      </c>
      <c r="L124" s="16"/>
      <c r="M124" s="16"/>
      <c r="N124" s="12" t="str">
        <f t="shared" si="10"/>
        <v/>
      </c>
      <c r="O124" s="31" t="str">
        <f t="shared" si="11"/>
        <v/>
      </c>
      <c r="P124" s="22">
        <f t="shared" si="12"/>
        <v>58</v>
      </c>
      <c r="Q124" s="26" t="str">
        <f t="shared" si="13"/>
        <v>D</v>
      </c>
    </row>
    <row r="125" spans="1:17" ht="12" customHeight="1" x14ac:dyDescent="0.2">
      <c r="A125" s="17" t="s">
        <v>372</v>
      </c>
      <c r="B125" s="18" t="s">
        <v>115</v>
      </c>
      <c r="C125" s="15"/>
      <c r="D125" s="16"/>
      <c r="E125" s="12" t="str">
        <f t="shared" si="7"/>
        <v/>
      </c>
      <c r="F125" s="16"/>
      <c r="G125" s="16"/>
      <c r="H125" s="12" t="str">
        <f t="shared" si="8"/>
        <v/>
      </c>
      <c r="I125" s="16"/>
      <c r="J125" s="16"/>
      <c r="K125" s="12" t="str">
        <f t="shared" si="9"/>
        <v/>
      </c>
      <c r="L125" s="16"/>
      <c r="M125" s="16"/>
      <c r="N125" s="12" t="str">
        <f t="shared" si="10"/>
        <v/>
      </c>
      <c r="O125" s="31" t="str">
        <f t="shared" si="11"/>
        <v>Nije polagala/o</v>
      </c>
      <c r="P125" s="22" t="str">
        <f t="shared" si="12"/>
        <v/>
      </c>
      <c r="Q125" s="26" t="str">
        <f t="shared" si="13"/>
        <v/>
      </c>
    </row>
    <row r="126" spans="1:17" ht="12" customHeight="1" x14ac:dyDescent="0.2">
      <c r="A126" s="17" t="s">
        <v>373</v>
      </c>
      <c r="B126" s="18" t="s">
        <v>116</v>
      </c>
      <c r="C126" s="15"/>
      <c r="D126" s="16"/>
      <c r="E126" s="12" t="str">
        <f t="shared" si="7"/>
        <v/>
      </c>
      <c r="F126" s="16">
        <v>1</v>
      </c>
      <c r="G126" s="16">
        <v>5</v>
      </c>
      <c r="H126" s="12">
        <f t="shared" si="8"/>
        <v>6</v>
      </c>
      <c r="I126" s="16"/>
      <c r="J126" s="16"/>
      <c r="K126" s="12" t="str">
        <f t="shared" si="9"/>
        <v/>
      </c>
      <c r="L126" s="16"/>
      <c r="M126" s="16"/>
      <c r="N126" s="12" t="str">
        <f t="shared" si="10"/>
        <v/>
      </c>
      <c r="O126" s="31" t="str">
        <f t="shared" si="11"/>
        <v>Nije polagala/o</v>
      </c>
      <c r="P126" s="22" t="str">
        <f t="shared" si="12"/>
        <v/>
      </c>
      <c r="Q126" s="26" t="str">
        <f t="shared" si="13"/>
        <v/>
      </c>
    </row>
    <row r="127" spans="1:17" ht="12" customHeight="1" x14ac:dyDescent="0.2">
      <c r="A127" s="17" t="s">
        <v>374</v>
      </c>
      <c r="B127" s="18" t="s">
        <v>117</v>
      </c>
      <c r="C127" s="15"/>
      <c r="D127" s="16"/>
      <c r="E127" s="12" t="str">
        <f t="shared" si="7"/>
        <v/>
      </c>
      <c r="F127" s="16"/>
      <c r="G127" s="16"/>
      <c r="H127" s="12" t="str">
        <f t="shared" si="8"/>
        <v/>
      </c>
      <c r="I127" s="16"/>
      <c r="J127" s="16"/>
      <c r="K127" s="12" t="str">
        <f t="shared" si="9"/>
        <v/>
      </c>
      <c r="L127" s="16"/>
      <c r="M127" s="16"/>
      <c r="N127" s="12" t="str">
        <f t="shared" si="10"/>
        <v/>
      </c>
      <c r="O127" s="31" t="str">
        <f t="shared" si="11"/>
        <v>Nije polagala/o</v>
      </c>
      <c r="P127" s="22" t="str">
        <f t="shared" si="12"/>
        <v/>
      </c>
      <c r="Q127" s="26" t="str">
        <f t="shared" si="13"/>
        <v/>
      </c>
    </row>
    <row r="128" spans="1:17" ht="12" customHeight="1" x14ac:dyDescent="0.2">
      <c r="A128" s="17" t="s">
        <v>375</v>
      </c>
      <c r="B128" s="18" t="s">
        <v>118</v>
      </c>
      <c r="C128" s="15">
        <v>0</v>
      </c>
      <c r="D128" s="16">
        <v>0</v>
      </c>
      <c r="E128" s="12">
        <f t="shared" si="7"/>
        <v>0</v>
      </c>
      <c r="F128" s="16">
        <v>2</v>
      </c>
      <c r="G128" s="16">
        <v>0</v>
      </c>
      <c r="H128" s="12">
        <f t="shared" si="8"/>
        <v>2</v>
      </c>
      <c r="I128" s="16"/>
      <c r="J128" s="16"/>
      <c r="K128" s="12" t="str">
        <f t="shared" si="9"/>
        <v/>
      </c>
      <c r="L128" s="16"/>
      <c r="M128" s="16"/>
      <c r="N128" s="12" t="str">
        <f t="shared" si="10"/>
        <v/>
      </c>
      <c r="O128" s="31" t="str">
        <f t="shared" si="11"/>
        <v>Nije polagala/o</v>
      </c>
      <c r="P128" s="22" t="str">
        <f t="shared" si="12"/>
        <v/>
      </c>
      <c r="Q128" s="26" t="str">
        <f t="shared" si="13"/>
        <v/>
      </c>
    </row>
    <row r="129" spans="1:17" ht="12" customHeight="1" x14ac:dyDescent="0.2">
      <c r="A129" s="17" t="s">
        <v>376</v>
      </c>
      <c r="B129" s="18" t="s">
        <v>119</v>
      </c>
      <c r="C129" s="15">
        <v>8</v>
      </c>
      <c r="D129" s="16">
        <v>0</v>
      </c>
      <c r="E129" s="12">
        <f t="shared" si="7"/>
        <v>8</v>
      </c>
      <c r="F129" s="16">
        <v>18</v>
      </c>
      <c r="G129" s="16">
        <v>10</v>
      </c>
      <c r="H129" s="12">
        <f t="shared" si="8"/>
        <v>28</v>
      </c>
      <c r="I129" s="16">
        <v>5</v>
      </c>
      <c r="J129" s="16">
        <v>0</v>
      </c>
      <c r="K129" s="12">
        <f t="shared" si="9"/>
        <v>5</v>
      </c>
      <c r="L129" s="16">
        <v>5</v>
      </c>
      <c r="M129" s="16">
        <v>14</v>
      </c>
      <c r="N129" s="12">
        <f t="shared" si="10"/>
        <v>19</v>
      </c>
      <c r="O129" s="31" t="str">
        <f t="shared" si="11"/>
        <v/>
      </c>
      <c r="P129" s="22">
        <f t="shared" si="12"/>
        <v>47</v>
      </c>
      <c r="Q129" s="26" t="str">
        <f t="shared" si="13"/>
        <v>E</v>
      </c>
    </row>
    <row r="130" spans="1:17" ht="12" customHeight="1" x14ac:dyDescent="0.2">
      <c r="A130" s="17" t="s">
        <v>377</v>
      </c>
      <c r="B130" s="18" t="s">
        <v>120</v>
      </c>
      <c r="C130" s="15">
        <v>1</v>
      </c>
      <c r="D130" s="16">
        <v>0</v>
      </c>
      <c r="E130" s="12">
        <f t="shared" si="7"/>
        <v>1</v>
      </c>
      <c r="F130" s="16">
        <v>2</v>
      </c>
      <c r="G130" s="16">
        <v>1</v>
      </c>
      <c r="H130" s="12">
        <f t="shared" si="8"/>
        <v>3</v>
      </c>
      <c r="I130" s="16"/>
      <c r="J130" s="16"/>
      <c r="K130" s="12" t="str">
        <f t="shared" si="9"/>
        <v/>
      </c>
      <c r="L130" s="16">
        <v>0</v>
      </c>
      <c r="M130" s="16">
        <v>0</v>
      </c>
      <c r="N130" s="12">
        <f t="shared" si="10"/>
        <v>0</v>
      </c>
      <c r="O130" s="31" t="str">
        <f t="shared" si="11"/>
        <v/>
      </c>
      <c r="P130" s="22">
        <f t="shared" si="12"/>
        <v>3</v>
      </c>
      <c r="Q130" s="26" t="str">
        <f t="shared" si="13"/>
        <v>F</v>
      </c>
    </row>
    <row r="131" spans="1:17" ht="12" customHeight="1" x14ac:dyDescent="0.2">
      <c r="A131" s="17" t="s">
        <v>378</v>
      </c>
      <c r="B131" s="18" t="s">
        <v>121</v>
      </c>
      <c r="C131" s="15">
        <v>0</v>
      </c>
      <c r="D131" s="16">
        <v>8</v>
      </c>
      <c r="E131" s="12">
        <f t="shared" si="7"/>
        <v>8</v>
      </c>
      <c r="F131" s="16">
        <v>21</v>
      </c>
      <c r="G131" s="16">
        <v>8</v>
      </c>
      <c r="H131" s="12">
        <f t="shared" si="8"/>
        <v>29</v>
      </c>
      <c r="I131" s="16">
        <v>12</v>
      </c>
      <c r="J131" s="16">
        <v>0</v>
      </c>
      <c r="K131" s="12">
        <f t="shared" si="9"/>
        <v>12</v>
      </c>
      <c r="L131" s="16">
        <v>12</v>
      </c>
      <c r="M131" s="16">
        <v>5</v>
      </c>
      <c r="N131" s="12">
        <f t="shared" si="10"/>
        <v>17</v>
      </c>
      <c r="O131" s="31" t="str">
        <f t="shared" si="11"/>
        <v/>
      </c>
      <c r="P131" s="22">
        <f t="shared" si="12"/>
        <v>46</v>
      </c>
      <c r="Q131" s="26" t="str">
        <f t="shared" si="13"/>
        <v>E</v>
      </c>
    </row>
    <row r="132" spans="1:17" ht="12" customHeight="1" x14ac:dyDescent="0.2">
      <c r="A132" s="17" t="s">
        <v>379</v>
      </c>
      <c r="B132" s="18" t="s">
        <v>122</v>
      </c>
      <c r="C132" s="15">
        <v>12</v>
      </c>
      <c r="D132" s="16">
        <v>0</v>
      </c>
      <c r="E132" s="12">
        <f t="shared" si="7"/>
        <v>12</v>
      </c>
      <c r="F132" s="16">
        <v>12</v>
      </c>
      <c r="G132" s="16">
        <v>5</v>
      </c>
      <c r="H132" s="12">
        <f t="shared" si="8"/>
        <v>17</v>
      </c>
      <c r="I132" s="16">
        <v>0</v>
      </c>
      <c r="J132" s="16">
        <v>0</v>
      </c>
      <c r="K132" s="12">
        <f t="shared" si="9"/>
        <v>0</v>
      </c>
      <c r="L132" s="16">
        <v>4</v>
      </c>
      <c r="M132" s="16">
        <v>5</v>
      </c>
      <c r="N132" s="12">
        <f t="shared" si="10"/>
        <v>9</v>
      </c>
      <c r="O132" s="31" t="str">
        <f t="shared" si="11"/>
        <v/>
      </c>
      <c r="P132" s="22">
        <f t="shared" si="12"/>
        <v>26</v>
      </c>
      <c r="Q132" s="26" t="str">
        <f t="shared" si="13"/>
        <v>F</v>
      </c>
    </row>
    <row r="133" spans="1:17" ht="12" customHeight="1" x14ac:dyDescent="0.2">
      <c r="A133" s="17" t="s">
        <v>380</v>
      </c>
      <c r="B133" s="18" t="s">
        <v>123</v>
      </c>
      <c r="C133" s="15">
        <v>15</v>
      </c>
      <c r="D133" s="16">
        <v>0</v>
      </c>
      <c r="E133" s="12">
        <f t="shared" si="7"/>
        <v>15</v>
      </c>
      <c r="F133" s="16">
        <v>15</v>
      </c>
      <c r="G133" s="16">
        <v>9</v>
      </c>
      <c r="H133" s="12">
        <f t="shared" si="8"/>
        <v>24</v>
      </c>
      <c r="I133" s="16">
        <v>4</v>
      </c>
      <c r="J133" s="16">
        <v>0</v>
      </c>
      <c r="K133" s="12">
        <f t="shared" si="9"/>
        <v>4</v>
      </c>
      <c r="L133" s="16">
        <v>4</v>
      </c>
      <c r="M133" s="16">
        <v>5</v>
      </c>
      <c r="N133" s="12">
        <f t="shared" si="10"/>
        <v>9</v>
      </c>
      <c r="O133" s="31" t="str">
        <f t="shared" si="11"/>
        <v/>
      </c>
      <c r="P133" s="22">
        <f t="shared" si="12"/>
        <v>33</v>
      </c>
      <c r="Q133" s="26" t="str">
        <f t="shared" si="13"/>
        <v>F</v>
      </c>
    </row>
    <row r="134" spans="1:17" ht="12" customHeight="1" x14ac:dyDescent="0.2">
      <c r="A134" s="17" t="s">
        <v>381</v>
      </c>
      <c r="B134" s="18" t="s">
        <v>124</v>
      </c>
      <c r="C134" s="15">
        <v>9</v>
      </c>
      <c r="D134" s="16">
        <v>0</v>
      </c>
      <c r="E134" s="12">
        <f t="shared" si="7"/>
        <v>9</v>
      </c>
      <c r="F134" s="16">
        <v>9</v>
      </c>
      <c r="G134" s="16">
        <v>5</v>
      </c>
      <c r="H134" s="12">
        <f t="shared" si="8"/>
        <v>14</v>
      </c>
      <c r="I134" s="16">
        <v>3</v>
      </c>
      <c r="J134" s="16">
        <v>0</v>
      </c>
      <c r="K134" s="12">
        <f t="shared" si="9"/>
        <v>3</v>
      </c>
      <c r="L134" s="16">
        <v>5</v>
      </c>
      <c r="M134" s="16">
        <v>0</v>
      </c>
      <c r="N134" s="12">
        <f t="shared" si="10"/>
        <v>5</v>
      </c>
      <c r="O134" s="31" t="str">
        <f t="shared" si="11"/>
        <v/>
      </c>
      <c r="P134" s="22">
        <f t="shared" si="12"/>
        <v>19</v>
      </c>
      <c r="Q134" s="26" t="str">
        <f t="shared" si="13"/>
        <v>F</v>
      </c>
    </row>
    <row r="135" spans="1:17" ht="12" customHeight="1" x14ac:dyDescent="0.2">
      <c r="A135" s="17" t="s">
        <v>382</v>
      </c>
      <c r="B135" s="18" t="s">
        <v>125</v>
      </c>
      <c r="C135" s="15"/>
      <c r="D135" s="16"/>
      <c r="E135" s="12" t="str">
        <f t="shared" si="7"/>
        <v/>
      </c>
      <c r="F135" s="16"/>
      <c r="G135" s="16"/>
      <c r="H135" s="12" t="str">
        <f t="shared" si="8"/>
        <v/>
      </c>
      <c r="I135" s="16"/>
      <c r="J135" s="16"/>
      <c r="K135" s="12" t="str">
        <f t="shared" si="9"/>
        <v/>
      </c>
      <c r="L135" s="16"/>
      <c r="M135" s="16"/>
      <c r="N135" s="12" t="str">
        <f t="shared" si="10"/>
        <v/>
      </c>
      <c r="O135" s="31" t="str">
        <f t="shared" si="11"/>
        <v>Nije polagala/o</v>
      </c>
      <c r="P135" s="22" t="str">
        <f t="shared" si="12"/>
        <v/>
      </c>
      <c r="Q135" s="26" t="str">
        <f t="shared" si="13"/>
        <v/>
      </c>
    </row>
    <row r="136" spans="1:17" ht="12" customHeight="1" x14ac:dyDescent="0.2">
      <c r="A136" s="17" t="s">
        <v>383</v>
      </c>
      <c r="B136" s="18" t="s">
        <v>126</v>
      </c>
      <c r="C136" s="15"/>
      <c r="D136" s="16"/>
      <c r="E136" s="12" t="str">
        <f t="shared" si="7"/>
        <v/>
      </c>
      <c r="F136" s="16"/>
      <c r="G136" s="16"/>
      <c r="H136" s="12" t="str">
        <f t="shared" si="8"/>
        <v/>
      </c>
      <c r="I136" s="16"/>
      <c r="J136" s="16"/>
      <c r="K136" s="12" t="str">
        <f t="shared" si="9"/>
        <v/>
      </c>
      <c r="L136" s="16"/>
      <c r="M136" s="16"/>
      <c r="N136" s="12" t="str">
        <f t="shared" si="10"/>
        <v/>
      </c>
      <c r="O136" s="31" t="str">
        <f t="shared" si="11"/>
        <v>Nije polagala/o</v>
      </c>
      <c r="P136" s="22" t="str">
        <f t="shared" si="12"/>
        <v/>
      </c>
      <c r="Q136" s="26" t="str">
        <f t="shared" si="13"/>
        <v/>
      </c>
    </row>
    <row r="137" spans="1:17" ht="12" customHeight="1" x14ac:dyDescent="0.2">
      <c r="A137" s="17" t="s">
        <v>384</v>
      </c>
      <c r="B137" s="18" t="s">
        <v>127</v>
      </c>
      <c r="C137" s="15">
        <v>0</v>
      </c>
      <c r="D137" s="16">
        <v>0</v>
      </c>
      <c r="E137" s="12">
        <f t="shared" ref="E137:E168" si="14">IF(AND(C137="",D137=""),"",C137+D137)</f>
        <v>0</v>
      </c>
      <c r="F137" s="16">
        <v>2</v>
      </c>
      <c r="G137" s="16">
        <v>0</v>
      </c>
      <c r="H137" s="12">
        <f t="shared" ref="H137:H168" si="15">IF(AND(F137="",G137=""),"",F137+G137)</f>
        <v>2</v>
      </c>
      <c r="I137" s="16"/>
      <c r="J137" s="16"/>
      <c r="K137" s="12" t="str">
        <f t="shared" ref="K137:K168" si="16">IF(AND(I137="",J137=""),"",I137+J137)</f>
        <v/>
      </c>
      <c r="L137" s="16"/>
      <c r="M137" s="16"/>
      <c r="N137" s="12" t="str">
        <f t="shared" ref="N137:N168" si="17">IF(AND(L137="",M137=""),"",L137+M137)</f>
        <v/>
      </c>
      <c r="O137" s="31" t="str">
        <f t="shared" ref="O137:O168" si="18">IF(AND(K137="",N137=""),"Nije polagala/o","")</f>
        <v>Nije polagala/o</v>
      </c>
      <c r="P137" s="22" t="str">
        <f t="shared" ref="P137:P168" si="19">IF(AND(K137="",N137=""),"",MAX(E137,H137)+MAX(K137,N137))</f>
        <v/>
      </c>
      <c r="Q137" s="26" t="str">
        <f t="shared" ref="Q137:Q168" si="20">IF(P137="","",IF(P137&gt;90,"A",IF(P137&gt;80,"B",IF(P137&gt;70,"C",IF(P137&gt;57,"D",IF(P137&gt;45,"E","F"))))))</f>
        <v/>
      </c>
    </row>
    <row r="138" spans="1:17" ht="12" customHeight="1" x14ac:dyDescent="0.2">
      <c r="A138" s="17" t="s">
        <v>385</v>
      </c>
      <c r="B138" s="18" t="s">
        <v>128</v>
      </c>
      <c r="C138" s="15"/>
      <c r="D138" s="16"/>
      <c r="E138" s="12" t="str">
        <f t="shared" si="14"/>
        <v/>
      </c>
      <c r="F138" s="16">
        <v>8</v>
      </c>
      <c r="G138" s="16">
        <v>0</v>
      </c>
      <c r="H138" s="12">
        <f t="shared" si="15"/>
        <v>8</v>
      </c>
      <c r="I138" s="16"/>
      <c r="J138" s="16"/>
      <c r="K138" s="12" t="str">
        <f t="shared" si="16"/>
        <v/>
      </c>
      <c r="L138" s="16"/>
      <c r="M138" s="16"/>
      <c r="N138" s="12" t="str">
        <f t="shared" si="17"/>
        <v/>
      </c>
      <c r="O138" s="31" t="str">
        <f t="shared" si="18"/>
        <v>Nije polagala/o</v>
      </c>
      <c r="P138" s="22" t="str">
        <f t="shared" si="19"/>
        <v/>
      </c>
      <c r="Q138" s="26" t="str">
        <f t="shared" si="20"/>
        <v/>
      </c>
    </row>
    <row r="139" spans="1:17" ht="12" customHeight="1" x14ac:dyDescent="0.2">
      <c r="A139" s="17" t="s">
        <v>386</v>
      </c>
      <c r="B139" s="18" t="s">
        <v>129</v>
      </c>
      <c r="C139" s="15"/>
      <c r="D139" s="16"/>
      <c r="E139" s="12" t="str">
        <f t="shared" si="14"/>
        <v/>
      </c>
      <c r="F139" s="16"/>
      <c r="G139" s="16"/>
      <c r="H139" s="12" t="str">
        <f t="shared" si="15"/>
        <v/>
      </c>
      <c r="I139" s="16"/>
      <c r="J139" s="16"/>
      <c r="K139" s="12" t="str">
        <f t="shared" si="16"/>
        <v/>
      </c>
      <c r="L139" s="16"/>
      <c r="M139" s="16"/>
      <c r="N139" s="12" t="str">
        <f t="shared" si="17"/>
        <v/>
      </c>
      <c r="O139" s="31" t="str">
        <f t="shared" si="18"/>
        <v>Nije polagala/o</v>
      </c>
      <c r="P139" s="22" t="str">
        <f t="shared" si="19"/>
        <v/>
      </c>
      <c r="Q139" s="26" t="str">
        <f t="shared" si="20"/>
        <v/>
      </c>
    </row>
    <row r="140" spans="1:17" ht="12" customHeight="1" x14ac:dyDescent="0.2">
      <c r="A140" s="17" t="s">
        <v>387</v>
      </c>
      <c r="B140" s="18" t="s">
        <v>130</v>
      </c>
      <c r="C140" s="15"/>
      <c r="D140" s="16"/>
      <c r="E140" s="12" t="str">
        <f t="shared" si="14"/>
        <v/>
      </c>
      <c r="F140" s="16">
        <v>0</v>
      </c>
      <c r="G140" s="16">
        <v>4</v>
      </c>
      <c r="H140" s="12">
        <f t="shared" si="15"/>
        <v>4</v>
      </c>
      <c r="I140" s="16"/>
      <c r="J140" s="16"/>
      <c r="K140" s="12" t="str">
        <f t="shared" si="16"/>
        <v/>
      </c>
      <c r="L140" s="16"/>
      <c r="M140" s="16"/>
      <c r="N140" s="12" t="str">
        <f t="shared" si="17"/>
        <v/>
      </c>
      <c r="O140" s="31" t="str">
        <f t="shared" si="18"/>
        <v>Nije polagala/o</v>
      </c>
      <c r="P140" s="22" t="str">
        <f t="shared" si="19"/>
        <v/>
      </c>
      <c r="Q140" s="26" t="str">
        <f t="shared" si="20"/>
        <v/>
      </c>
    </row>
    <row r="141" spans="1:17" ht="12" customHeight="1" x14ac:dyDescent="0.2">
      <c r="A141" s="17" t="s">
        <v>388</v>
      </c>
      <c r="B141" s="18" t="s">
        <v>131</v>
      </c>
      <c r="C141" s="15"/>
      <c r="D141" s="16"/>
      <c r="E141" s="12" t="str">
        <f t="shared" si="14"/>
        <v/>
      </c>
      <c r="F141" s="16">
        <v>14</v>
      </c>
      <c r="G141" s="16">
        <v>7</v>
      </c>
      <c r="H141" s="12">
        <f t="shared" si="15"/>
        <v>21</v>
      </c>
      <c r="I141" s="16">
        <v>0</v>
      </c>
      <c r="J141" s="16">
        <v>3</v>
      </c>
      <c r="K141" s="12">
        <f t="shared" si="16"/>
        <v>3</v>
      </c>
      <c r="L141" s="16">
        <v>5</v>
      </c>
      <c r="M141" s="16">
        <v>5</v>
      </c>
      <c r="N141" s="12">
        <f t="shared" si="17"/>
        <v>10</v>
      </c>
      <c r="O141" s="31" t="str">
        <f t="shared" si="18"/>
        <v/>
      </c>
      <c r="P141" s="22">
        <f t="shared" si="19"/>
        <v>31</v>
      </c>
      <c r="Q141" s="26" t="str">
        <f t="shared" si="20"/>
        <v>F</v>
      </c>
    </row>
    <row r="142" spans="1:17" ht="12" customHeight="1" x14ac:dyDescent="0.2">
      <c r="A142" s="17" t="s">
        <v>389</v>
      </c>
      <c r="B142" s="18" t="s">
        <v>132</v>
      </c>
      <c r="C142" s="15"/>
      <c r="D142" s="16"/>
      <c r="E142" s="12" t="str">
        <f t="shared" si="14"/>
        <v/>
      </c>
      <c r="F142" s="16">
        <v>8</v>
      </c>
      <c r="G142" s="16">
        <v>6</v>
      </c>
      <c r="H142" s="12">
        <f t="shared" si="15"/>
        <v>14</v>
      </c>
      <c r="I142" s="16">
        <v>0</v>
      </c>
      <c r="J142" s="16">
        <v>10</v>
      </c>
      <c r="K142" s="12">
        <f t="shared" si="16"/>
        <v>10</v>
      </c>
      <c r="L142" s="16"/>
      <c r="M142" s="16"/>
      <c r="N142" s="12" t="str">
        <f t="shared" si="17"/>
        <v/>
      </c>
      <c r="O142" s="31" t="str">
        <f t="shared" si="18"/>
        <v/>
      </c>
      <c r="P142" s="22">
        <f t="shared" si="19"/>
        <v>24</v>
      </c>
      <c r="Q142" s="26" t="str">
        <f t="shared" si="20"/>
        <v>F</v>
      </c>
    </row>
    <row r="143" spans="1:17" ht="12" customHeight="1" x14ac:dyDescent="0.2">
      <c r="A143" s="17" t="s">
        <v>390</v>
      </c>
      <c r="B143" s="18" t="s">
        <v>133</v>
      </c>
      <c r="C143" s="15">
        <v>9</v>
      </c>
      <c r="D143" s="16">
        <v>0</v>
      </c>
      <c r="E143" s="12">
        <f t="shared" si="14"/>
        <v>9</v>
      </c>
      <c r="F143" s="16"/>
      <c r="G143" s="16"/>
      <c r="H143" s="12" t="str">
        <f t="shared" si="15"/>
        <v/>
      </c>
      <c r="I143" s="16"/>
      <c r="J143" s="16"/>
      <c r="K143" s="12" t="str">
        <f t="shared" si="16"/>
        <v/>
      </c>
      <c r="L143" s="16"/>
      <c r="M143" s="16"/>
      <c r="N143" s="12" t="str">
        <f t="shared" si="17"/>
        <v/>
      </c>
      <c r="O143" s="31" t="str">
        <f t="shared" si="18"/>
        <v>Nije polagala/o</v>
      </c>
      <c r="P143" s="22" t="str">
        <f t="shared" si="19"/>
        <v/>
      </c>
      <c r="Q143" s="26" t="str">
        <f t="shared" si="20"/>
        <v/>
      </c>
    </row>
    <row r="144" spans="1:17" ht="12" customHeight="1" x14ac:dyDescent="0.2">
      <c r="A144" s="17" t="s">
        <v>391</v>
      </c>
      <c r="B144" s="18" t="s">
        <v>134</v>
      </c>
      <c r="C144" s="15"/>
      <c r="D144" s="16"/>
      <c r="E144" s="12" t="str">
        <f t="shared" si="14"/>
        <v/>
      </c>
      <c r="F144" s="16"/>
      <c r="G144" s="16"/>
      <c r="H144" s="12" t="str">
        <f t="shared" si="15"/>
        <v/>
      </c>
      <c r="I144" s="16"/>
      <c r="J144" s="16"/>
      <c r="K144" s="12" t="str">
        <f t="shared" si="16"/>
        <v/>
      </c>
      <c r="L144" s="16"/>
      <c r="M144" s="16"/>
      <c r="N144" s="12" t="str">
        <f t="shared" si="17"/>
        <v/>
      </c>
      <c r="O144" s="31" t="str">
        <f t="shared" si="18"/>
        <v>Nije polagala/o</v>
      </c>
      <c r="P144" s="22" t="str">
        <f t="shared" si="19"/>
        <v/>
      </c>
      <c r="Q144" s="26" t="str">
        <f t="shared" si="20"/>
        <v/>
      </c>
    </row>
    <row r="145" spans="1:17" ht="12" customHeight="1" x14ac:dyDescent="0.2">
      <c r="A145" s="17" t="s">
        <v>392</v>
      </c>
      <c r="B145" s="18" t="s">
        <v>135</v>
      </c>
      <c r="C145" s="15"/>
      <c r="D145" s="16"/>
      <c r="E145" s="12" t="str">
        <f t="shared" si="14"/>
        <v/>
      </c>
      <c r="F145" s="16"/>
      <c r="G145" s="16"/>
      <c r="H145" s="12" t="str">
        <f t="shared" si="15"/>
        <v/>
      </c>
      <c r="I145" s="16"/>
      <c r="J145" s="16"/>
      <c r="K145" s="12" t="str">
        <f t="shared" si="16"/>
        <v/>
      </c>
      <c r="L145" s="16"/>
      <c r="M145" s="16"/>
      <c r="N145" s="12" t="str">
        <f t="shared" si="17"/>
        <v/>
      </c>
      <c r="O145" s="31" t="str">
        <f t="shared" si="18"/>
        <v>Nije polagala/o</v>
      </c>
      <c r="P145" s="22" t="str">
        <f t="shared" si="19"/>
        <v/>
      </c>
      <c r="Q145" s="26" t="str">
        <f t="shared" si="20"/>
        <v/>
      </c>
    </row>
    <row r="146" spans="1:17" ht="12" customHeight="1" x14ac:dyDescent="0.2">
      <c r="A146" s="17" t="s">
        <v>393</v>
      </c>
      <c r="B146" s="18" t="s">
        <v>136</v>
      </c>
      <c r="C146" s="15"/>
      <c r="D146" s="16"/>
      <c r="E146" s="12" t="str">
        <f t="shared" si="14"/>
        <v/>
      </c>
      <c r="F146" s="16"/>
      <c r="G146" s="16"/>
      <c r="H146" s="12" t="str">
        <f t="shared" si="15"/>
        <v/>
      </c>
      <c r="I146" s="16"/>
      <c r="J146" s="16"/>
      <c r="K146" s="12" t="str">
        <f t="shared" si="16"/>
        <v/>
      </c>
      <c r="L146" s="16"/>
      <c r="M146" s="16"/>
      <c r="N146" s="12" t="str">
        <f t="shared" si="17"/>
        <v/>
      </c>
      <c r="O146" s="31" t="str">
        <f t="shared" si="18"/>
        <v>Nije polagala/o</v>
      </c>
      <c r="P146" s="22" t="str">
        <f t="shared" si="19"/>
        <v/>
      </c>
      <c r="Q146" s="26" t="str">
        <f t="shared" si="20"/>
        <v/>
      </c>
    </row>
    <row r="147" spans="1:17" ht="12" customHeight="1" x14ac:dyDescent="0.2">
      <c r="A147" s="17" t="s">
        <v>394</v>
      </c>
      <c r="B147" s="18" t="s">
        <v>137</v>
      </c>
      <c r="C147" s="15">
        <v>0</v>
      </c>
      <c r="D147" s="16">
        <v>0</v>
      </c>
      <c r="E147" s="12">
        <f t="shared" si="14"/>
        <v>0</v>
      </c>
      <c r="F147" s="16">
        <v>1</v>
      </c>
      <c r="G147" s="16">
        <v>0</v>
      </c>
      <c r="H147" s="12">
        <f t="shared" si="15"/>
        <v>1</v>
      </c>
      <c r="I147" s="16"/>
      <c r="J147" s="16"/>
      <c r="K147" s="12" t="str">
        <f t="shared" si="16"/>
        <v/>
      </c>
      <c r="L147" s="16"/>
      <c r="M147" s="16"/>
      <c r="N147" s="12" t="str">
        <f t="shared" si="17"/>
        <v/>
      </c>
      <c r="O147" s="31" t="str">
        <f t="shared" si="18"/>
        <v>Nije polagala/o</v>
      </c>
      <c r="P147" s="22" t="str">
        <f t="shared" si="19"/>
        <v/>
      </c>
      <c r="Q147" s="26" t="str">
        <f t="shared" si="20"/>
        <v/>
      </c>
    </row>
    <row r="148" spans="1:17" ht="12" customHeight="1" x14ac:dyDescent="0.2">
      <c r="A148" s="17" t="s">
        <v>395</v>
      </c>
      <c r="B148" s="18" t="s">
        <v>138</v>
      </c>
      <c r="C148" s="15">
        <v>19</v>
      </c>
      <c r="D148" s="16">
        <v>0</v>
      </c>
      <c r="E148" s="12">
        <f t="shared" si="14"/>
        <v>19</v>
      </c>
      <c r="F148" s="16">
        <v>19</v>
      </c>
      <c r="G148" s="16">
        <v>8</v>
      </c>
      <c r="H148" s="12">
        <f t="shared" si="15"/>
        <v>27</v>
      </c>
      <c r="I148" s="16">
        <v>6</v>
      </c>
      <c r="J148" s="16">
        <v>0</v>
      </c>
      <c r="K148" s="12">
        <f t="shared" si="16"/>
        <v>6</v>
      </c>
      <c r="L148" s="16">
        <v>8</v>
      </c>
      <c r="M148" s="16">
        <v>5</v>
      </c>
      <c r="N148" s="12">
        <f t="shared" si="17"/>
        <v>13</v>
      </c>
      <c r="O148" s="31" t="str">
        <f t="shared" si="18"/>
        <v/>
      </c>
      <c r="P148" s="22">
        <f t="shared" si="19"/>
        <v>40</v>
      </c>
      <c r="Q148" s="26" t="str">
        <f t="shared" si="20"/>
        <v>F</v>
      </c>
    </row>
    <row r="149" spans="1:17" ht="12" customHeight="1" x14ac:dyDescent="0.2">
      <c r="A149" s="17" t="s">
        <v>396</v>
      </c>
      <c r="B149" s="18" t="s">
        <v>139</v>
      </c>
      <c r="C149" s="15">
        <v>3</v>
      </c>
      <c r="D149" s="16">
        <v>0</v>
      </c>
      <c r="E149" s="12">
        <f t="shared" si="14"/>
        <v>3</v>
      </c>
      <c r="F149" s="16"/>
      <c r="G149" s="16"/>
      <c r="H149" s="12" t="str">
        <f t="shared" si="15"/>
        <v/>
      </c>
      <c r="I149" s="16"/>
      <c r="J149" s="16"/>
      <c r="K149" s="12" t="str">
        <f t="shared" si="16"/>
        <v/>
      </c>
      <c r="L149" s="16"/>
      <c r="M149" s="16"/>
      <c r="N149" s="12" t="str">
        <f t="shared" si="17"/>
        <v/>
      </c>
      <c r="O149" s="31" t="str">
        <f t="shared" si="18"/>
        <v>Nije polagala/o</v>
      </c>
      <c r="P149" s="22" t="str">
        <f t="shared" si="19"/>
        <v/>
      </c>
      <c r="Q149" s="26" t="str">
        <f t="shared" si="20"/>
        <v/>
      </c>
    </row>
    <row r="150" spans="1:17" ht="12" customHeight="1" x14ac:dyDescent="0.2">
      <c r="A150" s="17" t="s">
        <v>397</v>
      </c>
      <c r="B150" s="18" t="s">
        <v>140</v>
      </c>
      <c r="C150" s="15"/>
      <c r="D150" s="16"/>
      <c r="E150" s="12" t="str">
        <f t="shared" si="14"/>
        <v/>
      </c>
      <c r="F150" s="16">
        <v>8</v>
      </c>
      <c r="G150" s="16">
        <v>0</v>
      </c>
      <c r="H150" s="12">
        <f t="shared" si="15"/>
        <v>8</v>
      </c>
      <c r="I150" s="16">
        <v>0</v>
      </c>
      <c r="J150" s="16">
        <v>0</v>
      </c>
      <c r="K150" s="12">
        <f t="shared" si="16"/>
        <v>0</v>
      </c>
      <c r="L150" s="16"/>
      <c r="M150" s="16"/>
      <c r="N150" s="12" t="str">
        <f t="shared" si="17"/>
        <v/>
      </c>
      <c r="O150" s="31" t="str">
        <f t="shared" si="18"/>
        <v/>
      </c>
      <c r="P150" s="22">
        <f t="shared" si="19"/>
        <v>8</v>
      </c>
      <c r="Q150" s="26" t="str">
        <f t="shared" si="20"/>
        <v>F</v>
      </c>
    </row>
    <row r="151" spans="1:17" ht="12" customHeight="1" x14ac:dyDescent="0.2">
      <c r="A151" s="17" t="s">
        <v>398</v>
      </c>
      <c r="B151" s="18" t="s">
        <v>141</v>
      </c>
      <c r="C151" s="15"/>
      <c r="D151" s="16"/>
      <c r="E151" s="12" t="str">
        <f t="shared" si="14"/>
        <v/>
      </c>
      <c r="F151" s="16"/>
      <c r="G151" s="16"/>
      <c r="H151" s="12" t="str">
        <f t="shared" si="15"/>
        <v/>
      </c>
      <c r="I151" s="16"/>
      <c r="J151" s="16"/>
      <c r="K151" s="12" t="str">
        <f t="shared" si="16"/>
        <v/>
      </c>
      <c r="L151" s="16"/>
      <c r="M151" s="16"/>
      <c r="N151" s="12" t="str">
        <f t="shared" si="17"/>
        <v/>
      </c>
      <c r="O151" s="31" t="str">
        <f t="shared" si="18"/>
        <v>Nije polagala/o</v>
      </c>
      <c r="P151" s="22" t="str">
        <f t="shared" si="19"/>
        <v/>
      </c>
      <c r="Q151" s="26" t="str">
        <f t="shared" si="20"/>
        <v/>
      </c>
    </row>
    <row r="152" spans="1:17" ht="12" customHeight="1" x14ac:dyDescent="0.2">
      <c r="A152" s="17" t="s">
        <v>399</v>
      </c>
      <c r="B152" s="18" t="s">
        <v>142</v>
      </c>
      <c r="C152" s="15">
        <v>1</v>
      </c>
      <c r="D152" s="16">
        <v>0</v>
      </c>
      <c r="E152" s="12">
        <f t="shared" si="14"/>
        <v>1</v>
      </c>
      <c r="F152" s="16">
        <v>0</v>
      </c>
      <c r="G152" s="16">
        <v>4</v>
      </c>
      <c r="H152" s="12">
        <f t="shared" si="15"/>
        <v>4</v>
      </c>
      <c r="I152" s="16">
        <v>0</v>
      </c>
      <c r="J152" s="16">
        <v>0</v>
      </c>
      <c r="K152" s="12">
        <f t="shared" si="16"/>
        <v>0</v>
      </c>
      <c r="L152" s="16"/>
      <c r="M152" s="16"/>
      <c r="N152" s="12" t="str">
        <f t="shared" si="17"/>
        <v/>
      </c>
      <c r="O152" s="31" t="str">
        <f t="shared" si="18"/>
        <v/>
      </c>
      <c r="P152" s="22">
        <f t="shared" si="19"/>
        <v>4</v>
      </c>
      <c r="Q152" s="26" t="str">
        <f t="shared" si="20"/>
        <v>F</v>
      </c>
    </row>
    <row r="153" spans="1:17" ht="12" customHeight="1" x14ac:dyDescent="0.2">
      <c r="A153" s="17" t="s">
        <v>400</v>
      </c>
      <c r="B153" s="18" t="s">
        <v>143</v>
      </c>
      <c r="C153" s="15">
        <v>2</v>
      </c>
      <c r="D153" s="16">
        <v>0</v>
      </c>
      <c r="E153" s="12">
        <f t="shared" si="14"/>
        <v>2</v>
      </c>
      <c r="F153" s="16"/>
      <c r="G153" s="16"/>
      <c r="H153" s="12" t="str">
        <f t="shared" si="15"/>
        <v/>
      </c>
      <c r="I153" s="16"/>
      <c r="J153" s="16"/>
      <c r="K153" s="12" t="str">
        <f t="shared" si="16"/>
        <v/>
      </c>
      <c r="L153" s="16"/>
      <c r="M153" s="16"/>
      <c r="N153" s="12" t="str">
        <f t="shared" si="17"/>
        <v/>
      </c>
      <c r="O153" s="31" t="str">
        <f t="shared" si="18"/>
        <v>Nije polagala/o</v>
      </c>
      <c r="P153" s="22" t="str">
        <f t="shared" si="19"/>
        <v/>
      </c>
      <c r="Q153" s="26" t="str">
        <f t="shared" si="20"/>
        <v/>
      </c>
    </row>
    <row r="154" spans="1:17" ht="12" customHeight="1" x14ac:dyDescent="0.2">
      <c r="A154" s="17" t="s">
        <v>401</v>
      </c>
      <c r="B154" s="18" t="s">
        <v>144</v>
      </c>
      <c r="C154" s="15"/>
      <c r="D154" s="16"/>
      <c r="E154" s="12" t="str">
        <f t="shared" si="14"/>
        <v/>
      </c>
      <c r="F154" s="16"/>
      <c r="G154" s="16"/>
      <c r="H154" s="12" t="str">
        <f t="shared" si="15"/>
        <v/>
      </c>
      <c r="I154" s="16"/>
      <c r="J154" s="16"/>
      <c r="K154" s="12" t="str">
        <f t="shared" si="16"/>
        <v/>
      </c>
      <c r="L154" s="16"/>
      <c r="M154" s="16"/>
      <c r="N154" s="12" t="str">
        <f t="shared" si="17"/>
        <v/>
      </c>
      <c r="O154" s="31" t="str">
        <f t="shared" si="18"/>
        <v>Nije polagala/o</v>
      </c>
      <c r="P154" s="22" t="str">
        <f t="shared" si="19"/>
        <v/>
      </c>
      <c r="Q154" s="26" t="str">
        <f t="shared" si="20"/>
        <v/>
      </c>
    </row>
    <row r="155" spans="1:17" ht="12" customHeight="1" x14ac:dyDescent="0.2">
      <c r="A155" s="17" t="s">
        <v>402</v>
      </c>
      <c r="B155" s="18" t="s">
        <v>145</v>
      </c>
      <c r="C155" s="15">
        <v>16</v>
      </c>
      <c r="D155" s="16">
        <v>0</v>
      </c>
      <c r="E155" s="12">
        <f t="shared" si="14"/>
        <v>16</v>
      </c>
      <c r="F155" s="16">
        <v>16</v>
      </c>
      <c r="G155" s="16">
        <v>4</v>
      </c>
      <c r="H155" s="12">
        <f t="shared" si="15"/>
        <v>20</v>
      </c>
      <c r="I155" s="16"/>
      <c r="J155" s="16"/>
      <c r="K155" s="12" t="str">
        <f t="shared" si="16"/>
        <v/>
      </c>
      <c r="L155" s="16"/>
      <c r="M155" s="16"/>
      <c r="N155" s="12" t="str">
        <f t="shared" si="17"/>
        <v/>
      </c>
      <c r="O155" s="31" t="str">
        <f t="shared" si="18"/>
        <v>Nije polagala/o</v>
      </c>
      <c r="P155" s="22" t="str">
        <f t="shared" si="19"/>
        <v/>
      </c>
      <c r="Q155" s="26" t="str">
        <f t="shared" si="20"/>
        <v/>
      </c>
    </row>
    <row r="156" spans="1:17" ht="12" customHeight="1" x14ac:dyDescent="0.2">
      <c r="A156" s="17" t="s">
        <v>403</v>
      </c>
      <c r="B156" s="18" t="s">
        <v>146</v>
      </c>
      <c r="C156" s="15">
        <v>2</v>
      </c>
      <c r="D156" s="16">
        <v>10</v>
      </c>
      <c r="E156" s="12">
        <f t="shared" si="14"/>
        <v>12</v>
      </c>
      <c r="F156" s="16">
        <v>15</v>
      </c>
      <c r="G156" s="16">
        <v>10</v>
      </c>
      <c r="H156" s="12">
        <f t="shared" si="15"/>
        <v>25</v>
      </c>
      <c r="I156" s="16"/>
      <c r="J156" s="16"/>
      <c r="K156" s="12" t="str">
        <f t="shared" si="16"/>
        <v/>
      </c>
      <c r="L156" s="16"/>
      <c r="M156" s="16"/>
      <c r="N156" s="12" t="str">
        <f t="shared" si="17"/>
        <v/>
      </c>
      <c r="O156" s="31" t="str">
        <f t="shared" si="18"/>
        <v>Nije polagala/o</v>
      </c>
      <c r="P156" s="22" t="str">
        <f t="shared" si="19"/>
        <v/>
      </c>
      <c r="Q156" s="26" t="str">
        <f t="shared" si="20"/>
        <v/>
      </c>
    </row>
    <row r="157" spans="1:17" ht="12" customHeight="1" x14ac:dyDescent="0.2">
      <c r="A157" s="17" t="s">
        <v>404</v>
      </c>
      <c r="B157" s="18" t="s">
        <v>147</v>
      </c>
      <c r="C157" s="15"/>
      <c r="D157" s="16"/>
      <c r="E157" s="12" t="str">
        <f t="shared" si="14"/>
        <v/>
      </c>
      <c r="F157" s="16"/>
      <c r="G157" s="16"/>
      <c r="H157" s="12" t="str">
        <f t="shared" si="15"/>
        <v/>
      </c>
      <c r="I157" s="16"/>
      <c r="J157" s="16"/>
      <c r="K157" s="12" t="str">
        <f t="shared" si="16"/>
        <v/>
      </c>
      <c r="L157" s="16"/>
      <c r="M157" s="16"/>
      <c r="N157" s="12" t="str">
        <f t="shared" si="17"/>
        <v/>
      </c>
      <c r="O157" s="31" t="str">
        <f t="shared" si="18"/>
        <v>Nije polagala/o</v>
      </c>
      <c r="P157" s="22" t="str">
        <f t="shared" si="19"/>
        <v/>
      </c>
      <c r="Q157" s="26" t="str">
        <f t="shared" si="20"/>
        <v/>
      </c>
    </row>
    <row r="158" spans="1:17" ht="12" customHeight="1" x14ac:dyDescent="0.2">
      <c r="A158" s="17" t="s">
        <v>405</v>
      </c>
      <c r="B158" s="18" t="s">
        <v>148</v>
      </c>
      <c r="C158" s="15">
        <v>12</v>
      </c>
      <c r="D158" s="16">
        <v>6</v>
      </c>
      <c r="E158" s="12">
        <f t="shared" si="14"/>
        <v>18</v>
      </c>
      <c r="F158" s="16">
        <v>12</v>
      </c>
      <c r="G158" s="16">
        <v>10</v>
      </c>
      <c r="H158" s="12">
        <f t="shared" si="15"/>
        <v>22</v>
      </c>
      <c r="I158" s="16">
        <v>2</v>
      </c>
      <c r="J158" s="16">
        <v>8</v>
      </c>
      <c r="K158" s="12">
        <f t="shared" si="16"/>
        <v>10</v>
      </c>
      <c r="L158" s="16">
        <v>7</v>
      </c>
      <c r="M158" s="16">
        <v>8</v>
      </c>
      <c r="N158" s="12">
        <f t="shared" si="17"/>
        <v>15</v>
      </c>
      <c r="O158" s="31" t="str">
        <f t="shared" si="18"/>
        <v/>
      </c>
      <c r="P158" s="22">
        <f t="shared" si="19"/>
        <v>37</v>
      </c>
      <c r="Q158" s="26" t="str">
        <f t="shared" si="20"/>
        <v>F</v>
      </c>
    </row>
    <row r="159" spans="1:17" ht="12" customHeight="1" x14ac:dyDescent="0.2">
      <c r="A159" s="17" t="s">
        <v>406</v>
      </c>
      <c r="B159" s="18" t="s">
        <v>149</v>
      </c>
      <c r="C159" s="15"/>
      <c r="D159" s="16"/>
      <c r="E159" s="12" t="str">
        <f t="shared" si="14"/>
        <v/>
      </c>
      <c r="F159" s="16"/>
      <c r="G159" s="16"/>
      <c r="H159" s="12" t="str">
        <f t="shared" si="15"/>
        <v/>
      </c>
      <c r="I159" s="16"/>
      <c r="J159" s="16"/>
      <c r="K159" s="12" t="str">
        <f t="shared" si="16"/>
        <v/>
      </c>
      <c r="L159" s="16"/>
      <c r="M159" s="16"/>
      <c r="N159" s="12" t="str">
        <f t="shared" si="17"/>
        <v/>
      </c>
      <c r="O159" s="31" t="str">
        <f t="shared" si="18"/>
        <v>Nije polagala/o</v>
      </c>
      <c r="P159" s="22" t="str">
        <f t="shared" si="19"/>
        <v/>
      </c>
      <c r="Q159" s="26" t="str">
        <f t="shared" si="20"/>
        <v/>
      </c>
    </row>
    <row r="160" spans="1:17" ht="12" customHeight="1" x14ac:dyDescent="0.2">
      <c r="A160" s="17" t="s">
        <v>407</v>
      </c>
      <c r="B160" s="18" t="s">
        <v>150</v>
      </c>
      <c r="C160" s="15"/>
      <c r="D160" s="16"/>
      <c r="E160" s="12" t="str">
        <f t="shared" si="14"/>
        <v/>
      </c>
      <c r="F160" s="16"/>
      <c r="G160" s="16"/>
      <c r="H160" s="12" t="str">
        <f t="shared" si="15"/>
        <v/>
      </c>
      <c r="I160" s="16"/>
      <c r="J160" s="16"/>
      <c r="K160" s="12" t="str">
        <f t="shared" si="16"/>
        <v/>
      </c>
      <c r="L160" s="16"/>
      <c r="M160" s="16"/>
      <c r="N160" s="12" t="str">
        <f t="shared" si="17"/>
        <v/>
      </c>
      <c r="O160" s="31" t="str">
        <f t="shared" si="18"/>
        <v>Nije polagala/o</v>
      </c>
      <c r="P160" s="22" t="str">
        <f t="shared" si="19"/>
        <v/>
      </c>
      <c r="Q160" s="26" t="str">
        <f t="shared" si="20"/>
        <v/>
      </c>
    </row>
    <row r="161" spans="1:17" ht="12" customHeight="1" x14ac:dyDescent="0.2">
      <c r="A161" s="17" t="s">
        <v>408</v>
      </c>
      <c r="B161" s="18" t="s">
        <v>151</v>
      </c>
      <c r="C161" s="15"/>
      <c r="D161" s="16"/>
      <c r="E161" s="12" t="str">
        <f t="shared" si="14"/>
        <v/>
      </c>
      <c r="F161" s="16"/>
      <c r="G161" s="16"/>
      <c r="H161" s="12" t="str">
        <f t="shared" si="15"/>
        <v/>
      </c>
      <c r="I161" s="16"/>
      <c r="J161" s="16"/>
      <c r="K161" s="12" t="str">
        <f t="shared" si="16"/>
        <v/>
      </c>
      <c r="L161" s="16"/>
      <c r="M161" s="16"/>
      <c r="N161" s="12" t="str">
        <f t="shared" si="17"/>
        <v/>
      </c>
      <c r="O161" s="31" t="str">
        <f t="shared" si="18"/>
        <v>Nije polagala/o</v>
      </c>
      <c r="P161" s="22" t="str">
        <f t="shared" si="19"/>
        <v/>
      </c>
      <c r="Q161" s="26" t="str">
        <f t="shared" si="20"/>
        <v/>
      </c>
    </row>
    <row r="162" spans="1:17" ht="12" customHeight="1" x14ac:dyDescent="0.2">
      <c r="A162" s="17" t="s">
        <v>409</v>
      </c>
      <c r="B162" s="18" t="s">
        <v>152</v>
      </c>
      <c r="C162" s="15"/>
      <c r="D162" s="16"/>
      <c r="E162" s="12" t="str">
        <f t="shared" si="14"/>
        <v/>
      </c>
      <c r="F162" s="16"/>
      <c r="G162" s="16"/>
      <c r="H162" s="12" t="str">
        <f t="shared" si="15"/>
        <v/>
      </c>
      <c r="I162" s="16"/>
      <c r="J162" s="16"/>
      <c r="K162" s="12" t="str">
        <f t="shared" si="16"/>
        <v/>
      </c>
      <c r="L162" s="16"/>
      <c r="M162" s="16"/>
      <c r="N162" s="12" t="str">
        <f t="shared" si="17"/>
        <v/>
      </c>
      <c r="O162" s="31" t="str">
        <f t="shared" si="18"/>
        <v>Nije polagala/o</v>
      </c>
      <c r="P162" s="22" t="str">
        <f t="shared" si="19"/>
        <v/>
      </c>
      <c r="Q162" s="26" t="str">
        <f t="shared" si="20"/>
        <v/>
      </c>
    </row>
    <row r="163" spans="1:17" ht="12" customHeight="1" x14ac:dyDescent="0.2">
      <c r="A163" s="17" t="s">
        <v>410</v>
      </c>
      <c r="B163" s="18" t="s">
        <v>153</v>
      </c>
      <c r="C163" s="15">
        <v>12</v>
      </c>
      <c r="D163" s="16">
        <v>11</v>
      </c>
      <c r="E163" s="12">
        <f t="shared" si="14"/>
        <v>23</v>
      </c>
      <c r="F163" s="16"/>
      <c r="G163" s="16"/>
      <c r="H163" s="12" t="str">
        <f t="shared" si="15"/>
        <v/>
      </c>
      <c r="I163" s="16">
        <v>6</v>
      </c>
      <c r="J163" s="16">
        <v>0</v>
      </c>
      <c r="K163" s="12">
        <f t="shared" si="16"/>
        <v>6</v>
      </c>
      <c r="L163" s="16">
        <v>16</v>
      </c>
      <c r="M163" s="16">
        <v>8</v>
      </c>
      <c r="N163" s="12">
        <f t="shared" si="17"/>
        <v>24</v>
      </c>
      <c r="O163" s="31" t="str">
        <f t="shared" si="18"/>
        <v/>
      </c>
      <c r="P163" s="22">
        <f t="shared" si="19"/>
        <v>47</v>
      </c>
      <c r="Q163" s="26" t="str">
        <f t="shared" si="20"/>
        <v>E</v>
      </c>
    </row>
    <row r="164" spans="1:17" ht="12" customHeight="1" x14ac:dyDescent="0.2">
      <c r="A164" s="17" t="s">
        <v>411</v>
      </c>
      <c r="B164" s="18" t="s">
        <v>154</v>
      </c>
      <c r="C164" s="15"/>
      <c r="D164" s="16"/>
      <c r="E164" s="12" t="str">
        <f t="shared" si="14"/>
        <v/>
      </c>
      <c r="F164" s="16"/>
      <c r="G164" s="16"/>
      <c r="H164" s="12" t="str">
        <f t="shared" si="15"/>
        <v/>
      </c>
      <c r="I164" s="16"/>
      <c r="J164" s="16"/>
      <c r="K164" s="12" t="str">
        <f t="shared" si="16"/>
        <v/>
      </c>
      <c r="L164" s="16"/>
      <c r="M164" s="16"/>
      <c r="N164" s="12" t="str">
        <f t="shared" si="17"/>
        <v/>
      </c>
      <c r="O164" s="31" t="str">
        <f t="shared" si="18"/>
        <v>Nije polagala/o</v>
      </c>
      <c r="P164" s="22" t="str">
        <f t="shared" si="19"/>
        <v/>
      </c>
      <c r="Q164" s="26" t="str">
        <f t="shared" si="20"/>
        <v/>
      </c>
    </row>
    <row r="165" spans="1:17" ht="12" customHeight="1" x14ac:dyDescent="0.2">
      <c r="A165" s="17" t="s">
        <v>412</v>
      </c>
      <c r="B165" s="18" t="s">
        <v>155</v>
      </c>
      <c r="C165" s="15"/>
      <c r="D165" s="16"/>
      <c r="E165" s="12" t="str">
        <f t="shared" si="14"/>
        <v/>
      </c>
      <c r="F165" s="16"/>
      <c r="G165" s="16"/>
      <c r="H165" s="12" t="str">
        <f t="shared" si="15"/>
        <v/>
      </c>
      <c r="I165" s="16"/>
      <c r="J165" s="16"/>
      <c r="K165" s="12" t="str">
        <f t="shared" si="16"/>
        <v/>
      </c>
      <c r="L165" s="16"/>
      <c r="M165" s="16"/>
      <c r="N165" s="12" t="str">
        <f t="shared" si="17"/>
        <v/>
      </c>
      <c r="O165" s="31" t="str">
        <f t="shared" si="18"/>
        <v>Nije polagala/o</v>
      </c>
      <c r="P165" s="22" t="str">
        <f t="shared" si="19"/>
        <v/>
      </c>
      <c r="Q165" s="26" t="str">
        <f t="shared" si="20"/>
        <v/>
      </c>
    </row>
    <row r="166" spans="1:17" ht="12" customHeight="1" x14ac:dyDescent="0.2">
      <c r="A166" s="17" t="s">
        <v>413</v>
      </c>
      <c r="B166" s="18" t="s">
        <v>156</v>
      </c>
      <c r="C166" s="15"/>
      <c r="D166" s="16"/>
      <c r="E166" s="12" t="str">
        <f t="shared" si="14"/>
        <v/>
      </c>
      <c r="F166" s="16"/>
      <c r="G166" s="16"/>
      <c r="H166" s="12" t="str">
        <f t="shared" si="15"/>
        <v/>
      </c>
      <c r="I166" s="16"/>
      <c r="J166" s="16"/>
      <c r="K166" s="12" t="str">
        <f t="shared" si="16"/>
        <v/>
      </c>
      <c r="L166" s="16"/>
      <c r="M166" s="16"/>
      <c r="N166" s="12" t="str">
        <f t="shared" si="17"/>
        <v/>
      </c>
      <c r="O166" s="31" t="str">
        <f t="shared" si="18"/>
        <v>Nije polagala/o</v>
      </c>
      <c r="P166" s="22" t="str">
        <f t="shared" si="19"/>
        <v/>
      </c>
      <c r="Q166" s="26" t="str">
        <f t="shared" si="20"/>
        <v/>
      </c>
    </row>
    <row r="167" spans="1:17" ht="12" customHeight="1" x14ac:dyDescent="0.2">
      <c r="A167" s="17" t="s">
        <v>414</v>
      </c>
      <c r="B167" s="18" t="s">
        <v>157</v>
      </c>
      <c r="C167" s="15"/>
      <c r="D167" s="16"/>
      <c r="E167" s="12" t="str">
        <f t="shared" si="14"/>
        <v/>
      </c>
      <c r="F167" s="16"/>
      <c r="G167" s="16"/>
      <c r="H167" s="12" t="str">
        <f t="shared" si="15"/>
        <v/>
      </c>
      <c r="I167" s="16"/>
      <c r="J167" s="16"/>
      <c r="K167" s="12" t="str">
        <f t="shared" si="16"/>
        <v/>
      </c>
      <c r="L167" s="16"/>
      <c r="M167" s="16"/>
      <c r="N167" s="12" t="str">
        <f t="shared" si="17"/>
        <v/>
      </c>
      <c r="O167" s="31" t="str">
        <f t="shared" si="18"/>
        <v>Nije polagala/o</v>
      </c>
      <c r="P167" s="22" t="str">
        <f t="shared" si="19"/>
        <v/>
      </c>
      <c r="Q167" s="26" t="str">
        <f t="shared" si="20"/>
        <v/>
      </c>
    </row>
    <row r="168" spans="1:17" ht="12" customHeight="1" x14ac:dyDescent="0.2">
      <c r="A168" s="17" t="s">
        <v>415</v>
      </c>
      <c r="B168" s="18" t="s">
        <v>158</v>
      </c>
      <c r="C168" s="15"/>
      <c r="D168" s="16"/>
      <c r="E168" s="12" t="str">
        <f t="shared" si="14"/>
        <v/>
      </c>
      <c r="F168" s="16"/>
      <c r="G168" s="16"/>
      <c r="H168" s="12" t="str">
        <f t="shared" si="15"/>
        <v/>
      </c>
      <c r="I168" s="16"/>
      <c r="J168" s="16"/>
      <c r="K168" s="12" t="str">
        <f t="shared" si="16"/>
        <v/>
      </c>
      <c r="L168" s="16"/>
      <c r="M168" s="16"/>
      <c r="N168" s="12" t="str">
        <f t="shared" si="17"/>
        <v/>
      </c>
      <c r="O168" s="31" t="str">
        <f t="shared" si="18"/>
        <v>Nije polagala/o</v>
      </c>
      <c r="P168" s="22" t="str">
        <f t="shared" si="19"/>
        <v/>
      </c>
      <c r="Q168" s="26" t="str">
        <f t="shared" si="20"/>
        <v/>
      </c>
    </row>
  </sheetData>
  <sheetProtection selectLockedCells="1" selectUnlockedCells="1"/>
  <mergeCells count="17">
    <mergeCell ref="P1:Q1"/>
    <mergeCell ref="A2:L2"/>
    <mergeCell ref="M2:Q2"/>
    <mergeCell ref="A3:C3"/>
    <mergeCell ref="D3:G3"/>
    <mergeCell ref="H3:N3"/>
    <mergeCell ref="O3:Q3"/>
    <mergeCell ref="A1:O1"/>
    <mergeCell ref="A5:A7"/>
    <mergeCell ref="B5:B7"/>
    <mergeCell ref="C5:O5"/>
    <mergeCell ref="P5:P7"/>
    <mergeCell ref="Q5:Q7"/>
    <mergeCell ref="I6:K6"/>
    <mergeCell ref="L6:N6"/>
    <mergeCell ref="C6:E6"/>
    <mergeCell ref="F6:H6"/>
  </mergeCells>
  <pageMargins left="0.25" right="0.25" top="0.75" bottom="0.75" header="0.3" footer="0.3"/>
  <pageSetup paperSize="9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zoomScale="125" zoomScaleNormal="125" workbookViewId="0">
      <selection activeCell="C8" sqref="C8"/>
    </sheetView>
  </sheetViews>
  <sheetFormatPr defaultColWidth="9.140625" defaultRowHeight="12.75" customHeight="1" x14ac:dyDescent="0.2"/>
  <cols>
    <col min="1" max="1" width="11.140625" style="1" customWidth="1"/>
    <col min="2" max="2" width="25.28515625" style="1" customWidth="1"/>
    <col min="3" max="3" width="13.28515625" style="1" customWidth="1"/>
    <col min="4" max="4" width="11.85546875" style="1" customWidth="1"/>
    <col min="5" max="5" width="12.7109375" style="1" customWidth="1"/>
    <col min="6" max="6" width="13.5703125" style="1" customWidth="1"/>
    <col min="7" max="16384" width="9.140625" style="1"/>
  </cols>
  <sheetData>
    <row r="1" spans="1:6" s="3" customFormat="1" ht="36.75" customHeight="1" x14ac:dyDescent="0.25">
      <c r="A1" s="81" t="s">
        <v>7</v>
      </c>
      <c r="B1" s="82"/>
      <c r="C1" s="82"/>
      <c r="D1" s="82"/>
      <c r="E1" s="83"/>
      <c r="F1" s="4" t="s">
        <v>8</v>
      </c>
    </row>
    <row r="2" spans="1:6" ht="17.25" customHeight="1" x14ac:dyDescent="0.2">
      <c r="A2" s="84" t="s">
        <v>27</v>
      </c>
      <c r="B2" s="85"/>
      <c r="C2" s="85"/>
      <c r="D2" s="85"/>
      <c r="E2" s="85"/>
      <c r="F2" s="86"/>
    </row>
    <row r="3" spans="1:6" ht="27" customHeight="1" x14ac:dyDescent="0.2">
      <c r="A3" s="87" t="s">
        <v>24</v>
      </c>
      <c r="B3" s="88"/>
      <c r="C3" s="87" t="s">
        <v>159</v>
      </c>
      <c r="D3" s="89"/>
      <c r="E3" s="89"/>
      <c r="F3" s="88"/>
    </row>
    <row r="4" spans="1:6" ht="17.25" customHeight="1" x14ac:dyDescent="0.2">
      <c r="A4" s="90" t="s">
        <v>22</v>
      </c>
      <c r="B4" s="90"/>
      <c r="C4" s="90"/>
      <c r="D4" s="90" t="s">
        <v>160</v>
      </c>
      <c r="E4" s="90"/>
      <c r="F4" s="90"/>
    </row>
    <row r="5" spans="1:6" ht="4.5" customHeight="1" x14ac:dyDescent="0.25">
      <c r="A5" s="96"/>
      <c r="B5" s="96"/>
      <c r="C5" s="96"/>
      <c r="D5" s="96"/>
      <c r="E5" s="96"/>
      <c r="F5" s="96"/>
    </row>
    <row r="6" spans="1:6" s="2" customFormat="1" ht="25.5" customHeight="1" x14ac:dyDescent="0.25">
      <c r="A6" s="91" t="s">
        <v>1</v>
      </c>
      <c r="B6" s="93" t="s">
        <v>9</v>
      </c>
      <c r="C6" s="93"/>
      <c r="D6" s="95" t="s">
        <v>10</v>
      </c>
      <c r="E6" s="95"/>
      <c r="F6" s="93" t="s">
        <v>11</v>
      </c>
    </row>
    <row r="7" spans="1:6" s="2" customFormat="1" ht="42" customHeight="1" thickTop="1" x14ac:dyDescent="0.25">
      <c r="A7" s="92"/>
      <c r="B7" s="94"/>
      <c r="C7" s="94"/>
      <c r="D7" s="8" t="s">
        <v>12</v>
      </c>
      <c r="E7" s="9" t="s">
        <v>13</v>
      </c>
      <c r="F7" s="94"/>
    </row>
    <row r="8" spans="1:6" ht="15" customHeight="1" x14ac:dyDescent="0.2">
      <c r="A8" s="19" t="str">
        <f>'ETR Evidencija'!A8</f>
        <v>1/2021</v>
      </c>
      <c r="B8" s="19" t="str">
        <f>'ETR Evidencija'!B8</f>
        <v>Nenadić Dušica</v>
      </c>
      <c r="C8" s="10" t="str">
        <f>IF('ETR Evidencija'!P8="","Nije polagala/o","")</f>
        <v/>
      </c>
      <c r="D8" s="11">
        <f>IF('ETR Evidencija'!P8="","",MAX('ETR Evidencija'!E8,'ETR Evidencija'!H8))</f>
        <v>26</v>
      </c>
      <c r="E8" s="11">
        <f>IF('ETR Evidencija'!P8="","",MAX('ETR Evidencija'!K8,'ETR Evidencija'!N8))</f>
        <v>22</v>
      </c>
      <c r="F8" s="5" t="str">
        <f>IF('ETR Evidencija'!P8="","",'ETR Evidencija'!Q8)</f>
        <v>E</v>
      </c>
    </row>
    <row r="9" spans="1:6" ht="15" customHeight="1" x14ac:dyDescent="0.2">
      <c r="A9" s="19" t="str">
        <f>'ETR Evidencija'!A9</f>
        <v>2/2021</v>
      </c>
      <c r="B9" s="19" t="str">
        <f>'ETR Evidencija'!B9</f>
        <v>Radusinović Luka</v>
      </c>
      <c r="C9" s="10" t="str">
        <f>IF('ETR Evidencija'!P9="","Nije polagala/o","")</f>
        <v/>
      </c>
      <c r="D9" s="11">
        <f>IF('ETR Evidencija'!P9="","",MAX('ETR Evidencija'!E9,'ETR Evidencija'!H9))</f>
        <v>19</v>
      </c>
      <c r="E9" s="11">
        <f>IF('ETR Evidencija'!P9="","",MAX('ETR Evidencija'!K9,'ETR Evidencija'!N9))</f>
        <v>16</v>
      </c>
      <c r="F9" s="5" t="str">
        <f>IF('ETR Evidencija'!P9="","",'ETR Evidencija'!Q9)</f>
        <v>F</v>
      </c>
    </row>
    <row r="10" spans="1:6" ht="15" customHeight="1" x14ac:dyDescent="0.2">
      <c r="A10" s="19" t="str">
        <f>'ETR Evidencija'!A10</f>
        <v>3/2021</v>
      </c>
      <c r="B10" s="19" t="str">
        <f>'ETR Evidencija'!B10</f>
        <v>Knežević Matija</v>
      </c>
      <c r="C10" s="10" t="str">
        <f>IF('ETR Evidencija'!P10="","Nije polagala/o","")</f>
        <v/>
      </c>
      <c r="D10" s="11">
        <f>IF('ETR Evidencija'!P10="","",MAX('ETR Evidencija'!E10,'ETR Evidencija'!H10))</f>
        <v>0</v>
      </c>
      <c r="E10" s="11">
        <f>IF('ETR Evidencija'!P10="","",MAX('ETR Evidencija'!K10,'ETR Evidencija'!N10))</f>
        <v>0</v>
      </c>
      <c r="F10" s="5" t="str">
        <f>IF('ETR Evidencija'!P10="","",'ETR Evidencija'!Q10)</f>
        <v>F</v>
      </c>
    </row>
    <row r="11" spans="1:6" ht="15" customHeight="1" x14ac:dyDescent="0.2">
      <c r="A11" s="19" t="str">
        <f>'ETR Evidencija'!A11</f>
        <v>4/2021</v>
      </c>
      <c r="B11" s="19" t="str">
        <f>'ETR Evidencija'!B11</f>
        <v>Agović Nerma</v>
      </c>
      <c r="C11" s="10" t="str">
        <f>IF('ETR Evidencija'!P11="","Nije polagala/o","")</f>
        <v/>
      </c>
      <c r="D11" s="11">
        <f>IF('ETR Evidencija'!P11="","",MAX('ETR Evidencija'!E11,'ETR Evidencija'!H11))</f>
        <v>17</v>
      </c>
      <c r="E11" s="11">
        <f>IF('ETR Evidencija'!P11="","",MAX('ETR Evidencija'!K11,'ETR Evidencija'!N11))</f>
        <v>29</v>
      </c>
      <c r="F11" s="5" t="str">
        <f>IF('ETR Evidencija'!P11="","",'ETR Evidencija'!Q11)</f>
        <v>E</v>
      </c>
    </row>
    <row r="12" spans="1:6" ht="15" customHeight="1" x14ac:dyDescent="0.2">
      <c r="A12" s="19" t="str">
        <f>'ETR Evidencija'!A12</f>
        <v>5/2021</v>
      </c>
      <c r="B12" s="19" t="str">
        <f>'ETR Evidencija'!B12</f>
        <v>Ramusović Armin</v>
      </c>
      <c r="C12" s="10" t="str">
        <f>IF('ETR Evidencija'!P12="","Nije polagala/o","")</f>
        <v>Nije polagala/o</v>
      </c>
      <c r="D12" s="11" t="str">
        <f>IF('ETR Evidencija'!P12="","",MAX('ETR Evidencija'!E12,'ETR Evidencija'!H12))</f>
        <v/>
      </c>
      <c r="E12" s="11" t="str">
        <f>IF('ETR Evidencija'!P12="","",MAX('ETR Evidencija'!K12,'ETR Evidencija'!N12))</f>
        <v/>
      </c>
      <c r="F12" s="5" t="str">
        <f>IF('ETR Evidencija'!P12="","",'ETR Evidencija'!Q12)</f>
        <v/>
      </c>
    </row>
    <row r="13" spans="1:6" ht="15" customHeight="1" x14ac:dyDescent="0.2">
      <c r="A13" s="19" t="str">
        <f>'ETR Evidencija'!A13</f>
        <v>6/2021</v>
      </c>
      <c r="B13" s="19" t="str">
        <f>'ETR Evidencija'!B13</f>
        <v>Kotlaja Anastasija</v>
      </c>
      <c r="C13" s="10" t="str">
        <f>IF('ETR Evidencija'!P13="","Nije polagala/o","")</f>
        <v>Nije polagala/o</v>
      </c>
      <c r="D13" s="11" t="str">
        <f>IF('ETR Evidencija'!P13="","",MAX('ETR Evidencija'!E13,'ETR Evidencija'!H13))</f>
        <v/>
      </c>
      <c r="E13" s="11" t="str">
        <f>IF('ETR Evidencija'!P13="","",MAX('ETR Evidencija'!K13,'ETR Evidencija'!N13))</f>
        <v/>
      </c>
      <c r="F13" s="5" t="str">
        <f>IF('ETR Evidencija'!P13="","",'ETR Evidencija'!Q13)</f>
        <v/>
      </c>
    </row>
    <row r="14" spans="1:6" ht="15" customHeight="1" x14ac:dyDescent="0.2">
      <c r="A14" s="19" t="str">
        <f>'ETR Evidencija'!A14</f>
        <v>7/2021</v>
      </c>
      <c r="B14" s="19" t="str">
        <f>'ETR Evidencija'!B14</f>
        <v>Kljajević Lazar</v>
      </c>
      <c r="C14" s="10" t="str">
        <f>IF('ETR Evidencija'!P14="","Nije polagala/o","")</f>
        <v>Nije polagala/o</v>
      </c>
      <c r="D14" s="11" t="str">
        <f>IF('ETR Evidencija'!P14="","",MAX('ETR Evidencija'!E14,'ETR Evidencija'!H14))</f>
        <v/>
      </c>
      <c r="E14" s="11" t="str">
        <f>IF('ETR Evidencija'!P14="","",MAX('ETR Evidencija'!K14,'ETR Evidencija'!N14))</f>
        <v/>
      </c>
      <c r="F14" s="5" t="str">
        <f>IF('ETR Evidencija'!P14="","",'ETR Evidencija'!Q14)</f>
        <v/>
      </c>
    </row>
    <row r="15" spans="1:6" ht="15" customHeight="1" x14ac:dyDescent="0.2">
      <c r="A15" s="19" t="str">
        <f>'ETR Evidencija'!A15</f>
        <v>8/2021</v>
      </c>
      <c r="B15" s="19" t="str">
        <f>'ETR Evidencija'!B15</f>
        <v>Puletić Andrija</v>
      </c>
      <c r="C15" s="10" t="str">
        <f>IF('ETR Evidencija'!P15="","Nije polagala/o","")</f>
        <v/>
      </c>
      <c r="D15" s="11">
        <f>IF('ETR Evidencija'!P15="","",MAX('ETR Evidencija'!E15,'ETR Evidencija'!H15))</f>
        <v>26</v>
      </c>
      <c r="E15" s="11">
        <f>IF('ETR Evidencija'!P15="","",MAX('ETR Evidencija'!K15,'ETR Evidencija'!N15))</f>
        <v>20</v>
      </c>
      <c r="F15" s="5" t="str">
        <f>IF('ETR Evidencija'!P15="","",'ETR Evidencija'!Q15)</f>
        <v>E</v>
      </c>
    </row>
    <row r="16" spans="1:6" ht="15" customHeight="1" x14ac:dyDescent="0.2">
      <c r="A16" s="19" t="str">
        <f>'ETR Evidencija'!A16</f>
        <v>9/2021</v>
      </c>
      <c r="B16" s="19" t="str">
        <f>'ETR Evidencija'!B16</f>
        <v>Vukosavljević Miljan</v>
      </c>
      <c r="C16" s="10" t="str">
        <f>IF('ETR Evidencija'!P16="","Nije polagala/o","")</f>
        <v/>
      </c>
      <c r="D16" s="11">
        <f>IF('ETR Evidencija'!P16="","",MAX('ETR Evidencija'!E16,'ETR Evidencija'!H16))</f>
        <v>37</v>
      </c>
      <c r="E16" s="11">
        <f>IF('ETR Evidencija'!P16="","",MAX('ETR Evidencija'!K16,'ETR Evidencija'!N16))</f>
        <v>45</v>
      </c>
      <c r="F16" s="5" t="str">
        <f>IF('ETR Evidencija'!P16="","",'ETR Evidencija'!Q16)</f>
        <v>B</v>
      </c>
    </row>
    <row r="17" spans="1:6" ht="15" customHeight="1" x14ac:dyDescent="0.2">
      <c r="A17" s="19" t="str">
        <f>'ETR Evidencija'!A17</f>
        <v>10/2021</v>
      </c>
      <c r="B17" s="19" t="str">
        <f>'ETR Evidencija'!B17</f>
        <v>Veljić Andrej</v>
      </c>
      <c r="C17" s="10" t="str">
        <f>IF('ETR Evidencija'!P17="","Nije polagala/o","")</f>
        <v/>
      </c>
      <c r="D17" s="11">
        <f>IF('ETR Evidencija'!P17="","",MAX('ETR Evidencija'!E17,'ETR Evidencija'!H17))</f>
        <v>5</v>
      </c>
      <c r="E17" s="11">
        <f>IF('ETR Evidencija'!P17="","",MAX('ETR Evidencija'!K17,'ETR Evidencija'!N17))</f>
        <v>2</v>
      </c>
      <c r="F17" s="5" t="str">
        <f>IF('ETR Evidencija'!P17="","",'ETR Evidencija'!Q17)</f>
        <v>F</v>
      </c>
    </row>
    <row r="18" spans="1:6" ht="15" customHeight="1" x14ac:dyDescent="0.2">
      <c r="A18" s="19" t="str">
        <f>'ETR Evidencija'!A18</f>
        <v>11/2021</v>
      </c>
      <c r="B18" s="19" t="str">
        <f>'ETR Evidencija'!B18</f>
        <v>Jokić Anđela</v>
      </c>
      <c r="C18" s="10" t="str">
        <f>IF('ETR Evidencija'!P18="","Nije polagala/o","")</f>
        <v/>
      </c>
      <c r="D18" s="11">
        <f>IF('ETR Evidencija'!P18="","",MAX('ETR Evidencija'!E18,'ETR Evidencija'!H18))</f>
        <v>36</v>
      </c>
      <c r="E18" s="11">
        <f>IF('ETR Evidencija'!P18="","",MAX('ETR Evidencija'!K18,'ETR Evidencija'!N18))</f>
        <v>40</v>
      </c>
      <c r="F18" s="5" t="str">
        <f>IF('ETR Evidencija'!P18="","",'ETR Evidencija'!Q18)</f>
        <v>C</v>
      </c>
    </row>
    <row r="19" spans="1:6" ht="15" customHeight="1" x14ac:dyDescent="0.2">
      <c r="A19" s="19" t="str">
        <f>'ETR Evidencija'!A19</f>
        <v>12/2021</v>
      </c>
      <c r="B19" s="19" t="str">
        <f>'ETR Evidencija'!B19</f>
        <v>Burdžović David</v>
      </c>
      <c r="C19" s="10" t="str">
        <f>IF('ETR Evidencija'!P19="","Nije polagala/o","")</f>
        <v/>
      </c>
      <c r="D19" s="11">
        <f>IF('ETR Evidencija'!P19="","",MAX('ETR Evidencija'!E19,'ETR Evidencija'!H19))</f>
        <v>27</v>
      </c>
      <c r="E19" s="11">
        <f>IF('ETR Evidencija'!P19="","",MAX('ETR Evidencija'!K19,'ETR Evidencija'!N19))</f>
        <v>19</v>
      </c>
      <c r="F19" s="5" t="str">
        <f>IF('ETR Evidencija'!P19="","",'ETR Evidencija'!Q19)</f>
        <v>E</v>
      </c>
    </row>
    <row r="20" spans="1:6" ht="15" customHeight="1" x14ac:dyDescent="0.2">
      <c r="A20" s="19" t="str">
        <f>'ETR Evidencija'!A20</f>
        <v>13/2021</v>
      </c>
      <c r="B20" s="19" t="str">
        <f>'ETR Evidencija'!B20</f>
        <v>Vujičić Marija</v>
      </c>
      <c r="C20" s="10" t="str">
        <f>IF('ETR Evidencija'!P20="","Nije polagala/o","")</f>
        <v>Nije polagala/o</v>
      </c>
      <c r="D20" s="11" t="str">
        <f>IF('ETR Evidencija'!P20="","",MAX('ETR Evidencija'!E20,'ETR Evidencija'!H20))</f>
        <v/>
      </c>
      <c r="E20" s="11" t="str">
        <f>IF('ETR Evidencija'!P20="","",MAX('ETR Evidencija'!K20,'ETR Evidencija'!N20))</f>
        <v/>
      </c>
      <c r="F20" s="5" t="str">
        <f>IF('ETR Evidencija'!P20="","",'ETR Evidencija'!Q20)</f>
        <v/>
      </c>
    </row>
    <row r="21" spans="1:6" ht="15" customHeight="1" x14ac:dyDescent="0.2">
      <c r="A21" s="19" t="str">
        <f>'ETR Evidencija'!A21</f>
        <v>14/2021</v>
      </c>
      <c r="B21" s="19" t="str">
        <f>'ETR Evidencija'!B21</f>
        <v>Pejović Luka</v>
      </c>
      <c r="C21" s="10" t="str">
        <f>IF('ETR Evidencija'!P21="","Nije polagala/o","")</f>
        <v/>
      </c>
      <c r="D21" s="11">
        <f>IF('ETR Evidencija'!P21="","",MAX('ETR Evidencija'!E21,'ETR Evidencija'!H21))</f>
        <v>6</v>
      </c>
      <c r="E21" s="11">
        <f>IF('ETR Evidencija'!P21="","",MAX('ETR Evidencija'!K21,'ETR Evidencija'!N21))</f>
        <v>2</v>
      </c>
      <c r="F21" s="5" t="str">
        <f>IF('ETR Evidencija'!P21="","",'ETR Evidencija'!Q21)</f>
        <v>F</v>
      </c>
    </row>
    <row r="22" spans="1:6" ht="15" customHeight="1" x14ac:dyDescent="0.2">
      <c r="A22" s="19" t="str">
        <f>'ETR Evidencija'!A22</f>
        <v>15/2021</v>
      </c>
      <c r="B22" s="19" t="str">
        <f>'ETR Evidencija'!B22</f>
        <v>Miljanić Marija</v>
      </c>
      <c r="C22" s="10" t="str">
        <f>IF('ETR Evidencija'!P22="","Nije polagala/o","")</f>
        <v>Nije polagala/o</v>
      </c>
      <c r="D22" s="11" t="str">
        <f>IF('ETR Evidencija'!P22="","",MAX('ETR Evidencija'!E22,'ETR Evidencija'!H22))</f>
        <v/>
      </c>
      <c r="E22" s="11" t="str">
        <f>IF('ETR Evidencija'!P22="","",MAX('ETR Evidencija'!K22,'ETR Evidencija'!N22))</f>
        <v/>
      </c>
      <c r="F22" s="5" t="str">
        <f>IF('ETR Evidencija'!P22="","",'ETR Evidencija'!Q22)</f>
        <v/>
      </c>
    </row>
    <row r="23" spans="1:6" ht="15" customHeight="1" x14ac:dyDescent="0.2">
      <c r="A23" s="19" t="str">
        <f>'ETR Evidencija'!A23</f>
        <v>16/2021</v>
      </c>
      <c r="B23" s="19" t="str">
        <f>'ETR Evidencija'!B23</f>
        <v>Đapić Dejana</v>
      </c>
      <c r="C23" s="10" t="str">
        <f>IF('ETR Evidencija'!P23="","Nije polagala/o","")</f>
        <v/>
      </c>
      <c r="D23" s="11">
        <f>IF('ETR Evidencija'!P23="","",MAX('ETR Evidencija'!E23,'ETR Evidencija'!H23))</f>
        <v>27</v>
      </c>
      <c r="E23" s="11">
        <f>IF('ETR Evidencija'!P23="","",MAX('ETR Evidencija'!K23,'ETR Evidencija'!N23))</f>
        <v>0</v>
      </c>
      <c r="F23" s="5" t="str">
        <f>IF('ETR Evidencija'!P23="","",'ETR Evidencija'!Q23)</f>
        <v>F</v>
      </c>
    </row>
    <row r="24" spans="1:6" ht="15" customHeight="1" x14ac:dyDescent="0.2">
      <c r="A24" s="19" t="str">
        <f>'ETR Evidencija'!A24</f>
        <v>17/2021</v>
      </c>
      <c r="B24" s="19" t="str">
        <f>'ETR Evidencija'!B24</f>
        <v>Damjanović Danilo</v>
      </c>
      <c r="C24" s="10" t="str">
        <f>IF('ETR Evidencija'!P24="","Nije polagala/o","")</f>
        <v>Nije polagala/o</v>
      </c>
      <c r="D24" s="11" t="str">
        <f>IF('ETR Evidencija'!P24="","",MAX('ETR Evidencija'!E24,'ETR Evidencija'!H24))</f>
        <v/>
      </c>
      <c r="E24" s="11" t="str">
        <f>IF('ETR Evidencija'!P24="","",MAX('ETR Evidencija'!K24,'ETR Evidencija'!N24))</f>
        <v/>
      </c>
      <c r="F24" s="5" t="str">
        <f>IF('ETR Evidencija'!P24="","",'ETR Evidencija'!Q24)</f>
        <v/>
      </c>
    </row>
    <row r="25" spans="1:6" ht="15" customHeight="1" x14ac:dyDescent="0.2">
      <c r="A25" s="19" t="str">
        <f>'ETR Evidencija'!A25</f>
        <v>18/2021</v>
      </c>
      <c r="B25" s="19" t="str">
        <f>'ETR Evidencija'!B25</f>
        <v>Tomić Sanja</v>
      </c>
      <c r="C25" s="10" t="str">
        <f>IF('ETR Evidencija'!P25="","Nije polagala/o","")</f>
        <v/>
      </c>
      <c r="D25" s="11">
        <f>IF('ETR Evidencija'!P25="","",MAX('ETR Evidencija'!E25,'ETR Evidencija'!H25))</f>
        <v>25</v>
      </c>
      <c r="E25" s="11">
        <f>IF('ETR Evidencija'!P25="","",MAX('ETR Evidencija'!K25,'ETR Evidencija'!N25))</f>
        <v>29</v>
      </c>
      <c r="F25" s="5" t="str">
        <f>IF('ETR Evidencija'!P25="","",'ETR Evidencija'!Q25)</f>
        <v>E</v>
      </c>
    </row>
    <row r="26" spans="1:6" ht="15" customHeight="1" x14ac:dyDescent="0.2">
      <c r="A26" s="19" t="str">
        <f>'ETR Evidencija'!A26</f>
        <v>19/2021</v>
      </c>
      <c r="B26" s="19" t="str">
        <f>'ETR Evidencija'!B26</f>
        <v>Šandi Marija</v>
      </c>
      <c r="C26" s="10" t="str">
        <f>IF('ETR Evidencija'!P26="","Nije polagala/o","")</f>
        <v/>
      </c>
      <c r="D26" s="11">
        <f>IF('ETR Evidencija'!P26="","",MAX('ETR Evidencija'!E26,'ETR Evidencija'!H26))</f>
        <v>2</v>
      </c>
      <c r="E26" s="11">
        <f>IF('ETR Evidencija'!P26="","",MAX('ETR Evidencija'!K26,'ETR Evidencija'!N26))</f>
        <v>2</v>
      </c>
      <c r="F26" s="5" t="str">
        <f>IF('ETR Evidencija'!P26="","",'ETR Evidencija'!Q26)</f>
        <v>F</v>
      </c>
    </row>
    <row r="27" spans="1:6" ht="15" customHeight="1" x14ac:dyDescent="0.2">
      <c r="A27" s="19" t="str">
        <f>'ETR Evidencija'!A27</f>
        <v>20/2021</v>
      </c>
      <c r="B27" s="19" t="str">
        <f>'ETR Evidencija'!B27</f>
        <v>Popović Tamara</v>
      </c>
      <c r="C27" s="10" t="str">
        <f>IF('ETR Evidencija'!P27="","Nije polagala/o","")</f>
        <v/>
      </c>
      <c r="D27" s="11">
        <f>IF('ETR Evidencija'!P27="","",MAX('ETR Evidencija'!E27,'ETR Evidencija'!H27))</f>
        <v>2</v>
      </c>
      <c r="E27" s="11">
        <f>IF('ETR Evidencija'!P27="","",MAX('ETR Evidencija'!K27,'ETR Evidencija'!N27))</f>
        <v>9</v>
      </c>
      <c r="F27" s="5" t="str">
        <f>IF('ETR Evidencija'!P27="","",'ETR Evidencija'!Q27)</f>
        <v>F</v>
      </c>
    </row>
    <row r="28" spans="1:6" ht="15" customHeight="1" x14ac:dyDescent="0.2">
      <c r="A28" s="19" t="str">
        <f>'ETR Evidencija'!A28</f>
        <v>21/2021</v>
      </c>
      <c r="B28" s="19" t="str">
        <f>'ETR Evidencija'!B28</f>
        <v>Savović Lana</v>
      </c>
      <c r="C28" s="10" t="str">
        <f>IF('ETR Evidencija'!P28="","Nije polagala/o","")</f>
        <v/>
      </c>
      <c r="D28" s="11">
        <f>IF('ETR Evidencija'!P28="","",MAX('ETR Evidencija'!E28,'ETR Evidencija'!H28))</f>
        <v>16</v>
      </c>
      <c r="E28" s="11">
        <f>IF('ETR Evidencija'!P28="","",MAX('ETR Evidencija'!K28,'ETR Evidencija'!N28))</f>
        <v>19</v>
      </c>
      <c r="F28" s="5" t="str">
        <f>IF('ETR Evidencija'!P28="","",'ETR Evidencija'!Q28)</f>
        <v>F</v>
      </c>
    </row>
    <row r="29" spans="1:6" ht="15" customHeight="1" x14ac:dyDescent="0.2">
      <c r="A29" s="19" t="str">
        <f>'ETR Evidencija'!A29</f>
        <v>22/2021</v>
      </c>
      <c r="B29" s="19" t="str">
        <f>'ETR Evidencija'!B29</f>
        <v>Radović Danilo</v>
      </c>
      <c r="C29" s="10" t="str">
        <f>IF('ETR Evidencija'!P29="","Nije polagala/o","")</f>
        <v/>
      </c>
      <c r="D29" s="11">
        <f>IF('ETR Evidencija'!P29="","",MAX('ETR Evidencija'!E29,'ETR Evidencija'!H29))</f>
        <v>26</v>
      </c>
      <c r="E29" s="11">
        <f>IF('ETR Evidencija'!P29="","",MAX('ETR Evidencija'!K29,'ETR Evidencija'!N29))</f>
        <v>20</v>
      </c>
      <c r="F29" s="5" t="str">
        <f>IF('ETR Evidencija'!P29="","",'ETR Evidencija'!Q29)</f>
        <v>E</v>
      </c>
    </row>
    <row r="30" spans="1:6" ht="15" customHeight="1" x14ac:dyDescent="0.2">
      <c r="A30" s="19" t="str">
        <f>'ETR Evidencija'!A30</f>
        <v>23/2021</v>
      </c>
      <c r="B30" s="19" t="str">
        <f>'ETR Evidencija'!B30</f>
        <v>Anđelić Nevena</v>
      </c>
      <c r="C30" s="10" t="str">
        <f>IF('ETR Evidencija'!P30="","Nije polagala/o","")</f>
        <v/>
      </c>
      <c r="D30" s="11">
        <f>IF('ETR Evidencija'!P30="","",MAX('ETR Evidencija'!E30,'ETR Evidencija'!H30))</f>
        <v>19</v>
      </c>
      <c r="E30" s="11">
        <f>IF('ETR Evidencija'!P30="","",MAX('ETR Evidencija'!K30,'ETR Evidencija'!N30))</f>
        <v>27</v>
      </c>
      <c r="F30" s="5" t="str">
        <f>IF('ETR Evidencija'!P30="","",'ETR Evidencija'!Q30)</f>
        <v>E</v>
      </c>
    </row>
    <row r="31" spans="1:6" ht="15" customHeight="1" x14ac:dyDescent="0.2">
      <c r="A31" s="19" t="str">
        <f>'ETR Evidencija'!A31</f>
        <v>24/2021</v>
      </c>
      <c r="B31" s="19" t="str">
        <f>'ETR Evidencija'!B31</f>
        <v>Helić Ervin</v>
      </c>
      <c r="C31" s="10" t="str">
        <f>IF('ETR Evidencija'!P31="","Nije polagala/o","")</f>
        <v/>
      </c>
      <c r="D31" s="11">
        <f>IF('ETR Evidencija'!P31="","",MAX('ETR Evidencija'!E31,'ETR Evidencija'!H31))</f>
        <v>9</v>
      </c>
      <c r="E31" s="11">
        <f>IF('ETR Evidencija'!P31="","",MAX('ETR Evidencija'!K31,'ETR Evidencija'!N31))</f>
        <v>10</v>
      </c>
      <c r="F31" s="5" t="str">
        <f>IF('ETR Evidencija'!P31="","",'ETR Evidencija'!Q31)</f>
        <v>F</v>
      </c>
    </row>
    <row r="32" spans="1:6" ht="15" customHeight="1" x14ac:dyDescent="0.2">
      <c r="A32" s="19" t="str">
        <f>'ETR Evidencija'!A32</f>
        <v>25/2021</v>
      </c>
      <c r="B32" s="19" t="str">
        <f>'ETR Evidencija'!B32</f>
        <v>Softić Sanin</v>
      </c>
      <c r="C32" s="10" t="str">
        <f>IF('ETR Evidencija'!P32="","Nije polagala/o","")</f>
        <v/>
      </c>
      <c r="D32" s="11">
        <f>IF('ETR Evidencija'!P32="","",MAX('ETR Evidencija'!E32,'ETR Evidencija'!H32))</f>
        <v>0</v>
      </c>
      <c r="E32" s="11">
        <f>IF('ETR Evidencija'!P32="","",MAX('ETR Evidencija'!K32,'ETR Evidencija'!N32))</f>
        <v>0</v>
      </c>
      <c r="F32" s="5" t="str">
        <f>IF('ETR Evidencija'!P32="","",'ETR Evidencija'!Q32)</f>
        <v>F</v>
      </c>
    </row>
    <row r="33" spans="1:6" ht="15" customHeight="1" x14ac:dyDescent="0.2">
      <c r="A33" s="19" t="str">
        <f>'ETR Evidencija'!A33</f>
        <v>26/2021</v>
      </c>
      <c r="B33" s="19" t="str">
        <f>'ETR Evidencija'!B33</f>
        <v>Žderović Amela</v>
      </c>
      <c r="C33" s="10" t="str">
        <f>IF('ETR Evidencija'!P33="","Nije polagala/o","")</f>
        <v/>
      </c>
      <c r="D33" s="11">
        <f>IF('ETR Evidencija'!P33="","",MAX('ETR Evidencija'!E33,'ETR Evidencija'!H33))</f>
        <v>5</v>
      </c>
      <c r="E33" s="11">
        <f>IF('ETR Evidencija'!P33="","",MAX('ETR Evidencija'!K33,'ETR Evidencija'!N33))</f>
        <v>5</v>
      </c>
      <c r="F33" s="5" t="str">
        <f>IF('ETR Evidencija'!P33="","",'ETR Evidencija'!Q33)</f>
        <v>F</v>
      </c>
    </row>
    <row r="34" spans="1:6" ht="15" customHeight="1" x14ac:dyDescent="0.2">
      <c r="A34" s="19" t="str">
        <f>'ETR Evidencija'!A34</f>
        <v>27/2021</v>
      </c>
      <c r="B34" s="19" t="str">
        <f>'ETR Evidencija'!B34</f>
        <v>Dendić Maša</v>
      </c>
      <c r="C34" s="10" t="str">
        <f>IF('ETR Evidencija'!P34="","Nije polagala/o","")</f>
        <v/>
      </c>
      <c r="D34" s="11">
        <f>IF('ETR Evidencija'!P34="","",MAX('ETR Evidencija'!E34,'ETR Evidencija'!H34))</f>
        <v>29</v>
      </c>
      <c r="E34" s="11">
        <f>IF('ETR Evidencija'!P34="","",MAX('ETR Evidencija'!K34,'ETR Evidencija'!N34))</f>
        <v>42</v>
      </c>
      <c r="F34" s="5" t="str">
        <f>IF('ETR Evidencija'!P34="","",'ETR Evidencija'!Q34)</f>
        <v>C</v>
      </c>
    </row>
    <row r="35" spans="1:6" ht="15" customHeight="1" x14ac:dyDescent="0.2">
      <c r="A35" s="19" t="str">
        <f>'ETR Evidencija'!A35</f>
        <v>28/2021</v>
      </c>
      <c r="B35" s="19" t="str">
        <f>'ETR Evidencija'!B35</f>
        <v>Mijušković Vuk</v>
      </c>
      <c r="C35" s="10" t="str">
        <f>IF('ETR Evidencija'!P35="","Nije polagala/o","")</f>
        <v/>
      </c>
      <c r="D35" s="11">
        <f>IF('ETR Evidencija'!P35="","",MAX('ETR Evidencija'!E35,'ETR Evidencija'!H35))</f>
        <v>6</v>
      </c>
      <c r="E35" s="11">
        <f>IF('ETR Evidencija'!P35="","",MAX('ETR Evidencija'!K35,'ETR Evidencija'!N35))</f>
        <v>0</v>
      </c>
      <c r="F35" s="5" t="str">
        <f>IF('ETR Evidencija'!P35="","",'ETR Evidencija'!Q35)</f>
        <v>F</v>
      </c>
    </row>
    <row r="36" spans="1:6" ht="15" customHeight="1" x14ac:dyDescent="0.2">
      <c r="A36" s="19" t="str">
        <f>'ETR Evidencija'!A36</f>
        <v>29/2021</v>
      </c>
      <c r="B36" s="19" t="str">
        <f>'ETR Evidencija'!B36</f>
        <v>Jelovac Teodora</v>
      </c>
      <c r="C36" s="10" t="str">
        <f>IF('ETR Evidencija'!P36="","Nije polagala/o","")</f>
        <v/>
      </c>
      <c r="D36" s="11">
        <f>IF('ETR Evidencija'!P36="","",MAX('ETR Evidencija'!E36,'ETR Evidencija'!H36))</f>
        <v>36</v>
      </c>
      <c r="E36" s="11">
        <f>IF('ETR Evidencija'!P36="","",MAX('ETR Evidencija'!K36,'ETR Evidencija'!N36))</f>
        <v>48</v>
      </c>
      <c r="F36" s="5" t="str">
        <f>IF('ETR Evidencija'!P36="","",'ETR Evidencija'!Q36)</f>
        <v>B</v>
      </c>
    </row>
    <row r="37" spans="1:6" ht="15" customHeight="1" x14ac:dyDescent="0.2">
      <c r="A37" s="19" t="str">
        <f>'ETR Evidencija'!A37</f>
        <v>30/2021</v>
      </c>
      <c r="B37" s="19" t="str">
        <f>'ETR Evidencija'!B37</f>
        <v>Adrović Ilha</v>
      </c>
      <c r="C37" s="10" t="str">
        <f>IF('ETR Evidencija'!P37="","Nije polagala/o","")</f>
        <v>Nije polagala/o</v>
      </c>
      <c r="D37" s="11" t="str">
        <f>IF('ETR Evidencija'!P37="","",MAX('ETR Evidencija'!E37,'ETR Evidencija'!H37))</f>
        <v/>
      </c>
      <c r="E37" s="11" t="str">
        <f>IF('ETR Evidencija'!P37="","",MAX('ETR Evidencija'!K37,'ETR Evidencija'!N37))</f>
        <v/>
      </c>
      <c r="F37" s="5" t="str">
        <f>IF('ETR Evidencija'!P37="","",'ETR Evidencija'!Q37)</f>
        <v/>
      </c>
    </row>
    <row r="38" spans="1:6" ht="15" customHeight="1" x14ac:dyDescent="0.2">
      <c r="A38" s="19" t="str">
        <f>'ETR Evidencija'!A38</f>
        <v>31/2021</v>
      </c>
      <c r="B38" s="19" t="str">
        <f>'ETR Evidencija'!B38</f>
        <v>Čolović David</v>
      </c>
      <c r="C38" s="10" t="str">
        <f>IF('ETR Evidencija'!P38="","Nije polagala/o","")</f>
        <v/>
      </c>
      <c r="D38" s="11">
        <f>IF('ETR Evidencija'!P38="","",MAX('ETR Evidencija'!E38,'ETR Evidencija'!H38))</f>
        <v>27</v>
      </c>
      <c r="E38" s="11">
        <f>IF('ETR Evidencija'!P38="","",MAX('ETR Evidencija'!K38,'ETR Evidencija'!N38))</f>
        <v>26</v>
      </c>
      <c r="F38" s="5" t="str">
        <f>IF('ETR Evidencija'!P38="","",'ETR Evidencija'!Q38)</f>
        <v>E</v>
      </c>
    </row>
    <row r="39" spans="1:6" ht="15" customHeight="1" x14ac:dyDescent="0.2">
      <c r="A39" s="19" t="str">
        <f>'ETR Evidencija'!A39</f>
        <v>32/2021</v>
      </c>
      <c r="B39" s="19" t="str">
        <f>'ETR Evidencija'!B39</f>
        <v>Damjanović Boris</v>
      </c>
      <c r="C39" s="10" t="str">
        <f>IF('ETR Evidencija'!P39="","Nije polagala/o","")</f>
        <v/>
      </c>
      <c r="D39" s="11">
        <f>IF('ETR Evidencija'!P39="","",MAX('ETR Evidencija'!E39,'ETR Evidencija'!H39))</f>
        <v>32</v>
      </c>
      <c r="E39" s="11">
        <f>IF('ETR Evidencija'!P39="","",MAX('ETR Evidencija'!K39,'ETR Evidencija'!N39))</f>
        <v>31</v>
      </c>
      <c r="F39" s="5" t="str">
        <f>IF('ETR Evidencija'!P39="","",'ETR Evidencija'!Q39)</f>
        <v>D</v>
      </c>
    </row>
    <row r="40" spans="1:6" ht="15" customHeight="1" x14ac:dyDescent="0.2">
      <c r="A40" s="19" t="str">
        <f>'ETR Evidencija'!A40</f>
        <v>33/2021</v>
      </c>
      <c r="B40" s="19" t="str">
        <f>'ETR Evidencija'!B40</f>
        <v>Pavićević Marko</v>
      </c>
      <c r="C40" s="10" t="str">
        <f>IF('ETR Evidencija'!P40="","Nije polagala/o","")</f>
        <v/>
      </c>
      <c r="D40" s="11">
        <f>IF('ETR Evidencija'!P40="","",MAX('ETR Evidencija'!E40,'ETR Evidencija'!H40))</f>
        <v>22</v>
      </c>
      <c r="E40" s="11">
        <f>IF('ETR Evidencija'!P40="","",MAX('ETR Evidencija'!K40,'ETR Evidencija'!N40))</f>
        <v>11</v>
      </c>
      <c r="F40" s="5" t="str">
        <f>IF('ETR Evidencija'!P40="","",'ETR Evidencija'!Q40)</f>
        <v>F</v>
      </c>
    </row>
    <row r="41" spans="1:6" ht="12.75" customHeight="1" x14ac:dyDescent="0.2">
      <c r="A41" s="19" t="str">
        <f>'ETR Evidencija'!A41</f>
        <v>34/2021</v>
      </c>
      <c r="B41" s="19" t="str">
        <f>'ETR Evidencija'!B41</f>
        <v>Narančić Branko</v>
      </c>
      <c r="C41" s="10" t="str">
        <f>IF('ETR Evidencija'!P41="","Nije polagala/o","")</f>
        <v>Nije polagala/o</v>
      </c>
      <c r="D41" s="11" t="str">
        <f>IF('ETR Evidencija'!P41="","",MAX('ETR Evidencija'!E41,'ETR Evidencija'!H41))</f>
        <v/>
      </c>
      <c r="E41" s="11" t="str">
        <f>IF('ETR Evidencija'!P41="","",MAX('ETR Evidencija'!K41,'ETR Evidencija'!N41))</f>
        <v/>
      </c>
      <c r="F41" s="5" t="str">
        <f>IF('ETR Evidencija'!P41="","",'ETR Evidencija'!Q41)</f>
        <v/>
      </c>
    </row>
    <row r="42" spans="1:6" ht="12.75" customHeight="1" x14ac:dyDescent="0.2">
      <c r="A42" s="19" t="str">
        <f>'ETR Evidencija'!A42</f>
        <v>35/2021</v>
      </c>
      <c r="B42" s="19" t="str">
        <f>'ETR Evidencija'!B42</f>
        <v>Bolević Marko</v>
      </c>
      <c r="C42" s="10" t="str">
        <f>IF('ETR Evidencija'!P42="","Nije polagala/o","")</f>
        <v/>
      </c>
      <c r="D42" s="11">
        <f>IF('ETR Evidencija'!P42="","",MAX('ETR Evidencija'!E42,'ETR Evidencija'!H42))</f>
        <v>41</v>
      </c>
      <c r="E42" s="11">
        <f>IF('ETR Evidencija'!P42="","",MAX('ETR Evidencija'!K42,'ETR Evidencija'!N42))</f>
        <v>50</v>
      </c>
      <c r="F42" s="5" t="str">
        <f>IF('ETR Evidencija'!P42="","",'ETR Evidencija'!Q42)</f>
        <v>A</v>
      </c>
    </row>
    <row r="43" spans="1:6" ht="12.75" customHeight="1" x14ac:dyDescent="0.2">
      <c r="A43" s="19" t="str">
        <f>'ETR Evidencija'!A43</f>
        <v>36/2021</v>
      </c>
      <c r="B43" s="19" t="str">
        <f>'ETR Evidencija'!B43</f>
        <v>Šljukić Aleksandra</v>
      </c>
      <c r="C43" s="10" t="str">
        <f>IF('ETR Evidencija'!P43="","Nije polagala/o","")</f>
        <v/>
      </c>
      <c r="D43" s="11">
        <f>IF('ETR Evidencija'!P43="","",MAX('ETR Evidencija'!E43,'ETR Evidencija'!H43))</f>
        <v>42</v>
      </c>
      <c r="E43" s="11">
        <f>IF('ETR Evidencija'!P43="","",MAX('ETR Evidencija'!K43,'ETR Evidencija'!N43))</f>
        <v>29</v>
      </c>
      <c r="F43" s="5" t="str">
        <f>IF('ETR Evidencija'!P43="","",'ETR Evidencija'!Q43)</f>
        <v>C</v>
      </c>
    </row>
    <row r="44" spans="1:6" ht="12.75" customHeight="1" x14ac:dyDescent="0.2">
      <c r="A44" s="19" t="str">
        <f>'ETR Evidencija'!A44</f>
        <v>37/2021</v>
      </c>
      <c r="B44" s="19" t="str">
        <f>'ETR Evidencija'!B44</f>
        <v>Zečević Nikola</v>
      </c>
      <c r="C44" s="10" t="str">
        <f>IF('ETR Evidencija'!P44="","Nije polagala/o","")</f>
        <v/>
      </c>
      <c r="D44" s="11">
        <f>IF('ETR Evidencija'!P44="","",MAX('ETR Evidencija'!E44,'ETR Evidencija'!H44))</f>
        <v>14</v>
      </c>
      <c r="E44" s="11">
        <f>IF('ETR Evidencija'!P44="","",MAX('ETR Evidencija'!K44,'ETR Evidencija'!N44))</f>
        <v>20</v>
      </c>
      <c r="F44" s="5" t="str">
        <f>IF('ETR Evidencija'!P44="","",'ETR Evidencija'!Q44)</f>
        <v>F</v>
      </c>
    </row>
    <row r="45" spans="1:6" ht="12.75" customHeight="1" x14ac:dyDescent="0.2">
      <c r="A45" s="19" t="str">
        <f>'ETR Evidencija'!A45</f>
        <v>38/2021</v>
      </c>
      <c r="B45" s="19" t="str">
        <f>'ETR Evidencija'!B45</f>
        <v>Otašević Jovana</v>
      </c>
      <c r="C45" s="10" t="str">
        <f>IF('ETR Evidencija'!P45="","Nije polagala/o","")</f>
        <v>Nije polagala/o</v>
      </c>
      <c r="D45" s="11" t="str">
        <f>IF('ETR Evidencija'!P45="","",MAX('ETR Evidencija'!E45,'ETR Evidencija'!H45))</f>
        <v/>
      </c>
      <c r="E45" s="11" t="str">
        <f>IF('ETR Evidencija'!P45="","",MAX('ETR Evidencija'!K45,'ETR Evidencija'!N45))</f>
        <v/>
      </c>
      <c r="F45" s="5" t="str">
        <f>IF('ETR Evidencija'!P45="","",'ETR Evidencija'!Q45)</f>
        <v/>
      </c>
    </row>
    <row r="46" spans="1:6" ht="12.75" customHeight="1" x14ac:dyDescent="0.2">
      <c r="A46" s="19" t="str">
        <f>'ETR Evidencija'!A46</f>
        <v>39/2021</v>
      </c>
      <c r="B46" s="19" t="str">
        <f>'ETR Evidencija'!B46</f>
        <v>Oluić Anđela</v>
      </c>
      <c r="C46" s="10" t="str">
        <f>IF('ETR Evidencija'!P46="","Nije polagala/o","")</f>
        <v/>
      </c>
      <c r="D46" s="11">
        <f>IF('ETR Evidencija'!P46="","",MAX('ETR Evidencija'!E46,'ETR Evidencija'!H46))</f>
        <v>15</v>
      </c>
      <c r="E46" s="11">
        <f>IF('ETR Evidencija'!P46="","",MAX('ETR Evidencija'!K46,'ETR Evidencija'!N46))</f>
        <v>31</v>
      </c>
      <c r="F46" s="5" t="str">
        <f>IF('ETR Evidencija'!P46="","",'ETR Evidencija'!Q46)</f>
        <v>E</v>
      </c>
    </row>
    <row r="47" spans="1:6" ht="12.75" customHeight="1" x14ac:dyDescent="0.2">
      <c r="A47" s="19" t="str">
        <f>'ETR Evidencija'!A47</f>
        <v>40/2021</v>
      </c>
      <c r="B47" s="19" t="str">
        <f>'ETR Evidencija'!B47</f>
        <v>Mirković Tamara</v>
      </c>
      <c r="C47" s="10" t="str">
        <f>IF('ETR Evidencija'!P47="","Nije polagala/o","")</f>
        <v/>
      </c>
      <c r="D47" s="11">
        <f>IF('ETR Evidencija'!P47="","",MAX('ETR Evidencija'!E47,'ETR Evidencija'!H47))</f>
        <v>25</v>
      </c>
      <c r="E47" s="11">
        <f>IF('ETR Evidencija'!P47="","",MAX('ETR Evidencija'!K47,'ETR Evidencija'!N47))</f>
        <v>13</v>
      </c>
      <c r="F47" s="5" t="str">
        <f>IF('ETR Evidencija'!P47="","",'ETR Evidencija'!Q47)</f>
        <v>F</v>
      </c>
    </row>
    <row r="48" spans="1:6" ht="12.75" customHeight="1" x14ac:dyDescent="0.2">
      <c r="A48" s="19" t="str">
        <f>'ETR Evidencija'!A48</f>
        <v>41/2021</v>
      </c>
      <c r="B48" s="19" t="str">
        <f>'ETR Evidencija'!B48</f>
        <v>Nerić Petar</v>
      </c>
      <c r="C48" s="10" t="str">
        <f>IF('ETR Evidencija'!P48="","Nije polagala/o","")</f>
        <v/>
      </c>
      <c r="D48" s="11">
        <f>IF('ETR Evidencija'!P48="","",MAX('ETR Evidencija'!E48,'ETR Evidencija'!H48))</f>
        <v>9</v>
      </c>
      <c r="E48" s="11">
        <f>IF('ETR Evidencija'!P48="","",MAX('ETR Evidencija'!K48,'ETR Evidencija'!N48))</f>
        <v>1</v>
      </c>
      <c r="F48" s="5" t="str">
        <f>IF('ETR Evidencija'!P48="","",'ETR Evidencija'!Q48)</f>
        <v>F</v>
      </c>
    </row>
    <row r="49" spans="1:6" ht="12.75" customHeight="1" x14ac:dyDescent="0.2">
      <c r="A49" s="19" t="str">
        <f>'ETR Evidencija'!A49</f>
        <v>42/2021</v>
      </c>
      <c r="B49" s="19" t="str">
        <f>'ETR Evidencija'!B49</f>
        <v>Mirković Danilo</v>
      </c>
      <c r="C49" s="10" t="str">
        <f>IF('ETR Evidencija'!P49="","Nije polagala/o","")</f>
        <v>Nije polagala/o</v>
      </c>
      <c r="D49" s="11" t="str">
        <f>IF('ETR Evidencija'!P49="","",MAX('ETR Evidencija'!E49,'ETR Evidencija'!H49))</f>
        <v/>
      </c>
      <c r="E49" s="11" t="str">
        <f>IF('ETR Evidencija'!P49="","",MAX('ETR Evidencija'!K49,'ETR Evidencija'!N49))</f>
        <v/>
      </c>
      <c r="F49" s="5" t="str">
        <f>IF('ETR Evidencija'!P49="","",'ETR Evidencija'!Q49)</f>
        <v/>
      </c>
    </row>
    <row r="50" spans="1:6" ht="12.75" customHeight="1" x14ac:dyDescent="0.2">
      <c r="A50" s="19" t="str">
        <f>'ETR Evidencija'!A50</f>
        <v>43/2021</v>
      </c>
      <c r="B50" s="19" t="str">
        <f>'ETR Evidencija'!B50</f>
        <v>Raičković Vuk</v>
      </c>
      <c r="C50" s="10" t="str">
        <f>IF('ETR Evidencija'!P50="","Nije polagala/o","")</f>
        <v/>
      </c>
      <c r="D50" s="11">
        <f>IF('ETR Evidencija'!P50="","",MAX('ETR Evidencija'!E50,'ETR Evidencija'!H50))</f>
        <v>31</v>
      </c>
      <c r="E50" s="11">
        <f>IF('ETR Evidencija'!P50="","",MAX('ETR Evidencija'!K50,'ETR Evidencija'!N50))</f>
        <v>32</v>
      </c>
      <c r="F50" s="5" t="str">
        <f>IF('ETR Evidencija'!P50="","",'ETR Evidencija'!Q50)</f>
        <v>D</v>
      </c>
    </row>
    <row r="51" spans="1:6" ht="12.75" customHeight="1" x14ac:dyDescent="0.2">
      <c r="A51" s="19" t="str">
        <f>'ETR Evidencija'!A51</f>
        <v>44/2021</v>
      </c>
      <c r="B51" s="19" t="str">
        <f>'ETR Evidencija'!B51</f>
        <v>Joković Sergej</v>
      </c>
      <c r="C51" s="10" t="str">
        <f>IF('ETR Evidencija'!P51="","Nije polagala/o","")</f>
        <v/>
      </c>
      <c r="D51" s="11">
        <f>IF('ETR Evidencija'!P51="","",MAX('ETR Evidencija'!E51,'ETR Evidencija'!H51))</f>
        <v>3</v>
      </c>
      <c r="E51" s="11">
        <f>IF('ETR Evidencija'!P51="","",MAX('ETR Evidencija'!K51,'ETR Evidencija'!N51))</f>
        <v>1</v>
      </c>
      <c r="F51" s="5" t="str">
        <f>IF('ETR Evidencija'!P51="","",'ETR Evidencija'!Q51)</f>
        <v>F</v>
      </c>
    </row>
    <row r="52" spans="1:6" ht="12.75" customHeight="1" x14ac:dyDescent="0.2">
      <c r="A52" s="19" t="str">
        <f>'ETR Evidencija'!A52</f>
        <v>45/2021</v>
      </c>
      <c r="B52" s="19" t="str">
        <f>'ETR Evidencija'!B52</f>
        <v>Kažić Bojana</v>
      </c>
      <c r="C52" s="10" t="str">
        <f>IF('ETR Evidencija'!P52="","Nije polagala/o","")</f>
        <v/>
      </c>
      <c r="D52" s="11">
        <f>IF('ETR Evidencija'!P52="","",MAX('ETR Evidencija'!E52,'ETR Evidencija'!H52))</f>
        <v>16</v>
      </c>
      <c r="E52" s="11">
        <f>IF('ETR Evidencija'!P52="","",MAX('ETR Evidencija'!K52,'ETR Evidencija'!N52))</f>
        <v>7</v>
      </c>
      <c r="F52" s="5" t="str">
        <f>IF('ETR Evidencija'!P52="","",'ETR Evidencija'!Q52)</f>
        <v>F</v>
      </c>
    </row>
    <row r="53" spans="1:6" ht="12.75" customHeight="1" x14ac:dyDescent="0.2">
      <c r="A53" s="19" t="str">
        <f>'ETR Evidencija'!A53</f>
        <v>46/2021</v>
      </c>
      <c r="B53" s="19" t="str">
        <f>'ETR Evidencija'!B53</f>
        <v>Mijušković Igor</v>
      </c>
      <c r="C53" s="10" t="str">
        <f>IF('ETR Evidencija'!P53="","Nije polagala/o","")</f>
        <v>Nije polagala/o</v>
      </c>
      <c r="D53" s="11" t="str">
        <f>IF('ETR Evidencija'!P53="","",MAX('ETR Evidencija'!E53,'ETR Evidencija'!H53))</f>
        <v/>
      </c>
      <c r="E53" s="11" t="str">
        <f>IF('ETR Evidencija'!P53="","",MAX('ETR Evidencija'!K53,'ETR Evidencija'!N53))</f>
        <v/>
      </c>
      <c r="F53" s="5" t="str">
        <f>IF('ETR Evidencija'!P53="","",'ETR Evidencija'!Q53)</f>
        <v/>
      </c>
    </row>
    <row r="54" spans="1:6" ht="12.75" customHeight="1" x14ac:dyDescent="0.2">
      <c r="A54" s="19" t="str">
        <f>'ETR Evidencija'!A54</f>
        <v>48/2021</v>
      </c>
      <c r="B54" s="19" t="str">
        <f>'ETR Evidencija'!B54</f>
        <v>Bogdanović Danijela</v>
      </c>
      <c r="C54" s="10" t="str">
        <f>IF('ETR Evidencija'!P54="","Nije polagala/o","")</f>
        <v/>
      </c>
      <c r="D54" s="11">
        <f>IF('ETR Evidencija'!P54="","",MAX('ETR Evidencija'!E54,'ETR Evidencija'!H54))</f>
        <v>43</v>
      </c>
      <c r="E54" s="11">
        <f>IF('ETR Evidencija'!P54="","",MAX('ETR Evidencija'!K54,'ETR Evidencija'!N54))</f>
        <v>48</v>
      </c>
      <c r="F54" s="5" t="str">
        <f>IF('ETR Evidencija'!P54="","",'ETR Evidencija'!Q54)</f>
        <v>A</v>
      </c>
    </row>
    <row r="55" spans="1:6" ht="12.75" customHeight="1" x14ac:dyDescent="0.2">
      <c r="A55" s="19" t="str">
        <f>'ETR Evidencija'!A55</f>
        <v>49/2021</v>
      </c>
      <c r="B55" s="19" t="str">
        <f>'ETR Evidencija'!B55</f>
        <v>Ivanović Miloš</v>
      </c>
      <c r="C55" s="10" t="str">
        <f>IF('ETR Evidencija'!P55="","Nije polagala/o","")</f>
        <v/>
      </c>
      <c r="D55" s="11">
        <f>IF('ETR Evidencija'!P55="","",MAX('ETR Evidencija'!E55,'ETR Evidencija'!H55))</f>
        <v>24</v>
      </c>
      <c r="E55" s="11">
        <f>IF('ETR Evidencija'!P55="","",MAX('ETR Evidencija'!K55,'ETR Evidencija'!N55))</f>
        <v>11</v>
      </c>
      <c r="F55" s="5" t="str">
        <f>IF('ETR Evidencija'!P55="","",'ETR Evidencija'!Q55)</f>
        <v>F</v>
      </c>
    </row>
    <row r="56" spans="1:6" ht="12.75" customHeight="1" x14ac:dyDescent="0.2">
      <c r="A56" s="19" t="str">
        <f>'ETR Evidencija'!A56</f>
        <v>50/2021</v>
      </c>
      <c r="B56" s="19" t="str">
        <f>'ETR Evidencija'!B56</f>
        <v>Andrić Anastasija</v>
      </c>
      <c r="C56" s="10" t="str">
        <f>IF('ETR Evidencija'!P56="","Nije polagala/o","")</f>
        <v>Nije polagala/o</v>
      </c>
      <c r="D56" s="11" t="str">
        <f>IF('ETR Evidencija'!P56="","",MAX('ETR Evidencija'!E56,'ETR Evidencija'!H56))</f>
        <v/>
      </c>
      <c r="E56" s="11" t="str">
        <f>IF('ETR Evidencija'!P56="","",MAX('ETR Evidencija'!K56,'ETR Evidencija'!N56))</f>
        <v/>
      </c>
      <c r="F56" s="5" t="str">
        <f>IF('ETR Evidencija'!P56="","",'ETR Evidencija'!Q56)</f>
        <v/>
      </c>
    </row>
    <row r="57" spans="1:6" ht="12.75" customHeight="1" x14ac:dyDescent="0.2">
      <c r="A57" s="19" t="str">
        <f>'ETR Evidencija'!A57</f>
        <v>51/2021</v>
      </c>
      <c r="B57" s="19" t="str">
        <f>'ETR Evidencija'!B57</f>
        <v>Kuzman Nemanja</v>
      </c>
      <c r="C57" s="10" t="str">
        <f>IF('ETR Evidencija'!P57="","Nije polagala/o","")</f>
        <v/>
      </c>
      <c r="D57" s="11">
        <f>IF('ETR Evidencija'!P57="","",MAX('ETR Evidencija'!E57,'ETR Evidencija'!H57))</f>
        <v>20</v>
      </c>
      <c r="E57" s="11">
        <f>IF('ETR Evidencija'!P57="","",MAX('ETR Evidencija'!K57,'ETR Evidencija'!N57))</f>
        <v>9</v>
      </c>
      <c r="F57" s="5" t="str">
        <f>IF('ETR Evidencija'!P57="","",'ETR Evidencija'!Q57)</f>
        <v>F</v>
      </c>
    </row>
    <row r="58" spans="1:6" ht="12.75" customHeight="1" x14ac:dyDescent="0.2">
      <c r="A58" s="19" t="str">
        <f>'ETR Evidencija'!A58</f>
        <v>52/2021</v>
      </c>
      <c r="B58" s="19" t="str">
        <f>'ETR Evidencija'!B58</f>
        <v>Obradović Aleksa</v>
      </c>
      <c r="C58" s="10" t="str">
        <f>IF('ETR Evidencija'!P58="","Nije polagala/o","")</f>
        <v/>
      </c>
      <c r="D58" s="11">
        <f>IF('ETR Evidencija'!P58="","",MAX('ETR Evidencija'!E58,'ETR Evidencija'!H58))</f>
        <v>9</v>
      </c>
      <c r="E58" s="11">
        <f>IF('ETR Evidencija'!P58="","",MAX('ETR Evidencija'!K58,'ETR Evidencija'!N58))</f>
        <v>9</v>
      </c>
      <c r="F58" s="5" t="str">
        <f>IF('ETR Evidencija'!P58="","",'ETR Evidencija'!Q58)</f>
        <v>F</v>
      </c>
    </row>
    <row r="59" spans="1:6" ht="12.75" customHeight="1" x14ac:dyDescent="0.2">
      <c r="A59" s="19" t="str">
        <f>'ETR Evidencija'!A59</f>
        <v>53/2021</v>
      </c>
      <c r="B59" s="19" t="str">
        <f>'ETR Evidencija'!B59</f>
        <v>Piskulić Ognjen</v>
      </c>
      <c r="C59" s="10" t="str">
        <f>IF('ETR Evidencija'!P59="","Nije polagala/o","")</f>
        <v/>
      </c>
      <c r="D59" s="11">
        <f>IF('ETR Evidencija'!P59="","",MAX('ETR Evidencija'!E59,'ETR Evidencija'!H59))</f>
        <v>24</v>
      </c>
      <c r="E59" s="11">
        <f>IF('ETR Evidencija'!P59="","",MAX('ETR Evidencija'!K59,'ETR Evidencija'!N59))</f>
        <v>14</v>
      </c>
      <c r="F59" s="5" t="str">
        <f>IF('ETR Evidencija'!P59="","",'ETR Evidencija'!Q59)</f>
        <v>F</v>
      </c>
    </row>
    <row r="60" spans="1:6" ht="12.75" customHeight="1" x14ac:dyDescent="0.2">
      <c r="A60" s="19" t="str">
        <f>'ETR Evidencija'!A60</f>
        <v>54/2021</v>
      </c>
      <c r="B60" s="19" t="str">
        <f>'ETR Evidencija'!B60</f>
        <v>Idrizović Lejla</v>
      </c>
      <c r="C60" s="10" t="str">
        <f>IF('ETR Evidencija'!P60="","Nije polagala/o","")</f>
        <v/>
      </c>
      <c r="D60" s="11">
        <f>IF('ETR Evidencija'!P60="","",MAX('ETR Evidencija'!E60,'ETR Evidencija'!H60))</f>
        <v>20</v>
      </c>
      <c r="E60" s="11">
        <f>IF('ETR Evidencija'!P60="","",MAX('ETR Evidencija'!K60,'ETR Evidencija'!N60))</f>
        <v>29</v>
      </c>
      <c r="F60" s="5" t="str">
        <f>IF('ETR Evidencija'!P60="","",'ETR Evidencija'!Q60)</f>
        <v>E</v>
      </c>
    </row>
    <row r="61" spans="1:6" ht="12.75" customHeight="1" x14ac:dyDescent="0.2">
      <c r="A61" s="19" t="str">
        <f>'ETR Evidencija'!A61</f>
        <v>55/2021</v>
      </c>
      <c r="B61" s="19" t="str">
        <f>'ETR Evidencija'!B61</f>
        <v>Rastoder Enes</v>
      </c>
      <c r="C61" s="10" t="str">
        <f>IF('ETR Evidencija'!P61="","Nije polagala/o","")</f>
        <v>Nije polagala/o</v>
      </c>
      <c r="D61" s="11" t="str">
        <f>IF('ETR Evidencija'!P61="","",MAX('ETR Evidencija'!E61,'ETR Evidencija'!H61))</f>
        <v/>
      </c>
      <c r="E61" s="11" t="str">
        <f>IF('ETR Evidencija'!P61="","",MAX('ETR Evidencija'!K61,'ETR Evidencija'!N61))</f>
        <v/>
      </c>
      <c r="F61" s="5" t="str">
        <f>IF('ETR Evidencija'!P61="","",'ETR Evidencija'!Q61)</f>
        <v/>
      </c>
    </row>
    <row r="62" spans="1:6" ht="12.75" customHeight="1" x14ac:dyDescent="0.2">
      <c r="A62" s="19" t="str">
        <f>'ETR Evidencija'!A62</f>
        <v>56/2021</v>
      </c>
      <c r="B62" s="19" t="str">
        <f>'ETR Evidencija'!B62</f>
        <v>Poljak Emin</v>
      </c>
      <c r="C62" s="10" t="str">
        <f>IF('ETR Evidencija'!P62="","Nije polagala/o","")</f>
        <v>Nije polagala/o</v>
      </c>
      <c r="D62" s="11" t="str">
        <f>IF('ETR Evidencija'!P62="","",MAX('ETR Evidencija'!E62,'ETR Evidencija'!H62))</f>
        <v/>
      </c>
      <c r="E62" s="11" t="str">
        <f>IF('ETR Evidencija'!P62="","",MAX('ETR Evidencija'!K62,'ETR Evidencija'!N62))</f>
        <v/>
      </c>
      <c r="F62" s="5" t="str">
        <f>IF('ETR Evidencija'!P62="","",'ETR Evidencija'!Q62)</f>
        <v/>
      </c>
    </row>
    <row r="63" spans="1:6" ht="12.75" customHeight="1" x14ac:dyDescent="0.2">
      <c r="A63" s="19" t="str">
        <f>'ETR Evidencija'!A63</f>
        <v>57/2021</v>
      </c>
      <c r="B63" s="19" t="str">
        <f>'ETR Evidencija'!B63</f>
        <v>Simonović Radivoje</v>
      </c>
      <c r="C63" s="10" t="str">
        <f>IF('ETR Evidencija'!P63="","Nije polagala/o","")</f>
        <v/>
      </c>
      <c r="D63" s="11">
        <f>IF('ETR Evidencija'!P63="","",MAX('ETR Evidencija'!E63,'ETR Evidencija'!H63))</f>
        <v>38</v>
      </c>
      <c r="E63" s="11">
        <f>IF('ETR Evidencija'!P63="","",MAX('ETR Evidencija'!K63,'ETR Evidencija'!N63))</f>
        <v>10</v>
      </c>
      <c r="F63" s="5" t="str">
        <f>IF('ETR Evidencija'!P63="","",'ETR Evidencija'!Q63)</f>
        <v>E</v>
      </c>
    </row>
    <row r="64" spans="1:6" ht="12.75" customHeight="1" x14ac:dyDescent="0.2">
      <c r="A64" s="19" t="str">
        <f>'ETR Evidencija'!A64</f>
        <v>58/2021</v>
      </c>
      <c r="B64" s="19" t="str">
        <f>'ETR Evidencija'!B64</f>
        <v>Vušurović David</v>
      </c>
      <c r="C64" s="10" t="str">
        <f>IF('ETR Evidencija'!P64="","Nije polagala/o","")</f>
        <v>Nije polagala/o</v>
      </c>
      <c r="D64" s="11" t="str">
        <f>IF('ETR Evidencija'!P64="","",MAX('ETR Evidencija'!E64,'ETR Evidencija'!H64))</f>
        <v/>
      </c>
      <c r="E64" s="11" t="str">
        <f>IF('ETR Evidencija'!P64="","",MAX('ETR Evidencija'!K64,'ETR Evidencija'!N64))</f>
        <v/>
      </c>
      <c r="F64" s="5" t="str">
        <f>IF('ETR Evidencija'!P64="","",'ETR Evidencija'!Q64)</f>
        <v/>
      </c>
    </row>
    <row r="65" spans="1:6" ht="12.75" customHeight="1" x14ac:dyDescent="0.2">
      <c r="A65" s="19" t="str">
        <f>'ETR Evidencija'!A65</f>
        <v>59/2021</v>
      </c>
      <c r="B65" s="19" t="str">
        <f>'ETR Evidencija'!B65</f>
        <v>Zorić Ljubisav</v>
      </c>
      <c r="C65" s="10" t="str">
        <f>IF('ETR Evidencija'!P65="","Nije polagala/o","")</f>
        <v/>
      </c>
      <c r="D65" s="11">
        <f>IF('ETR Evidencija'!P65="","",MAX('ETR Evidencija'!E65,'ETR Evidencija'!H65))</f>
        <v>28</v>
      </c>
      <c r="E65" s="11">
        <f>IF('ETR Evidencija'!P65="","",MAX('ETR Evidencija'!K65,'ETR Evidencija'!N65))</f>
        <v>30</v>
      </c>
      <c r="F65" s="5" t="str">
        <f>IF('ETR Evidencija'!P65="","",'ETR Evidencija'!Q65)</f>
        <v>D</v>
      </c>
    </row>
    <row r="66" spans="1:6" ht="12.75" customHeight="1" x14ac:dyDescent="0.2">
      <c r="A66" s="19" t="str">
        <f>'ETR Evidencija'!A66</f>
        <v>60/2021</v>
      </c>
      <c r="B66" s="19" t="str">
        <f>'ETR Evidencija'!B66</f>
        <v>Bulajić Anja</v>
      </c>
      <c r="C66" s="10" t="str">
        <f>IF('ETR Evidencija'!P66="","Nije polagala/o","")</f>
        <v>Nije polagala/o</v>
      </c>
      <c r="D66" s="11" t="str">
        <f>IF('ETR Evidencija'!P66="","",MAX('ETR Evidencija'!E66,'ETR Evidencija'!H66))</f>
        <v/>
      </c>
      <c r="E66" s="11" t="str">
        <f>IF('ETR Evidencija'!P66="","",MAX('ETR Evidencija'!K66,'ETR Evidencija'!N66))</f>
        <v/>
      </c>
      <c r="F66" s="5" t="str">
        <f>IF('ETR Evidencija'!P66="","",'ETR Evidencija'!Q66)</f>
        <v/>
      </c>
    </row>
    <row r="67" spans="1:6" ht="12.75" customHeight="1" x14ac:dyDescent="0.2">
      <c r="A67" s="19" t="str">
        <f>'ETR Evidencija'!A67</f>
        <v>61/2021</v>
      </c>
      <c r="B67" s="19" t="str">
        <f>'ETR Evidencija'!B67</f>
        <v>Bulajić Maša</v>
      </c>
      <c r="C67" s="10" t="str">
        <f>IF('ETR Evidencija'!P67="","Nije polagala/o","")</f>
        <v>Nije polagala/o</v>
      </c>
      <c r="D67" s="11" t="str">
        <f>IF('ETR Evidencija'!P67="","",MAX('ETR Evidencija'!E67,'ETR Evidencija'!H67))</f>
        <v/>
      </c>
      <c r="E67" s="11" t="str">
        <f>IF('ETR Evidencija'!P67="","",MAX('ETR Evidencija'!K67,'ETR Evidencija'!N67))</f>
        <v/>
      </c>
      <c r="F67" s="5" t="str">
        <f>IF('ETR Evidencija'!P67="","",'ETR Evidencija'!Q67)</f>
        <v/>
      </c>
    </row>
    <row r="68" spans="1:6" ht="12.75" customHeight="1" x14ac:dyDescent="0.2">
      <c r="A68" s="19" t="str">
        <f>'ETR Evidencija'!A68</f>
        <v>62/2021</v>
      </c>
      <c r="B68" s="19" t="str">
        <f>'ETR Evidencija'!B68</f>
        <v>Antović Maja</v>
      </c>
      <c r="C68" s="10" t="str">
        <f>IF('ETR Evidencija'!P68="","Nije polagala/o","")</f>
        <v/>
      </c>
      <c r="D68" s="11">
        <f>IF('ETR Evidencija'!P68="","",MAX('ETR Evidencija'!E68,'ETR Evidencija'!H68))</f>
        <v>23</v>
      </c>
      <c r="E68" s="11">
        <f>IF('ETR Evidencija'!P68="","",MAX('ETR Evidencija'!K68,'ETR Evidencija'!N68))</f>
        <v>23</v>
      </c>
      <c r="F68" s="5" t="str">
        <f>IF('ETR Evidencija'!P68="","",'ETR Evidencija'!Q68)</f>
        <v>E</v>
      </c>
    </row>
    <row r="69" spans="1:6" ht="12.75" customHeight="1" x14ac:dyDescent="0.2">
      <c r="A69" s="19" t="str">
        <f>'ETR Evidencija'!A69</f>
        <v>63/2021</v>
      </c>
      <c r="B69" s="19" t="str">
        <f>'ETR Evidencija'!B69</f>
        <v>Vukićević Lucija</v>
      </c>
      <c r="C69" s="10" t="str">
        <f>IF('ETR Evidencija'!P69="","Nije polagala/o","")</f>
        <v>Nije polagala/o</v>
      </c>
      <c r="D69" s="11" t="str">
        <f>IF('ETR Evidencija'!P69="","",MAX('ETR Evidencija'!E69,'ETR Evidencija'!H69))</f>
        <v/>
      </c>
      <c r="E69" s="11" t="str">
        <f>IF('ETR Evidencija'!P69="","",MAX('ETR Evidencija'!K69,'ETR Evidencija'!N69))</f>
        <v/>
      </c>
      <c r="F69" s="5" t="str">
        <f>IF('ETR Evidencija'!P69="","",'ETR Evidencija'!Q69)</f>
        <v/>
      </c>
    </row>
    <row r="70" spans="1:6" ht="12.75" customHeight="1" x14ac:dyDescent="0.2">
      <c r="A70" s="19" t="str">
        <f>'ETR Evidencija'!A70</f>
        <v>64/2021</v>
      </c>
      <c r="B70" s="19" t="str">
        <f>'ETR Evidencija'!B70</f>
        <v>Medenica Marko</v>
      </c>
      <c r="C70" s="10" t="str">
        <f>IF('ETR Evidencija'!P70="","Nije polagala/o","")</f>
        <v/>
      </c>
      <c r="D70" s="11">
        <f>IF('ETR Evidencija'!P70="","",MAX('ETR Evidencija'!E70,'ETR Evidencija'!H70))</f>
        <v>15</v>
      </c>
      <c r="E70" s="11">
        <f>IF('ETR Evidencija'!P70="","",MAX('ETR Evidencija'!K70,'ETR Evidencija'!N70))</f>
        <v>34</v>
      </c>
      <c r="F70" s="5" t="str">
        <f>IF('ETR Evidencija'!P70="","",'ETR Evidencija'!Q70)</f>
        <v>E</v>
      </c>
    </row>
    <row r="71" spans="1:6" ht="12.75" customHeight="1" x14ac:dyDescent="0.2">
      <c r="A71" s="19" t="str">
        <f>'ETR Evidencija'!A71</f>
        <v>65/2021</v>
      </c>
      <c r="B71" s="19" t="str">
        <f>'ETR Evidencija'!B71</f>
        <v>Petrovic Nemanja</v>
      </c>
      <c r="C71" s="10" t="str">
        <f>IF('ETR Evidencija'!P71="","Nije polagala/o","")</f>
        <v/>
      </c>
      <c r="D71" s="11">
        <f>IF('ETR Evidencija'!P71="","",MAX('ETR Evidencija'!E71,'ETR Evidencija'!H71))</f>
        <v>1</v>
      </c>
      <c r="E71" s="11">
        <f>IF('ETR Evidencija'!P71="","",MAX('ETR Evidencija'!K71,'ETR Evidencija'!N71))</f>
        <v>0</v>
      </c>
      <c r="F71" s="5" t="str">
        <f>IF('ETR Evidencija'!P71="","",'ETR Evidencija'!Q71)</f>
        <v>F</v>
      </c>
    </row>
    <row r="72" spans="1:6" ht="12.75" customHeight="1" x14ac:dyDescent="0.2">
      <c r="A72" s="19" t="str">
        <f>'ETR Evidencija'!A72</f>
        <v>66/2021</v>
      </c>
      <c r="B72" s="19" t="str">
        <f>'ETR Evidencija'!B72</f>
        <v>Delević Filip</v>
      </c>
      <c r="C72" s="10" t="str">
        <f>IF('ETR Evidencija'!P72="","Nije polagala/o","")</f>
        <v>Nije polagala/o</v>
      </c>
      <c r="D72" s="11" t="str">
        <f>IF('ETR Evidencija'!P72="","",MAX('ETR Evidencija'!E72,'ETR Evidencija'!H72))</f>
        <v/>
      </c>
      <c r="E72" s="11" t="str">
        <f>IF('ETR Evidencija'!P72="","",MAX('ETR Evidencija'!K72,'ETR Evidencija'!N72))</f>
        <v/>
      </c>
      <c r="F72" s="5" t="str">
        <f>IF('ETR Evidencija'!P72="","",'ETR Evidencija'!Q72)</f>
        <v/>
      </c>
    </row>
    <row r="73" spans="1:6" ht="12.75" customHeight="1" x14ac:dyDescent="0.2">
      <c r="A73" s="19" t="str">
        <f>'ETR Evidencija'!A73</f>
        <v>67/2021</v>
      </c>
      <c r="B73" s="19" t="str">
        <f>'ETR Evidencija'!B73</f>
        <v>Stanišić Anja</v>
      </c>
      <c r="C73" s="10" t="str">
        <f>IF('ETR Evidencija'!P73="","Nije polagala/o","")</f>
        <v/>
      </c>
      <c r="D73" s="11">
        <f>IF('ETR Evidencija'!P73="","",MAX('ETR Evidencija'!E73,'ETR Evidencija'!H73))</f>
        <v>27</v>
      </c>
      <c r="E73" s="11">
        <f>IF('ETR Evidencija'!P73="","",MAX('ETR Evidencija'!K73,'ETR Evidencija'!N73))</f>
        <v>19</v>
      </c>
      <c r="F73" s="5" t="str">
        <f>IF('ETR Evidencija'!P73="","",'ETR Evidencija'!Q73)</f>
        <v>E</v>
      </c>
    </row>
    <row r="74" spans="1:6" ht="12.75" customHeight="1" x14ac:dyDescent="0.2">
      <c r="A74" s="19" t="str">
        <f>'ETR Evidencija'!A74</f>
        <v>68/2021</v>
      </c>
      <c r="B74" s="19" t="str">
        <f>'ETR Evidencija'!B74</f>
        <v>Grgurović Đorđije</v>
      </c>
      <c r="C74" s="10" t="str">
        <f>IF('ETR Evidencija'!P74="","Nije polagala/o","")</f>
        <v>Nije polagala/o</v>
      </c>
      <c r="D74" s="11" t="str">
        <f>IF('ETR Evidencija'!P74="","",MAX('ETR Evidencija'!E74,'ETR Evidencija'!H74))</f>
        <v/>
      </c>
      <c r="E74" s="11" t="str">
        <f>IF('ETR Evidencija'!P74="","",MAX('ETR Evidencija'!K74,'ETR Evidencija'!N74))</f>
        <v/>
      </c>
      <c r="F74" s="5" t="str">
        <f>IF('ETR Evidencija'!P74="","",'ETR Evidencija'!Q74)</f>
        <v/>
      </c>
    </row>
    <row r="75" spans="1:6" ht="12.75" customHeight="1" x14ac:dyDescent="0.2">
      <c r="A75" s="19" t="str">
        <f>'ETR Evidencija'!A75</f>
        <v>69/2021</v>
      </c>
      <c r="B75" s="19" t="str">
        <f>'ETR Evidencija'!B75</f>
        <v>Manojlović Mitar</v>
      </c>
      <c r="C75" s="10" t="str">
        <f>IF('ETR Evidencija'!P75="","Nije polagala/o","")</f>
        <v>Nije polagala/o</v>
      </c>
      <c r="D75" s="11" t="str">
        <f>IF('ETR Evidencija'!P75="","",MAX('ETR Evidencija'!E75,'ETR Evidencija'!H75))</f>
        <v/>
      </c>
      <c r="E75" s="11" t="str">
        <f>IF('ETR Evidencija'!P75="","",MAX('ETR Evidencija'!K75,'ETR Evidencija'!N75))</f>
        <v/>
      </c>
      <c r="F75" s="5" t="str">
        <f>IF('ETR Evidencija'!P75="","",'ETR Evidencija'!Q75)</f>
        <v/>
      </c>
    </row>
    <row r="76" spans="1:6" ht="12.75" customHeight="1" x14ac:dyDescent="0.2">
      <c r="A76" s="19" t="str">
        <f>'ETR Evidencija'!A76</f>
        <v>70/2021</v>
      </c>
      <c r="B76" s="19" t="str">
        <f>'ETR Evidencija'!B76</f>
        <v>Madžgalj Nevena</v>
      </c>
      <c r="C76" s="10" t="str">
        <f>IF('ETR Evidencija'!P76="","Nije polagala/o","")</f>
        <v>Nije polagala/o</v>
      </c>
      <c r="D76" s="11" t="str">
        <f>IF('ETR Evidencija'!P76="","",MAX('ETR Evidencija'!E76,'ETR Evidencija'!H76))</f>
        <v/>
      </c>
      <c r="E76" s="11" t="str">
        <f>IF('ETR Evidencija'!P76="","",MAX('ETR Evidencija'!K76,'ETR Evidencija'!N76))</f>
        <v/>
      </c>
      <c r="F76" s="5" t="str">
        <f>IF('ETR Evidencija'!P76="","",'ETR Evidencija'!Q76)</f>
        <v/>
      </c>
    </row>
    <row r="77" spans="1:6" ht="12.75" customHeight="1" x14ac:dyDescent="0.2">
      <c r="A77" s="19" t="str">
        <f>'ETR Evidencija'!A77</f>
        <v>71/2021</v>
      </c>
      <c r="B77" s="19" t="str">
        <f>'ETR Evidencija'!B77</f>
        <v>Tanjević Miloš</v>
      </c>
      <c r="C77" s="10" t="str">
        <f>IF('ETR Evidencija'!P77="","Nije polagala/o","")</f>
        <v/>
      </c>
      <c r="D77" s="11">
        <f>IF('ETR Evidencija'!P77="","",MAX('ETR Evidencija'!E77,'ETR Evidencija'!H77))</f>
        <v>38</v>
      </c>
      <c r="E77" s="11">
        <f>IF('ETR Evidencija'!P77="","",MAX('ETR Evidencija'!K77,'ETR Evidencija'!N77))</f>
        <v>34</v>
      </c>
      <c r="F77" s="5" t="str">
        <f>IF('ETR Evidencija'!P77="","",'ETR Evidencija'!Q77)</f>
        <v>C</v>
      </c>
    </row>
    <row r="78" spans="1:6" ht="12.75" customHeight="1" x14ac:dyDescent="0.2">
      <c r="A78" s="19" t="str">
        <f>'ETR Evidencija'!A78</f>
        <v>73/2021</v>
      </c>
      <c r="B78" s="19" t="str">
        <f>'ETR Evidencija'!B78</f>
        <v>Stojanović Dragan</v>
      </c>
      <c r="C78" s="10" t="str">
        <f>IF('ETR Evidencija'!P78="","Nije polagala/o","")</f>
        <v/>
      </c>
      <c r="D78" s="11">
        <f>IF('ETR Evidencija'!P78="","",MAX('ETR Evidencija'!E78,'ETR Evidencija'!H78))</f>
        <v>5</v>
      </c>
      <c r="E78" s="11">
        <f>IF('ETR Evidencija'!P78="","",MAX('ETR Evidencija'!K78,'ETR Evidencija'!N78))</f>
        <v>2</v>
      </c>
      <c r="F78" s="5" t="str">
        <f>IF('ETR Evidencija'!P78="","",'ETR Evidencija'!Q78)</f>
        <v>F</v>
      </c>
    </row>
    <row r="79" spans="1:6" ht="12.75" customHeight="1" x14ac:dyDescent="0.2">
      <c r="A79" s="19" t="str">
        <f>'ETR Evidencija'!A79</f>
        <v>74/2021</v>
      </c>
      <c r="B79" s="19" t="str">
        <f>'ETR Evidencija'!B79</f>
        <v>Nišavić Lazar</v>
      </c>
      <c r="C79" s="10" t="str">
        <f>IF('ETR Evidencija'!P79="","Nije polagala/o","")</f>
        <v/>
      </c>
      <c r="D79" s="11">
        <f>IF('ETR Evidencija'!P79="","",MAX('ETR Evidencija'!E79,'ETR Evidencija'!H79))</f>
        <v>30</v>
      </c>
      <c r="E79" s="11">
        <f>IF('ETR Evidencija'!P79="","",MAX('ETR Evidencija'!K79,'ETR Evidencija'!N79))</f>
        <v>24</v>
      </c>
      <c r="F79" s="5" t="str">
        <f>IF('ETR Evidencija'!P79="","",'ETR Evidencija'!Q79)</f>
        <v>E</v>
      </c>
    </row>
    <row r="80" spans="1:6" ht="12.75" customHeight="1" x14ac:dyDescent="0.2">
      <c r="A80" s="19" t="str">
        <f>'ETR Evidencija'!A80</f>
        <v>75/2021</v>
      </c>
      <c r="B80" s="19" t="str">
        <f>'ETR Evidencija'!B80</f>
        <v>Đođić Vasilije</v>
      </c>
      <c r="C80" s="10" t="str">
        <f>IF('ETR Evidencija'!P80="","Nije polagala/o","")</f>
        <v>Nije polagala/o</v>
      </c>
      <c r="D80" s="11" t="str">
        <f>IF('ETR Evidencija'!P80="","",MAX('ETR Evidencija'!E80,'ETR Evidencija'!H80))</f>
        <v/>
      </c>
      <c r="E80" s="11" t="str">
        <f>IF('ETR Evidencija'!P80="","",MAX('ETR Evidencija'!K80,'ETR Evidencija'!N80))</f>
        <v/>
      </c>
      <c r="F80" s="5" t="str">
        <f>IF('ETR Evidencija'!P80="","",'ETR Evidencija'!Q80)</f>
        <v/>
      </c>
    </row>
    <row r="81" spans="1:6" ht="12.75" customHeight="1" x14ac:dyDescent="0.2">
      <c r="A81" s="19" t="str">
        <f>'ETR Evidencija'!A81</f>
        <v>76/2021</v>
      </c>
      <c r="B81" s="19" t="str">
        <f>'ETR Evidencija'!B81</f>
        <v>Aprcović Ivan</v>
      </c>
      <c r="C81" s="10" t="str">
        <f>IF('ETR Evidencija'!P81="","Nije polagala/o","")</f>
        <v>Nije polagala/o</v>
      </c>
      <c r="D81" s="11" t="str">
        <f>IF('ETR Evidencija'!P81="","",MAX('ETR Evidencija'!E81,'ETR Evidencija'!H81))</f>
        <v/>
      </c>
      <c r="E81" s="11" t="str">
        <f>IF('ETR Evidencija'!P81="","",MAX('ETR Evidencija'!K81,'ETR Evidencija'!N81))</f>
        <v/>
      </c>
      <c r="F81" s="5" t="str">
        <f>IF('ETR Evidencija'!P81="","",'ETR Evidencija'!Q81)</f>
        <v/>
      </c>
    </row>
    <row r="82" spans="1:6" ht="12.75" customHeight="1" x14ac:dyDescent="0.2">
      <c r="A82" s="19" t="str">
        <f>'ETR Evidencija'!A82</f>
        <v>77/2021</v>
      </c>
      <c r="B82" s="19" t="str">
        <f>'ETR Evidencija'!B82</f>
        <v>Pućurica Eldina</v>
      </c>
      <c r="C82" s="10" t="str">
        <f>IF('ETR Evidencija'!P82="","Nije polagala/o","")</f>
        <v/>
      </c>
      <c r="D82" s="11">
        <f>IF('ETR Evidencija'!P82="","",MAX('ETR Evidencija'!E82,'ETR Evidencija'!H82))</f>
        <v>5</v>
      </c>
      <c r="E82" s="11">
        <f>IF('ETR Evidencija'!P82="","",MAX('ETR Evidencija'!K82,'ETR Evidencija'!N82))</f>
        <v>0</v>
      </c>
      <c r="F82" s="5" t="str">
        <f>IF('ETR Evidencija'!P82="","",'ETR Evidencija'!Q82)</f>
        <v>F</v>
      </c>
    </row>
    <row r="83" spans="1:6" ht="12.75" customHeight="1" x14ac:dyDescent="0.2">
      <c r="A83" s="19" t="str">
        <f>'ETR Evidencija'!A83</f>
        <v>78/2021</v>
      </c>
      <c r="B83" s="19" t="str">
        <f>'ETR Evidencija'!B83</f>
        <v>Šišević Kristina</v>
      </c>
      <c r="C83" s="10" t="str">
        <f>IF('ETR Evidencija'!P83="","Nije polagala/o","")</f>
        <v>Nije polagala/o</v>
      </c>
      <c r="D83" s="11" t="str">
        <f>IF('ETR Evidencija'!P83="","",MAX('ETR Evidencija'!E83,'ETR Evidencija'!H83))</f>
        <v/>
      </c>
      <c r="E83" s="11" t="str">
        <f>IF('ETR Evidencija'!P83="","",MAX('ETR Evidencija'!K83,'ETR Evidencija'!N83))</f>
        <v/>
      </c>
      <c r="F83" s="5" t="str">
        <f>IF('ETR Evidencija'!P83="","",'ETR Evidencija'!Q83)</f>
        <v/>
      </c>
    </row>
    <row r="84" spans="1:6" ht="12.75" customHeight="1" x14ac:dyDescent="0.2">
      <c r="A84" s="19" t="str">
        <f>'ETR Evidencija'!A84</f>
        <v>79/2021</v>
      </c>
      <c r="B84" s="19" t="str">
        <f>'ETR Evidencija'!B84</f>
        <v>Keković Petar</v>
      </c>
      <c r="C84" s="10" t="str">
        <f>IF('ETR Evidencija'!P84="","Nije polagala/o","")</f>
        <v/>
      </c>
      <c r="D84" s="11">
        <f>IF('ETR Evidencija'!P84="","",MAX('ETR Evidencija'!E84,'ETR Evidencija'!H84))</f>
        <v>5</v>
      </c>
      <c r="E84" s="11">
        <f>IF('ETR Evidencija'!P84="","",MAX('ETR Evidencija'!K84,'ETR Evidencija'!N84))</f>
        <v>4</v>
      </c>
      <c r="F84" s="5" t="str">
        <f>IF('ETR Evidencija'!P84="","",'ETR Evidencija'!Q84)</f>
        <v>F</v>
      </c>
    </row>
    <row r="85" spans="1:6" ht="12.75" customHeight="1" x14ac:dyDescent="0.2">
      <c r="A85" s="19" t="str">
        <f>'ETR Evidencija'!A85</f>
        <v>80/2021</v>
      </c>
      <c r="B85" s="19" t="str">
        <f>'ETR Evidencija'!B85</f>
        <v>Čoković Danijel</v>
      </c>
      <c r="C85" s="10" t="str">
        <f>IF('ETR Evidencija'!P85="","Nije polagala/o","")</f>
        <v/>
      </c>
      <c r="D85" s="11">
        <f>IF('ETR Evidencija'!P85="","",MAX('ETR Evidencija'!E85,'ETR Evidencija'!H85))</f>
        <v>3</v>
      </c>
      <c r="E85" s="11">
        <f>IF('ETR Evidencija'!P85="","",MAX('ETR Evidencija'!K85,'ETR Evidencija'!N85))</f>
        <v>0</v>
      </c>
      <c r="F85" s="5" t="str">
        <f>IF('ETR Evidencija'!P85="","",'ETR Evidencija'!Q85)</f>
        <v>F</v>
      </c>
    </row>
    <row r="86" spans="1:6" ht="12.75" customHeight="1" x14ac:dyDescent="0.2">
      <c r="A86" s="19" t="str">
        <f>'ETR Evidencija'!A86</f>
        <v>81/2021</v>
      </c>
      <c r="B86" s="19" t="str">
        <f>'ETR Evidencija'!B86</f>
        <v>Vicković Miloš</v>
      </c>
      <c r="C86" s="10" t="str">
        <f>IF('ETR Evidencija'!P86="","Nije polagala/o","")</f>
        <v/>
      </c>
      <c r="D86" s="11">
        <f>IF('ETR Evidencija'!P86="","",MAX('ETR Evidencija'!E86,'ETR Evidencija'!H86))</f>
        <v>30</v>
      </c>
      <c r="E86" s="11">
        <f>IF('ETR Evidencija'!P86="","",MAX('ETR Evidencija'!K86,'ETR Evidencija'!N86))</f>
        <v>23</v>
      </c>
      <c r="F86" s="5" t="str">
        <f>IF('ETR Evidencija'!P86="","",'ETR Evidencija'!Q86)</f>
        <v>E</v>
      </c>
    </row>
    <row r="87" spans="1:6" ht="12.75" customHeight="1" x14ac:dyDescent="0.2">
      <c r="A87" s="19" t="str">
        <f>'ETR Evidencija'!A87</f>
        <v>82/2021</v>
      </c>
      <c r="B87" s="19" t="str">
        <f>'ETR Evidencija'!B87</f>
        <v>Blagojević Pavle</v>
      </c>
      <c r="C87" s="10" t="str">
        <f>IF('ETR Evidencija'!P87="","Nije polagala/o","")</f>
        <v/>
      </c>
      <c r="D87" s="11">
        <f>IF('ETR Evidencija'!P87="","",MAX('ETR Evidencija'!E87,'ETR Evidencija'!H87))</f>
        <v>28</v>
      </c>
      <c r="E87" s="11">
        <f>IF('ETR Evidencija'!P87="","",MAX('ETR Evidencija'!K87,'ETR Evidencija'!N87))</f>
        <v>16</v>
      </c>
      <c r="F87" s="5" t="str">
        <f>IF('ETR Evidencija'!P87="","",'ETR Evidencija'!Q87)</f>
        <v>F</v>
      </c>
    </row>
    <row r="88" spans="1:6" ht="12.75" customHeight="1" x14ac:dyDescent="0.2">
      <c r="A88" s="19" t="str">
        <f>'ETR Evidencija'!A88</f>
        <v>83/2021</v>
      </c>
      <c r="B88" s="19" t="str">
        <f>'ETR Evidencija'!B88</f>
        <v>Milošević Petar</v>
      </c>
      <c r="C88" s="10" t="str">
        <f>IF('ETR Evidencija'!P88="","Nije polagala/o","")</f>
        <v>Nije polagala/o</v>
      </c>
      <c r="D88" s="11" t="str">
        <f>IF('ETR Evidencija'!P88="","",MAX('ETR Evidencija'!E88,'ETR Evidencija'!H88))</f>
        <v/>
      </c>
      <c r="E88" s="11" t="str">
        <f>IF('ETR Evidencija'!P88="","",MAX('ETR Evidencija'!K88,'ETR Evidencija'!N88))</f>
        <v/>
      </c>
      <c r="F88" s="5" t="str">
        <f>IF('ETR Evidencija'!P88="","",'ETR Evidencija'!Q88)</f>
        <v/>
      </c>
    </row>
    <row r="89" spans="1:6" ht="12.75" customHeight="1" x14ac:dyDescent="0.2">
      <c r="A89" s="19" t="str">
        <f>'ETR Evidencija'!A89</f>
        <v>84/2021</v>
      </c>
      <c r="B89" s="19" t="str">
        <f>'ETR Evidencija'!B89</f>
        <v>Šćekić Petar</v>
      </c>
      <c r="C89" s="10" t="str">
        <f>IF('ETR Evidencija'!P89="","Nije polagala/o","")</f>
        <v/>
      </c>
      <c r="D89" s="11">
        <f>IF('ETR Evidencija'!P89="","",MAX('ETR Evidencija'!E89,'ETR Evidencija'!H89))</f>
        <v>2</v>
      </c>
      <c r="E89" s="11">
        <f>IF('ETR Evidencija'!P89="","",MAX('ETR Evidencija'!K89,'ETR Evidencija'!N89))</f>
        <v>17</v>
      </c>
      <c r="F89" s="5" t="str">
        <f>IF('ETR Evidencija'!P89="","",'ETR Evidencija'!Q89)</f>
        <v>F</v>
      </c>
    </row>
    <row r="90" spans="1:6" ht="12.75" customHeight="1" x14ac:dyDescent="0.2">
      <c r="A90" s="19" t="str">
        <f>'ETR Evidencija'!A90</f>
        <v>85/2021</v>
      </c>
      <c r="B90" s="19" t="str">
        <f>'ETR Evidencija'!B90</f>
        <v>Lopičić Ksenija</v>
      </c>
      <c r="C90" s="10" t="str">
        <f>IF('ETR Evidencija'!P90="","Nije polagala/o","")</f>
        <v/>
      </c>
      <c r="D90" s="11">
        <f>IF('ETR Evidencija'!P90="","",MAX('ETR Evidencija'!E90,'ETR Evidencija'!H90))</f>
        <v>15</v>
      </c>
      <c r="E90" s="11">
        <f>IF('ETR Evidencija'!P90="","",MAX('ETR Evidencija'!K90,'ETR Evidencija'!N90))</f>
        <v>4</v>
      </c>
      <c r="F90" s="5" t="str">
        <f>IF('ETR Evidencija'!P90="","",'ETR Evidencija'!Q90)</f>
        <v>F</v>
      </c>
    </row>
    <row r="91" spans="1:6" ht="12.75" customHeight="1" x14ac:dyDescent="0.2">
      <c r="A91" s="19" t="str">
        <f>'ETR Evidencija'!A91</f>
        <v>88/2021</v>
      </c>
      <c r="B91" s="19" t="str">
        <f>'ETR Evidencija'!B91</f>
        <v>Ačković Dimitrije</v>
      </c>
      <c r="C91" s="10" t="str">
        <f>IF('ETR Evidencija'!P91="","Nije polagala/o","")</f>
        <v>Nije polagala/o</v>
      </c>
      <c r="D91" s="11" t="str">
        <f>IF('ETR Evidencija'!P91="","",MAX('ETR Evidencija'!E91,'ETR Evidencija'!H91))</f>
        <v/>
      </c>
      <c r="E91" s="11" t="str">
        <f>IF('ETR Evidencija'!P91="","",MAX('ETR Evidencija'!K91,'ETR Evidencija'!N91))</f>
        <v/>
      </c>
      <c r="F91" s="5" t="str">
        <f>IF('ETR Evidencija'!P91="","",'ETR Evidencija'!Q91)</f>
        <v/>
      </c>
    </row>
    <row r="92" spans="1:6" ht="12.75" customHeight="1" x14ac:dyDescent="0.2">
      <c r="A92" s="19" t="str">
        <f>'ETR Evidencija'!A92</f>
        <v>89/2021</v>
      </c>
      <c r="B92" s="19" t="str">
        <f>'ETR Evidencija'!B92</f>
        <v>Ćetković Ognjen</v>
      </c>
      <c r="C92" s="10" t="str">
        <f>IF('ETR Evidencija'!P92="","Nije polagala/o","")</f>
        <v>Nije polagala/o</v>
      </c>
      <c r="D92" s="11" t="str">
        <f>IF('ETR Evidencija'!P92="","",MAX('ETR Evidencija'!E92,'ETR Evidencija'!H92))</f>
        <v/>
      </c>
      <c r="E92" s="11" t="str">
        <f>IF('ETR Evidencija'!P92="","",MAX('ETR Evidencija'!K92,'ETR Evidencija'!N92))</f>
        <v/>
      </c>
      <c r="F92" s="5" t="str">
        <f>IF('ETR Evidencija'!P92="","",'ETR Evidencija'!Q92)</f>
        <v/>
      </c>
    </row>
    <row r="93" spans="1:6" ht="12.75" customHeight="1" x14ac:dyDescent="0.2">
      <c r="A93" s="19" t="str">
        <f>'ETR Evidencija'!A93</f>
        <v>90/2021</v>
      </c>
      <c r="B93" s="19" t="str">
        <f>'ETR Evidencija'!B93</f>
        <v>Petričević Balša</v>
      </c>
      <c r="C93" s="10" t="str">
        <f>IF('ETR Evidencija'!P93="","Nije polagala/o","")</f>
        <v>Nije polagala/o</v>
      </c>
      <c r="D93" s="11" t="str">
        <f>IF('ETR Evidencija'!P93="","",MAX('ETR Evidencija'!E93,'ETR Evidencija'!H93))</f>
        <v/>
      </c>
      <c r="E93" s="11" t="str">
        <f>IF('ETR Evidencija'!P93="","",MAX('ETR Evidencija'!K93,'ETR Evidencija'!N93))</f>
        <v/>
      </c>
      <c r="F93" s="5" t="str">
        <f>IF('ETR Evidencija'!P93="","",'ETR Evidencija'!Q93)</f>
        <v/>
      </c>
    </row>
    <row r="94" spans="1:6" ht="12.75" customHeight="1" x14ac:dyDescent="0.2">
      <c r="A94" s="19" t="str">
        <f>'ETR Evidencija'!A94</f>
        <v>91/2021</v>
      </c>
      <c r="B94" s="19" t="str">
        <f>'ETR Evidencija'!B94</f>
        <v>Zec Ilija</v>
      </c>
      <c r="C94" s="10" t="str">
        <f>IF('ETR Evidencija'!P94="","Nije polagala/o","")</f>
        <v>Nije polagala/o</v>
      </c>
      <c r="D94" s="11" t="str">
        <f>IF('ETR Evidencija'!P94="","",MAX('ETR Evidencija'!E94,'ETR Evidencija'!H94))</f>
        <v/>
      </c>
      <c r="E94" s="11" t="str">
        <f>IF('ETR Evidencija'!P94="","",MAX('ETR Evidencija'!K94,'ETR Evidencija'!N94))</f>
        <v/>
      </c>
      <c r="F94" s="5" t="str">
        <f>IF('ETR Evidencija'!P94="","",'ETR Evidencija'!Q94)</f>
        <v/>
      </c>
    </row>
    <row r="95" spans="1:6" ht="12.75" customHeight="1" x14ac:dyDescent="0.2">
      <c r="A95" s="19" t="str">
        <f>'ETR Evidencija'!A95</f>
        <v>92/2021</v>
      </c>
      <c r="B95" s="19" t="str">
        <f>'ETR Evidencija'!B95</f>
        <v>Raičković Nikola</v>
      </c>
      <c r="C95" s="10" t="str">
        <f>IF('ETR Evidencija'!P95="","Nije polagala/o","")</f>
        <v>Nije polagala/o</v>
      </c>
      <c r="D95" s="11" t="str">
        <f>IF('ETR Evidencija'!P95="","",MAX('ETR Evidencija'!E95,'ETR Evidencija'!H95))</f>
        <v/>
      </c>
      <c r="E95" s="11" t="str">
        <f>IF('ETR Evidencija'!P95="","",MAX('ETR Evidencija'!K95,'ETR Evidencija'!N95))</f>
        <v/>
      </c>
      <c r="F95" s="5" t="str">
        <f>IF('ETR Evidencija'!P95="","",'ETR Evidencija'!Q95)</f>
        <v/>
      </c>
    </row>
    <row r="96" spans="1:6" ht="12.75" customHeight="1" x14ac:dyDescent="0.2">
      <c r="A96" s="19" t="str">
        <f>'ETR Evidencija'!A96</f>
        <v>93/2021</v>
      </c>
      <c r="B96" s="19" t="str">
        <f>'ETR Evidencija'!B96</f>
        <v>Radunović Vladan</v>
      </c>
      <c r="C96" s="10" t="str">
        <f>IF('ETR Evidencija'!P96="","Nije polagala/o","")</f>
        <v>Nije polagala/o</v>
      </c>
      <c r="D96" s="11" t="str">
        <f>IF('ETR Evidencija'!P96="","",MAX('ETR Evidencija'!E96,'ETR Evidencija'!H96))</f>
        <v/>
      </c>
      <c r="E96" s="11" t="str">
        <f>IF('ETR Evidencija'!P96="","",MAX('ETR Evidencija'!K96,'ETR Evidencija'!N96))</f>
        <v/>
      </c>
      <c r="F96" s="5" t="str">
        <f>IF('ETR Evidencija'!P96="","",'ETR Evidencija'!Q96)</f>
        <v/>
      </c>
    </row>
    <row r="97" spans="1:6" ht="12.75" customHeight="1" x14ac:dyDescent="0.2">
      <c r="A97" s="19" t="str">
        <f>'ETR Evidencija'!A97</f>
        <v>94/2021</v>
      </c>
      <c r="B97" s="19" t="str">
        <f>'ETR Evidencija'!B97</f>
        <v>Makić Bega</v>
      </c>
      <c r="C97" s="10" t="str">
        <f>IF('ETR Evidencija'!P97="","Nije polagala/o","")</f>
        <v/>
      </c>
      <c r="D97" s="11">
        <f>IF('ETR Evidencija'!P97="","",MAX('ETR Evidencija'!E97,'ETR Evidencija'!H97))</f>
        <v>0</v>
      </c>
      <c r="E97" s="11">
        <f>IF('ETR Evidencija'!P97="","",MAX('ETR Evidencija'!K97,'ETR Evidencija'!N97))</f>
        <v>3</v>
      </c>
      <c r="F97" s="5" t="str">
        <f>IF('ETR Evidencija'!P97="","",'ETR Evidencija'!Q97)</f>
        <v>F</v>
      </c>
    </row>
    <row r="98" spans="1:6" ht="12.75" customHeight="1" x14ac:dyDescent="0.2">
      <c r="A98" s="19" t="str">
        <f>'ETR Evidencija'!A98</f>
        <v>95/2021</v>
      </c>
      <c r="B98" s="19" t="str">
        <f>'ETR Evidencija'!B98</f>
        <v>Pejović Nikola</v>
      </c>
      <c r="C98" s="10" t="str">
        <f>IF('ETR Evidencija'!P98="","Nije polagala/o","")</f>
        <v>Nije polagala/o</v>
      </c>
      <c r="D98" s="11" t="str">
        <f>IF('ETR Evidencija'!P98="","",MAX('ETR Evidencija'!E98,'ETR Evidencija'!H98))</f>
        <v/>
      </c>
      <c r="E98" s="11" t="str">
        <f>IF('ETR Evidencija'!P98="","",MAX('ETR Evidencija'!K98,'ETR Evidencija'!N98))</f>
        <v/>
      </c>
      <c r="F98" s="5" t="str">
        <f>IF('ETR Evidencija'!P98="","",'ETR Evidencija'!Q98)</f>
        <v/>
      </c>
    </row>
    <row r="99" spans="1:6" ht="12.75" customHeight="1" x14ac:dyDescent="0.2">
      <c r="A99" s="19" t="str">
        <f>'ETR Evidencija'!A99</f>
        <v>96/2021</v>
      </c>
      <c r="B99" s="19" t="str">
        <f>'ETR Evidencija'!B99</f>
        <v>Đurović Matija</v>
      </c>
      <c r="C99" s="10" t="str">
        <f>IF('ETR Evidencija'!P99="","Nije polagala/o","")</f>
        <v>Nije polagala/o</v>
      </c>
      <c r="D99" s="11" t="str">
        <f>IF('ETR Evidencija'!P99="","",MAX('ETR Evidencija'!E99,'ETR Evidencija'!H99))</f>
        <v/>
      </c>
      <c r="E99" s="11" t="str">
        <f>IF('ETR Evidencija'!P99="","",MAX('ETR Evidencija'!K99,'ETR Evidencija'!N99))</f>
        <v/>
      </c>
      <c r="F99" s="5" t="str">
        <f>IF('ETR Evidencija'!P99="","",'ETR Evidencija'!Q99)</f>
        <v/>
      </c>
    </row>
    <row r="100" spans="1:6" ht="12.75" customHeight="1" x14ac:dyDescent="0.2">
      <c r="A100" s="19" t="str">
        <f>'ETR Evidencija'!A100</f>
        <v>97/2021</v>
      </c>
      <c r="B100" s="19" t="str">
        <f>'ETR Evidencija'!B100</f>
        <v>Đurković Balša</v>
      </c>
      <c r="C100" s="10" t="str">
        <f>IF('ETR Evidencija'!P100="","Nije polagala/o","")</f>
        <v/>
      </c>
      <c r="D100" s="11">
        <f>IF('ETR Evidencija'!P100="","",MAX('ETR Evidencija'!E100,'ETR Evidencija'!H100))</f>
        <v>10</v>
      </c>
      <c r="E100" s="11">
        <f>IF('ETR Evidencija'!P100="","",MAX('ETR Evidencija'!K100,'ETR Evidencija'!N100))</f>
        <v>10</v>
      </c>
      <c r="F100" s="5" t="str">
        <f>IF('ETR Evidencija'!P100="","",'ETR Evidencija'!Q100)</f>
        <v>F</v>
      </c>
    </row>
    <row r="101" spans="1:6" ht="12.75" customHeight="1" x14ac:dyDescent="0.2">
      <c r="A101" s="19" t="str">
        <f>'ETR Evidencija'!A101</f>
        <v>98/2021</v>
      </c>
      <c r="B101" s="19" t="str">
        <f>'ETR Evidencija'!B101</f>
        <v>Ivani Gjon</v>
      </c>
      <c r="C101" s="10" t="str">
        <f>IF('ETR Evidencija'!P101="","Nije polagala/o","")</f>
        <v/>
      </c>
      <c r="D101" s="11">
        <f>IF('ETR Evidencija'!P101="","",MAX('ETR Evidencija'!E101,'ETR Evidencija'!H101))</f>
        <v>0</v>
      </c>
      <c r="E101" s="11">
        <f>IF('ETR Evidencija'!P101="","",MAX('ETR Evidencija'!K101,'ETR Evidencija'!N101))</f>
        <v>0</v>
      </c>
      <c r="F101" s="5" t="str">
        <f>IF('ETR Evidencija'!P101="","",'ETR Evidencija'!Q101)</f>
        <v>F</v>
      </c>
    </row>
    <row r="102" spans="1:6" ht="12.75" customHeight="1" x14ac:dyDescent="0.2">
      <c r="A102" s="19" t="str">
        <f>'ETR Evidencija'!A102</f>
        <v>99/2021</v>
      </c>
      <c r="B102" s="19" t="str">
        <f>'ETR Evidencija'!B102</f>
        <v>Ljaić Almir</v>
      </c>
      <c r="C102" s="10" t="str">
        <f>IF('ETR Evidencija'!P102="","Nije polagala/o","")</f>
        <v/>
      </c>
      <c r="D102" s="11">
        <f>IF('ETR Evidencija'!P102="","",MAX('ETR Evidencija'!E102,'ETR Evidencija'!H102))</f>
        <v>0</v>
      </c>
      <c r="E102" s="11">
        <f>IF('ETR Evidencija'!P102="","",MAX('ETR Evidencija'!K102,'ETR Evidencija'!N102))</f>
        <v>0</v>
      </c>
      <c r="F102" s="5" t="str">
        <f>IF('ETR Evidencija'!P102="","",'ETR Evidencija'!Q102)</f>
        <v>F</v>
      </c>
    </row>
    <row r="103" spans="1:6" ht="12.75" customHeight="1" x14ac:dyDescent="0.2">
      <c r="A103" s="19" t="str">
        <f>'ETR Evidencija'!A103</f>
        <v>100/2021</v>
      </c>
      <c r="B103" s="19" t="str">
        <f>'ETR Evidencija'!B103</f>
        <v>Stevanović Aleksandar</v>
      </c>
      <c r="C103" s="10" t="str">
        <f>IF('ETR Evidencija'!P103="","Nije polagala/o","")</f>
        <v>Nije polagala/o</v>
      </c>
      <c r="D103" s="11" t="str">
        <f>IF('ETR Evidencija'!P103="","",MAX('ETR Evidencija'!E103,'ETR Evidencija'!H103))</f>
        <v/>
      </c>
      <c r="E103" s="11" t="str">
        <f>IF('ETR Evidencija'!P103="","",MAX('ETR Evidencija'!K103,'ETR Evidencija'!N103))</f>
        <v/>
      </c>
      <c r="F103" s="5" t="str">
        <f>IF('ETR Evidencija'!P103="","",'ETR Evidencija'!Q103)</f>
        <v/>
      </c>
    </row>
    <row r="104" spans="1:6" ht="12.75" customHeight="1" x14ac:dyDescent="0.2">
      <c r="A104" s="19" t="str">
        <f>'ETR Evidencija'!A104</f>
        <v>1/2020</v>
      </c>
      <c r="B104" s="19" t="str">
        <f>'ETR Evidencija'!B104</f>
        <v>Radoman Dejan</v>
      </c>
      <c r="C104" s="10" t="str">
        <f>IF('ETR Evidencija'!P104="","Nije polagala/o","")</f>
        <v>Nije polagala/o</v>
      </c>
      <c r="D104" s="11" t="str">
        <f>IF('ETR Evidencija'!P104="","",MAX('ETR Evidencija'!E104,'ETR Evidencija'!H104))</f>
        <v/>
      </c>
      <c r="E104" s="11" t="str">
        <f>IF('ETR Evidencija'!P104="","",MAX('ETR Evidencija'!K104,'ETR Evidencija'!N104))</f>
        <v/>
      </c>
      <c r="F104" s="5" t="str">
        <f>IF('ETR Evidencija'!P104="","",'ETR Evidencija'!Q104)</f>
        <v/>
      </c>
    </row>
    <row r="105" spans="1:6" ht="12.75" customHeight="1" x14ac:dyDescent="0.2">
      <c r="A105" s="19" t="str">
        <f>'ETR Evidencija'!A105</f>
        <v>6/2020</v>
      </c>
      <c r="B105" s="19" t="str">
        <f>'ETR Evidencija'!B105</f>
        <v>Kalinić Mihailo</v>
      </c>
      <c r="C105" s="10" t="str">
        <f>IF('ETR Evidencija'!P105="","Nije polagala/o","")</f>
        <v/>
      </c>
      <c r="D105" s="11">
        <f>IF('ETR Evidencija'!P105="","",MAX('ETR Evidencija'!E105,'ETR Evidencija'!H105))</f>
        <v>10</v>
      </c>
      <c r="E105" s="11">
        <f>IF('ETR Evidencija'!P105="","",MAX('ETR Evidencija'!K105,'ETR Evidencija'!N105))</f>
        <v>6</v>
      </c>
      <c r="F105" s="5" t="str">
        <f>IF('ETR Evidencija'!P105="","",'ETR Evidencija'!Q105)</f>
        <v>F</v>
      </c>
    </row>
    <row r="106" spans="1:6" ht="12.75" customHeight="1" x14ac:dyDescent="0.2">
      <c r="A106" s="19" t="str">
        <f>'ETR Evidencija'!A106</f>
        <v>8/2020</v>
      </c>
      <c r="B106" s="19" t="str">
        <f>'ETR Evidencija'!B106</f>
        <v>Popović Miloš</v>
      </c>
      <c r="C106" s="10" t="str">
        <f>IF('ETR Evidencija'!P106="","Nije polagala/o","")</f>
        <v>Nije polagala/o</v>
      </c>
      <c r="D106" s="11" t="str">
        <f>IF('ETR Evidencija'!P106="","",MAX('ETR Evidencija'!E106,'ETR Evidencija'!H106))</f>
        <v/>
      </c>
      <c r="E106" s="11" t="str">
        <f>IF('ETR Evidencija'!P106="","",MAX('ETR Evidencija'!K106,'ETR Evidencija'!N106))</f>
        <v/>
      </c>
      <c r="F106" s="5" t="str">
        <f>IF('ETR Evidencija'!P106="","",'ETR Evidencija'!Q106)</f>
        <v/>
      </c>
    </row>
    <row r="107" spans="1:6" ht="12.75" customHeight="1" x14ac:dyDescent="0.2">
      <c r="A107" s="19" t="str">
        <f>'ETR Evidencija'!A107</f>
        <v>9/2020</v>
      </c>
      <c r="B107" s="19" t="str">
        <f>'ETR Evidencija'!B107</f>
        <v>Adžić Božidar</v>
      </c>
      <c r="C107" s="10" t="str">
        <f>IF('ETR Evidencija'!P107="","Nije polagala/o","")</f>
        <v>Nije polagala/o</v>
      </c>
      <c r="D107" s="11" t="str">
        <f>IF('ETR Evidencija'!P107="","",MAX('ETR Evidencija'!E107,'ETR Evidencija'!H107))</f>
        <v/>
      </c>
      <c r="E107" s="11" t="str">
        <f>IF('ETR Evidencija'!P107="","",MAX('ETR Evidencija'!K107,'ETR Evidencija'!N107))</f>
        <v/>
      </c>
      <c r="F107" s="5" t="str">
        <f>IF('ETR Evidencija'!P107="","",'ETR Evidencija'!Q107)</f>
        <v/>
      </c>
    </row>
    <row r="108" spans="1:6" ht="12.75" customHeight="1" x14ac:dyDescent="0.2">
      <c r="A108" s="19" t="str">
        <f>'ETR Evidencija'!A108</f>
        <v>10/2020</v>
      </c>
      <c r="B108" s="19" t="str">
        <f>'ETR Evidencija'!B108</f>
        <v>Piper Ivana</v>
      </c>
      <c r="C108" s="10" t="str">
        <f>IF('ETR Evidencija'!P108="","Nije polagala/o","")</f>
        <v>Nije polagala/o</v>
      </c>
      <c r="D108" s="11" t="str">
        <f>IF('ETR Evidencija'!P108="","",MAX('ETR Evidencija'!E108,'ETR Evidencija'!H108))</f>
        <v/>
      </c>
      <c r="E108" s="11" t="str">
        <f>IF('ETR Evidencija'!P108="","",MAX('ETR Evidencija'!K108,'ETR Evidencija'!N108))</f>
        <v/>
      </c>
      <c r="F108" s="5" t="str">
        <f>IF('ETR Evidencija'!P108="","",'ETR Evidencija'!Q108)</f>
        <v/>
      </c>
    </row>
    <row r="109" spans="1:6" ht="12.75" customHeight="1" x14ac:dyDescent="0.2">
      <c r="A109" s="19" t="str">
        <f>'ETR Evidencija'!A109</f>
        <v>11/2020</v>
      </c>
      <c r="B109" s="19" t="str">
        <f>'ETR Evidencija'!B109</f>
        <v>Kukuličić Vuk</v>
      </c>
      <c r="C109" s="10" t="str">
        <f>IF('ETR Evidencija'!P109="","Nije polagala/o","")</f>
        <v/>
      </c>
      <c r="D109" s="11">
        <f>IF('ETR Evidencija'!P109="","",MAX('ETR Evidencija'!E109,'ETR Evidencija'!H109))</f>
        <v>31</v>
      </c>
      <c r="E109" s="11">
        <f>IF('ETR Evidencija'!P109="","",MAX('ETR Evidencija'!K109,'ETR Evidencija'!N109))</f>
        <v>16</v>
      </c>
      <c r="F109" s="5" t="str">
        <f>IF('ETR Evidencija'!P109="","",'ETR Evidencija'!Q109)</f>
        <v>E</v>
      </c>
    </row>
    <row r="110" spans="1:6" ht="12.75" customHeight="1" x14ac:dyDescent="0.2">
      <c r="A110" s="19" t="str">
        <f>'ETR Evidencija'!A110</f>
        <v>16/2020</v>
      </c>
      <c r="B110" s="19" t="str">
        <f>'ETR Evidencija'!B110</f>
        <v>Lutovac Dragica</v>
      </c>
      <c r="C110" s="10" t="str">
        <f>IF('ETR Evidencija'!P110="","Nije polagala/o","")</f>
        <v/>
      </c>
      <c r="D110" s="11">
        <f>IF('ETR Evidencija'!P110="","",MAX('ETR Evidencija'!E110,'ETR Evidencija'!H110))</f>
        <v>26</v>
      </c>
      <c r="E110" s="11">
        <f>IF('ETR Evidencija'!P110="","",MAX('ETR Evidencija'!K110,'ETR Evidencija'!N110))</f>
        <v>25</v>
      </c>
      <c r="F110" s="5" t="str">
        <f>IF('ETR Evidencija'!P110="","",'ETR Evidencija'!Q110)</f>
        <v>E</v>
      </c>
    </row>
    <row r="111" spans="1:6" ht="12.75" customHeight="1" x14ac:dyDescent="0.2">
      <c r="A111" s="19" t="str">
        <f>'ETR Evidencija'!A111</f>
        <v>19/2020</v>
      </c>
      <c r="B111" s="19" t="str">
        <f>'ETR Evidencija'!B111</f>
        <v>Vujičić Boris</v>
      </c>
      <c r="C111" s="10" t="str">
        <f>IF('ETR Evidencija'!P111="","Nije polagala/o","")</f>
        <v>Nije polagala/o</v>
      </c>
      <c r="D111" s="11" t="str">
        <f>IF('ETR Evidencija'!P111="","",MAX('ETR Evidencija'!E111,'ETR Evidencija'!H111))</f>
        <v/>
      </c>
      <c r="E111" s="11" t="str">
        <f>IF('ETR Evidencija'!P111="","",MAX('ETR Evidencija'!K111,'ETR Evidencija'!N111))</f>
        <v/>
      </c>
      <c r="F111" s="5" t="str">
        <f>IF('ETR Evidencija'!P111="","",'ETR Evidencija'!Q111)</f>
        <v/>
      </c>
    </row>
    <row r="112" spans="1:6" ht="12.75" customHeight="1" x14ac:dyDescent="0.2">
      <c r="A112" s="19" t="str">
        <f>'ETR Evidencija'!A112</f>
        <v>20/2020</v>
      </c>
      <c r="B112" s="19" t="str">
        <f>'ETR Evidencija'!B112</f>
        <v>Jokić Lazar</v>
      </c>
      <c r="C112" s="10" t="str">
        <f>IF('ETR Evidencija'!P112="","Nije polagala/o","")</f>
        <v/>
      </c>
      <c r="D112" s="11">
        <f>IF('ETR Evidencija'!P112="","",MAX('ETR Evidencija'!E112,'ETR Evidencija'!H112))</f>
        <v>31</v>
      </c>
      <c r="E112" s="11">
        <f>IF('ETR Evidencija'!P112="","",MAX('ETR Evidencija'!K112,'ETR Evidencija'!N112))</f>
        <v>11</v>
      </c>
      <c r="F112" s="5" t="str">
        <f>IF('ETR Evidencija'!P112="","",'ETR Evidencija'!Q112)</f>
        <v>F</v>
      </c>
    </row>
    <row r="113" spans="1:6" ht="12.75" customHeight="1" x14ac:dyDescent="0.2">
      <c r="A113" s="19" t="str">
        <f>'ETR Evidencija'!A113</f>
        <v>22/2020</v>
      </c>
      <c r="B113" s="19" t="str">
        <f>'ETR Evidencija'!B113</f>
        <v>Marojević Lidija</v>
      </c>
      <c r="C113" s="10" t="str">
        <f>IF('ETR Evidencija'!P113="","Nije polagala/o","")</f>
        <v>Nije polagala/o</v>
      </c>
      <c r="D113" s="11" t="str">
        <f>IF('ETR Evidencija'!P113="","",MAX('ETR Evidencija'!E113,'ETR Evidencija'!H113))</f>
        <v/>
      </c>
      <c r="E113" s="11" t="str">
        <f>IF('ETR Evidencija'!P113="","",MAX('ETR Evidencija'!K113,'ETR Evidencija'!N113))</f>
        <v/>
      </c>
      <c r="F113" s="5" t="str">
        <f>IF('ETR Evidencija'!P113="","",'ETR Evidencija'!Q113)</f>
        <v/>
      </c>
    </row>
    <row r="114" spans="1:6" ht="12.75" customHeight="1" x14ac:dyDescent="0.2">
      <c r="A114" s="19" t="str">
        <f>'ETR Evidencija'!A114</f>
        <v>27/2020</v>
      </c>
      <c r="B114" s="19" t="str">
        <f>'ETR Evidencija'!B114</f>
        <v>Lepetić Miloš</v>
      </c>
      <c r="C114" s="10" t="str">
        <f>IF('ETR Evidencija'!P114="","Nije polagala/o","")</f>
        <v>Nije polagala/o</v>
      </c>
      <c r="D114" s="11" t="str">
        <f>IF('ETR Evidencija'!P114="","",MAX('ETR Evidencija'!E114,'ETR Evidencija'!H114))</f>
        <v/>
      </c>
      <c r="E114" s="11" t="str">
        <f>IF('ETR Evidencija'!P114="","",MAX('ETR Evidencija'!K114,'ETR Evidencija'!N114))</f>
        <v/>
      </c>
      <c r="F114" s="5" t="str">
        <f>IF('ETR Evidencija'!P114="","",'ETR Evidencija'!Q114)</f>
        <v/>
      </c>
    </row>
    <row r="115" spans="1:6" ht="12.75" customHeight="1" x14ac:dyDescent="0.2">
      <c r="A115" s="19" t="str">
        <f>'ETR Evidencija'!A115</f>
        <v>39/2020</v>
      </c>
      <c r="B115" s="19" t="str">
        <f>'ETR Evidencija'!B115</f>
        <v>Miljanić Žarko</v>
      </c>
      <c r="C115" s="10" t="str">
        <f>IF('ETR Evidencija'!P115="","Nije polagala/o","")</f>
        <v/>
      </c>
      <c r="D115" s="11">
        <f>IF('ETR Evidencija'!P115="","",MAX('ETR Evidencija'!E115,'ETR Evidencija'!H115))</f>
        <v>16</v>
      </c>
      <c r="E115" s="11">
        <f>IF('ETR Evidencija'!P115="","",MAX('ETR Evidencija'!K115,'ETR Evidencija'!N115))</f>
        <v>10</v>
      </c>
      <c r="F115" s="5" t="str">
        <f>IF('ETR Evidencija'!P115="","",'ETR Evidencija'!Q115)</f>
        <v>F</v>
      </c>
    </row>
    <row r="116" spans="1:6" ht="12.75" customHeight="1" x14ac:dyDescent="0.2">
      <c r="A116" s="19" t="str">
        <f>'ETR Evidencija'!A116</f>
        <v>40/2020</v>
      </c>
      <c r="B116" s="19" t="str">
        <f>'ETR Evidencija'!B116</f>
        <v>Marić Filip</v>
      </c>
      <c r="C116" s="10" t="str">
        <f>IF('ETR Evidencija'!P116="","Nije polagala/o","")</f>
        <v>Nije polagala/o</v>
      </c>
      <c r="D116" s="11" t="str">
        <f>IF('ETR Evidencija'!P116="","",MAX('ETR Evidencija'!E116,'ETR Evidencija'!H116))</f>
        <v/>
      </c>
      <c r="E116" s="11" t="str">
        <f>IF('ETR Evidencija'!P116="","",MAX('ETR Evidencija'!K116,'ETR Evidencija'!N116))</f>
        <v/>
      </c>
      <c r="F116" s="5" t="str">
        <f>IF('ETR Evidencija'!P116="","",'ETR Evidencija'!Q116)</f>
        <v/>
      </c>
    </row>
    <row r="117" spans="1:6" ht="12.75" customHeight="1" x14ac:dyDescent="0.2">
      <c r="A117" s="19" t="str">
        <f>'ETR Evidencija'!A117</f>
        <v>42/2020</v>
      </c>
      <c r="B117" s="19" t="str">
        <f>'ETR Evidencija'!B117</f>
        <v>Nenezić Maša</v>
      </c>
      <c r="C117" s="10" t="str">
        <f>IF('ETR Evidencija'!P117="","Nije polagala/o","")</f>
        <v/>
      </c>
      <c r="D117" s="11">
        <f>IF('ETR Evidencija'!P117="","",MAX('ETR Evidencija'!E117,'ETR Evidencija'!H117))</f>
        <v>25</v>
      </c>
      <c r="E117" s="11">
        <f>IF('ETR Evidencija'!P117="","",MAX('ETR Evidencija'!K117,'ETR Evidencija'!N117))</f>
        <v>22</v>
      </c>
      <c r="F117" s="5" t="str">
        <f>IF('ETR Evidencija'!P117="","",'ETR Evidencija'!Q117)</f>
        <v>E</v>
      </c>
    </row>
    <row r="118" spans="1:6" ht="12.75" customHeight="1" x14ac:dyDescent="0.2">
      <c r="A118" s="19" t="str">
        <f>'ETR Evidencija'!A118</f>
        <v>44/2020</v>
      </c>
      <c r="B118" s="19" t="str">
        <f>'ETR Evidencija'!B118</f>
        <v>Seferović Mojaš</v>
      </c>
      <c r="C118" s="10" t="str">
        <f>IF('ETR Evidencija'!P118="","Nije polagala/o","")</f>
        <v>Nije polagala/o</v>
      </c>
      <c r="D118" s="11" t="str">
        <f>IF('ETR Evidencija'!P118="","",MAX('ETR Evidencija'!E118,'ETR Evidencija'!H118))</f>
        <v/>
      </c>
      <c r="E118" s="11" t="str">
        <f>IF('ETR Evidencija'!P118="","",MAX('ETR Evidencija'!K118,'ETR Evidencija'!N118))</f>
        <v/>
      </c>
      <c r="F118" s="5" t="str">
        <f>IF('ETR Evidencija'!P118="","",'ETR Evidencija'!Q118)</f>
        <v/>
      </c>
    </row>
    <row r="119" spans="1:6" ht="12.75" customHeight="1" x14ac:dyDescent="0.2">
      <c r="A119" s="19" t="str">
        <f>'ETR Evidencija'!A119</f>
        <v>47/2020</v>
      </c>
      <c r="B119" s="19" t="str">
        <f>'ETR Evidencija'!B119</f>
        <v>Karahmetović Dino</v>
      </c>
      <c r="C119" s="10" t="str">
        <f>IF('ETR Evidencija'!P119="","Nije polagala/o","")</f>
        <v>Nije polagala/o</v>
      </c>
      <c r="D119" s="11" t="str">
        <f>IF('ETR Evidencija'!P119="","",MAX('ETR Evidencija'!E119,'ETR Evidencija'!H119))</f>
        <v/>
      </c>
      <c r="E119" s="11" t="str">
        <f>IF('ETR Evidencija'!P119="","",MAX('ETR Evidencija'!K119,'ETR Evidencija'!N119))</f>
        <v/>
      </c>
      <c r="F119" s="5" t="str">
        <f>IF('ETR Evidencija'!P119="","",'ETR Evidencija'!Q119)</f>
        <v/>
      </c>
    </row>
    <row r="120" spans="1:6" ht="12.75" customHeight="1" x14ac:dyDescent="0.2">
      <c r="A120" s="19" t="str">
        <f>'ETR Evidencija'!A120</f>
        <v>56/2020</v>
      </c>
      <c r="B120" s="19" t="str">
        <f>'ETR Evidencija'!B120</f>
        <v>Radulović Milica</v>
      </c>
      <c r="C120" s="10" t="str">
        <f>IF('ETR Evidencija'!P120="","Nije polagala/o","")</f>
        <v>Nije polagala/o</v>
      </c>
      <c r="D120" s="11" t="str">
        <f>IF('ETR Evidencija'!P120="","",MAX('ETR Evidencija'!E120,'ETR Evidencija'!H120))</f>
        <v/>
      </c>
      <c r="E120" s="11" t="str">
        <f>IF('ETR Evidencija'!P120="","",MAX('ETR Evidencija'!K120,'ETR Evidencija'!N120))</f>
        <v/>
      </c>
      <c r="F120" s="5" t="str">
        <f>IF('ETR Evidencija'!P120="","",'ETR Evidencija'!Q120)</f>
        <v/>
      </c>
    </row>
    <row r="121" spans="1:6" ht="12.75" customHeight="1" x14ac:dyDescent="0.2">
      <c r="A121" s="19" t="str">
        <f>'ETR Evidencija'!A121</f>
        <v>57/2020</v>
      </c>
      <c r="B121" s="19" t="str">
        <f>'ETR Evidencija'!B121</f>
        <v>Šćekić Aleksandra</v>
      </c>
      <c r="C121" s="10" t="str">
        <f>IF('ETR Evidencija'!P121="","Nije polagala/o","")</f>
        <v/>
      </c>
      <c r="D121" s="11">
        <f>IF('ETR Evidencija'!P121="","",MAX('ETR Evidencija'!E121,'ETR Evidencija'!H121))</f>
        <v>4</v>
      </c>
      <c r="E121" s="11">
        <f>IF('ETR Evidencija'!P121="","",MAX('ETR Evidencija'!K121,'ETR Evidencija'!N121))</f>
        <v>7</v>
      </c>
      <c r="F121" s="5" t="str">
        <f>IF('ETR Evidencija'!P121="","",'ETR Evidencija'!Q121)</f>
        <v>F</v>
      </c>
    </row>
    <row r="122" spans="1:6" ht="12.75" customHeight="1" x14ac:dyDescent="0.2">
      <c r="A122" s="19" t="str">
        <f>'ETR Evidencija'!A122</f>
        <v>63/2020</v>
      </c>
      <c r="B122" s="19" t="str">
        <f>'ETR Evidencija'!B122</f>
        <v>Vlahović Ivan</v>
      </c>
      <c r="C122" s="10" t="str">
        <f>IF('ETR Evidencija'!P122="","Nije polagala/o","")</f>
        <v>Nije polagala/o</v>
      </c>
      <c r="D122" s="11" t="str">
        <f>IF('ETR Evidencija'!P122="","",MAX('ETR Evidencija'!E122,'ETR Evidencija'!H122))</f>
        <v/>
      </c>
      <c r="E122" s="11" t="str">
        <f>IF('ETR Evidencija'!P122="","",MAX('ETR Evidencija'!K122,'ETR Evidencija'!N122))</f>
        <v/>
      </c>
      <c r="F122" s="5" t="str">
        <f>IF('ETR Evidencija'!P122="","",'ETR Evidencija'!Q122)</f>
        <v/>
      </c>
    </row>
    <row r="123" spans="1:6" ht="12.75" customHeight="1" x14ac:dyDescent="0.2">
      <c r="A123" s="19" t="str">
        <f>'ETR Evidencija'!A123</f>
        <v>65/2020</v>
      </c>
      <c r="B123" s="19" t="str">
        <f>'ETR Evidencija'!B123</f>
        <v>Nikčević Jelena</v>
      </c>
      <c r="C123" s="10" t="str">
        <f>IF('ETR Evidencija'!P123="","Nije polagala/o","")</f>
        <v/>
      </c>
      <c r="D123" s="11">
        <f>IF('ETR Evidencija'!P123="","",MAX('ETR Evidencija'!E123,'ETR Evidencija'!H123))</f>
        <v>23</v>
      </c>
      <c r="E123" s="11">
        <f>IF('ETR Evidencija'!P123="","",MAX('ETR Evidencija'!K123,'ETR Evidencija'!N123))</f>
        <v>24</v>
      </c>
      <c r="F123" s="5" t="str">
        <f>IF('ETR Evidencija'!P123="","",'ETR Evidencija'!Q123)</f>
        <v>E</v>
      </c>
    </row>
    <row r="124" spans="1:6" ht="12.75" customHeight="1" x14ac:dyDescent="0.2">
      <c r="A124" s="19" t="str">
        <f>'ETR Evidencija'!A124</f>
        <v>67/2020</v>
      </c>
      <c r="B124" s="19" t="str">
        <f>'ETR Evidencija'!B124</f>
        <v>Žarković Ksenija</v>
      </c>
      <c r="C124" s="10" t="str">
        <f>IF('ETR Evidencija'!P124="","Nije polagala/o","")</f>
        <v/>
      </c>
      <c r="D124" s="11">
        <f>IF('ETR Evidencija'!P124="","",MAX('ETR Evidencija'!E124,'ETR Evidencija'!H124))</f>
        <v>27</v>
      </c>
      <c r="E124" s="11">
        <f>IF('ETR Evidencija'!P124="","",MAX('ETR Evidencija'!K124,'ETR Evidencija'!N124))</f>
        <v>20</v>
      </c>
      <c r="F124" s="5" t="str">
        <f>IF('ETR Evidencija'!P124="","",'ETR Evidencija'!Q124)</f>
        <v>E</v>
      </c>
    </row>
    <row r="125" spans="1:6" ht="12.75" customHeight="1" x14ac:dyDescent="0.2">
      <c r="A125" s="19" t="str">
        <f>'ETR Evidencija'!A125</f>
        <v>76/2020</v>
      </c>
      <c r="B125" s="19" t="str">
        <f>'ETR Evidencija'!B125</f>
        <v>Vulin Stevan</v>
      </c>
      <c r="C125" s="10" t="str">
        <f>IF('ETR Evidencija'!P125="","Nije polagala/o","")</f>
        <v/>
      </c>
      <c r="D125" s="11">
        <f>IF('ETR Evidencija'!P125="","",MAX('ETR Evidencija'!E125,'ETR Evidencija'!H125))</f>
        <v>6</v>
      </c>
      <c r="E125" s="11">
        <f>IF('ETR Evidencija'!P125="","",MAX('ETR Evidencija'!K125,'ETR Evidencija'!N125))</f>
        <v>7</v>
      </c>
      <c r="F125" s="5" t="str">
        <f>IF('ETR Evidencija'!P125="","",'ETR Evidencija'!Q125)</f>
        <v>F</v>
      </c>
    </row>
    <row r="126" spans="1:6" ht="12.75" customHeight="1" x14ac:dyDescent="0.2">
      <c r="A126" s="19" t="str">
        <f>'ETR Evidencija'!A126</f>
        <v>87/2020</v>
      </c>
      <c r="B126" s="19" t="str">
        <f>'ETR Evidencija'!B126</f>
        <v>Žižić Marija</v>
      </c>
      <c r="C126" s="10" t="str">
        <f>IF('ETR Evidencija'!P126="","Nije polagala/o","")</f>
        <v>Nije polagala/o</v>
      </c>
      <c r="D126" s="11" t="str">
        <f>IF('ETR Evidencija'!P126="","",MAX('ETR Evidencija'!E126,'ETR Evidencija'!H126))</f>
        <v/>
      </c>
      <c r="E126" s="11" t="str">
        <f>IF('ETR Evidencija'!P126="","",MAX('ETR Evidencija'!K126,'ETR Evidencija'!N126))</f>
        <v/>
      </c>
      <c r="F126" s="5" t="str">
        <f>IF('ETR Evidencija'!P126="","",'ETR Evidencija'!Q126)</f>
        <v/>
      </c>
    </row>
    <row r="127" spans="1:6" ht="12.75" customHeight="1" x14ac:dyDescent="0.2">
      <c r="A127" s="19" t="str">
        <f>'ETR Evidencija'!A127</f>
        <v>88/2020</v>
      </c>
      <c r="B127" s="19" t="str">
        <f>'ETR Evidencija'!B127</f>
        <v>Stanišić Nikolina</v>
      </c>
      <c r="C127" s="10" t="str">
        <f>IF('ETR Evidencija'!P127="","Nije polagala/o","")</f>
        <v>Nije polagala/o</v>
      </c>
      <c r="D127" s="11" t="str">
        <f>IF('ETR Evidencija'!P127="","",MAX('ETR Evidencija'!E127,'ETR Evidencija'!H127))</f>
        <v/>
      </c>
      <c r="E127" s="11" t="str">
        <f>IF('ETR Evidencija'!P127="","",MAX('ETR Evidencija'!K127,'ETR Evidencija'!N127))</f>
        <v/>
      </c>
      <c r="F127" s="5" t="str">
        <f>IF('ETR Evidencija'!P127="","",'ETR Evidencija'!Q127)</f>
        <v/>
      </c>
    </row>
    <row r="128" spans="1:6" ht="12.75" customHeight="1" x14ac:dyDescent="0.2">
      <c r="A128" s="19" t="str">
        <f>'ETR Evidencija'!A128</f>
        <v>94/2020</v>
      </c>
      <c r="B128" s="19" t="str">
        <f>'ETR Evidencija'!B128</f>
        <v>Subotić Stefan</v>
      </c>
      <c r="C128" s="10" t="str">
        <f>IF('ETR Evidencija'!P128="","Nije polagala/o","")</f>
        <v>Nije polagala/o</v>
      </c>
      <c r="D128" s="11" t="str">
        <f>IF('ETR Evidencija'!P128="","",MAX('ETR Evidencija'!E128,'ETR Evidencija'!H128))</f>
        <v/>
      </c>
      <c r="E128" s="11" t="str">
        <f>IF('ETR Evidencija'!P128="","",MAX('ETR Evidencija'!K128,'ETR Evidencija'!N128))</f>
        <v/>
      </c>
      <c r="F128" s="5" t="str">
        <f>IF('ETR Evidencija'!P128="","",'ETR Evidencija'!Q128)</f>
        <v/>
      </c>
    </row>
    <row r="129" spans="1:6" ht="12.75" customHeight="1" x14ac:dyDescent="0.2">
      <c r="A129" s="19" t="str">
        <f>'ETR Evidencija'!A129</f>
        <v>99/2020</v>
      </c>
      <c r="B129" s="19" t="str">
        <f>'ETR Evidencija'!B129</f>
        <v>Vojinović Valentina</v>
      </c>
      <c r="C129" s="10" t="str">
        <f>IF('ETR Evidencija'!P129="","Nije polagala/o","")</f>
        <v>Nije polagala/o</v>
      </c>
      <c r="D129" s="11" t="str">
        <f>IF('ETR Evidencija'!P129="","",MAX('ETR Evidencija'!E129,'ETR Evidencija'!H129))</f>
        <v/>
      </c>
      <c r="E129" s="11" t="str">
        <f>IF('ETR Evidencija'!P129="","",MAX('ETR Evidencija'!K129,'ETR Evidencija'!N129))</f>
        <v/>
      </c>
      <c r="F129" s="5" t="str">
        <f>IF('ETR Evidencija'!P129="","",'ETR Evidencija'!Q129)</f>
        <v/>
      </c>
    </row>
    <row r="130" spans="1:6" ht="12.75" customHeight="1" x14ac:dyDescent="0.2">
      <c r="A130" s="19" t="str">
        <f>'ETR Evidencija'!A130</f>
        <v>2/2019</v>
      </c>
      <c r="B130" s="19" t="str">
        <f>'ETR Evidencija'!B130</f>
        <v>Vuković Darko</v>
      </c>
      <c r="C130" s="10" t="str">
        <f>IF('ETR Evidencija'!P130="","Nije polagala/o","")</f>
        <v>Nije polagala/o</v>
      </c>
      <c r="D130" s="11" t="str">
        <f>IF('ETR Evidencija'!P130="","",MAX('ETR Evidencija'!E130,'ETR Evidencija'!H130))</f>
        <v/>
      </c>
      <c r="E130" s="11" t="str">
        <f>IF('ETR Evidencija'!P130="","",MAX('ETR Evidencija'!K130,'ETR Evidencija'!N130))</f>
        <v/>
      </c>
      <c r="F130" s="5" t="str">
        <f>IF('ETR Evidencija'!P130="","",'ETR Evidencija'!Q130)</f>
        <v/>
      </c>
    </row>
    <row r="131" spans="1:6" ht="12.75" customHeight="1" x14ac:dyDescent="0.2">
      <c r="A131" s="19" t="str">
        <f>'ETR Evidencija'!A131</f>
        <v>11/2019</v>
      </c>
      <c r="B131" s="19" t="str">
        <f>'ETR Evidencija'!B131</f>
        <v>Đukanović Slaviša</v>
      </c>
      <c r="C131" s="10" t="str">
        <f>IF('ETR Evidencija'!P131="","Nije polagala/o","")</f>
        <v/>
      </c>
      <c r="D131" s="11">
        <f>IF('ETR Evidencija'!P131="","",MAX('ETR Evidencija'!E131,'ETR Evidencija'!H131))</f>
        <v>25</v>
      </c>
      <c r="E131" s="11">
        <f>IF('ETR Evidencija'!P131="","",MAX('ETR Evidencija'!K131,'ETR Evidencija'!N131))</f>
        <v>23</v>
      </c>
      <c r="F131" s="5" t="str">
        <f>IF('ETR Evidencija'!P131="","",'ETR Evidencija'!Q131)</f>
        <v>E</v>
      </c>
    </row>
    <row r="132" spans="1:6" ht="12.75" customHeight="1" x14ac:dyDescent="0.2">
      <c r="A132" s="19" t="str">
        <f>'ETR Evidencija'!A132</f>
        <v>12/2019</v>
      </c>
      <c r="B132" s="19" t="str">
        <f>'ETR Evidencija'!B132</f>
        <v>Belević Marko</v>
      </c>
      <c r="C132" s="10" t="str">
        <f>IF('ETR Evidencija'!P132="","Nije polagala/o","")</f>
        <v/>
      </c>
      <c r="D132" s="11">
        <f>IF('ETR Evidencija'!P132="","",MAX('ETR Evidencija'!E132,'ETR Evidencija'!H132))</f>
        <v>6</v>
      </c>
      <c r="E132" s="11">
        <f>IF('ETR Evidencija'!P132="","",MAX('ETR Evidencija'!K132,'ETR Evidencija'!N132))</f>
        <v>10</v>
      </c>
      <c r="F132" s="5" t="str">
        <f>IF('ETR Evidencija'!P132="","",'ETR Evidencija'!Q132)</f>
        <v>F</v>
      </c>
    </row>
    <row r="133" spans="1:6" ht="12.75" customHeight="1" x14ac:dyDescent="0.2">
      <c r="A133" s="19" t="str">
        <f>'ETR Evidencija'!A133</f>
        <v>13/2019</v>
      </c>
      <c r="B133" s="19" t="str">
        <f>'ETR Evidencija'!B133</f>
        <v>Banković Lazar</v>
      </c>
      <c r="C133" s="10" t="str">
        <f>IF('ETR Evidencija'!P133="","Nije polagala/o","")</f>
        <v>Nije polagala/o</v>
      </c>
      <c r="D133" s="11" t="str">
        <f>IF('ETR Evidencija'!P133="","",MAX('ETR Evidencija'!E133,'ETR Evidencija'!H133))</f>
        <v/>
      </c>
      <c r="E133" s="11" t="str">
        <f>IF('ETR Evidencija'!P133="","",MAX('ETR Evidencija'!K133,'ETR Evidencija'!N133))</f>
        <v/>
      </c>
      <c r="F133" s="5" t="str">
        <f>IF('ETR Evidencija'!P133="","",'ETR Evidencija'!Q133)</f>
        <v/>
      </c>
    </row>
    <row r="134" spans="1:6" ht="12.75" customHeight="1" x14ac:dyDescent="0.2">
      <c r="A134" s="19" t="str">
        <f>'ETR Evidencija'!A134</f>
        <v>30/2019</v>
      </c>
      <c r="B134" s="19" t="str">
        <f>'ETR Evidencija'!B134</f>
        <v>Hadžibegović Enes</v>
      </c>
      <c r="C134" s="10" t="str">
        <f>IF('ETR Evidencija'!P134="","Nije polagala/o","")</f>
        <v>Nije polagala/o</v>
      </c>
      <c r="D134" s="11" t="str">
        <f>IF('ETR Evidencija'!P134="","",MAX('ETR Evidencija'!E134,'ETR Evidencija'!H134))</f>
        <v/>
      </c>
      <c r="E134" s="11" t="str">
        <f>IF('ETR Evidencija'!P134="","",MAX('ETR Evidencija'!K134,'ETR Evidencija'!N134))</f>
        <v/>
      </c>
      <c r="F134" s="5" t="str">
        <f>IF('ETR Evidencija'!P134="","",'ETR Evidencija'!Q134)</f>
        <v/>
      </c>
    </row>
    <row r="135" spans="1:6" ht="12.75" customHeight="1" x14ac:dyDescent="0.2">
      <c r="A135" s="19" t="str">
        <f>'ETR Evidencija'!A135</f>
        <v>31/2019</v>
      </c>
      <c r="B135" s="19" t="str">
        <f>'ETR Evidencija'!B135</f>
        <v>Klikovac Igor</v>
      </c>
      <c r="C135" s="10" t="str">
        <f>IF('ETR Evidencija'!P135="","Nije polagala/o","")</f>
        <v>Nije polagala/o</v>
      </c>
      <c r="D135" s="11" t="str">
        <f>IF('ETR Evidencija'!P135="","",MAX('ETR Evidencija'!E135,'ETR Evidencija'!H135))</f>
        <v/>
      </c>
      <c r="E135" s="11" t="str">
        <f>IF('ETR Evidencija'!P135="","",MAX('ETR Evidencija'!K135,'ETR Evidencija'!N135))</f>
        <v/>
      </c>
      <c r="F135" s="5" t="str">
        <f>IF('ETR Evidencija'!P135="","",'ETR Evidencija'!Q135)</f>
        <v/>
      </c>
    </row>
    <row r="136" spans="1:6" ht="12.75" customHeight="1" x14ac:dyDescent="0.2">
      <c r="A136" s="19" t="str">
        <f>'ETR Evidencija'!A136</f>
        <v>40/2019</v>
      </c>
      <c r="B136" s="19" t="str">
        <f>'ETR Evidencija'!B136</f>
        <v>Klisić Mihailo</v>
      </c>
      <c r="C136" s="10" t="str">
        <f>IF('ETR Evidencija'!P136="","Nije polagala/o","")</f>
        <v>Nije polagala/o</v>
      </c>
      <c r="D136" s="11" t="str">
        <f>IF('ETR Evidencija'!P136="","",MAX('ETR Evidencija'!E136,'ETR Evidencija'!H136))</f>
        <v/>
      </c>
      <c r="E136" s="11" t="str">
        <f>IF('ETR Evidencija'!P136="","",MAX('ETR Evidencija'!K136,'ETR Evidencija'!N136))</f>
        <v/>
      </c>
      <c r="F136" s="5" t="str">
        <f>IF('ETR Evidencija'!P136="","",'ETR Evidencija'!Q136)</f>
        <v/>
      </c>
    </row>
    <row r="137" spans="1:6" ht="12.75" customHeight="1" x14ac:dyDescent="0.2">
      <c r="A137" s="19" t="str">
        <f>'ETR Evidencija'!A137</f>
        <v>43/2019</v>
      </c>
      <c r="B137" s="19" t="str">
        <f>'ETR Evidencija'!B137</f>
        <v>Pavićević Filip</v>
      </c>
      <c r="C137" s="10" t="str">
        <f>IF('ETR Evidencija'!P137="","Nije polagala/o","")</f>
        <v>Nije polagala/o</v>
      </c>
      <c r="D137" s="11" t="str">
        <f>IF('ETR Evidencija'!P137="","",MAX('ETR Evidencija'!E137,'ETR Evidencija'!H137))</f>
        <v/>
      </c>
      <c r="E137" s="11" t="str">
        <f>IF('ETR Evidencija'!P137="","",MAX('ETR Evidencija'!K137,'ETR Evidencija'!N137))</f>
        <v/>
      </c>
      <c r="F137" s="5" t="str">
        <f>IF('ETR Evidencija'!P137="","",'ETR Evidencija'!Q137)</f>
        <v/>
      </c>
    </row>
    <row r="138" spans="1:6" ht="12.75" customHeight="1" x14ac:dyDescent="0.2">
      <c r="A138" s="19" t="str">
        <f>'ETR Evidencija'!A138</f>
        <v>46/2019</v>
      </c>
      <c r="B138" s="19" t="str">
        <f>'ETR Evidencija'!B138</f>
        <v>Rebronja Haris</v>
      </c>
      <c r="C138" s="10" t="str">
        <f>IF('ETR Evidencija'!P138="","Nije polagala/o","")</f>
        <v>Nije polagala/o</v>
      </c>
      <c r="D138" s="11" t="str">
        <f>IF('ETR Evidencija'!P138="","",MAX('ETR Evidencija'!E138,'ETR Evidencija'!H138))</f>
        <v/>
      </c>
      <c r="E138" s="11" t="str">
        <f>IF('ETR Evidencija'!P138="","",MAX('ETR Evidencija'!K138,'ETR Evidencija'!N138))</f>
        <v/>
      </c>
      <c r="F138" s="5" t="str">
        <f>IF('ETR Evidencija'!P138="","",'ETR Evidencija'!Q138)</f>
        <v/>
      </c>
    </row>
    <row r="139" spans="1:6" ht="12.75" customHeight="1" x14ac:dyDescent="0.2">
      <c r="A139" s="19" t="str">
        <f>'ETR Evidencija'!A139</f>
        <v>50/2019</v>
      </c>
      <c r="B139" s="19" t="str">
        <f>'ETR Evidencija'!B139</f>
        <v>Duborija Andrija</v>
      </c>
      <c r="C139" s="10" t="str">
        <f>IF('ETR Evidencija'!P139="","Nije polagala/o","")</f>
        <v>Nije polagala/o</v>
      </c>
      <c r="D139" s="11" t="str">
        <f>IF('ETR Evidencija'!P139="","",MAX('ETR Evidencija'!E139,'ETR Evidencija'!H139))</f>
        <v/>
      </c>
      <c r="E139" s="11" t="str">
        <f>IF('ETR Evidencija'!P139="","",MAX('ETR Evidencija'!K139,'ETR Evidencija'!N139))</f>
        <v/>
      </c>
      <c r="F139" s="5" t="str">
        <f>IF('ETR Evidencija'!P139="","",'ETR Evidencija'!Q139)</f>
        <v/>
      </c>
    </row>
    <row r="140" spans="1:6" ht="12.75" customHeight="1" x14ac:dyDescent="0.2">
      <c r="A140" s="19" t="str">
        <f>'ETR Evidencija'!A140</f>
        <v>59/2019</v>
      </c>
      <c r="B140" s="19" t="str">
        <f>'ETR Evidencija'!B140</f>
        <v>Boljević Savo</v>
      </c>
      <c r="C140" s="10" t="str">
        <f>IF('ETR Evidencija'!P140="","Nije polagala/o","")</f>
        <v/>
      </c>
      <c r="D140" s="11">
        <f>IF('ETR Evidencija'!P140="","",MAX('ETR Evidencija'!E140,'ETR Evidencija'!H140))</f>
        <v>0</v>
      </c>
      <c r="E140" s="11">
        <f>IF('ETR Evidencija'!P140="","",MAX('ETR Evidencija'!K140,'ETR Evidencija'!N140))</f>
        <v>0</v>
      </c>
      <c r="F140" s="5" t="str">
        <f>IF('ETR Evidencija'!P140="","",'ETR Evidencija'!Q140)</f>
        <v>F</v>
      </c>
    </row>
    <row r="141" spans="1:6" ht="12.75" customHeight="1" x14ac:dyDescent="0.2">
      <c r="A141" s="19" t="str">
        <f>'ETR Evidencija'!A141</f>
        <v>61/2019</v>
      </c>
      <c r="B141" s="19" t="str">
        <f>'ETR Evidencija'!B141</f>
        <v>Raičević Anđela</v>
      </c>
      <c r="C141" s="10" t="str">
        <f>IF('ETR Evidencija'!P141="","Nije polagala/o","")</f>
        <v>Nije polagala/o</v>
      </c>
      <c r="D141" s="11" t="str">
        <f>IF('ETR Evidencija'!P141="","",MAX('ETR Evidencija'!E141,'ETR Evidencija'!H141))</f>
        <v/>
      </c>
      <c r="E141" s="11" t="str">
        <f>IF('ETR Evidencija'!P141="","",MAX('ETR Evidencija'!K141,'ETR Evidencija'!N141))</f>
        <v/>
      </c>
      <c r="F141" s="5" t="str">
        <f>IF('ETR Evidencija'!P141="","",'ETR Evidencija'!Q141)</f>
        <v/>
      </c>
    </row>
    <row r="142" spans="1:6" ht="12.75" customHeight="1" x14ac:dyDescent="0.2">
      <c r="A142" s="19" t="str">
        <f>'ETR Evidencija'!A142</f>
        <v>63/2019</v>
      </c>
      <c r="B142" s="19" t="str">
        <f>'ETR Evidencija'!B142</f>
        <v>Aleksić Nemanja</v>
      </c>
      <c r="C142" s="10" t="str">
        <f>IF('ETR Evidencija'!P142="","Nije polagala/o","")</f>
        <v/>
      </c>
      <c r="D142" s="11">
        <f>IF('ETR Evidencija'!P142="","",MAX('ETR Evidencija'!E142,'ETR Evidencija'!H142))</f>
        <v>14</v>
      </c>
      <c r="E142" s="11">
        <f>IF('ETR Evidencija'!P142="","",MAX('ETR Evidencija'!K142,'ETR Evidencija'!N142))</f>
        <v>0</v>
      </c>
      <c r="F142" s="5" t="str">
        <f>IF('ETR Evidencija'!P142="","",'ETR Evidencija'!Q142)</f>
        <v>F</v>
      </c>
    </row>
    <row r="143" spans="1:6" ht="12.75" customHeight="1" x14ac:dyDescent="0.2">
      <c r="A143" s="19" t="str">
        <f>'ETR Evidencija'!A143</f>
        <v>66/2019</v>
      </c>
      <c r="B143" s="19" t="str">
        <f>'ETR Evidencija'!B143</f>
        <v>Vujović Tijana</v>
      </c>
      <c r="C143" s="10" t="str">
        <f>IF('ETR Evidencija'!P143="","Nije polagala/o","")</f>
        <v>Nije polagala/o</v>
      </c>
      <c r="D143" s="11" t="str">
        <f>IF('ETR Evidencija'!P143="","",MAX('ETR Evidencija'!E143,'ETR Evidencija'!H143))</f>
        <v/>
      </c>
      <c r="E143" s="11" t="str">
        <f>IF('ETR Evidencija'!P143="","",MAX('ETR Evidencija'!K143,'ETR Evidencija'!N143))</f>
        <v/>
      </c>
      <c r="F143" s="5" t="str">
        <f>IF('ETR Evidencija'!P143="","",'ETR Evidencija'!Q143)</f>
        <v/>
      </c>
    </row>
    <row r="144" spans="1:6" ht="12.75" customHeight="1" x14ac:dyDescent="0.2">
      <c r="A144" s="19" t="str">
        <f>'ETR Evidencija'!A144</f>
        <v>90/2019</v>
      </c>
      <c r="B144" s="19" t="str">
        <f>'ETR Evidencija'!B144</f>
        <v>Radović Dragiša</v>
      </c>
      <c r="C144" s="10" t="str">
        <f>IF('ETR Evidencija'!P144="","Nije polagala/o","")</f>
        <v/>
      </c>
      <c r="D144" s="11">
        <f>IF('ETR Evidencija'!P144="","",MAX('ETR Evidencija'!E144,'ETR Evidencija'!H144))</f>
        <v>19</v>
      </c>
      <c r="E144" s="11">
        <f>IF('ETR Evidencija'!P144="","",MAX('ETR Evidencija'!K144,'ETR Evidencija'!N144))</f>
        <v>21</v>
      </c>
      <c r="F144" s="5" t="str">
        <f>IF('ETR Evidencija'!P144="","",'ETR Evidencija'!Q144)</f>
        <v>F</v>
      </c>
    </row>
    <row r="145" spans="1:6" ht="12.75" customHeight="1" x14ac:dyDescent="0.2">
      <c r="A145" s="19" t="str">
        <f>'ETR Evidencija'!A145</f>
        <v>96/2019</v>
      </c>
      <c r="B145" s="19" t="str">
        <f>'ETR Evidencija'!B145</f>
        <v>Gojak Deniz</v>
      </c>
      <c r="C145" s="10" t="str">
        <f>IF('ETR Evidencija'!P145="","Nije polagala/o","")</f>
        <v/>
      </c>
      <c r="D145" s="11">
        <f>IF('ETR Evidencija'!P145="","",MAX('ETR Evidencija'!E145,'ETR Evidencija'!H145))</f>
        <v>16</v>
      </c>
      <c r="E145" s="11">
        <f>IF('ETR Evidencija'!P145="","",MAX('ETR Evidencija'!K145,'ETR Evidencija'!N145))</f>
        <v>16</v>
      </c>
      <c r="F145" s="5" t="str">
        <f>IF('ETR Evidencija'!P145="","",'ETR Evidencija'!Q145)</f>
        <v>F</v>
      </c>
    </row>
    <row r="146" spans="1:6" ht="12.75" customHeight="1" x14ac:dyDescent="0.2">
      <c r="A146" s="19" t="str">
        <f>'ETR Evidencija'!A146</f>
        <v>97/2019</v>
      </c>
      <c r="B146" s="19" t="str">
        <f>'ETR Evidencija'!B146</f>
        <v>Idrizović Amel</v>
      </c>
      <c r="C146" s="10" t="str">
        <f>IF('ETR Evidencija'!P146="","Nije polagala/o","")</f>
        <v>Nije polagala/o</v>
      </c>
      <c r="D146" s="11" t="str">
        <f>IF('ETR Evidencija'!P146="","",MAX('ETR Evidencija'!E146,'ETR Evidencija'!H146))</f>
        <v/>
      </c>
      <c r="E146" s="11" t="str">
        <f>IF('ETR Evidencija'!P146="","",MAX('ETR Evidencija'!K146,'ETR Evidencija'!N146))</f>
        <v/>
      </c>
      <c r="F146" s="5" t="str">
        <f>IF('ETR Evidencija'!P146="","",'ETR Evidencija'!Q146)</f>
        <v/>
      </c>
    </row>
    <row r="147" spans="1:6" ht="12.75" customHeight="1" x14ac:dyDescent="0.2">
      <c r="A147" s="19" t="str">
        <f>'ETR Evidencija'!A147</f>
        <v>99/2019</v>
      </c>
      <c r="B147" s="19" t="str">
        <f>'ETR Evidencija'!B147</f>
        <v>Božović Olivera</v>
      </c>
      <c r="C147" s="10" t="str">
        <f>IF('ETR Evidencija'!P147="","Nije polagala/o","")</f>
        <v/>
      </c>
      <c r="D147" s="11">
        <f>IF('ETR Evidencija'!P147="","",MAX('ETR Evidencija'!E147,'ETR Evidencija'!H147))</f>
        <v>18</v>
      </c>
      <c r="E147" s="11">
        <f>IF('ETR Evidencija'!P147="","",MAX('ETR Evidencija'!K147,'ETR Evidencija'!N147))</f>
        <v>17</v>
      </c>
      <c r="F147" s="5" t="str">
        <f>IF('ETR Evidencija'!P147="","",'ETR Evidencija'!Q147)</f>
        <v>F</v>
      </c>
    </row>
    <row r="148" spans="1:6" ht="12.75" customHeight="1" x14ac:dyDescent="0.2">
      <c r="A148" s="19" t="str">
        <f>'ETR Evidencija'!A148</f>
        <v>37/2018</v>
      </c>
      <c r="B148" s="19" t="str">
        <f>'ETR Evidencija'!B148</f>
        <v>Backović Jovana</v>
      </c>
      <c r="C148" s="10" t="str">
        <f>IF('ETR Evidencija'!P148="","Nije polagala/o","")</f>
        <v>Nije polagala/o</v>
      </c>
      <c r="D148" s="11" t="str">
        <f>IF('ETR Evidencija'!P148="","",MAX('ETR Evidencija'!E148,'ETR Evidencija'!H148))</f>
        <v/>
      </c>
      <c r="E148" s="11" t="str">
        <f>IF('ETR Evidencija'!P148="","",MAX('ETR Evidencija'!K148,'ETR Evidencija'!N148))</f>
        <v/>
      </c>
      <c r="F148" s="5" t="str">
        <f>IF('ETR Evidencija'!P148="","",'ETR Evidencija'!Q148)</f>
        <v/>
      </c>
    </row>
    <row r="149" spans="1:6" ht="12.75" customHeight="1" x14ac:dyDescent="0.2">
      <c r="A149" s="19" t="str">
        <f>'ETR Evidencija'!A149</f>
        <v>50/2018</v>
      </c>
      <c r="B149" s="19" t="str">
        <f>'ETR Evidencija'!B149</f>
        <v>Količić Kenan</v>
      </c>
      <c r="C149" s="10" t="str">
        <f>IF('ETR Evidencija'!P149="","Nije polagala/o","")</f>
        <v>Nije polagala/o</v>
      </c>
      <c r="D149" s="11" t="str">
        <f>IF('ETR Evidencija'!P149="","",MAX('ETR Evidencija'!E149,'ETR Evidencija'!H149))</f>
        <v/>
      </c>
      <c r="E149" s="11" t="str">
        <f>IF('ETR Evidencija'!P149="","",MAX('ETR Evidencija'!K149,'ETR Evidencija'!N149))</f>
        <v/>
      </c>
      <c r="F149" s="5" t="str">
        <f>IF('ETR Evidencija'!P149="","",'ETR Evidencija'!Q149)</f>
        <v/>
      </c>
    </row>
    <row r="150" spans="1:6" ht="12.75" customHeight="1" x14ac:dyDescent="0.2">
      <c r="A150" s="19" t="str">
        <f>'ETR Evidencija'!A150</f>
        <v>72/2018</v>
      </c>
      <c r="B150" s="19" t="str">
        <f>'ETR Evidencija'!B150</f>
        <v>Šofranac Ilija</v>
      </c>
      <c r="C150" s="10" t="str">
        <f>IF('ETR Evidencija'!P150="","Nije polagala/o","")</f>
        <v/>
      </c>
      <c r="D150" s="11">
        <f>IF('ETR Evidencija'!P150="","",MAX('ETR Evidencija'!E150,'ETR Evidencija'!H150))</f>
        <v>24</v>
      </c>
      <c r="E150" s="11">
        <f>IF('ETR Evidencija'!P150="","",MAX('ETR Evidencija'!K150,'ETR Evidencija'!N150))</f>
        <v>22</v>
      </c>
      <c r="F150" s="5" t="str">
        <f>IF('ETR Evidencija'!P150="","",'ETR Evidencija'!Q150)</f>
        <v>E</v>
      </c>
    </row>
    <row r="151" spans="1:6" ht="12.75" customHeight="1" x14ac:dyDescent="0.2">
      <c r="A151" s="19" t="str">
        <f>'ETR Evidencija'!A151</f>
        <v>73/2018</v>
      </c>
      <c r="B151" s="19" t="str">
        <f>'ETR Evidencija'!B151</f>
        <v>Čobić Bojan</v>
      </c>
      <c r="C151" s="10" t="str">
        <f>IF('ETR Evidencija'!P151="","Nije polagala/o","")</f>
        <v>Nije polagala/o</v>
      </c>
      <c r="D151" s="11" t="str">
        <f>IF('ETR Evidencija'!P151="","",MAX('ETR Evidencija'!E151,'ETR Evidencija'!H151))</f>
        <v/>
      </c>
      <c r="E151" s="11" t="str">
        <f>IF('ETR Evidencija'!P151="","",MAX('ETR Evidencija'!K151,'ETR Evidencija'!N151))</f>
        <v/>
      </c>
      <c r="F151" s="5" t="str">
        <f>IF('ETR Evidencija'!P151="","",'ETR Evidencija'!Q151)</f>
        <v/>
      </c>
    </row>
    <row r="152" spans="1:6" ht="12.75" customHeight="1" x14ac:dyDescent="0.2">
      <c r="A152" s="19" t="str">
        <f>'ETR Evidencija'!A152</f>
        <v>74/2018</v>
      </c>
      <c r="B152" s="19" t="str">
        <f>'ETR Evidencija'!B152</f>
        <v>Spaić Martin</v>
      </c>
      <c r="C152" s="10" t="str">
        <f>IF('ETR Evidencija'!P152="","Nije polagala/o","")</f>
        <v/>
      </c>
      <c r="D152" s="11">
        <f>IF('ETR Evidencija'!P152="","",MAX('ETR Evidencija'!E152,'ETR Evidencija'!H152))</f>
        <v>11</v>
      </c>
      <c r="E152" s="11">
        <f>IF('ETR Evidencija'!P152="","",MAX('ETR Evidencija'!K152,'ETR Evidencija'!N152))</f>
        <v>25</v>
      </c>
      <c r="F152" s="5" t="str">
        <f>IF('ETR Evidencija'!P152="","",'ETR Evidencija'!Q152)</f>
        <v>F</v>
      </c>
    </row>
    <row r="153" spans="1:6" ht="12.75" customHeight="1" x14ac:dyDescent="0.2">
      <c r="A153" s="19" t="str">
        <f>'ETR Evidencija'!A153</f>
        <v>79/2018</v>
      </c>
      <c r="B153" s="19" t="str">
        <f>'ETR Evidencija'!B153</f>
        <v>Roganović Boško</v>
      </c>
      <c r="C153" s="10" t="str">
        <f>IF('ETR Evidencija'!P153="","Nije polagala/o","")</f>
        <v>Nije polagala/o</v>
      </c>
      <c r="D153" s="11" t="str">
        <f>IF('ETR Evidencija'!P153="","",MAX('ETR Evidencija'!E153,'ETR Evidencija'!H153))</f>
        <v/>
      </c>
      <c r="E153" s="11" t="str">
        <f>IF('ETR Evidencija'!P153="","",MAX('ETR Evidencija'!K153,'ETR Evidencija'!N153))</f>
        <v/>
      </c>
      <c r="F153" s="5" t="str">
        <f>IF('ETR Evidencija'!P153="","",'ETR Evidencija'!Q153)</f>
        <v/>
      </c>
    </row>
    <row r="154" spans="1:6" ht="12.75" customHeight="1" x14ac:dyDescent="0.2">
      <c r="A154" s="19" t="str">
        <f>'ETR Evidencija'!A154</f>
        <v>84/2018</v>
      </c>
      <c r="B154" s="19" t="str">
        <f>'ETR Evidencija'!B154</f>
        <v>Aranitović Danijel</v>
      </c>
      <c r="C154" s="10" t="str">
        <f>IF('ETR Evidencija'!P154="","Nije polagala/o","")</f>
        <v>Nije polagala/o</v>
      </c>
      <c r="D154" s="11" t="str">
        <f>IF('ETR Evidencija'!P154="","",MAX('ETR Evidencija'!E154,'ETR Evidencija'!H154))</f>
        <v/>
      </c>
      <c r="E154" s="11" t="str">
        <f>IF('ETR Evidencija'!P154="","",MAX('ETR Evidencija'!K154,'ETR Evidencija'!N154))</f>
        <v/>
      </c>
      <c r="F154" s="5" t="str">
        <f>IF('ETR Evidencija'!P154="","",'ETR Evidencija'!Q154)</f>
        <v/>
      </c>
    </row>
    <row r="155" spans="1:6" ht="12.75" customHeight="1" x14ac:dyDescent="0.2">
      <c r="A155" s="19" t="str">
        <f>'ETR Evidencija'!A155</f>
        <v>96/2018</v>
      </c>
      <c r="B155" s="19" t="str">
        <f>'ETR Evidencija'!B155</f>
        <v>Gardašević Miljana</v>
      </c>
      <c r="C155" s="10" t="str">
        <f>IF('ETR Evidencija'!P155="","Nije polagala/o","")</f>
        <v/>
      </c>
      <c r="D155" s="11">
        <f>IF('ETR Evidencija'!P155="","",MAX('ETR Evidencija'!E155,'ETR Evidencija'!H155))</f>
        <v>0</v>
      </c>
      <c r="E155" s="11">
        <f>IF('ETR Evidencija'!P155="","",MAX('ETR Evidencija'!K155,'ETR Evidencija'!N155))</f>
        <v>6</v>
      </c>
      <c r="F155" s="5" t="str">
        <f>IF('ETR Evidencija'!P155="","",'ETR Evidencija'!Q155)</f>
        <v>F</v>
      </c>
    </row>
    <row r="156" spans="1:6" ht="12.75" customHeight="1" x14ac:dyDescent="0.2">
      <c r="A156" s="19" t="str">
        <f>'ETR Evidencija'!A156</f>
        <v>98/2018</v>
      </c>
      <c r="B156" s="19" t="str">
        <f>'ETR Evidencija'!B156</f>
        <v>Medigović Ljubica</v>
      </c>
      <c r="C156" s="10" t="str">
        <f>IF('ETR Evidencija'!P156="","Nije polagala/o","")</f>
        <v>Nije polagala/o</v>
      </c>
      <c r="D156" s="11" t="str">
        <f>IF('ETR Evidencija'!P156="","",MAX('ETR Evidencija'!E156,'ETR Evidencija'!H156))</f>
        <v/>
      </c>
      <c r="E156" s="11" t="str">
        <f>IF('ETR Evidencija'!P156="","",MAX('ETR Evidencija'!K156,'ETR Evidencija'!N156))</f>
        <v/>
      </c>
      <c r="F156" s="5" t="str">
        <f>IF('ETR Evidencija'!P156="","",'ETR Evidencija'!Q156)</f>
        <v/>
      </c>
    </row>
    <row r="157" spans="1:6" ht="12.75" customHeight="1" x14ac:dyDescent="0.2">
      <c r="A157" s="19" t="str">
        <f>'ETR Evidencija'!A157</f>
        <v>3/2017</v>
      </c>
      <c r="B157" s="19" t="str">
        <f>'ETR Evidencija'!B157</f>
        <v>Vujanović Bogdan</v>
      </c>
      <c r="C157" s="10" t="str">
        <f>IF('ETR Evidencija'!P157="","Nije polagala/o","")</f>
        <v/>
      </c>
      <c r="D157" s="11">
        <f>IF('ETR Evidencija'!P157="","",MAX('ETR Evidencija'!E157,'ETR Evidencija'!H157))</f>
        <v>27</v>
      </c>
      <c r="E157" s="11">
        <f>IF('ETR Evidencija'!P157="","",MAX('ETR Evidencija'!K157,'ETR Evidencija'!N157))</f>
        <v>21</v>
      </c>
      <c r="F157" s="5" t="str">
        <f>IF('ETR Evidencija'!P157="","",'ETR Evidencija'!Q157)</f>
        <v>E</v>
      </c>
    </row>
    <row r="158" spans="1:6" ht="12.75" customHeight="1" x14ac:dyDescent="0.2">
      <c r="A158" s="19" t="str">
        <f>'ETR Evidencija'!A158</f>
        <v>13/2017</v>
      </c>
      <c r="B158" s="19" t="str">
        <f>'ETR Evidencija'!B158</f>
        <v>Peterson Conor</v>
      </c>
      <c r="C158" s="10" t="str">
        <f>IF('ETR Evidencija'!P158="","Nije polagala/o","")</f>
        <v>Nije polagala/o</v>
      </c>
      <c r="D158" s="11" t="str">
        <f>IF('ETR Evidencija'!P158="","",MAX('ETR Evidencija'!E158,'ETR Evidencija'!H158))</f>
        <v/>
      </c>
      <c r="E158" s="11" t="str">
        <f>IF('ETR Evidencija'!P158="","",MAX('ETR Evidencija'!K158,'ETR Evidencija'!N158))</f>
        <v/>
      </c>
      <c r="F158" s="5" t="str">
        <f>IF('ETR Evidencija'!P158="","",'ETR Evidencija'!Q158)</f>
        <v/>
      </c>
    </row>
    <row r="159" spans="1:6" ht="12.75" customHeight="1" x14ac:dyDescent="0.2">
      <c r="A159" s="19" t="str">
        <f>'ETR Evidencija'!A159</f>
        <v>20/2017</v>
      </c>
      <c r="B159" s="19" t="str">
        <f>'ETR Evidencija'!B159</f>
        <v>Purović Miloš</v>
      </c>
      <c r="C159" s="10" t="str">
        <f>IF('ETR Evidencija'!P159="","Nije polagala/o","")</f>
        <v/>
      </c>
      <c r="D159" s="11">
        <f>IF('ETR Evidencija'!P159="","",MAX('ETR Evidencija'!E159,'ETR Evidencija'!H159))</f>
        <v>26</v>
      </c>
      <c r="E159" s="11">
        <f>IF('ETR Evidencija'!P159="","",MAX('ETR Evidencija'!K159,'ETR Evidencija'!N159))</f>
        <v>20</v>
      </c>
      <c r="F159" s="5" t="str">
        <f>IF('ETR Evidencija'!P159="","",'ETR Evidencija'!Q159)</f>
        <v>E</v>
      </c>
    </row>
    <row r="160" spans="1:6" ht="12.75" customHeight="1" x14ac:dyDescent="0.2">
      <c r="A160" s="19" t="str">
        <f>'ETR Evidencija'!A160</f>
        <v>84/2017</v>
      </c>
      <c r="B160" s="19" t="str">
        <f>'ETR Evidencija'!B160</f>
        <v>Radošić Luka</v>
      </c>
      <c r="C160" s="10" t="str">
        <f>IF('ETR Evidencija'!P160="","Nije polagala/o","")</f>
        <v>Nije polagala/o</v>
      </c>
      <c r="D160" s="11" t="str">
        <f>IF('ETR Evidencija'!P160="","",MAX('ETR Evidencija'!E160,'ETR Evidencija'!H160))</f>
        <v/>
      </c>
      <c r="E160" s="11" t="str">
        <f>IF('ETR Evidencija'!P160="","",MAX('ETR Evidencija'!K160,'ETR Evidencija'!N160))</f>
        <v/>
      </c>
      <c r="F160" s="5" t="str">
        <f>IF('ETR Evidencija'!P160="","",'ETR Evidencija'!Q160)</f>
        <v/>
      </c>
    </row>
    <row r="161" spans="1:6" ht="12.75" customHeight="1" x14ac:dyDescent="0.2">
      <c r="A161" s="19" t="str">
        <f>'ETR Evidencija'!A161</f>
        <v>75/2016</v>
      </c>
      <c r="B161" s="19" t="str">
        <f>'ETR Evidencija'!B161</f>
        <v>Deljanin Mujo</v>
      </c>
      <c r="C161" s="10" t="str">
        <f>IF('ETR Evidencija'!P161="","Nije polagala/o","")</f>
        <v>Nije polagala/o</v>
      </c>
      <c r="D161" s="11" t="str">
        <f>IF('ETR Evidencija'!P161="","",MAX('ETR Evidencija'!E161,'ETR Evidencija'!H161))</f>
        <v/>
      </c>
      <c r="E161" s="11" t="str">
        <f>IF('ETR Evidencija'!P161="","",MAX('ETR Evidencija'!K161,'ETR Evidencija'!N161))</f>
        <v/>
      </c>
      <c r="F161" s="5" t="str">
        <f>IF('ETR Evidencija'!P161="","",'ETR Evidencija'!Q161)</f>
        <v/>
      </c>
    </row>
    <row r="162" spans="1:6" ht="12.75" customHeight="1" x14ac:dyDescent="0.2">
      <c r="A162" s="19" t="str">
        <f>'ETR Evidencija'!A162</f>
        <v>7030/2016</v>
      </c>
      <c r="B162" s="19" t="str">
        <f>'ETR Evidencija'!B162</f>
        <v>Nikočević Irfan</v>
      </c>
      <c r="C162" s="10" t="str">
        <f>IF('ETR Evidencija'!P162="","Nije polagala/o","")</f>
        <v>Nije polagala/o</v>
      </c>
      <c r="D162" s="11" t="str">
        <f>IF('ETR Evidencija'!P162="","",MAX('ETR Evidencija'!E162,'ETR Evidencija'!H162))</f>
        <v/>
      </c>
      <c r="E162" s="11" t="str">
        <f>IF('ETR Evidencija'!P162="","",MAX('ETR Evidencija'!K162,'ETR Evidencija'!N162))</f>
        <v/>
      </c>
      <c r="F162" s="5" t="str">
        <f>IF('ETR Evidencija'!P162="","",'ETR Evidencija'!Q162)</f>
        <v/>
      </c>
    </row>
    <row r="163" spans="1:6" ht="12.75" customHeight="1" x14ac:dyDescent="0.2">
      <c r="A163" s="19" t="str">
        <f>'ETR Evidencija'!A163</f>
        <v>7086/2016</v>
      </c>
      <c r="B163" s="19" t="str">
        <f>'ETR Evidencija'!B163</f>
        <v>Đurišić Petar</v>
      </c>
      <c r="C163" s="10" t="str">
        <f>IF('ETR Evidencija'!P163="","Nije polagala/o","")</f>
        <v>Nije polagala/o</v>
      </c>
      <c r="D163" s="11" t="str">
        <f>IF('ETR Evidencija'!P163="","",MAX('ETR Evidencija'!E163,'ETR Evidencija'!H163))</f>
        <v/>
      </c>
      <c r="E163" s="11" t="str">
        <f>IF('ETR Evidencija'!P163="","",MAX('ETR Evidencija'!K163,'ETR Evidencija'!N163))</f>
        <v/>
      </c>
      <c r="F163" s="5" t="str">
        <f>IF('ETR Evidencija'!P163="","",'ETR Evidencija'!Q163)</f>
        <v/>
      </c>
    </row>
    <row r="164" spans="1:6" ht="12.75" customHeight="1" x14ac:dyDescent="0.2">
      <c r="A164" s="19" t="str">
        <f>'ETR Evidencija'!A164</f>
        <v>38/2015</v>
      </c>
      <c r="B164" s="19" t="str">
        <f>'ETR Evidencija'!B164</f>
        <v>Janković Ksenija</v>
      </c>
      <c r="C164" s="10" t="str">
        <f>IF('ETR Evidencija'!P164="","Nije polagala/o","")</f>
        <v>Nije polagala/o</v>
      </c>
      <c r="D164" s="11" t="str">
        <f>IF('ETR Evidencija'!P164="","",MAX('ETR Evidencija'!E164,'ETR Evidencija'!H164))</f>
        <v/>
      </c>
      <c r="E164" s="11" t="str">
        <f>IF('ETR Evidencija'!P164="","",MAX('ETR Evidencija'!K164,'ETR Evidencija'!N164))</f>
        <v/>
      </c>
      <c r="F164" s="5" t="str">
        <f>IF('ETR Evidencija'!P164="","",'ETR Evidencija'!Q164)</f>
        <v/>
      </c>
    </row>
    <row r="165" spans="1:6" ht="12.75" customHeight="1" x14ac:dyDescent="0.2">
      <c r="A165" s="19" t="str">
        <f>'ETR Evidencija'!A165</f>
        <v>99/2015</v>
      </c>
      <c r="B165" s="19" t="str">
        <f>'ETR Evidencija'!B165</f>
        <v>Rakočević Žarko</v>
      </c>
      <c r="C165" s="10" t="str">
        <f>IF('ETR Evidencija'!P165="","Nije polagala/o","")</f>
        <v>Nije polagala/o</v>
      </c>
      <c r="D165" s="11" t="str">
        <f>IF('ETR Evidencija'!P165="","",MAX('ETR Evidencija'!E165,'ETR Evidencija'!H165))</f>
        <v/>
      </c>
      <c r="E165" s="11" t="str">
        <f>IF('ETR Evidencija'!P165="","",MAX('ETR Evidencija'!K165,'ETR Evidencija'!N165))</f>
        <v/>
      </c>
      <c r="F165" s="5" t="str">
        <f>IF('ETR Evidencija'!P165="","",'ETR Evidencija'!Q165)</f>
        <v/>
      </c>
    </row>
    <row r="166" spans="1:6" ht="12.75" customHeight="1" x14ac:dyDescent="0.2">
      <c r="A166" s="19" t="str">
        <f>'ETR Evidencija'!A166</f>
        <v>7022/2015</v>
      </c>
      <c r="B166" s="19" t="str">
        <f>'ETR Evidencija'!B166</f>
        <v>Hodžić Ersan</v>
      </c>
      <c r="C166" s="10" t="str">
        <f>IF('ETR Evidencija'!P166="","Nije polagala/o","")</f>
        <v>Nije polagala/o</v>
      </c>
      <c r="D166" s="11" t="str">
        <f>IF('ETR Evidencija'!P166="","",MAX('ETR Evidencija'!E166,'ETR Evidencija'!H166))</f>
        <v/>
      </c>
      <c r="E166" s="11" t="str">
        <f>IF('ETR Evidencija'!P166="","",MAX('ETR Evidencija'!K166,'ETR Evidencija'!N166))</f>
        <v/>
      </c>
      <c r="F166" s="5" t="str">
        <f>IF('ETR Evidencija'!P166="","",'ETR Evidencija'!Q166)</f>
        <v/>
      </c>
    </row>
    <row r="167" spans="1:6" ht="12.75" customHeight="1" x14ac:dyDescent="0.2">
      <c r="A167" s="19" t="str">
        <f>'ETR Evidencija'!A167</f>
        <v>7048/2015</v>
      </c>
      <c r="B167" s="19" t="str">
        <f>'ETR Evidencija'!B167</f>
        <v>Pavićević Nikola</v>
      </c>
      <c r="C167" s="10" t="str">
        <f>IF('ETR Evidencija'!P167="","Nije polagala/o","")</f>
        <v>Nije polagala/o</v>
      </c>
      <c r="D167" s="11" t="str">
        <f>IF('ETR Evidencija'!P167="","",MAX('ETR Evidencija'!E167,'ETR Evidencija'!H167))</f>
        <v/>
      </c>
      <c r="E167" s="11" t="str">
        <f>IF('ETR Evidencija'!P167="","",MAX('ETR Evidencija'!K167,'ETR Evidencija'!N167))</f>
        <v/>
      </c>
      <c r="F167" s="5" t="str">
        <f>IF('ETR Evidencija'!P167="","",'ETR Evidencija'!Q167)</f>
        <v/>
      </c>
    </row>
    <row r="168" spans="1:6" ht="12.75" customHeight="1" x14ac:dyDescent="0.2">
      <c r="A168" s="19" t="str">
        <f>'ETR Evidencija'!A168</f>
        <v>82/2013</v>
      </c>
      <c r="B168" s="19" t="str">
        <f>'ETR Evidencija'!B168</f>
        <v>Joksimović Ivan</v>
      </c>
      <c r="C168" s="10" t="str">
        <f>IF('ETR Evidencija'!P168="","Nije polagala/o","")</f>
        <v>Nije polagala/o</v>
      </c>
      <c r="D168" s="11" t="str">
        <f>IF('ETR Evidencija'!P168="","",MAX('ETR Evidencija'!E168,'ETR Evidencija'!H168))</f>
        <v/>
      </c>
      <c r="E168" s="11" t="str">
        <f>IF('ETR Evidencija'!P168="","",MAX('ETR Evidencija'!K168,'ETR Evidencija'!N168))</f>
        <v/>
      </c>
      <c r="F168" s="5" t="str">
        <f>IF('ETR Evidencija'!P168="","",'ETR Evidencija'!Q168)</f>
        <v/>
      </c>
    </row>
    <row r="169" spans="1:6" ht="12.75" customHeight="1" x14ac:dyDescent="0.2">
      <c r="A169" s="19" t="str">
        <f>'ETR Evidencija'!A169</f>
        <v>4/2012</v>
      </c>
      <c r="B169" s="19" t="str">
        <f>'ETR Evidencija'!B169</f>
        <v>Krunić Aleksandar</v>
      </c>
      <c r="C169" s="10" t="str">
        <f>IF('ETR Evidencija'!P169="","Nije polagala/o","")</f>
        <v>Nije polagala/o</v>
      </c>
      <c r="D169" s="11" t="str">
        <f>IF('ETR Evidencija'!P169="","",MAX('ETR Evidencija'!E169,'ETR Evidencija'!H169))</f>
        <v/>
      </c>
      <c r="E169" s="11" t="str">
        <f>IF('ETR Evidencija'!P169="","",MAX('ETR Evidencija'!K169,'ETR Evidencija'!N169))</f>
        <v/>
      </c>
      <c r="F169" s="5" t="str">
        <f>IF('ETR Evidencija'!P169="","",'ETR Evidencija'!Q169)</f>
        <v/>
      </c>
    </row>
  </sheetData>
  <sheetProtection selectLockedCells="1" selectUnlockedCells="1"/>
  <mergeCells count="12">
    <mergeCell ref="A6:A7"/>
    <mergeCell ref="B6:C7"/>
    <mergeCell ref="D6:E6"/>
    <mergeCell ref="F6:F7"/>
    <mergeCell ref="A5:C5"/>
    <mergeCell ref="D5:F5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8"/>
  <sheetViews>
    <sheetView zoomScale="55" zoomScaleNormal="55" workbookViewId="0">
      <selection activeCell="C8" sqref="C8"/>
    </sheetView>
  </sheetViews>
  <sheetFormatPr defaultColWidth="9.140625" defaultRowHeight="12.75" customHeight="1" x14ac:dyDescent="0.2"/>
  <cols>
    <col min="1" max="1" width="11.140625" style="1" customWidth="1"/>
    <col min="2" max="2" width="25.28515625" style="1" customWidth="1"/>
    <col min="3" max="3" width="13.28515625" style="1" customWidth="1"/>
    <col min="4" max="4" width="11.85546875" style="1" customWidth="1"/>
    <col min="5" max="5" width="12.7109375" style="1" customWidth="1"/>
    <col min="6" max="6" width="13.5703125" style="1" customWidth="1"/>
    <col min="7" max="16384" width="9.140625" style="1"/>
  </cols>
  <sheetData>
    <row r="1" spans="1:6" s="3" customFormat="1" ht="36.75" customHeight="1" x14ac:dyDescent="0.25">
      <c r="A1" s="81" t="s">
        <v>7</v>
      </c>
      <c r="B1" s="82"/>
      <c r="C1" s="82"/>
      <c r="D1" s="82"/>
      <c r="E1" s="83"/>
      <c r="F1" s="4" t="s">
        <v>8</v>
      </c>
    </row>
    <row r="2" spans="1:6" ht="17.25" customHeight="1" x14ac:dyDescent="0.2">
      <c r="A2" s="84" t="s">
        <v>23</v>
      </c>
      <c r="B2" s="85"/>
      <c r="C2" s="85"/>
      <c r="D2" s="85"/>
      <c r="E2" s="85"/>
      <c r="F2" s="86"/>
    </row>
    <row r="3" spans="1:6" ht="27" customHeight="1" x14ac:dyDescent="0.2">
      <c r="A3" s="87" t="s">
        <v>24</v>
      </c>
      <c r="B3" s="88"/>
      <c r="C3" s="87" t="s">
        <v>159</v>
      </c>
      <c r="D3" s="89"/>
      <c r="E3" s="89"/>
      <c r="F3" s="88"/>
    </row>
    <row r="4" spans="1:6" ht="17.25" customHeight="1" x14ac:dyDescent="0.2">
      <c r="A4" s="90" t="s">
        <v>22</v>
      </c>
      <c r="B4" s="90"/>
      <c r="C4" s="90"/>
      <c r="D4" s="90" t="s">
        <v>160</v>
      </c>
      <c r="E4" s="90"/>
      <c r="F4" s="90"/>
    </row>
    <row r="5" spans="1:6" ht="4.5" customHeight="1" x14ac:dyDescent="0.25">
      <c r="A5" s="96"/>
      <c r="B5" s="96"/>
      <c r="C5" s="96"/>
      <c r="D5" s="96"/>
      <c r="E5" s="96"/>
      <c r="F5" s="96"/>
    </row>
    <row r="6" spans="1:6" s="2" customFormat="1" ht="25.5" customHeight="1" thickBot="1" x14ac:dyDescent="0.3">
      <c r="A6" s="91" t="s">
        <v>1</v>
      </c>
      <c r="B6" s="93" t="s">
        <v>9</v>
      </c>
      <c r="C6" s="93"/>
      <c r="D6" s="95" t="s">
        <v>10</v>
      </c>
      <c r="E6" s="95"/>
      <c r="F6" s="93" t="s">
        <v>11</v>
      </c>
    </row>
    <row r="7" spans="1:6" s="2" customFormat="1" ht="42" customHeight="1" thickTop="1" x14ac:dyDescent="0.25">
      <c r="A7" s="92"/>
      <c r="B7" s="94"/>
      <c r="C7" s="94"/>
      <c r="D7" s="8" t="s">
        <v>12</v>
      </c>
      <c r="E7" s="9" t="s">
        <v>13</v>
      </c>
      <c r="F7" s="94"/>
    </row>
    <row r="8" spans="1:6" ht="15" customHeight="1" x14ac:dyDescent="0.2">
      <c r="A8" s="19" t="str">
        <f>'EA Evidencija'!A8</f>
        <v>1/2021</v>
      </c>
      <c r="B8" s="19" t="str">
        <f>'EA Evidencija'!B8</f>
        <v>Milović Jovan</v>
      </c>
      <c r="C8" s="10" t="str">
        <f>IF('EA Evidencija'!P8="","Nije polagala/o","")</f>
        <v/>
      </c>
      <c r="D8" s="11">
        <f>IF('EA Evidencija'!P8="","",MAX('EA Evidencija'!E8,'EA Evidencija'!H8))</f>
        <v>23</v>
      </c>
      <c r="E8" s="11">
        <f>IF('EA Evidencija'!P8="","",MAX('EA Evidencija'!K8,'EA Evidencija'!N8))</f>
        <v>23</v>
      </c>
      <c r="F8" s="5" t="str">
        <f>IF('EA Evidencija'!P8="","",'EA Evidencija'!Q8)</f>
        <v>E</v>
      </c>
    </row>
    <row r="9" spans="1:6" ht="15" customHeight="1" x14ac:dyDescent="0.2">
      <c r="A9" s="19" t="str">
        <f>'EA Evidencija'!A9</f>
        <v>2/2021</v>
      </c>
      <c r="B9" s="19" t="str">
        <f>'EA Evidencija'!B9</f>
        <v>Suljević Zlatko</v>
      </c>
      <c r="C9" s="10" t="str">
        <f>IF('EA Evidencija'!P9="","Nije polagala/o","")</f>
        <v>Nije polagala/o</v>
      </c>
      <c r="D9" s="11" t="str">
        <f>IF('EA Evidencija'!P9="","",MAX('EA Evidencija'!E9,'EA Evidencija'!H9))</f>
        <v/>
      </c>
      <c r="E9" s="11" t="str">
        <f>IF('EA Evidencija'!P9="","",MAX('EA Evidencija'!K9,'EA Evidencija'!N9))</f>
        <v/>
      </c>
      <c r="F9" s="5" t="str">
        <f>IF('EA Evidencija'!P9="","",'EA Evidencija'!Q9)</f>
        <v/>
      </c>
    </row>
    <row r="10" spans="1:6" ht="15" customHeight="1" x14ac:dyDescent="0.2">
      <c r="A10" s="19" t="str">
        <f>'EA Evidencija'!A10</f>
        <v>3/2021</v>
      </c>
      <c r="B10" s="19" t="str">
        <f>'EA Evidencija'!B10</f>
        <v>Dobrković Slaven</v>
      </c>
      <c r="C10" s="10" t="str">
        <f>IF('EA Evidencija'!P10="","Nije polagala/o","")</f>
        <v/>
      </c>
      <c r="D10" s="11">
        <f>IF('EA Evidencija'!P10="","",MAX('EA Evidencija'!E10,'EA Evidencija'!H10))</f>
        <v>39</v>
      </c>
      <c r="E10" s="11">
        <f>IF('EA Evidencija'!P10="","",MAX('EA Evidencija'!K10,'EA Evidencija'!N10))</f>
        <v>32</v>
      </c>
      <c r="F10" s="5" t="str">
        <f>IF('EA Evidencija'!P10="","",'EA Evidencija'!Q10)</f>
        <v>C</v>
      </c>
    </row>
    <row r="11" spans="1:6" ht="15" customHeight="1" x14ac:dyDescent="0.2">
      <c r="A11" s="19" t="str">
        <f>'EA Evidencija'!A11</f>
        <v>4/2021</v>
      </c>
      <c r="B11" s="19" t="str">
        <f>'EA Evidencija'!B11</f>
        <v>Bošković Stefan</v>
      </c>
      <c r="C11" s="10" t="str">
        <f>IF('EA Evidencija'!P11="","Nije polagala/o","")</f>
        <v/>
      </c>
      <c r="D11" s="11">
        <f>IF('EA Evidencija'!P11="","",MAX('EA Evidencija'!E11,'EA Evidencija'!H11))</f>
        <v>32</v>
      </c>
      <c r="E11" s="11">
        <f>IF('EA Evidencija'!P11="","",MAX('EA Evidencija'!K11,'EA Evidencija'!N11))</f>
        <v>26</v>
      </c>
      <c r="F11" s="5" t="str">
        <f>IF('EA Evidencija'!P11="","",'EA Evidencija'!Q11)</f>
        <v>D</v>
      </c>
    </row>
    <row r="12" spans="1:6" ht="15" customHeight="1" x14ac:dyDescent="0.2">
      <c r="A12" s="19" t="str">
        <f>'EA Evidencija'!A12</f>
        <v>5/2021</v>
      </c>
      <c r="B12" s="19" t="str">
        <f>'EA Evidencija'!B12</f>
        <v>Petrović Mileta</v>
      </c>
      <c r="C12" s="10" t="str">
        <f>IF('EA Evidencija'!P12="","Nije polagala/o","")</f>
        <v/>
      </c>
      <c r="D12" s="11">
        <f>IF('EA Evidencija'!P12="","",MAX('EA Evidencija'!E12,'EA Evidencija'!H12))</f>
        <v>11</v>
      </c>
      <c r="E12" s="11">
        <f>IF('EA Evidencija'!P12="","",MAX('EA Evidencija'!K12,'EA Evidencija'!N12))</f>
        <v>16</v>
      </c>
      <c r="F12" s="5" t="str">
        <f>IF('EA Evidencija'!P12="","",'EA Evidencija'!Q12)</f>
        <v>F</v>
      </c>
    </row>
    <row r="13" spans="1:6" ht="15" customHeight="1" x14ac:dyDescent="0.2">
      <c r="A13" s="19" t="str">
        <f>'EA Evidencija'!A13</f>
        <v>6/2021</v>
      </c>
      <c r="B13" s="19" t="str">
        <f>'EA Evidencija'!B13</f>
        <v>Tomić Vasilije</v>
      </c>
      <c r="C13" s="10" t="str">
        <f>IF('EA Evidencija'!P13="","Nije polagala/o","")</f>
        <v/>
      </c>
      <c r="D13" s="11">
        <f>IF('EA Evidencija'!P13="","",MAX('EA Evidencija'!E13,'EA Evidencija'!H13))</f>
        <v>33</v>
      </c>
      <c r="E13" s="11">
        <f>IF('EA Evidencija'!P13="","",MAX('EA Evidencija'!K13,'EA Evidencija'!N13))</f>
        <v>48</v>
      </c>
      <c r="F13" s="5" t="str">
        <f>IF('EA Evidencija'!P13="","",'EA Evidencija'!Q13)</f>
        <v>B</v>
      </c>
    </row>
    <row r="14" spans="1:6" ht="15" customHeight="1" x14ac:dyDescent="0.2">
      <c r="A14" s="19" t="str">
        <f>'EA Evidencija'!A14</f>
        <v>7/2021</v>
      </c>
      <c r="B14" s="19" t="str">
        <f>'EA Evidencija'!B14</f>
        <v>Šuković Vladimir</v>
      </c>
      <c r="C14" s="10" t="str">
        <f>IF('EA Evidencija'!P14="","Nije polagala/o","")</f>
        <v>Nije polagala/o</v>
      </c>
      <c r="D14" s="11" t="str">
        <f>IF('EA Evidencija'!P14="","",MAX('EA Evidencija'!E14,'EA Evidencija'!H14))</f>
        <v/>
      </c>
      <c r="E14" s="11" t="str">
        <f>IF('EA Evidencija'!P14="","",MAX('EA Evidencija'!K14,'EA Evidencija'!N14))</f>
        <v/>
      </c>
      <c r="F14" s="5" t="str">
        <f>IF('EA Evidencija'!P14="","",'EA Evidencija'!Q14)</f>
        <v/>
      </c>
    </row>
    <row r="15" spans="1:6" ht="15" customHeight="1" x14ac:dyDescent="0.2">
      <c r="A15" s="19" t="str">
        <f>'EA Evidencija'!A15</f>
        <v>8/2021</v>
      </c>
      <c r="B15" s="19" t="str">
        <f>'EA Evidencija'!B15</f>
        <v>Bojat Jelena</v>
      </c>
      <c r="C15" s="10" t="str">
        <f>IF('EA Evidencija'!P15="","Nije polagala/o","")</f>
        <v/>
      </c>
      <c r="D15" s="11">
        <f>IF('EA Evidencija'!P15="","",MAX('EA Evidencija'!E15,'EA Evidencija'!H15))</f>
        <v>36</v>
      </c>
      <c r="E15" s="11">
        <f>IF('EA Evidencija'!P15="","",MAX('EA Evidencija'!K15,'EA Evidencija'!N15))</f>
        <v>39</v>
      </c>
      <c r="F15" s="5" t="str">
        <f>IF('EA Evidencija'!P15="","",'EA Evidencija'!Q15)</f>
        <v>C</v>
      </c>
    </row>
    <row r="16" spans="1:6" ht="15" customHeight="1" x14ac:dyDescent="0.2">
      <c r="A16" s="19" t="str">
        <f>'EA Evidencija'!A16</f>
        <v>9/2021</v>
      </c>
      <c r="B16" s="19" t="str">
        <f>'EA Evidencija'!B16</f>
        <v>Milatović Rade</v>
      </c>
      <c r="C16" s="10" t="str">
        <f>IF('EA Evidencija'!P16="","Nije polagala/o","")</f>
        <v/>
      </c>
      <c r="D16" s="11">
        <f>IF('EA Evidencija'!P16="","",MAX('EA Evidencija'!E16,'EA Evidencija'!H16))</f>
        <v>33</v>
      </c>
      <c r="E16" s="11">
        <f>IF('EA Evidencija'!P16="","",MAX('EA Evidencija'!K16,'EA Evidencija'!N16))</f>
        <v>38</v>
      </c>
      <c r="F16" s="5" t="str">
        <f>IF('EA Evidencija'!P16="","",'EA Evidencija'!Q16)</f>
        <v>C</v>
      </c>
    </row>
    <row r="17" spans="1:6" ht="15" customHeight="1" x14ac:dyDescent="0.2">
      <c r="A17" s="19" t="str">
        <f>'EA Evidencija'!A17</f>
        <v>10/2021</v>
      </c>
      <c r="B17" s="19" t="str">
        <f>'EA Evidencija'!B17</f>
        <v>Dobrašinović Ilija</v>
      </c>
      <c r="C17" s="10" t="str">
        <f>IF('EA Evidencija'!P17="","Nije polagala/o","")</f>
        <v>Nije polagala/o</v>
      </c>
      <c r="D17" s="11" t="str">
        <f>IF('EA Evidencija'!P17="","",MAX('EA Evidencija'!E17,'EA Evidencija'!H17))</f>
        <v/>
      </c>
      <c r="E17" s="11" t="str">
        <f>IF('EA Evidencija'!P17="","",MAX('EA Evidencija'!K17,'EA Evidencija'!N17))</f>
        <v/>
      </c>
      <c r="F17" s="5" t="str">
        <f>IF('EA Evidencija'!P17="","",'EA Evidencija'!Q17)</f>
        <v/>
      </c>
    </row>
    <row r="18" spans="1:6" ht="15" customHeight="1" x14ac:dyDescent="0.2">
      <c r="A18" s="19" t="str">
        <f>'EA Evidencija'!A18</f>
        <v>11/2021</v>
      </c>
      <c r="B18" s="19" t="str">
        <f>'EA Evidencija'!B18</f>
        <v>Vulaj Doda</v>
      </c>
      <c r="C18" s="10" t="str">
        <f>IF('EA Evidencija'!P18="","Nije polagala/o","")</f>
        <v>Nije polagala/o</v>
      </c>
      <c r="D18" s="11" t="str">
        <f>IF('EA Evidencija'!P18="","",MAX('EA Evidencija'!E18,'EA Evidencija'!H18))</f>
        <v/>
      </c>
      <c r="E18" s="11" t="str">
        <f>IF('EA Evidencija'!P18="","",MAX('EA Evidencija'!K18,'EA Evidencija'!N18))</f>
        <v/>
      </c>
      <c r="F18" s="5" t="str">
        <f>IF('EA Evidencija'!P18="","",'EA Evidencija'!Q18)</f>
        <v/>
      </c>
    </row>
    <row r="19" spans="1:6" ht="15" customHeight="1" x14ac:dyDescent="0.2">
      <c r="A19" s="19" t="str">
        <f>'EA Evidencija'!A19</f>
        <v>12/2021</v>
      </c>
      <c r="B19" s="19" t="str">
        <f>'EA Evidencija'!B19</f>
        <v>Gordić Nikolina</v>
      </c>
      <c r="C19" s="10" t="str">
        <f>IF('EA Evidencija'!P19="","Nije polagala/o","")</f>
        <v>Nije polagala/o</v>
      </c>
      <c r="D19" s="11" t="str">
        <f>IF('EA Evidencija'!P19="","",MAX('EA Evidencija'!E19,'EA Evidencija'!H19))</f>
        <v/>
      </c>
      <c r="E19" s="11" t="str">
        <f>IF('EA Evidencija'!P19="","",MAX('EA Evidencija'!K19,'EA Evidencija'!N19))</f>
        <v/>
      </c>
      <c r="F19" s="5" t="str">
        <f>IF('EA Evidencija'!P19="","",'EA Evidencija'!Q19)</f>
        <v/>
      </c>
    </row>
    <row r="20" spans="1:6" ht="15" customHeight="1" x14ac:dyDescent="0.2">
      <c r="A20" s="19" t="str">
        <f>'EA Evidencija'!A20</f>
        <v>13/2021</v>
      </c>
      <c r="B20" s="19" t="str">
        <f>'EA Evidencija'!B20</f>
        <v>Ilinčić Miloš</v>
      </c>
      <c r="C20" s="10" t="str">
        <f>IF('EA Evidencija'!P20="","Nije polagala/o","")</f>
        <v>Nije polagala/o</v>
      </c>
      <c r="D20" s="11" t="str">
        <f>IF('EA Evidencija'!P20="","",MAX('EA Evidencija'!E20,'EA Evidencija'!H20))</f>
        <v/>
      </c>
      <c r="E20" s="11" t="str">
        <f>IF('EA Evidencija'!P20="","",MAX('EA Evidencija'!K20,'EA Evidencija'!N20))</f>
        <v/>
      </c>
      <c r="F20" s="5" t="str">
        <f>IF('EA Evidencija'!P20="","",'EA Evidencija'!Q20)</f>
        <v/>
      </c>
    </row>
    <row r="21" spans="1:6" ht="15" customHeight="1" x14ac:dyDescent="0.2">
      <c r="A21" s="19" t="str">
        <f>'EA Evidencija'!A21</f>
        <v>14/2021</v>
      </c>
      <c r="B21" s="19" t="str">
        <f>'EA Evidencija'!B21</f>
        <v>Bašović Jovan</v>
      </c>
      <c r="C21" s="10" t="str">
        <f>IF('EA Evidencija'!P21="","Nije polagala/o","")</f>
        <v>Nije polagala/o</v>
      </c>
      <c r="D21" s="11" t="str">
        <f>IF('EA Evidencija'!P21="","",MAX('EA Evidencija'!E21,'EA Evidencija'!H21))</f>
        <v/>
      </c>
      <c r="E21" s="11" t="str">
        <f>IF('EA Evidencija'!P21="","",MAX('EA Evidencija'!K21,'EA Evidencija'!N21))</f>
        <v/>
      </c>
      <c r="F21" s="5" t="str">
        <f>IF('EA Evidencija'!P21="","",'EA Evidencija'!Q21)</f>
        <v/>
      </c>
    </row>
    <row r="22" spans="1:6" ht="15" customHeight="1" x14ac:dyDescent="0.2">
      <c r="A22" s="19" t="str">
        <f>'EA Evidencija'!A22</f>
        <v>15/2021</v>
      </c>
      <c r="B22" s="19" t="str">
        <f>'EA Evidencija'!B22</f>
        <v>Gajević Luka</v>
      </c>
      <c r="C22" s="10" t="str">
        <f>IF('EA Evidencija'!P22="","Nije polagala/o","")</f>
        <v>Nije polagala/o</v>
      </c>
      <c r="D22" s="11" t="str">
        <f>IF('EA Evidencija'!P22="","",MAX('EA Evidencija'!E22,'EA Evidencija'!H22))</f>
        <v/>
      </c>
      <c r="E22" s="11" t="str">
        <f>IF('EA Evidencija'!P22="","",MAX('EA Evidencija'!K22,'EA Evidencija'!N22))</f>
        <v/>
      </c>
      <c r="F22" s="5" t="str">
        <f>IF('EA Evidencija'!P22="","",'EA Evidencija'!Q22)</f>
        <v/>
      </c>
    </row>
    <row r="23" spans="1:6" ht="15" customHeight="1" x14ac:dyDescent="0.2">
      <c r="A23" s="19" t="str">
        <f>'EA Evidencija'!A23</f>
        <v>16/2021</v>
      </c>
      <c r="B23" s="19" t="str">
        <f>'EA Evidencija'!B23</f>
        <v>Lukovac Rade</v>
      </c>
      <c r="C23" s="10" t="str">
        <f>IF('EA Evidencija'!P23="","Nije polagala/o","")</f>
        <v/>
      </c>
      <c r="D23" s="11">
        <f>IF('EA Evidencija'!P23="","",MAX('EA Evidencija'!E23,'EA Evidencija'!H23))</f>
        <v>7</v>
      </c>
      <c r="E23" s="11">
        <f>IF('EA Evidencija'!P23="","",MAX('EA Evidencija'!K23,'EA Evidencija'!N23))</f>
        <v>9</v>
      </c>
      <c r="F23" s="5" t="str">
        <f>IF('EA Evidencija'!P23="","",'EA Evidencija'!Q23)</f>
        <v>F</v>
      </c>
    </row>
    <row r="24" spans="1:6" ht="15" customHeight="1" x14ac:dyDescent="0.2">
      <c r="A24" s="19" t="str">
        <f>'EA Evidencija'!A24</f>
        <v>17/2021</v>
      </c>
      <c r="B24" s="19" t="str">
        <f>'EA Evidencija'!B24</f>
        <v>Đuranović Filip</v>
      </c>
      <c r="C24" s="10" t="str">
        <f>IF('EA Evidencija'!P24="","Nije polagala/o","")</f>
        <v/>
      </c>
      <c r="D24" s="11">
        <f>IF('EA Evidencija'!P24="","",MAX('EA Evidencija'!E24,'EA Evidencija'!H24))</f>
        <v>29</v>
      </c>
      <c r="E24" s="11">
        <f>IF('EA Evidencija'!P24="","",MAX('EA Evidencija'!K24,'EA Evidencija'!N24))</f>
        <v>26</v>
      </c>
      <c r="F24" s="5" t="str">
        <f>IF('EA Evidencija'!P24="","",'EA Evidencija'!Q24)</f>
        <v>E</v>
      </c>
    </row>
    <row r="25" spans="1:6" ht="15" customHeight="1" x14ac:dyDescent="0.2">
      <c r="A25" s="19" t="str">
        <f>'EA Evidencija'!A25</f>
        <v>18/2021</v>
      </c>
      <c r="B25" s="19" t="str">
        <f>'EA Evidencija'!B25</f>
        <v>Popović Batrić</v>
      </c>
      <c r="C25" s="10" t="str">
        <f>IF('EA Evidencija'!P25="","Nije polagala/o","")</f>
        <v/>
      </c>
      <c r="D25" s="11">
        <f>IF('EA Evidencija'!P25="","",MAX('EA Evidencija'!E25,'EA Evidencija'!H25))</f>
        <v>9</v>
      </c>
      <c r="E25" s="11">
        <f>IF('EA Evidencija'!P25="","",MAX('EA Evidencija'!K25,'EA Evidencija'!N25))</f>
        <v>1</v>
      </c>
      <c r="F25" s="5" t="str">
        <f>IF('EA Evidencija'!P25="","",'EA Evidencija'!Q25)</f>
        <v>F</v>
      </c>
    </row>
    <row r="26" spans="1:6" ht="15" customHeight="1" x14ac:dyDescent="0.2">
      <c r="A26" s="19" t="str">
        <f>'EA Evidencija'!A26</f>
        <v>19/2021</v>
      </c>
      <c r="B26" s="19" t="str">
        <f>'EA Evidencija'!B26</f>
        <v>Čoković Haris</v>
      </c>
      <c r="C26" s="10" t="str">
        <f>IF('EA Evidencija'!P26="","Nije polagala/o","")</f>
        <v>Nije polagala/o</v>
      </c>
      <c r="D26" s="11" t="str">
        <f>IF('EA Evidencija'!P26="","",MAX('EA Evidencija'!E26,'EA Evidencija'!H26))</f>
        <v/>
      </c>
      <c r="E26" s="11" t="str">
        <f>IF('EA Evidencija'!P26="","",MAX('EA Evidencija'!K26,'EA Evidencija'!N26))</f>
        <v/>
      </c>
      <c r="F26" s="5" t="str">
        <f>IF('EA Evidencija'!P26="","",'EA Evidencija'!Q26)</f>
        <v/>
      </c>
    </row>
    <row r="27" spans="1:6" ht="15" customHeight="1" x14ac:dyDescent="0.2">
      <c r="A27" s="19" t="str">
        <f>'EA Evidencija'!A27</f>
        <v>20/2021</v>
      </c>
      <c r="B27" s="19" t="str">
        <f>'EA Evidencija'!B27</f>
        <v>Lalatović Aleksandar</v>
      </c>
      <c r="C27" s="10" t="str">
        <f>IF('EA Evidencija'!P27="","Nije polagala/o","")</f>
        <v/>
      </c>
      <c r="D27" s="11">
        <f>IF('EA Evidencija'!P27="","",MAX('EA Evidencija'!E27,'EA Evidencija'!H27))</f>
        <v>25</v>
      </c>
      <c r="E27" s="11">
        <f>IF('EA Evidencija'!P27="","",MAX('EA Evidencija'!K27,'EA Evidencija'!N27))</f>
        <v>21</v>
      </c>
      <c r="F27" s="5" t="str">
        <f>IF('EA Evidencija'!P27="","",'EA Evidencija'!Q27)</f>
        <v>E</v>
      </c>
    </row>
    <row r="28" spans="1:6" ht="15" customHeight="1" x14ac:dyDescent="0.2">
      <c r="A28" s="19" t="str">
        <f>'EA Evidencija'!A28</f>
        <v>21/2021</v>
      </c>
      <c r="B28" s="19" t="str">
        <f>'EA Evidencija'!B28</f>
        <v>Kuburović Mirko</v>
      </c>
      <c r="C28" s="10" t="str">
        <f>IF('EA Evidencija'!P28="","Nije polagala/o","")</f>
        <v/>
      </c>
      <c r="D28" s="11">
        <f>IF('EA Evidencija'!P28="","",MAX('EA Evidencija'!E28,'EA Evidencija'!H28))</f>
        <v>44</v>
      </c>
      <c r="E28" s="11">
        <f>IF('EA Evidencija'!P28="","",MAX('EA Evidencija'!K28,'EA Evidencija'!N28))</f>
        <v>38</v>
      </c>
      <c r="F28" s="5" t="str">
        <f>IF('EA Evidencija'!P28="","",'EA Evidencija'!Q28)</f>
        <v>B</v>
      </c>
    </row>
    <row r="29" spans="1:6" ht="15" customHeight="1" x14ac:dyDescent="0.2">
      <c r="A29" s="19" t="str">
        <f>'EA Evidencija'!A29</f>
        <v>22/2021</v>
      </c>
      <c r="B29" s="19" t="str">
        <f>'EA Evidencija'!B29</f>
        <v>Janković Bogdan</v>
      </c>
      <c r="C29" s="10" t="str">
        <f>IF('EA Evidencija'!P29="","Nije polagala/o","")</f>
        <v/>
      </c>
      <c r="D29" s="11">
        <f>IF('EA Evidencija'!P29="","",MAX('EA Evidencija'!E29,'EA Evidencija'!H29))</f>
        <v>17</v>
      </c>
      <c r="E29" s="11">
        <f>IF('EA Evidencija'!P29="","",MAX('EA Evidencija'!K29,'EA Evidencija'!N29))</f>
        <v>0</v>
      </c>
      <c r="F29" s="5" t="str">
        <f>IF('EA Evidencija'!P29="","",'EA Evidencija'!Q29)</f>
        <v>F</v>
      </c>
    </row>
    <row r="30" spans="1:6" ht="15" customHeight="1" x14ac:dyDescent="0.2">
      <c r="A30" s="19" t="str">
        <f>'EA Evidencija'!A30</f>
        <v>23/2021</v>
      </c>
      <c r="B30" s="19" t="str">
        <f>'EA Evidencija'!B30</f>
        <v>Pejović Čedo</v>
      </c>
      <c r="C30" s="10" t="str">
        <f>IF('EA Evidencija'!P30="","Nije polagala/o","")</f>
        <v>Nije polagala/o</v>
      </c>
      <c r="D30" s="11" t="str">
        <f>IF('EA Evidencija'!P30="","",MAX('EA Evidencija'!E30,'EA Evidencija'!H30))</f>
        <v/>
      </c>
      <c r="E30" s="11" t="str">
        <f>IF('EA Evidencija'!P30="","",MAX('EA Evidencija'!K30,'EA Evidencija'!N30))</f>
        <v/>
      </c>
      <c r="F30" s="5" t="str">
        <f>IF('EA Evidencija'!P30="","",'EA Evidencija'!Q30)</f>
        <v/>
      </c>
    </row>
    <row r="31" spans="1:6" ht="15" customHeight="1" x14ac:dyDescent="0.2">
      <c r="A31" s="19" t="str">
        <f>'EA Evidencija'!A31</f>
        <v>24/2021</v>
      </c>
      <c r="B31" s="19" t="str">
        <f>'EA Evidencija'!B31</f>
        <v>Bojović Aleksa</v>
      </c>
      <c r="C31" s="10" t="str">
        <f>IF('EA Evidencija'!P31="","Nije polagala/o","")</f>
        <v>Nije polagala/o</v>
      </c>
      <c r="D31" s="11" t="str">
        <f>IF('EA Evidencija'!P31="","",MAX('EA Evidencija'!E31,'EA Evidencija'!H31))</f>
        <v/>
      </c>
      <c r="E31" s="11" t="str">
        <f>IF('EA Evidencija'!P31="","",MAX('EA Evidencija'!K31,'EA Evidencija'!N31))</f>
        <v/>
      </c>
      <c r="F31" s="5" t="str">
        <f>IF('EA Evidencija'!P31="","",'EA Evidencija'!Q31)</f>
        <v/>
      </c>
    </row>
    <row r="32" spans="1:6" ht="15" customHeight="1" x14ac:dyDescent="0.2">
      <c r="A32" s="19" t="str">
        <f>'EA Evidencija'!A32</f>
        <v>25/2021</v>
      </c>
      <c r="B32" s="19" t="str">
        <f>'EA Evidencija'!B32</f>
        <v>Škerović Miloš</v>
      </c>
      <c r="C32" s="10" t="str">
        <f>IF('EA Evidencija'!P32="","Nije polagala/o","")</f>
        <v/>
      </c>
      <c r="D32" s="11">
        <f>IF('EA Evidencija'!P32="","",MAX('EA Evidencija'!E32,'EA Evidencija'!H32))</f>
        <v>2</v>
      </c>
      <c r="E32" s="11">
        <f>IF('EA Evidencija'!P32="","",MAX('EA Evidencija'!K32,'EA Evidencija'!N32))</f>
        <v>3</v>
      </c>
      <c r="F32" s="5" t="str">
        <f>IF('EA Evidencija'!P32="","",'EA Evidencija'!Q32)</f>
        <v>F</v>
      </c>
    </row>
    <row r="33" spans="1:6" ht="15" customHeight="1" x14ac:dyDescent="0.2">
      <c r="A33" s="19" t="str">
        <f>'EA Evidencija'!A33</f>
        <v>26/2021</v>
      </c>
      <c r="B33" s="19" t="str">
        <f>'EA Evidencija'!B33</f>
        <v>Stevović Nikola</v>
      </c>
      <c r="C33" s="10" t="str">
        <f>IF('EA Evidencija'!P33="","Nije polagala/o","")</f>
        <v>Nije polagala/o</v>
      </c>
      <c r="D33" s="11" t="str">
        <f>IF('EA Evidencija'!P33="","",MAX('EA Evidencija'!E33,'EA Evidencija'!H33))</f>
        <v/>
      </c>
      <c r="E33" s="11" t="str">
        <f>IF('EA Evidencija'!P33="","",MAX('EA Evidencija'!K33,'EA Evidencija'!N33))</f>
        <v/>
      </c>
      <c r="F33" s="5" t="str">
        <f>IF('EA Evidencija'!P33="","",'EA Evidencija'!Q33)</f>
        <v/>
      </c>
    </row>
    <row r="34" spans="1:6" ht="15" customHeight="1" x14ac:dyDescent="0.2">
      <c r="A34" s="19" t="str">
        <f>'EA Evidencija'!A34</f>
        <v>27/2021</v>
      </c>
      <c r="B34" s="19" t="str">
        <f>'EA Evidencija'!B34</f>
        <v>Perović Ana</v>
      </c>
      <c r="C34" s="10" t="str">
        <f>IF('EA Evidencija'!P34="","Nije polagala/o","")</f>
        <v/>
      </c>
      <c r="D34" s="11">
        <f>IF('EA Evidencija'!P34="","",MAX('EA Evidencija'!E34,'EA Evidencija'!H34))</f>
        <v>41</v>
      </c>
      <c r="E34" s="11">
        <f>IF('EA Evidencija'!P34="","",MAX('EA Evidencija'!K34,'EA Evidencija'!N34))</f>
        <v>50</v>
      </c>
      <c r="F34" s="5" t="str">
        <f>IF('EA Evidencija'!P34="","",'EA Evidencija'!Q34)</f>
        <v>A</v>
      </c>
    </row>
    <row r="35" spans="1:6" ht="15" customHeight="1" x14ac:dyDescent="0.2">
      <c r="A35" s="19" t="str">
        <f>'EA Evidencija'!A35</f>
        <v>28/2021</v>
      </c>
      <c r="B35" s="19" t="str">
        <f>'EA Evidencija'!B35</f>
        <v>Jovović Anđela</v>
      </c>
      <c r="C35" s="10" t="str">
        <f>IF('EA Evidencija'!P35="","Nije polagala/o","")</f>
        <v/>
      </c>
      <c r="D35" s="11">
        <f>IF('EA Evidencija'!P35="","",MAX('EA Evidencija'!E35,'EA Evidencija'!H35))</f>
        <v>36</v>
      </c>
      <c r="E35" s="11">
        <f>IF('EA Evidencija'!P35="","",MAX('EA Evidencija'!K35,'EA Evidencija'!N35))</f>
        <v>35</v>
      </c>
      <c r="F35" s="5" t="str">
        <f>IF('EA Evidencija'!P35="","",'EA Evidencija'!Q35)</f>
        <v>C</v>
      </c>
    </row>
    <row r="36" spans="1:6" ht="15" customHeight="1" x14ac:dyDescent="0.2">
      <c r="A36" s="19" t="str">
        <f>'EA Evidencija'!A36</f>
        <v>29/2021</v>
      </c>
      <c r="B36" s="19" t="str">
        <f>'EA Evidencija'!B36</f>
        <v>Obradović Petar</v>
      </c>
      <c r="C36" s="10" t="str">
        <f>IF('EA Evidencija'!P36="","Nije polagala/o","")</f>
        <v>Nije polagala/o</v>
      </c>
      <c r="D36" s="11" t="str">
        <f>IF('EA Evidencija'!P36="","",MAX('EA Evidencija'!E36,'EA Evidencija'!H36))</f>
        <v/>
      </c>
      <c r="E36" s="11" t="str">
        <f>IF('EA Evidencija'!P36="","",MAX('EA Evidencija'!K36,'EA Evidencija'!N36))</f>
        <v/>
      </c>
      <c r="F36" s="5" t="str">
        <f>IF('EA Evidencija'!P36="","",'EA Evidencija'!Q36)</f>
        <v/>
      </c>
    </row>
    <row r="37" spans="1:6" ht="15" customHeight="1" x14ac:dyDescent="0.2">
      <c r="A37" s="19" t="str">
        <f>'EA Evidencija'!A37</f>
        <v>30/2021</v>
      </c>
      <c r="B37" s="19" t="str">
        <f>'EA Evidencija'!B37</f>
        <v>Milović Luka</v>
      </c>
      <c r="C37" s="10" t="str">
        <f>IF('EA Evidencija'!P37="","Nije polagala/o","")</f>
        <v/>
      </c>
      <c r="D37" s="11">
        <f>IF('EA Evidencija'!P37="","",MAX('EA Evidencija'!E37,'EA Evidencija'!H37))</f>
        <v>28</v>
      </c>
      <c r="E37" s="11">
        <f>IF('EA Evidencija'!P37="","",MAX('EA Evidencija'!K37,'EA Evidencija'!N37))</f>
        <v>22</v>
      </c>
      <c r="F37" s="5" t="str">
        <f>IF('EA Evidencija'!P37="","",'EA Evidencija'!Q37)</f>
        <v>E</v>
      </c>
    </row>
    <row r="38" spans="1:6" ht="15" customHeight="1" x14ac:dyDescent="0.2">
      <c r="A38" s="19" t="str">
        <f>'EA Evidencija'!A38</f>
        <v>31/2021</v>
      </c>
      <c r="B38" s="19" t="str">
        <f>'EA Evidencija'!B38</f>
        <v>Raspopović Maksim</v>
      </c>
      <c r="C38" s="10" t="str">
        <f>IF('EA Evidencija'!P38="","Nije polagala/o","")</f>
        <v>Nije polagala/o</v>
      </c>
      <c r="D38" s="11" t="str">
        <f>IF('EA Evidencija'!P38="","",MAX('EA Evidencija'!E38,'EA Evidencija'!H38))</f>
        <v/>
      </c>
      <c r="E38" s="11" t="str">
        <f>IF('EA Evidencija'!P38="","",MAX('EA Evidencija'!K38,'EA Evidencija'!N38))</f>
        <v/>
      </c>
      <c r="F38" s="5" t="str">
        <f>IF('EA Evidencija'!P38="","",'EA Evidencija'!Q38)</f>
        <v/>
      </c>
    </row>
    <row r="39" spans="1:6" ht="15" customHeight="1" x14ac:dyDescent="0.2">
      <c r="A39" s="19" t="str">
        <f>'EA Evidencija'!A39</f>
        <v>32/2021</v>
      </c>
      <c r="B39" s="19" t="str">
        <f>'EA Evidencija'!B39</f>
        <v>Vuković Bogdan</v>
      </c>
      <c r="C39" s="10" t="str">
        <f>IF('EA Evidencija'!P39="","Nije polagala/o","")</f>
        <v/>
      </c>
      <c r="D39" s="11">
        <f>IF('EA Evidencija'!P39="","",MAX('EA Evidencija'!E39,'EA Evidencija'!H39))</f>
        <v>26</v>
      </c>
      <c r="E39" s="11">
        <f>IF('EA Evidencija'!P39="","",MAX('EA Evidencija'!K39,'EA Evidencija'!N39))</f>
        <v>23</v>
      </c>
      <c r="F39" s="5" t="str">
        <f>IF('EA Evidencija'!P39="","",'EA Evidencija'!Q39)</f>
        <v>E</v>
      </c>
    </row>
    <row r="40" spans="1:6" ht="15" customHeight="1" x14ac:dyDescent="0.2">
      <c r="A40" s="19" t="str">
        <f>'EA Evidencija'!A40</f>
        <v>33/2021</v>
      </c>
      <c r="B40" s="19" t="str">
        <f>'EA Evidencija'!B40</f>
        <v>Krečković Srećko</v>
      </c>
      <c r="C40" s="10" t="str">
        <f>IF('EA Evidencija'!P40="","Nije polagala/o","")</f>
        <v/>
      </c>
      <c r="D40" s="11">
        <f>IF('EA Evidencija'!P40="","",MAX('EA Evidencija'!E40,'EA Evidencija'!H40))</f>
        <v>14</v>
      </c>
      <c r="E40" s="11">
        <f>IF('EA Evidencija'!P40="","",MAX('EA Evidencija'!K40,'EA Evidencija'!N40))</f>
        <v>1</v>
      </c>
      <c r="F40" s="5" t="str">
        <f>IF('EA Evidencija'!P40="","",'EA Evidencija'!Q40)</f>
        <v>F</v>
      </c>
    </row>
    <row r="41" spans="1:6" ht="12.75" customHeight="1" x14ac:dyDescent="0.2">
      <c r="A41" s="19" t="str">
        <f>'EA Evidencija'!A41</f>
        <v>34/2021</v>
      </c>
      <c r="B41" s="19" t="str">
        <f>'EA Evidencija'!B41</f>
        <v>Milivojević Ognjen</v>
      </c>
      <c r="C41" s="10" t="str">
        <f>IF('EA Evidencija'!P41="","Nije polagala/o","")</f>
        <v>Nije polagala/o</v>
      </c>
      <c r="D41" s="11" t="str">
        <f>IF('EA Evidencija'!P41="","",MAX('EA Evidencija'!E41,'EA Evidencija'!H41))</f>
        <v/>
      </c>
      <c r="E41" s="11" t="str">
        <f>IF('EA Evidencija'!P41="","",MAX('EA Evidencija'!K41,'EA Evidencija'!N41))</f>
        <v/>
      </c>
      <c r="F41" s="5" t="str">
        <f>IF('EA Evidencija'!P41="","",'EA Evidencija'!Q41)</f>
        <v/>
      </c>
    </row>
    <row r="42" spans="1:6" ht="12.75" customHeight="1" x14ac:dyDescent="0.2">
      <c r="A42" s="19" t="str">
        <f>'EA Evidencija'!A42</f>
        <v>35/2021</v>
      </c>
      <c r="B42" s="19" t="str">
        <f>'EA Evidencija'!B42</f>
        <v>Petrović Dušan</v>
      </c>
      <c r="C42" s="10" t="str">
        <f>IF('EA Evidencija'!P42="","Nije polagala/o","")</f>
        <v/>
      </c>
      <c r="D42" s="11">
        <f>IF('EA Evidencija'!P42="","",MAX('EA Evidencija'!E42,'EA Evidencija'!H42))</f>
        <v>39</v>
      </c>
      <c r="E42" s="11">
        <f>IF('EA Evidencija'!P42="","",MAX('EA Evidencija'!K42,'EA Evidencija'!N42))</f>
        <v>27</v>
      </c>
      <c r="F42" s="5" t="str">
        <f>IF('EA Evidencija'!P42="","",'EA Evidencija'!Q42)</f>
        <v>D</v>
      </c>
    </row>
    <row r="43" spans="1:6" ht="12.75" customHeight="1" x14ac:dyDescent="0.2">
      <c r="A43" s="19" t="str">
        <f>'EA Evidencija'!A43</f>
        <v>36/2021</v>
      </c>
      <c r="B43" s="19" t="str">
        <f>'EA Evidencija'!B43</f>
        <v>Asanović Ljubica</v>
      </c>
      <c r="C43" s="10" t="str">
        <f>IF('EA Evidencija'!P43="","Nije polagala/o","")</f>
        <v/>
      </c>
      <c r="D43" s="11">
        <f>IF('EA Evidencija'!P43="","",MAX('EA Evidencija'!E43,'EA Evidencija'!H43))</f>
        <v>19</v>
      </c>
      <c r="E43" s="11">
        <f>IF('EA Evidencija'!P43="","",MAX('EA Evidencija'!K43,'EA Evidencija'!N43))</f>
        <v>2</v>
      </c>
      <c r="F43" s="5" t="str">
        <f>IF('EA Evidencija'!P43="","",'EA Evidencija'!Q43)</f>
        <v>F</v>
      </c>
    </row>
    <row r="44" spans="1:6" ht="12.75" customHeight="1" x14ac:dyDescent="0.2">
      <c r="A44" s="19" t="str">
        <f>'EA Evidencija'!A44</f>
        <v>37/2021</v>
      </c>
      <c r="B44" s="19" t="str">
        <f>'EA Evidencija'!B44</f>
        <v>Todorović Luka</v>
      </c>
      <c r="C44" s="10" t="str">
        <f>IF('EA Evidencija'!P44="","Nije polagala/o","")</f>
        <v/>
      </c>
      <c r="D44" s="11">
        <f>IF('EA Evidencija'!P44="","",MAX('EA Evidencija'!E44,'EA Evidencija'!H44))</f>
        <v>0</v>
      </c>
      <c r="E44" s="11">
        <f>IF('EA Evidencija'!P44="","",MAX('EA Evidencija'!K44,'EA Evidencija'!N44))</f>
        <v>0</v>
      </c>
      <c r="F44" s="5" t="str">
        <f>IF('EA Evidencija'!P44="","",'EA Evidencija'!Q44)</f>
        <v>F</v>
      </c>
    </row>
    <row r="45" spans="1:6" ht="12.75" customHeight="1" x14ac:dyDescent="0.2">
      <c r="A45" s="19" t="str">
        <f>'EA Evidencija'!A45</f>
        <v>38/2021</v>
      </c>
      <c r="B45" s="19" t="str">
        <f>'EA Evidencija'!B45</f>
        <v>Šofranac Filip</v>
      </c>
      <c r="C45" s="10" t="str">
        <f>IF('EA Evidencija'!P45="","Nije polagala/o","")</f>
        <v>Nije polagala/o</v>
      </c>
      <c r="D45" s="11" t="str">
        <f>IF('EA Evidencija'!P45="","",MAX('EA Evidencija'!E45,'EA Evidencija'!H45))</f>
        <v/>
      </c>
      <c r="E45" s="11" t="str">
        <f>IF('EA Evidencija'!P45="","",MAX('EA Evidencija'!K45,'EA Evidencija'!N45))</f>
        <v/>
      </c>
      <c r="F45" s="5" t="str">
        <f>IF('EA Evidencija'!P45="","",'EA Evidencija'!Q45)</f>
        <v/>
      </c>
    </row>
    <row r="46" spans="1:6" ht="12.75" customHeight="1" x14ac:dyDescent="0.2">
      <c r="A46" s="19" t="str">
        <f>'EA Evidencija'!A46</f>
        <v>39/2021</v>
      </c>
      <c r="B46" s="19" t="str">
        <f>'EA Evidencija'!B46</f>
        <v>Šuković Ivana</v>
      </c>
      <c r="C46" s="10" t="str">
        <f>IF('EA Evidencija'!P46="","Nije polagala/o","")</f>
        <v/>
      </c>
      <c r="D46" s="11">
        <f>IF('EA Evidencija'!P46="","",MAX('EA Evidencija'!E46,'EA Evidencija'!H46))</f>
        <v>39</v>
      </c>
      <c r="E46" s="11">
        <f>IF('EA Evidencija'!P46="","",MAX('EA Evidencija'!K46,'EA Evidencija'!N46))</f>
        <v>46</v>
      </c>
      <c r="F46" s="5" t="str">
        <f>IF('EA Evidencija'!P46="","",'EA Evidencija'!Q46)</f>
        <v>B</v>
      </c>
    </row>
    <row r="47" spans="1:6" ht="12.75" customHeight="1" x14ac:dyDescent="0.2">
      <c r="A47" s="19" t="str">
        <f>'EA Evidencija'!A47</f>
        <v>40/2021</v>
      </c>
      <c r="B47" s="19" t="str">
        <f>'EA Evidencija'!B47</f>
        <v>Kalezić Milica</v>
      </c>
      <c r="C47" s="10" t="str">
        <f>IF('EA Evidencija'!P47="","Nije polagala/o","")</f>
        <v/>
      </c>
      <c r="D47" s="11">
        <f>IF('EA Evidencija'!P47="","",MAX('EA Evidencija'!E47,'EA Evidencija'!H47))</f>
        <v>21</v>
      </c>
      <c r="E47" s="11">
        <f>IF('EA Evidencija'!P47="","",MAX('EA Evidencija'!K47,'EA Evidencija'!N47))</f>
        <v>10</v>
      </c>
      <c r="F47" s="5" t="str">
        <f>IF('EA Evidencija'!P47="","",'EA Evidencija'!Q47)</f>
        <v>F</v>
      </c>
    </row>
    <row r="48" spans="1:6" ht="12.75" customHeight="1" x14ac:dyDescent="0.2">
      <c r="A48" s="19" t="str">
        <f>'EA Evidencija'!A48</f>
        <v>41/2021</v>
      </c>
      <c r="B48" s="19" t="str">
        <f>'EA Evidencija'!B48</f>
        <v>Bijelić Stefan</v>
      </c>
      <c r="C48" s="10" t="str">
        <f>IF('EA Evidencija'!P48="","Nije polagala/o","")</f>
        <v>Nije polagala/o</v>
      </c>
      <c r="D48" s="11" t="str">
        <f>IF('EA Evidencija'!P48="","",MAX('EA Evidencija'!E48,'EA Evidencija'!H48))</f>
        <v/>
      </c>
      <c r="E48" s="11" t="str">
        <f>IF('EA Evidencija'!P48="","",MAX('EA Evidencija'!K48,'EA Evidencija'!N48))</f>
        <v/>
      </c>
      <c r="F48" s="5" t="str">
        <f>IF('EA Evidencija'!P48="","",'EA Evidencija'!Q48)</f>
        <v/>
      </c>
    </row>
    <row r="49" spans="1:6" ht="12.75" customHeight="1" x14ac:dyDescent="0.2">
      <c r="A49" s="19" t="str">
        <f>'EA Evidencija'!A49</f>
        <v>42/2021</v>
      </c>
      <c r="B49" s="19" t="str">
        <f>'EA Evidencija'!B49</f>
        <v>Tanjević Ognjen</v>
      </c>
      <c r="C49" s="10" t="str">
        <f>IF('EA Evidencija'!P49="","Nije polagala/o","")</f>
        <v/>
      </c>
      <c r="D49" s="11">
        <f>IF('EA Evidencija'!P49="","",MAX('EA Evidencija'!E49,'EA Evidencija'!H49))</f>
        <v>3</v>
      </c>
      <c r="E49" s="11">
        <f>IF('EA Evidencija'!P49="","",MAX('EA Evidencija'!K49,'EA Evidencija'!N49))</f>
        <v>0</v>
      </c>
      <c r="F49" s="5" t="str">
        <f>IF('EA Evidencija'!P49="","",'EA Evidencija'!Q49)</f>
        <v>F</v>
      </c>
    </row>
    <row r="50" spans="1:6" ht="12.75" customHeight="1" x14ac:dyDescent="0.2">
      <c r="A50" s="19" t="str">
        <f>'EA Evidencija'!A50</f>
        <v>43/2021</v>
      </c>
      <c r="B50" s="19" t="str">
        <f>'EA Evidencija'!B50</f>
        <v>Perošević Jovan</v>
      </c>
      <c r="C50" s="10" t="str">
        <f>IF('EA Evidencija'!P50="","Nije polagala/o","")</f>
        <v/>
      </c>
      <c r="D50" s="11">
        <f>IF('EA Evidencija'!P50="","",MAX('EA Evidencija'!E50,'EA Evidencija'!H50))</f>
        <v>17</v>
      </c>
      <c r="E50" s="11">
        <f>IF('EA Evidencija'!P50="","",MAX('EA Evidencija'!K50,'EA Evidencija'!N50))</f>
        <v>13</v>
      </c>
      <c r="F50" s="5" t="str">
        <f>IF('EA Evidencija'!P50="","",'EA Evidencija'!Q50)</f>
        <v>F</v>
      </c>
    </row>
    <row r="51" spans="1:6" ht="12.75" customHeight="1" x14ac:dyDescent="0.2">
      <c r="A51" s="19" t="str">
        <f>'EA Evidencija'!A51</f>
        <v>44/2021</v>
      </c>
      <c r="B51" s="19" t="str">
        <f>'EA Evidencija'!B51</f>
        <v>Šćekić Balša</v>
      </c>
      <c r="C51" s="10" t="str">
        <f>IF('EA Evidencija'!P51="","Nije polagala/o","")</f>
        <v>Nije polagala/o</v>
      </c>
      <c r="D51" s="11" t="str">
        <f>IF('EA Evidencija'!P51="","",MAX('EA Evidencija'!E51,'EA Evidencija'!H51))</f>
        <v/>
      </c>
      <c r="E51" s="11" t="str">
        <f>IF('EA Evidencija'!P51="","",MAX('EA Evidencija'!K51,'EA Evidencija'!N51))</f>
        <v/>
      </c>
      <c r="F51" s="5" t="str">
        <f>IF('EA Evidencija'!P51="","",'EA Evidencija'!Q51)</f>
        <v/>
      </c>
    </row>
    <row r="52" spans="1:6" ht="12.75" customHeight="1" x14ac:dyDescent="0.2">
      <c r="A52" s="19" t="str">
        <f>'EA Evidencija'!A52</f>
        <v>45/2021</v>
      </c>
      <c r="B52" s="19" t="str">
        <f>'EA Evidencija'!B52</f>
        <v>Golović Nikola</v>
      </c>
      <c r="C52" s="10" t="str">
        <f>IF('EA Evidencija'!P52="","Nije polagala/o","")</f>
        <v>Nije polagala/o</v>
      </c>
      <c r="D52" s="11" t="str">
        <f>IF('EA Evidencija'!P52="","",MAX('EA Evidencija'!E52,'EA Evidencija'!H52))</f>
        <v/>
      </c>
      <c r="E52" s="11" t="str">
        <f>IF('EA Evidencija'!P52="","",MAX('EA Evidencija'!K52,'EA Evidencija'!N52))</f>
        <v/>
      </c>
      <c r="F52" s="5" t="str">
        <f>IF('EA Evidencija'!P52="","",'EA Evidencija'!Q52)</f>
        <v/>
      </c>
    </row>
    <row r="53" spans="1:6" ht="12.75" customHeight="1" x14ac:dyDescent="0.2">
      <c r="A53" s="19" t="str">
        <f>'EA Evidencija'!A53</f>
        <v>46/2021</v>
      </c>
      <c r="B53" s="19" t="str">
        <f>'EA Evidencija'!B53</f>
        <v>Golubović Vidoje</v>
      </c>
      <c r="C53" s="10" t="str">
        <f>IF('EA Evidencija'!P53="","Nije polagala/o","")</f>
        <v>Nije polagala/o</v>
      </c>
      <c r="D53" s="11" t="str">
        <f>IF('EA Evidencija'!P53="","",MAX('EA Evidencija'!E53,'EA Evidencija'!H53))</f>
        <v/>
      </c>
      <c r="E53" s="11" t="str">
        <f>IF('EA Evidencija'!P53="","",MAX('EA Evidencija'!K53,'EA Evidencija'!N53))</f>
        <v/>
      </c>
      <c r="F53" s="5" t="str">
        <f>IF('EA Evidencija'!P53="","",'EA Evidencija'!Q53)</f>
        <v/>
      </c>
    </row>
    <row r="54" spans="1:6" ht="12.75" customHeight="1" x14ac:dyDescent="0.2">
      <c r="A54" s="19" t="str">
        <f>'EA Evidencija'!A54</f>
        <v>47/2021</v>
      </c>
      <c r="B54" s="19" t="str">
        <f>'EA Evidencija'!B54</f>
        <v>Todorović Dejana</v>
      </c>
      <c r="C54" s="10" t="str">
        <f>IF('EA Evidencija'!P54="","Nije polagala/o","")</f>
        <v>Nije polagala/o</v>
      </c>
      <c r="D54" s="11" t="str">
        <f>IF('EA Evidencija'!P54="","",MAX('EA Evidencija'!E54,'EA Evidencija'!H54))</f>
        <v/>
      </c>
      <c r="E54" s="11" t="str">
        <f>IF('EA Evidencija'!P54="","",MAX('EA Evidencija'!K54,'EA Evidencija'!N54))</f>
        <v/>
      </c>
      <c r="F54" s="5" t="str">
        <f>IF('EA Evidencija'!P54="","",'EA Evidencija'!Q54)</f>
        <v/>
      </c>
    </row>
    <row r="55" spans="1:6" ht="12.75" customHeight="1" x14ac:dyDescent="0.2">
      <c r="A55" s="19" t="str">
        <f>'EA Evidencija'!A55</f>
        <v>48/2021</v>
      </c>
      <c r="B55" s="19" t="str">
        <f>'EA Evidencija'!B55</f>
        <v>Peročević Haris</v>
      </c>
      <c r="C55" s="10" t="str">
        <f>IF('EA Evidencija'!P55="","Nije polagala/o","")</f>
        <v/>
      </c>
      <c r="D55" s="11">
        <f>IF('EA Evidencija'!P55="","",MAX('EA Evidencija'!E55,'EA Evidencija'!H55))</f>
        <v>0</v>
      </c>
      <c r="E55" s="11">
        <f>IF('EA Evidencija'!P55="","",MAX('EA Evidencija'!K55,'EA Evidencija'!N55))</f>
        <v>16</v>
      </c>
      <c r="F55" s="5" t="str">
        <f>IF('EA Evidencija'!P55="","",'EA Evidencija'!Q55)</f>
        <v>F</v>
      </c>
    </row>
    <row r="56" spans="1:6" ht="12.75" customHeight="1" x14ac:dyDescent="0.2">
      <c r="A56" s="19" t="str">
        <f>'EA Evidencija'!A56</f>
        <v>49/2021</v>
      </c>
      <c r="B56" s="19" t="str">
        <f>'EA Evidencija'!B56</f>
        <v>Bulatović Ognjen</v>
      </c>
      <c r="C56" s="10" t="str">
        <f>IF('EA Evidencija'!P56="","Nije polagala/o","")</f>
        <v>Nije polagala/o</v>
      </c>
      <c r="D56" s="11" t="str">
        <f>IF('EA Evidencija'!P56="","",MAX('EA Evidencija'!E56,'EA Evidencija'!H56))</f>
        <v/>
      </c>
      <c r="E56" s="11" t="str">
        <f>IF('EA Evidencija'!P56="","",MAX('EA Evidencija'!K56,'EA Evidencija'!N56))</f>
        <v/>
      </c>
      <c r="F56" s="5" t="str">
        <f>IF('EA Evidencija'!P56="","",'EA Evidencija'!Q56)</f>
        <v/>
      </c>
    </row>
    <row r="57" spans="1:6" ht="12.75" customHeight="1" x14ac:dyDescent="0.2">
      <c r="A57" s="19" t="str">
        <f>'EA Evidencija'!A57</f>
        <v>50/2021</v>
      </c>
      <c r="B57" s="19" t="str">
        <f>'EA Evidencija'!B57</f>
        <v>Vuletić Sara</v>
      </c>
      <c r="C57" s="10" t="str">
        <f>IF('EA Evidencija'!P57="","Nije polagala/o","")</f>
        <v/>
      </c>
      <c r="D57" s="11">
        <f>IF('EA Evidencija'!P57="","",MAX('EA Evidencija'!E57,'EA Evidencija'!H57))</f>
        <v>22</v>
      </c>
      <c r="E57" s="11">
        <f>IF('EA Evidencija'!P57="","",MAX('EA Evidencija'!K57,'EA Evidencija'!N57))</f>
        <v>18</v>
      </c>
      <c r="F57" s="5" t="str">
        <f>IF('EA Evidencija'!P57="","",'EA Evidencija'!Q57)</f>
        <v>F</v>
      </c>
    </row>
    <row r="58" spans="1:6" ht="12.75" customHeight="1" x14ac:dyDescent="0.2">
      <c r="A58" s="19" t="str">
        <f>'EA Evidencija'!A58</f>
        <v>51/2021</v>
      </c>
      <c r="B58" s="19" t="str">
        <f>'EA Evidencija'!B58</f>
        <v>Dragišić Aleksa</v>
      </c>
      <c r="C58" s="10" t="str">
        <f>IF('EA Evidencija'!P58="","Nije polagala/o","")</f>
        <v/>
      </c>
      <c r="D58" s="11">
        <f>IF('EA Evidencija'!P58="","",MAX('EA Evidencija'!E58,'EA Evidencija'!H58))</f>
        <v>23</v>
      </c>
      <c r="E58" s="11">
        <f>IF('EA Evidencija'!P58="","",MAX('EA Evidencija'!K58,'EA Evidencija'!N58))</f>
        <v>12</v>
      </c>
      <c r="F58" s="5" t="str">
        <f>IF('EA Evidencija'!P58="","",'EA Evidencija'!Q58)</f>
        <v>F</v>
      </c>
    </row>
    <row r="59" spans="1:6" ht="12.75" customHeight="1" x14ac:dyDescent="0.2">
      <c r="A59" s="19" t="str">
        <f>'EA Evidencija'!A59</f>
        <v>52/2021</v>
      </c>
      <c r="B59" s="19" t="str">
        <f>'EA Evidencija'!B59</f>
        <v>Dobrović Luka</v>
      </c>
      <c r="C59" s="10" t="str">
        <f>IF('EA Evidencija'!P59="","Nije polagala/o","")</f>
        <v>Nije polagala/o</v>
      </c>
      <c r="D59" s="11" t="str">
        <f>IF('EA Evidencija'!P59="","",MAX('EA Evidencija'!E59,'EA Evidencija'!H59))</f>
        <v/>
      </c>
      <c r="E59" s="11" t="str">
        <f>IF('EA Evidencija'!P59="","",MAX('EA Evidencija'!K59,'EA Evidencija'!N59))</f>
        <v/>
      </c>
      <c r="F59" s="5" t="str">
        <f>IF('EA Evidencija'!P59="","",'EA Evidencija'!Q59)</f>
        <v/>
      </c>
    </row>
    <row r="60" spans="1:6" ht="12.75" customHeight="1" x14ac:dyDescent="0.2">
      <c r="A60" s="19" t="str">
        <f>'EA Evidencija'!A60</f>
        <v>53/2021</v>
      </c>
      <c r="B60" s="19" t="str">
        <f>'EA Evidencija'!B60</f>
        <v>Knežević Kristijan</v>
      </c>
      <c r="C60" s="10" t="str">
        <f>IF('EA Evidencija'!P60="","Nije polagala/o","")</f>
        <v>Nije polagala/o</v>
      </c>
      <c r="D60" s="11" t="str">
        <f>IF('EA Evidencija'!P60="","",MAX('EA Evidencija'!E60,'EA Evidencija'!H60))</f>
        <v/>
      </c>
      <c r="E60" s="11" t="str">
        <f>IF('EA Evidencija'!P60="","",MAX('EA Evidencija'!K60,'EA Evidencija'!N60))</f>
        <v/>
      </c>
      <c r="F60" s="5" t="str">
        <f>IF('EA Evidencija'!P60="","",'EA Evidencija'!Q60)</f>
        <v/>
      </c>
    </row>
    <row r="61" spans="1:6" ht="12.75" customHeight="1" x14ac:dyDescent="0.2">
      <c r="A61" s="19" t="str">
        <f>'EA Evidencija'!A61</f>
        <v>54/2021</v>
      </c>
      <c r="B61" s="19" t="str">
        <f>'EA Evidencija'!B61</f>
        <v>Albijanić Stefan</v>
      </c>
      <c r="C61" s="10" t="str">
        <f>IF('EA Evidencija'!P61="","Nije polagala/o","")</f>
        <v>Nije polagala/o</v>
      </c>
      <c r="D61" s="11" t="str">
        <f>IF('EA Evidencija'!P61="","",MAX('EA Evidencija'!E61,'EA Evidencija'!H61))</f>
        <v/>
      </c>
      <c r="E61" s="11" t="str">
        <f>IF('EA Evidencija'!P61="","",MAX('EA Evidencija'!K61,'EA Evidencija'!N61))</f>
        <v/>
      </c>
      <c r="F61" s="5" t="str">
        <f>IF('EA Evidencija'!P61="","",'EA Evidencija'!Q61)</f>
        <v/>
      </c>
    </row>
    <row r="62" spans="1:6" ht="12.75" customHeight="1" x14ac:dyDescent="0.2">
      <c r="A62" s="19" t="str">
        <f>'EA Evidencija'!A62</f>
        <v>55/2021</v>
      </c>
      <c r="B62" s="19" t="str">
        <f>'EA Evidencija'!B62</f>
        <v>Kukuličić Lazar</v>
      </c>
      <c r="C62" s="10" t="str">
        <f>IF('EA Evidencija'!P62="","Nije polagala/o","")</f>
        <v/>
      </c>
      <c r="D62" s="11">
        <f>IF('EA Evidencija'!P62="","",MAX('EA Evidencija'!E62,'EA Evidencija'!H62))</f>
        <v>32</v>
      </c>
      <c r="E62" s="11">
        <f>IF('EA Evidencija'!P62="","",MAX('EA Evidencija'!K62,'EA Evidencija'!N62))</f>
        <v>14</v>
      </c>
      <c r="F62" s="5" t="str">
        <f>IF('EA Evidencija'!P62="","",'EA Evidencija'!Q62)</f>
        <v>E</v>
      </c>
    </row>
    <row r="63" spans="1:6" ht="12.75" customHeight="1" x14ac:dyDescent="0.2">
      <c r="A63" s="19" t="str">
        <f>'EA Evidencija'!A63</f>
        <v>57/2021</v>
      </c>
      <c r="B63" s="19" t="str">
        <f>'EA Evidencija'!B63</f>
        <v>Premović Ilija</v>
      </c>
      <c r="C63" s="10" t="str">
        <f>IF('EA Evidencija'!P63="","Nije polagala/o","")</f>
        <v>Nije polagala/o</v>
      </c>
      <c r="D63" s="11" t="str">
        <f>IF('EA Evidencija'!P63="","",MAX('EA Evidencija'!E63,'EA Evidencija'!H63))</f>
        <v/>
      </c>
      <c r="E63" s="11" t="str">
        <f>IF('EA Evidencija'!P63="","",MAX('EA Evidencija'!K63,'EA Evidencija'!N63))</f>
        <v/>
      </c>
      <c r="F63" s="5" t="str">
        <f>IF('EA Evidencija'!P63="","",'EA Evidencija'!Q63)</f>
        <v/>
      </c>
    </row>
    <row r="64" spans="1:6" ht="12.75" customHeight="1" x14ac:dyDescent="0.2">
      <c r="A64" s="19" t="str">
        <f>'EA Evidencija'!A64</f>
        <v>58/2021</v>
      </c>
      <c r="B64" s="19" t="str">
        <f>'EA Evidencija'!B64</f>
        <v>Glušac Stefan</v>
      </c>
      <c r="C64" s="10" t="str">
        <f>IF('EA Evidencija'!P64="","Nije polagala/o","")</f>
        <v>Nije polagala/o</v>
      </c>
      <c r="D64" s="11" t="str">
        <f>IF('EA Evidencija'!P64="","",MAX('EA Evidencija'!E64,'EA Evidencija'!H64))</f>
        <v/>
      </c>
      <c r="E64" s="11" t="str">
        <f>IF('EA Evidencija'!P64="","",MAX('EA Evidencija'!K64,'EA Evidencija'!N64))</f>
        <v/>
      </c>
      <c r="F64" s="5" t="str">
        <f>IF('EA Evidencija'!P64="","",'EA Evidencija'!Q64)</f>
        <v/>
      </c>
    </row>
    <row r="65" spans="1:6" ht="12.75" customHeight="1" x14ac:dyDescent="0.2">
      <c r="A65" s="19" t="str">
        <f>'EA Evidencija'!A65</f>
        <v>59/2021</v>
      </c>
      <c r="B65" s="19" t="str">
        <f>'EA Evidencija'!B65</f>
        <v>Strugar Đorđije</v>
      </c>
      <c r="C65" s="10" t="str">
        <f>IF('EA Evidencija'!P65="","Nije polagala/o","")</f>
        <v>Nije polagala/o</v>
      </c>
      <c r="D65" s="11" t="str">
        <f>IF('EA Evidencija'!P65="","",MAX('EA Evidencija'!E65,'EA Evidencija'!H65))</f>
        <v/>
      </c>
      <c r="E65" s="11" t="str">
        <f>IF('EA Evidencija'!P65="","",MAX('EA Evidencija'!K65,'EA Evidencija'!N65))</f>
        <v/>
      </c>
      <c r="F65" s="5" t="str">
        <f>IF('EA Evidencija'!P65="","",'EA Evidencija'!Q65)</f>
        <v/>
      </c>
    </row>
    <row r="66" spans="1:6" ht="12.75" customHeight="1" x14ac:dyDescent="0.2">
      <c r="A66" s="19" t="str">
        <f>'EA Evidencija'!A66</f>
        <v>60/2021</v>
      </c>
      <c r="B66" s="19" t="str">
        <f>'EA Evidencija'!B66</f>
        <v>Pejović Kristijan</v>
      </c>
      <c r="C66" s="10" t="str">
        <f>IF('EA Evidencija'!P66="","Nije polagala/o","")</f>
        <v>Nije polagala/o</v>
      </c>
      <c r="D66" s="11" t="str">
        <f>IF('EA Evidencija'!P66="","",MAX('EA Evidencija'!E66,'EA Evidencija'!H66))</f>
        <v/>
      </c>
      <c r="E66" s="11" t="str">
        <f>IF('EA Evidencija'!P66="","",MAX('EA Evidencija'!K66,'EA Evidencija'!N66))</f>
        <v/>
      </c>
      <c r="F66" s="5" t="str">
        <f>IF('EA Evidencija'!P66="","",'EA Evidencija'!Q66)</f>
        <v/>
      </c>
    </row>
    <row r="67" spans="1:6" ht="12.75" customHeight="1" x14ac:dyDescent="0.2">
      <c r="A67" s="19" t="str">
        <f>'EA Evidencija'!A67</f>
        <v>62/2021</v>
      </c>
      <c r="B67" s="19" t="str">
        <f>'EA Evidencija'!B67</f>
        <v>Otašević Ognjen</v>
      </c>
      <c r="C67" s="10" t="str">
        <f>IF('EA Evidencija'!P67="","Nije polagala/o","")</f>
        <v/>
      </c>
      <c r="D67" s="11">
        <f>IF('EA Evidencija'!P67="","",MAX('EA Evidencija'!E67,'EA Evidencija'!H67))</f>
        <v>14</v>
      </c>
      <c r="E67" s="11">
        <f>IF('EA Evidencija'!P67="","",MAX('EA Evidencija'!K67,'EA Evidencija'!N67))</f>
        <v>5</v>
      </c>
      <c r="F67" s="5" t="str">
        <f>IF('EA Evidencija'!P67="","",'EA Evidencija'!Q67)</f>
        <v>F</v>
      </c>
    </row>
    <row r="68" spans="1:6" ht="12.75" customHeight="1" x14ac:dyDescent="0.2">
      <c r="A68" s="19" t="str">
        <f>'EA Evidencija'!A68</f>
        <v>63/2021</v>
      </c>
      <c r="B68" s="19" t="str">
        <f>'EA Evidencija'!B68</f>
        <v>Velimirović Vladan</v>
      </c>
      <c r="C68" s="10" t="str">
        <f>IF('EA Evidencija'!P68="","Nije polagala/o","")</f>
        <v/>
      </c>
      <c r="D68" s="11">
        <f>IF('EA Evidencija'!P68="","",MAX('EA Evidencija'!E68,'EA Evidencija'!H68))</f>
        <v>31</v>
      </c>
      <c r="E68" s="11">
        <f>IF('EA Evidencija'!P68="","",MAX('EA Evidencija'!K68,'EA Evidencija'!N68))</f>
        <v>37</v>
      </c>
      <c r="F68" s="5" t="str">
        <f>IF('EA Evidencija'!P68="","",'EA Evidencija'!Q68)</f>
        <v>D</v>
      </c>
    </row>
    <row r="69" spans="1:6" ht="12.75" customHeight="1" x14ac:dyDescent="0.2">
      <c r="A69" s="19" t="str">
        <f>'EA Evidencija'!A69</f>
        <v>64/2021</v>
      </c>
      <c r="B69" s="19" t="str">
        <f>'EA Evidencija'!B69</f>
        <v>Vojvodić Luka</v>
      </c>
      <c r="C69" s="10" t="str">
        <f>IF('EA Evidencija'!P69="","Nije polagala/o","")</f>
        <v>Nije polagala/o</v>
      </c>
      <c r="D69" s="11" t="str">
        <f>IF('EA Evidencija'!P69="","",MAX('EA Evidencija'!E69,'EA Evidencija'!H69))</f>
        <v/>
      </c>
      <c r="E69" s="11" t="str">
        <f>IF('EA Evidencija'!P69="","",MAX('EA Evidencija'!K69,'EA Evidencija'!N69))</f>
        <v/>
      </c>
      <c r="F69" s="5" t="str">
        <f>IF('EA Evidencija'!P69="","",'EA Evidencija'!Q69)</f>
        <v/>
      </c>
    </row>
    <row r="70" spans="1:6" ht="12.75" customHeight="1" x14ac:dyDescent="0.2">
      <c r="A70" s="19" t="str">
        <f>'EA Evidencija'!A70</f>
        <v>65/2021</v>
      </c>
      <c r="B70" s="19" t="str">
        <f>'EA Evidencija'!B70</f>
        <v>Čađenović Lazar</v>
      </c>
      <c r="C70" s="10" t="str">
        <f>IF('EA Evidencija'!P70="","Nije polagala/o","")</f>
        <v>Nije polagala/o</v>
      </c>
      <c r="D70" s="11" t="str">
        <f>IF('EA Evidencija'!P70="","",MAX('EA Evidencija'!E70,'EA Evidencija'!H70))</f>
        <v/>
      </c>
      <c r="E70" s="11" t="str">
        <f>IF('EA Evidencija'!P70="","",MAX('EA Evidencija'!K70,'EA Evidencija'!N70))</f>
        <v/>
      </c>
      <c r="F70" s="5" t="str">
        <f>IF('EA Evidencija'!P70="","",'EA Evidencija'!Q70)</f>
        <v/>
      </c>
    </row>
    <row r="71" spans="1:6" ht="12.75" customHeight="1" x14ac:dyDescent="0.2">
      <c r="A71" s="19" t="str">
        <f>'EA Evidencija'!A71</f>
        <v>66/2021</v>
      </c>
      <c r="B71" s="19" t="str">
        <f>'EA Evidencija'!B71</f>
        <v>Janković Nikola</v>
      </c>
      <c r="C71" s="10" t="str">
        <f>IF('EA Evidencija'!P71="","Nije polagala/o","")</f>
        <v>Nije polagala/o</v>
      </c>
      <c r="D71" s="11" t="str">
        <f>IF('EA Evidencija'!P71="","",MAX('EA Evidencija'!E71,'EA Evidencija'!H71))</f>
        <v/>
      </c>
      <c r="E71" s="11" t="str">
        <f>IF('EA Evidencija'!P71="","",MAX('EA Evidencija'!K71,'EA Evidencija'!N71))</f>
        <v/>
      </c>
      <c r="F71" s="5" t="str">
        <f>IF('EA Evidencija'!P71="","",'EA Evidencija'!Q71)</f>
        <v/>
      </c>
    </row>
    <row r="72" spans="1:6" ht="12.75" customHeight="1" x14ac:dyDescent="0.2">
      <c r="A72" s="19" t="str">
        <f>'EA Evidencija'!A72</f>
        <v>67/2021</v>
      </c>
      <c r="B72" s="19" t="str">
        <f>'EA Evidencija'!B72</f>
        <v>Šćekić Nemanja</v>
      </c>
      <c r="C72" s="10" t="str">
        <f>IF('EA Evidencija'!P72="","Nije polagala/o","")</f>
        <v/>
      </c>
      <c r="D72" s="11">
        <f>IF('EA Evidencija'!P72="","",MAX('EA Evidencija'!E72,'EA Evidencija'!H72))</f>
        <v>0</v>
      </c>
      <c r="E72" s="11">
        <f>IF('EA Evidencija'!P72="","",MAX('EA Evidencija'!K72,'EA Evidencija'!N72))</f>
        <v>0</v>
      </c>
      <c r="F72" s="5" t="str">
        <f>IF('EA Evidencija'!P72="","",'EA Evidencija'!Q72)</f>
        <v>F</v>
      </c>
    </row>
    <row r="73" spans="1:6" ht="12.75" customHeight="1" x14ac:dyDescent="0.2">
      <c r="A73" s="19" t="str">
        <f>'EA Evidencija'!A73</f>
        <v>68/2021</v>
      </c>
      <c r="B73" s="19" t="str">
        <f>'EA Evidencija'!B73</f>
        <v>Rajković Balša</v>
      </c>
      <c r="C73" s="10" t="str">
        <f>IF('EA Evidencija'!P73="","Nije polagala/o","")</f>
        <v>Nije polagala/o</v>
      </c>
      <c r="D73" s="11" t="str">
        <f>IF('EA Evidencija'!P73="","",MAX('EA Evidencija'!E73,'EA Evidencija'!H73))</f>
        <v/>
      </c>
      <c r="E73" s="11" t="str">
        <f>IF('EA Evidencija'!P73="","",MAX('EA Evidencija'!K73,'EA Evidencija'!N73))</f>
        <v/>
      </c>
      <c r="F73" s="5" t="str">
        <f>IF('EA Evidencija'!P73="","",'EA Evidencija'!Q73)</f>
        <v/>
      </c>
    </row>
    <row r="74" spans="1:6" ht="12.75" customHeight="1" x14ac:dyDescent="0.2">
      <c r="A74" s="19" t="str">
        <f>'EA Evidencija'!A74</f>
        <v>69/2021</v>
      </c>
      <c r="B74" s="19" t="str">
        <f>'EA Evidencija'!B74</f>
        <v>Simonović Ranko</v>
      </c>
      <c r="C74" s="10" t="str">
        <f>IF('EA Evidencija'!P74="","Nije polagala/o","")</f>
        <v>Nije polagala/o</v>
      </c>
      <c r="D74" s="11" t="str">
        <f>IF('EA Evidencija'!P74="","",MAX('EA Evidencija'!E74,'EA Evidencija'!H74))</f>
        <v/>
      </c>
      <c r="E74" s="11" t="str">
        <f>IF('EA Evidencija'!P74="","",MAX('EA Evidencija'!K74,'EA Evidencija'!N74))</f>
        <v/>
      </c>
      <c r="F74" s="5" t="str">
        <f>IF('EA Evidencija'!P74="","",'EA Evidencija'!Q74)</f>
        <v/>
      </c>
    </row>
    <row r="75" spans="1:6" ht="12.75" customHeight="1" x14ac:dyDescent="0.2">
      <c r="A75" s="19" t="str">
        <f>'EA Evidencija'!A75</f>
        <v>70/2021</v>
      </c>
      <c r="B75" s="19" t="str">
        <f>'EA Evidencija'!B75</f>
        <v>Maksimović Stefan</v>
      </c>
      <c r="C75" s="10" t="str">
        <f>IF('EA Evidencija'!P75="","Nije polagala/o","")</f>
        <v/>
      </c>
      <c r="D75" s="11">
        <f>IF('EA Evidencija'!P75="","",MAX('EA Evidencija'!E75,'EA Evidencija'!H75))</f>
        <v>0</v>
      </c>
      <c r="E75" s="11">
        <f>IF('EA Evidencija'!P75="","",MAX('EA Evidencija'!K75,'EA Evidencija'!N75))</f>
        <v>3</v>
      </c>
      <c r="F75" s="5" t="str">
        <f>IF('EA Evidencija'!P75="","",'EA Evidencija'!Q75)</f>
        <v>F</v>
      </c>
    </row>
    <row r="76" spans="1:6" ht="12.75" customHeight="1" x14ac:dyDescent="0.2">
      <c r="A76" s="19" t="str">
        <f>'EA Evidencija'!A76</f>
        <v>71/2021</v>
      </c>
      <c r="B76" s="19" t="str">
        <f>'EA Evidencija'!B76</f>
        <v>Glavatović Nemanja</v>
      </c>
      <c r="C76" s="10" t="str">
        <f>IF('EA Evidencija'!P76="","Nije polagala/o","")</f>
        <v>Nije polagala/o</v>
      </c>
      <c r="D76" s="11" t="str">
        <f>IF('EA Evidencija'!P76="","",MAX('EA Evidencija'!E76,'EA Evidencija'!H76))</f>
        <v/>
      </c>
      <c r="E76" s="11" t="str">
        <f>IF('EA Evidencija'!P76="","",MAX('EA Evidencija'!K76,'EA Evidencija'!N76))</f>
        <v/>
      </c>
      <c r="F76" s="5" t="str">
        <f>IF('EA Evidencija'!P76="","",'EA Evidencija'!Q76)</f>
        <v/>
      </c>
    </row>
    <row r="77" spans="1:6" ht="12.75" customHeight="1" x14ac:dyDescent="0.2">
      <c r="A77" s="19" t="str">
        <f>'EA Evidencija'!A77</f>
        <v>72/2021</v>
      </c>
      <c r="B77" s="19" t="str">
        <f>'EA Evidencija'!B77</f>
        <v>Koverničenko Sergej</v>
      </c>
      <c r="C77" s="10" t="str">
        <f>IF('EA Evidencija'!P77="","Nije polagala/o","")</f>
        <v/>
      </c>
      <c r="D77" s="11">
        <f>IF('EA Evidencija'!P77="","",MAX('EA Evidencija'!E77,'EA Evidencija'!H77))</f>
        <v>0</v>
      </c>
      <c r="E77" s="11">
        <f>IF('EA Evidencija'!P77="","",MAX('EA Evidencija'!K77,'EA Evidencija'!N77))</f>
        <v>0</v>
      </c>
      <c r="F77" s="5" t="str">
        <f>IF('EA Evidencija'!P77="","",'EA Evidencija'!Q77)</f>
        <v>F</v>
      </c>
    </row>
    <row r="78" spans="1:6" ht="12.75" customHeight="1" x14ac:dyDescent="0.2">
      <c r="A78" s="19" t="str">
        <f>'EA Evidencija'!A78</f>
        <v>73/2021</v>
      </c>
      <c r="B78" s="19" t="str">
        <f>'EA Evidencija'!B78</f>
        <v>Fetić Haris</v>
      </c>
      <c r="C78" s="10" t="str">
        <f>IF('EA Evidencija'!P78="","Nije polagala/o","")</f>
        <v>Nije polagala/o</v>
      </c>
      <c r="D78" s="11" t="str">
        <f>IF('EA Evidencija'!P78="","",MAX('EA Evidencija'!E78,'EA Evidencija'!H78))</f>
        <v/>
      </c>
      <c r="E78" s="11" t="str">
        <f>IF('EA Evidencija'!P78="","",MAX('EA Evidencija'!K78,'EA Evidencija'!N78))</f>
        <v/>
      </c>
      <c r="F78" s="5" t="str">
        <f>IF('EA Evidencija'!P78="","",'EA Evidencija'!Q78)</f>
        <v/>
      </c>
    </row>
    <row r="79" spans="1:6" ht="12.75" customHeight="1" x14ac:dyDescent="0.2">
      <c r="A79" s="19" t="str">
        <f>'EA Evidencija'!A79</f>
        <v>74/2021</v>
      </c>
      <c r="B79" s="19" t="str">
        <f>'EA Evidencija'!B79</f>
        <v>Knežević Lazar</v>
      </c>
      <c r="C79" s="10" t="str">
        <f>IF('EA Evidencija'!P79="","Nije polagala/o","")</f>
        <v>Nije polagala/o</v>
      </c>
      <c r="D79" s="11" t="str">
        <f>IF('EA Evidencija'!P79="","",MAX('EA Evidencija'!E79,'EA Evidencija'!H79))</f>
        <v/>
      </c>
      <c r="E79" s="11" t="str">
        <f>IF('EA Evidencija'!P79="","",MAX('EA Evidencija'!K79,'EA Evidencija'!N79))</f>
        <v/>
      </c>
      <c r="F79" s="5" t="str">
        <f>IF('EA Evidencija'!P79="","",'EA Evidencija'!Q79)</f>
        <v/>
      </c>
    </row>
    <row r="80" spans="1:6" ht="12.75" customHeight="1" x14ac:dyDescent="0.2">
      <c r="A80" s="19" t="str">
        <f>'EA Evidencija'!A80</f>
        <v>75/2021</v>
      </c>
      <c r="B80" s="19" t="str">
        <f>'EA Evidencija'!B80</f>
        <v>Janičić Filip</v>
      </c>
      <c r="C80" s="10" t="str">
        <f>IF('EA Evidencija'!P80="","Nije polagala/o","")</f>
        <v>Nije polagala/o</v>
      </c>
      <c r="D80" s="11" t="str">
        <f>IF('EA Evidencija'!P80="","",MAX('EA Evidencija'!E80,'EA Evidencija'!H80))</f>
        <v/>
      </c>
      <c r="E80" s="11" t="str">
        <f>IF('EA Evidencija'!P80="","",MAX('EA Evidencija'!K80,'EA Evidencija'!N80))</f>
        <v/>
      </c>
      <c r="F80" s="5" t="str">
        <f>IF('EA Evidencija'!P80="","",'EA Evidencija'!Q80)</f>
        <v/>
      </c>
    </row>
    <row r="81" spans="1:6" ht="12.75" customHeight="1" x14ac:dyDescent="0.2">
      <c r="A81" s="19" t="str">
        <f>'EA Evidencija'!A81</f>
        <v>76/2021</v>
      </c>
      <c r="B81" s="19" t="str">
        <f>'EA Evidencija'!B81</f>
        <v>Kujović Admir</v>
      </c>
      <c r="C81" s="10" t="str">
        <f>IF('EA Evidencija'!P81="","Nije polagala/o","")</f>
        <v>Nije polagala/o</v>
      </c>
      <c r="D81" s="11" t="str">
        <f>IF('EA Evidencija'!P81="","",MAX('EA Evidencija'!E81,'EA Evidencija'!H81))</f>
        <v/>
      </c>
      <c r="E81" s="11" t="str">
        <f>IF('EA Evidencija'!P81="","",MAX('EA Evidencija'!K81,'EA Evidencija'!N81))</f>
        <v/>
      </c>
      <c r="F81" s="5" t="str">
        <f>IF('EA Evidencija'!P81="","",'EA Evidencija'!Q81)</f>
        <v/>
      </c>
    </row>
    <row r="82" spans="1:6" ht="12.75" customHeight="1" x14ac:dyDescent="0.2">
      <c r="A82" s="19" t="str">
        <f>'EA Evidencija'!A82</f>
        <v>77/2021</v>
      </c>
      <c r="B82" s="19" t="str">
        <f>'EA Evidencija'!B82</f>
        <v>Đoković Nikola</v>
      </c>
      <c r="C82" s="10" t="str">
        <f>IF('EA Evidencija'!P82="","Nije polagala/o","")</f>
        <v/>
      </c>
      <c r="D82" s="11">
        <f>IF('EA Evidencija'!P82="","",MAX('EA Evidencija'!E82,'EA Evidencija'!H82))</f>
        <v>17</v>
      </c>
      <c r="E82" s="11">
        <f>IF('EA Evidencija'!P82="","",MAX('EA Evidencija'!K82,'EA Evidencija'!N82))</f>
        <v>12</v>
      </c>
      <c r="F82" s="5" t="str">
        <f>IF('EA Evidencija'!P82="","",'EA Evidencija'!Q82)</f>
        <v>F</v>
      </c>
    </row>
    <row r="83" spans="1:6" ht="12.75" customHeight="1" x14ac:dyDescent="0.2">
      <c r="A83" s="19" t="str">
        <f>'EA Evidencija'!A83</f>
        <v>78/2021</v>
      </c>
      <c r="B83" s="19" t="str">
        <f>'EA Evidencija'!B83</f>
        <v>Kostić Jovo</v>
      </c>
      <c r="C83" s="10" t="str">
        <f>IF('EA Evidencija'!P83="","Nije polagala/o","")</f>
        <v>Nije polagala/o</v>
      </c>
      <c r="D83" s="11" t="str">
        <f>IF('EA Evidencija'!P83="","",MAX('EA Evidencija'!E83,'EA Evidencija'!H83))</f>
        <v/>
      </c>
      <c r="E83" s="11" t="str">
        <f>IF('EA Evidencija'!P83="","",MAX('EA Evidencija'!K83,'EA Evidencija'!N83))</f>
        <v/>
      </c>
      <c r="F83" s="5" t="str">
        <f>IF('EA Evidencija'!P83="","",'EA Evidencija'!Q83)</f>
        <v/>
      </c>
    </row>
    <row r="84" spans="1:6" ht="12.75" customHeight="1" x14ac:dyDescent="0.2">
      <c r="A84" s="19" t="str">
        <f>'EA Evidencija'!A84</f>
        <v>79/2021</v>
      </c>
      <c r="B84" s="19" t="str">
        <f>'EA Evidencija'!B84</f>
        <v>Srdanović Vladimir</v>
      </c>
      <c r="C84" s="10" t="str">
        <f>IF('EA Evidencija'!P84="","Nije polagala/o","")</f>
        <v>Nije polagala/o</v>
      </c>
      <c r="D84" s="11" t="str">
        <f>IF('EA Evidencija'!P84="","",MAX('EA Evidencija'!E84,'EA Evidencija'!H84))</f>
        <v/>
      </c>
      <c r="E84" s="11" t="str">
        <f>IF('EA Evidencija'!P84="","",MAX('EA Evidencija'!K84,'EA Evidencija'!N84))</f>
        <v/>
      </c>
      <c r="F84" s="5" t="str">
        <f>IF('EA Evidencija'!P84="","",'EA Evidencija'!Q84)</f>
        <v/>
      </c>
    </row>
    <row r="85" spans="1:6" ht="12.75" customHeight="1" x14ac:dyDescent="0.2">
      <c r="A85" s="19" t="str">
        <f>'EA Evidencija'!A85</f>
        <v>80/2021</v>
      </c>
      <c r="B85" s="19" t="str">
        <f>'EA Evidencija'!B85</f>
        <v>Mešter Teodor</v>
      </c>
      <c r="C85" s="10" t="str">
        <f>IF('EA Evidencija'!P85="","Nije polagala/o","")</f>
        <v>Nije polagala/o</v>
      </c>
      <c r="D85" s="11" t="str">
        <f>IF('EA Evidencija'!P85="","",MAX('EA Evidencija'!E85,'EA Evidencija'!H85))</f>
        <v/>
      </c>
      <c r="E85" s="11" t="str">
        <f>IF('EA Evidencija'!P85="","",MAX('EA Evidencija'!K85,'EA Evidencija'!N85))</f>
        <v/>
      </c>
      <c r="F85" s="5" t="str">
        <f>IF('EA Evidencija'!P85="","",'EA Evidencija'!Q85)</f>
        <v/>
      </c>
    </row>
    <row r="86" spans="1:6" ht="12.75" customHeight="1" x14ac:dyDescent="0.2">
      <c r="A86" s="19" t="str">
        <f>'EA Evidencija'!A86</f>
        <v>81/2021</v>
      </c>
      <c r="B86" s="19" t="str">
        <f>'EA Evidencija'!B86</f>
        <v>Dobrović Todor</v>
      </c>
      <c r="C86" s="10" t="str">
        <f>IF('EA Evidencija'!P86="","Nije polagala/o","")</f>
        <v>Nije polagala/o</v>
      </c>
      <c r="D86" s="11" t="str">
        <f>IF('EA Evidencija'!P86="","",MAX('EA Evidencija'!E86,'EA Evidencija'!H86))</f>
        <v/>
      </c>
      <c r="E86" s="11" t="str">
        <f>IF('EA Evidencija'!P86="","",MAX('EA Evidencija'!K86,'EA Evidencija'!N86))</f>
        <v/>
      </c>
      <c r="F86" s="5" t="str">
        <f>IF('EA Evidencija'!P86="","",'EA Evidencija'!Q86)</f>
        <v/>
      </c>
    </row>
    <row r="87" spans="1:6" ht="12.75" customHeight="1" x14ac:dyDescent="0.2">
      <c r="A87" s="19" t="str">
        <f>'EA Evidencija'!A87</f>
        <v>82/2021</v>
      </c>
      <c r="B87" s="19" t="str">
        <f>'EA Evidencija'!B87</f>
        <v>Pejović Lazar</v>
      </c>
      <c r="C87" s="10" t="str">
        <f>IF('EA Evidencija'!P87="","Nije polagala/o","")</f>
        <v/>
      </c>
      <c r="D87" s="11">
        <f>IF('EA Evidencija'!P87="","",MAX('EA Evidencija'!E87,'EA Evidencija'!H87))</f>
        <v>28</v>
      </c>
      <c r="E87" s="11">
        <f>IF('EA Evidencija'!P87="","",MAX('EA Evidencija'!K87,'EA Evidencija'!N87))</f>
        <v>18</v>
      </c>
      <c r="F87" s="5" t="str">
        <f>IF('EA Evidencija'!P87="","",'EA Evidencija'!Q87)</f>
        <v>E</v>
      </c>
    </row>
    <row r="88" spans="1:6" ht="12.75" customHeight="1" x14ac:dyDescent="0.2">
      <c r="A88" s="19" t="str">
        <f>'EA Evidencija'!A88</f>
        <v>83/2021</v>
      </c>
      <c r="B88" s="19" t="str">
        <f>'EA Evidencija'!B88</f>
        <v>Milošević Anica</v>
      </c>
      <c r="C88" s="10" t="str">
        <f>IF('EA Evidencija'!P88="","Nije polagala/o","")</f>
        <v>Nije polagala/o</v>
      </c>
      <c r="D88" s="11" t="str">
        <f>IF('EA Evidencija'!P88="","",MAX('EA Evidencija'!E88,'EA Evidencija'!H88))</f>
        <v/>
      </c>
      <c r="E88" s="11" t="str">
        <f>IF('EA Evidencija'!P88="","",MAX('EA Evidencija'!K88,'EA Evidencija'!N88))</f>
        <v/>
      </c>
      <c r="F88" s="5" t="str">
        <f>IF('EA Evidencija'!P88="","",'EA Evidencija'!Q88)</f>
        <v/>
      </c>
    </row>
    <row r="89" spans="1:6" ht="12.75" customHeight="1" x14ac:dyDescent="0.2">
      <c r="A89" s="19" t="str">
        <f>'EA Evidencija'!A89</f>
        <v>84/2021</v>
      </c>
      <c r="B89" s="19" t="str">
        <f>'EA Evidencija'!B89</f>
        <v>Moštrokol Filip</v>
      </c>
      <c r="C89" s="10" t="str">
        <f>IF('EA Evidencija'!P89="","Nije polagala/o","")</f>
        <v>Nije polagala/o</v>
      </c>
      <c r="D89" s="11" t="str">
        <f>IF('EA Evidencija'!P89="","",MAX('EA Evidencija'!E89,'EA Evidencija'!H89))</f>
        <v/>
      </c>
      <c r="E89" s="11" t="str">
        <f>IF('EA Evidencija'!P89="","",MAX('EA Evidencija'!K89,'EA Evidencija'!N89))</f>
        <v/>
      </c>
      <c r="F89" s="5" t="str">
        <f>IF('EA Evidencija'!P89="","",'EA Evidencija'!Q89)</f>
        <v/>
      </c>
    </row>
    <row r="90" spans="1:6" ht="12.75" customHeight="1" x14ac:dyDescent="0.2">
      <c r="A90" s="19" t="str">
        <f>'EA Evidencija'!A90</f>
        <v>85/2021</v>
      </c>
      <c r="B90" s="19" t="str">
        <f>'EA Evidencija'!B90</f>
        <v>Đukić Miloš</v>
      </c>
      <c r="C90" s="10" t="str">
        <f>IF('EA Evidencija'!P90="","Nije polagala/o","")</f>
        <v>Nije polagala/o</v>
      </c>
      <c r="D90" s="11" t="str">
        <f>IF('EA Evidencija'!P90="","",MAX('EA Evidencija'!E90,'EA Evidencija'!H90))</f>
        <v/>
      </c>
      <c r="E90" s="11" t="str">
        <f>IF('EA Evidencija'!P90="","",MAX('EA Evidencija'!K90,'EA Evidencija'!N90))</f>
        <v/>
      </c>
      <c r="F90" s="5" t="str">
        <f>IF('EA Evidencija'!P90="","",'EA Evidencija'!Q90)</f>
        <v/>
      </c>
    </row>
    <row r="91" spans="1:6" ht="12.75" customHeight="1" x14ac:dyDescent="0.2">
      <c r="A91" s="19" t="str">
        <f>'EA Evidencija'!A91</f>
        <v>86/2021</v>
      </c>
      <c r="B91" s="19" t="str">
        <f>'EA Evidencija'!B91</f>
        <v>Sarić Jelena</v>
      </c>
      <c r="C91" s="10" t="str">
        <f>IF('EA Evidencija'!P91="","Nije polagala/o","")</f>
        <v/>
      </c>
      <c r="D91" s="11">
        <f>IF('EA Evidencija'!P91="","",MAX('EA Evidencija'!E91,'EA Evidencija'!H91))</f>
        <v>1</v>
      </c>
      <c r="E91" s="11">
        <f>IF('EA Evidencija'!P91="","",MAX('EA Evidencija'!K91,'EA Evidencija'!N91))</f>
        <v>0</v>
      </c>
      <c r="F91" s="5" t="str">
        <f>IF('EA Evidencija'!P91="","",'EA Evidencija'!Q91)</f>
        <v>F</v>
      </c>
    </row>
    <row r="92" spans="1:6" ht="12.75" customHeight="1" x14ac:dyDescent="0.2">
      <c r="A92" s="19" t="str">
        <f>'EA Evidencija'!A92</f>
        <v>87/2021</v>
      </c>
      <c r="B92" s="19" t="str">
        <f>'EA Evidencija'!B92</f>
        <v>Jovović Branko</v>
      </c>
      <c r="C92" s="10" t="str">
        <f>IF('EA Evidencija'!P92="","Nije polagala/o","")</f>
        <v/>
      </c>
      <c r="D92" s="11">
        <f>IF('EA Evidencija'!P92="","",MAX('EA Evidencija'!E92,'EA Evidencija'!H92))</f>
        <v>2</v>
      </c>
      <c r="E92" s="11">
        <f>IF('EA Evidencija'!P92="","",MAX('EA Evidencija'!K92,'EA Evidencija'!N92))</f>
        <v>0</v>
      </c>
      <c r="F92" s="5" t="str">
        <f>IF('EA Evidencija'!P92="","",'EA Evidencija'!Q92)</f>
        <v>F</v>
      </c>
    </row>
    <row r="93" spans="1:6" ht="12.75" customHeight="1" x14ac:dyDescent="0.2">
      <c r="A93" s="19" t="str">
        <f>'EA Evidencija'!A93</f>
        <v>88/2021</v>
      </c>
      <c r="B93" s="19" t="str">
        <f>'EA Evidencija'!B93</f>
        <v>Pejović Miloš</v>
      </c>
      <c r="C93" s="10" t="str">
        <f>IF('EA Evidencija'!P93="","Nije polagala/o","")</f>
        <v>Nije polagala/o</v>
      </c>
      <c r="D93" s="11" t="str">
        <f>IF('EA Evidencija'!P93="","",MAX('EA Evidencija'!E93,'EA Evidencija'!H93))</f>
        <v/>
      </c>
      <c r="E93" s="11" t="str">
        <f>IF('EA Evidencija'!P93="","",MAX('EA Evidencija'!K93,'EA Evidencija'!N93))</f>
        <v/>
      </c>
      <c r="F93" s="5" t="str">
        <f>IF('EA Evidencija'!P93="","",'EA Evidencija'!Q93)</f>
        <v/>
      </c>
    </row>
    <row r="94" spans="1:6" ht="12.75" customHeight="1" x14ac:dyDescent="0.2">
      <c r="A94" s="19" t="str">
        <f>'EA Evidencija'!A94</f>
        <v>89/2021</v>
      </c>
      <c r="B94" s="19" t="str">
        <f>'EA Evidencija'!B94</f>
        <v>Dangubić Bojan</v>
      </c>
      <c r="C94" s="10" t="str">
        <f>IF('EA Evidencija'!P94="","Nije polagala/o","")</f>
        <v>Nije polagala/o</v>
      </c>
      <c r="D94" s="11" t="str">
        <f>IF('EA Evidencija'!P94="","",MAX('EA Evidencija'!E94,'EA Evidencija'!H94))</f>
        <v/>
      </c>
      <c r="E94" s="11" t="str">
        <f>IF('EA Evidencija'!P94="","",MAX('EA Evidencija'!K94,'EA Evidencija'!N94))</f>
        <v/>
      </c>
      <c r="F94" s="5" t="str">
        <f>IF('EA Evidencija'!P94="","",'EA Evidencija'!Q94)</f>
        <v/>
      </c>
    </row>
    <row r="95" spans="1:6" ht="12.75" customHeight="1" x14ac:dyDescent="0.2">
      <c r="A95" s="19" t="str">
        <f>'EA Evidencija'!A95</f>
        <v>90/2021</v>
      </c>
      <c r="B95" s="19" t="str">
        <f>'EA Evidencija'!B95</f>
        <v>Ličina Sanela</v>
      </c>
      <c r="C95" s="10" t="str">
        <f>IF('EA Evidencija'!P95="","Nije polagala/o","")</f>
        <v>Nije polagala/o</v>
      </c>
      <c r="D95" s="11" t="str">
        <f>IF('EA Evidencija'!P95="","",MAX('EA Evidencija'!E95,'EA Evidencija'!H95))</f>
        <v/>
      </c>
      <c r="E95" s="11" t="str">
        <f>IF('EA Evidencija'!P95="","",MAX('EA Evidencija'!K95,'EA Evidencija'!N95))</f>
        <v/>
      </c>
      <c r="F95" s="5" t="str">
        <f>IF('EA Evidencija'!P95="","",'EA Evidencija'!Q95)</f>
        <v/>
      </c>
    </row>
    <row r="96" spans="1:6" ht="12.75" customHeight="1" x14ac:dyDescent="0.2">
      <c r="A96" s="19" t="str">
        <f>'EA Evidencija'!A96</f>
        <v>91/2021</v>
      </c>
      <c r="B96" s="19" t="str">
        <f>'EA Evidencija'!B96</f>
        <v>Dragićević Đorđije</v>
      </c>
      <c r="C96" s="10" t="str">
        <f>IF('EA Evidencija'!P96="","Nije polagala/o","")</f>
        <v>Nije polagala/o</v>
      </c>
      <c r="D96" s="11" t="str">
        <f>IF('EA Evidencija'!P96="","",MAX('EA Evidencija'!E96,'EA Evidencija'!H96))</f>
        <v/>
      </c>
      <c r="E96" s="11" t="str">
        <f>IF('EA Evidencija'!P96="","",MAX('EA Evidencija'!K96,'EA Evidencija'!N96))</f>
        <v/>
      </c>
      <c r="F96" s="5" t="str">
        <f>IF('EA Evidencija'!P96="","",'EA Evidencija'!Q96)</f>
        <v/>
      </c>
    </row>
    <row r="97" spans="1:6" ht="12.75" customHeight="1" x14ac:dyDescent="0.2">
      <c r="A97" s="19" t="str">
        <f>'EA Evidencija'!A97</f>
        <v>92/2021</v>
      </c>
      <c r="B97" s="19" t="str">
        <f>'EA Evidencija'!B97</f>
        <v>Ivanović Ilija</v>
      </c>
      <c r="C97" s="10" t="str">
        <f>IF('EA Evidencija'!P97="","Nije polagala/o","")</f>
        <v/>
      </c>
      <c r="D97" s="11">
        <f>IF('EA Evidencija'!P97="","",MAX('EA Evidencija'!E97,'EA Evidencija'!H97))</f>
        <v>1</v>
      </c>
      <c r="E97" s="11">
        <f>IF('EA Evidencija'!P97="","",MAX('EA Evidencija'!K97,'EA Evidencija'!N97))</f>
        <v>21</v>
      </c>
      <c r="F97" s="5" t="str">
        <f>IF('EA Evidencija'!P97="","",'EA Evidencija'!Q97)</f>
        <v>F</v>
      </c>
    </row>
    <row r="98" spans="1:6" ht="12.75" customHeight="1" x14ac:dyDescent="0.2">
      <c r="A98" s="19" t="str">
        <f>'EA Evidencija'!A98</f>
        <v>93/2021</v>
      </c>
      <c r="B98" s="19" t="str">
        <f>'EA Evidencija'!B98</f>
        <v>Dabanović Dušan</v>
      </c>
      <c r="C98" s="10" t="str">
        <f>IF('EA Evidencija'!P98="","Nije polagala/o","")</f>
        <v>Nije polagala/o</v>
      </c>
      <c r="D98" s="11" t="str">
        <f>IF('EA Evidencija'!P98="","",MAX('EA Evidencija'!E98,'EA Evidencija'!H98))</f>
        <v/>
      </c>
      <c r="E98" s="11" t="str">
        <f>IF('EA Evidencija'!P98="","",MAX('EA Evidencija'!K98,'EA Evidencija'!N98))</f>
        <v/>
      </c>
      <c r="F98" s="5" t="str">
        <f>IF('EA Evidencija'!P98="","",'EA Evidencija'!Q98)</f>
        <v/>
      </c>
    </row>
    <row r="99" spans="1:6" ht="12.75" customHeight="1" x14ac:dyDescent="0.2">
      <c r="A99" s="19" t="str">
        <f>'EA Evidencija'!A99</f>
        <v>94/2021</v>
      </c>
      <c r="B99" s="19" t="str">
        <f>'EA Evidencija'!B99</f>
        <v>Eterović Željko</v>
      </c>
      <c r="C99" s="10" t="str">
        <f>IF('EA Evidencija'!P99="","Nije polagala/o","")</f>
        <v>Nije polagala/o</v>
      </c>
      <c r="D99" s="11" t="str">
        <f>IF('EA Evidencija'!P99="","",MAX('EA Evidencija'!E99,'EA Evidencija'!H99))</f>
        <v/>
      </c>
      <c r="E99" s="11" t="str">
        <f>IF('EA Evidencija'!P99="","",MAX('EA Evidencija'!K99,'EA Evidencija'!N99))</f>
        <v/>
      </c>
      <c r="F99" s="5" t="str">
        <f>IF('EA Evidencija'!P99="","",'EA Evidencija'!Q99)</f>
        <v/>
      </c>
    </row>
    <row r="100" spans="1:6" ht="12.75" customHeight="1" x14ac:dyDescent="0.2">
      <c r="A100" s="19" t="str">
        <f>'EA Evidencija'!A100</f>
        <v>96/2021</v>
      </c>
      <c r="B100" s="19" t="str">
        <f>'EA Evidencija'!B100</f>
        <v>Kovačević Stefan</v>
      </c>
      <c r="C100" s="10" t="str">
        <f>IF('EA Evidencija'!P100="","Nije polagala/o","")</f>
        <v>Nije polagala/o</v>
      </c>
      <c r="D100" s="11" t="str">
        <f>IF('EA Evidencija'!P100="","",MAX('EA Evidencija'!E100,'EA Evidencija'!H100))</f>
        <v/>
      </c>
      <c r="E100" s="11" t="str">
        <f>IF('EA Evidencija'!P100="","",MAX('EA Evidencija'!K100,'EA Evidencija'!N100))</f>
        <v/>
      </c>
      <c r="F100" s="5" t="str">
        <f>IF('EA Evidencija'!P100="","",'EA Evidencija'!Q100)</f>
        <v/>
      </c>
    </row>
    <row r="101" spans="1:6" ht="12.75" customHeight="1" x14ac:dyDescent="0.2">
      <c r="A101" s="19" t="str">
        <f>'EA Evidencija'!A101</f>
        <v>97/2021</v>
      </c>
      <c r="B101" s="19" t="str">
        <f>'EA Evidencija'!B101</f>
        <v>Bulatović Srđa</v>
      </c>
      <c r="C101" s="10" t="str">
        <f>IF('EA Evidencija'!P101="","Nije polagala/o","")</f>
        <v>Nije polagala/o</v>
      </c>
      <c r="D101" s="11" t="str">
        <f>IF('EA Evidencija'!P101="","",MAX('EA Evidencija'!E101,'EA Evidencija'!H101))</f>
        <v/>
      </c>
      <c r="E101" s="11" t="str">
        <f>IF('EA Evidencija'!P101="","",MAX('EA Evidencija'!K101,'EA Evidencija'!N101))</f>
        <v/>
      </c>
      <c r="F101" s="5" t="str">
        <f>IF('EA Evidencija'!P101="","",'EA Evidencija'!Q101)</f>
        <v/>
      </c>
    </row>
    <row r="102" spans="1:6" ht="12.75" customHeight="1" x14ac:dyDescent="0.2">
      <c r="A102" s="19" t="str">
        <f>'EA Evidencija'!A102</f>
        <v>4/2020</v>
      </c>
      <c r="B102" s="19" t="str">
        <f>'EA Evidencija'!B102</f>
        <v>Delić Igor</v>
      </c>
      <c r="C102" s="10" t="str">
        <f>IF('EA Evidencija'!P102="","Nije polagala/o","")</f>
        <v/>
      </c>
      <c r="D102" s="11">
        <f>IF('EA Evidencija'!P102="","",MAX('EA Evidencija'!E102,'EA Evidencija'!H102))</f>
        <v>34</v>
      </c>
      <c r="E102" s="11">
        <f>IF('EA Evidencija'!P102="","",MAX('EA Evidencija'!K102,'EA Evidencija'!N102))</f>
        <v>19</v>
      </c>
      <c r="F102" s="5" t="str">
        <f>IF('EA Evidencija'!P102="","",'EA Evidencija'!Q102)</f>
        <v>E</v>
      </c>
    </row>
    <row r="103" spans="1:6" ht="12.75" customHeight="1" x14ac:dyDescent="0.2">
      <c r="A103" s="19" t="str">
        <f>'EA Evidencija'!A103</f>
        <v>9/2020</v>
      </c>
      <c r="B103" s="19" t="str">
        <f>'EA Evidencija'!B103</f>
        <v>Gajović Krsto</v>
      </c>
      <c r="C103" s="10" t="str">
        <f>IF('EA Evidencija'!P103="","Nije polagala/o","")</f>
        <v>Nije polagala/o</v>
      </c>
      <c r="D103" s="11" t="str">
        <f>IF('EA Evidencija'!P103="","",MAX('EA Evidencija'!E103,'EA Evidencija'!H103))</f>
        <v/>
      </c>
      <c r="E103" s="11" t="str">
        <f>IF('EA Evidencija'!P103="","",MAX('EA Evidencija'!K103,'EA Evidencija'!N103))</f>
        <v/>
      </c>
      <c r="F103" s="5" t="str">
        <f>IF('EA Evidencija'!P103="","",'EA Evidencija'!Q103)</f>
        <v/>
      </c>
    </row>
    <row r="104" spans="1:6" ht="12.75" customHeight="1" x14ac:dyDescent="0.2">
      <c r="A104" s="19" t="str">
        <f>'EA Evidencija'!A104</f>
        <v>16/2020</v>
      </c>
      <c r="B104" s="19" t="str">
        <f>'EA Evidencija'!B104</f>
        <v>Portić Mirjana</v>
      </c>
      <c r="C104" s="10" t="str">
        <f>IF('EA Evidencija'!P104="","Nije polagala/o","")</f>
        <v/>
      </c>
      <c r="D104" s="11">
        <f>IF('EA Evidencija'!P104="","",MAX('EA Evidencija'!E104,'EA Evidencija'!H104))</f>
        <v>9</v>
      </c>
      <c r="E104" s="11">
        <f>IF('EA Evidencija'!P104="","",MAX('EA Evidencija'!K104,'EA Evidencija'!N104))</f>
        <v>7</v>
      </c>
      <c r="F104" s="5" t="str">
        <f>IF('EA Evidencija'!P104="","",'EA Evidencija'!Q104)</f>
        <v>F</v>
      </c>
    </row>
    <row r="105" spans="1:6" ht="12.75" customHeight="1" x14ac:dyDescent="0.2">
      <c r="A105" s="19" t="str">
        <f>'EA Evidencija'!A105</f>
        <v>21/2020</v>
      </c>
      <c r="B105" s="19" t="str">
        <f>'EA Evidencija'!B105</f>
        <v>Šćekić Momir</v>
      </c>
      <c r="C105" s="10" t="str">
        <f>IF('EA Evidencija'!P105="","Nije polagala/o","")</f>
        <v>Nije polagala/o</v>
      </c>
      <c r="D105" s="11" t="str">
        <f>IF('EA Evidencija'!P105="","",MAX('EA Evidencija'!E105,'EA Evidencija'!H105))</f>
        <v/>
      </c>
      <c r="E105" s="11" t="str">
        <f>IF('EA Evidencija'!P105="","",MAX('EA Evidencija'!K105,'EA Evidencija'!N105))</f>
        <v/>
      </c>
      <c r="F105" s="5" t="str">
        <f>IF('EA Evidencija'!P105="","",'EA Evidencija'!Q105)</f>
        <v/>
      </c>
    </row>
    <row r="106" spans="1:6" ht="12.75" customHeight="1" x14ac:dyDescent="0.2">
      <c r="A106" s="19" t="str">
        <f>'EA Evidencija'!A106</f>
        <v>22/2020</v>
      </c>
      <c r="B106" s="19" t="str">
        <f>'EA Evidencija'!B106</f>
        <v>Ljumović Nemanja</v>
      </c>
      <c r="C106" s="10" t="str">
        <f>IF('EA Evidencija'!P106="","Nije polagala/o","")</f>
        <v>Nije polagala/o</v>
      </c>
      <c r="D106" s="11" t="str">
        <f>IF('EA Evidencija'!P106="","",MAX('EA Evidencija'!E106,'EA Evidencija'!H106))</f>
        <v/>
      </c>
      <c r="E106" s="11" t="str">
        <f>IF('EA Evidencija'!P106="","",MAX('EA Evidencija'!K106,'EA Evidencija'!N106))</f>
        <v/>
      </c>
      <c r="F106" s="5" t="str">
        <f>IF('EA Evidencija'!P106="","",'EA Evidencija'!Q106)</f>
        <v/>
      </c>
    </row>
    <row r="107" spans="1:6" ht="12.75" customHeight="1" x14ac:dyDescent="0.2">
      <c r="A107" s="19" t="str">
        <f>'EA Evidencija'!A107</f>
        <v>23/2020</v>
      </c>
      <c r="B107" s="19" t="str">
        <f>'EA Evidencija'!B107</f>
        <v>Adžić Balša</v>
      </c>
      <c r="C107" s="10" t="str">
        <f>IF('EA Evidencija'!P107="","Nije polagala/o","")</f>
        <v>Nije polagala/o</v>
      </c>
      <c r="D107" s="11" t="str">
        <f>IF('EA Evidencija'!P107="","",MAX('EA Evidencija'!E107,'EA Evidencija'!H107))</f>
        <v/>
      </c>
      <c r="E107" s="11" t="str">
        <f>IF('EA Evidencija'!P107="","",MAX('EA Evidencija'!K107,'EA Evidencija'!N107))</f>
        <v/>
      </c>
      <c r="F107" s="5" t="str">
        <f>IF('EA Evidencija'!P107="","",'EA Evidencija'!Q107)</f>
        <v/>
      </c>
    </row>
    <row r="108" spans="1:6" ht="12.75" customHeight="1" x14ac:dyDescent="0.2">
      <c r="A108" s="19" t="str">
        <f>'EA Evidencija'!A108</f>
        <v>25/2020</v>
      </c>
      <c r="B108" s="19" t="str">
        <f>'EA Evidencija'!B108</f>
        <v>Nenadović Marko</v>
      </c>
      <c r="C108" s="10" t="str">
        <f>IF('EA Evidencija'!P108="","Nije polagala/o","")</f>
        <v/>
      </c>
      <c r="D108" s="11">
        <f>IF('EA Evidencija'!P108="","",MAX('EA Evidencija'!E108,'EA Evidencija'!H108))</f>
        <v>18</v>
      </c>
      <c r="E108" s="11">
        <f>IF('EA Evidencija'!P108="","",MAX('EA Evidencija'!K108,'EA Evidencija'!N108))</f>
        <v>23</v>
      </c>
      <c r="F108" s="5" t="str">
        <f>IF('EA Evidencija'!P108="","",'EA Evidencija'!Q108)</f>
        <v>F</v>
      </c>
    </row>
    <row r="109" spans="1:6" ht="12.75" customHeight="1" x14ac:dyDescent="0.2">
      <c r="A109" s="19" t="str">
        <f>'EA Evidencija'!A109</f>
        <v>31/2020</v>
      </c>
      <c r="B109" s="19" t="str">
        <f>'EA Evidencija'!B109</f>
        <v>Džoganović Milorad</v>
      </c>
      <c r="C109" s="10" t="str">
        <f>IF('EA Evidencija'!P109="","Nije polagala/o","")</f>
        <v/>
      </c>
      <c r="D109" s="11">
        <f>IF('EA Evidencija'!P109="","",MAX('EA Evidencija'!E109,'EA Evidencija'!H109))</f>
        <v>26</v>
      </c>
      <c r="E109" s="11">
        <f>IF('EA Evidencija'!P109="","",MAX('EA Evidencija'!K109,'EA Evidencija'!N109))</f>
        <v>24</v>
      </c>
      <c r="F109" s="5" t="str">
        <f>IF('EA Evidencija'!P109="","",'EA Evidencija'!Q109)</f>
        <v>E</v>
      </c>
    </row>
    <row r="110" spans="1:6" ht="12.75" customHeight="1" x14ac:dyDescent="0.2">
      <c r="A110" s="19" t="str">
        <f>'EA Evidencija'!A110</f>
        <v>32/2020</v>
      </c>
      <c r="B110" s="19" t="str">
        <f>'EA Evidencija'!B110</f>
        <v>Vuletić Katarina</v>
      </c>
      <c r="C110" s="10" t="str">
        <f>IF('EA Evidencija'!P110="","Nije polagala/o","")</f>
        <v/>
      </c>
      <c r="D110" s="11">
        <f>IF('EA Evidencija'!P110="","",MAX('EA Evidencija'!E110,'EA Evidencija'!H110))</f>
        <v>24</v>
      </c>
      <c r="E110" s="11">
        <f>IF('EA Evidencija'!P110="","",MAX('EA Evidencija'!K110,'EA Evidencija'!N110))</f>
        <v>15</v>
      </c>
      <c r="F110" s="5" t="str">
        <f>IF('EA Evidencija'!P110="","",'EA Evidencija'!Q110)</f>
        <v>F</v>
      </c>
    </row>
    <row r="111" spans="1:6" ht="12.75" customHeight="1" x14ac:dyDescent="0.2">
      <c r="A111" s="19" t="str">
        <f>'EA Evidencija'!A111</f>
        <v>33/2020</v>
      </c>
      <c r="B111" s="19" t="str">
        <f>'EA Evidencija'!B111</f>
        <v>Zeković Slađa</v>
      </c>
      <c r="C111" s="10" t="str">
        <f>IF('EA Evidencija'!P111="","Nije polagala/o","")</f>
        <v>Nije polagala/o</v>
      </c>
      <c r="D111" s="11" t="str">
        <f>IF('EA Evidencija'!P111="","",MAX('EA Evidencija'!E111,'EA Evidencija'!H111))</f>
        <v/>
      </c>
      <c r="E111" s="11" t="str">
        <f>IF('EA Evidencija'!P111="","",MAX('EA Evidencija'!K111,'EA Evidencija'!N111))</f>
        <v/>
      </c>
      <c r="F111" s="5" t="str">
        <f>IF('EA Evidencija'!P111="","",'EA Evidencija'!Q111)</f>
        <v/>
      </c>
    </row>
    <row r="112" spans="1:6" ht="12.75" customHeight="1" x14ac:dyDescent="0.2">
      <c r="A112" s="19" t="str">
        <f>'EA Evidencija'!A112</f>
        <v>36/2020</v>
      </c>
      <c r="B112" s="19" t="str">
        <f>'EA Evidencija'!B112</f>
        <v>Bjelobrković Vuk</v>
      </c>
      <c r="C112" s="10" t="str">
        <f>IF('EA Evidencija'!P112="","Nije polagala/o","")</f>
        <v/>
      </c>
      <c r="D112" s="11">
        <f>IF('EA Evidencija'!P112="","",MAX('EA Evidencija'!E112,'EA Evidencija'!H112))</f>
        <v>9</v>
      </c>
      <c r="E112" s="11">
        <f>IF('EA Evidencija'!P112="","",MAX('EA Evidencija'!K112,'EA Evidencija'!N112))</f>
        <v>13</v>
      </c>
      <c r="F112" s="5" t="str">
        <f>IF('EA Evidencija'!P112="","",'EA Evidencija'!Q112)</f>
        <v>F</v>
      </c>
    </row>
    <row r="113" spans="1:6" ht="12.75" customHeight="1" x14ac:dyDescent="0.2">
      <c r="A113" s="19" t="str">
        <f>'EA Evidencija'!A113</f>
        <v>40/2020</v>
      </c>
      <c r="B113" s="19" t="str">
        <f>'EA Evidencija'!B113</f>
        <v>Radović Nemanja</v>
      </c>
      <c r="C113" s="10" t="str">
        <f>IF('EA Evidencija'!P113="","Nije polagala/o","")</f>
        <v>Nije polagala/o</v>
      </c>
      <c r="D113" s="11" t="str">
        <f>IF('EA Evidencija'!P113="","",MAX('EA Evidencija'!E113,'EA Evidencija'!H113))</f>
        <v/>
      </c>
      <c r="E113" s="11" t="str">
        <f>IF('EA Evidencija'!P113="","",MAX('EA Evidencija'!K113,'EA Evidencija'!N113))</f>
        <v/>
      </c>
      <c r="F113" s="5" t="str">
        <f>IF('EA Evidencija'!P113="","",'EA Evidencija'!Q113)</f>
        <v/>
      </c>
    </row>
    <row r="114" spans="1:6" ht="12.75" customHeight="1" x14ac:dyDescent="0.2">
      <c r="A114" s="19" t="str">
        <f>'EA Evidencija'!A114</f>
        <v>43/2020</v>
      </c>
      <c r="B114" s="19" t="str">
        <f>'EA Evidencija'!B114</f>
        <v>Ceković Stefan</v>
      </c>
      <c r="C114" s="10" t="str">
        <f>IF('EA Evidencija'!P114="","Nije polagala/o","")</f>
        <v>Nije polagala/o</v>
      </c>
      <c r="D114" s="11" t="str">
        <f>IF('EA Evidencija'!P114="","",MAX('EA Evidencija'!E114,'EA Evidencija'!H114))</f>
        <v/>
      </c>
      <c r="E114" s="11" t="str">
        <f>IF('EA Evidencija'!P114="","",MAX('EA Evidencija'!K114,'EA Evidencija'!N114))</f>
        <v/>
      </c>
      <c r="F114" s="5" t="str">
        <f>IF('EA Evidencija'!P114="","",'EA Evidencija'!Q114)</f>
        <v/>
      </c>
    </row>
    <row r="115" spans="1:6" ht="12.75" customHeight="1" x14ac:dyDescent="0.2">
      <c r="A115" s="19" t="str">
        <f>'EA Evidencija'!A115</f>
        <v>49/2020</v>
      </c>
      <c r="B115" s="19" t="str">
        <f>'EA Evidencija'!B115</f>
        <v>Mirković Luka</v>
      </c>
      <c r="C115" s="10" t="str">
        <f>IF('EA Evidencija'!P115="","Nije polagala/o","")</f>
        <v>Nije polagala/o</v>
      </c>
      <c r="D115" s="11" t="str">
        <f>IF('EA Evidencija'!P115="","",MAX('EA Evidencija'!E115,'EA Evidencija'!H115))</f>
        <v/>
      </c>
      <c r="E115" s="11" t="str">
        <f>IF('EA Evidencija'!P115="","",MAX('EA Evidencija'!K115,'EA Evidencija'!N115))</f>
        <v/>
      </c>
      <c r="F115" s="5" t="str">
        <f>IF('EA Evidencija'!P115="","",'EA Evidencija'!Q115)</f>
        <v/>
      </c>
    </row>
    <row r="116" spans="1:6" ht="12.75" customHeight="1" x14ac:dyDescent="0.2">
      <c r="A116" s="19" t="str">
        <f>'EA Evidencija'!A116</f>
        <v>51/2020</v>
      </c>
      <c r="B116" s="19" t="str">
        <f>'EA Evidencija'!B116</f>
        <v>Mašović Predrag</v>
      </c>
      <c r="C116" s="10" t="str">
        <f>IF('EA Evidencija'!P116="","Nije polagala/o","")</f>
        <v>Nije polagala/o</v>
      </c>
      <c r="D116" s="11" t="str">
        <f>IF('EA Evidencija'!P116="","",MAX('EA Evidencija'!E116,'EA Evidencija'!H116))</f>
        <v/>
      </c>
      <c r="E116" s="11" t="str">
        <f>IF('EA Evidencija'!P116="","",MAX('EA Evidencija'!K116,'EA Evidencija'!N116))</f>
        <v/>
      </c>
      <c r="F116" s="5" t="str">
        <f>IF('EA Evidencija'!P116="","",'EA Evidencija'!Q116)</f>
        <v/>
      </c>
    </row>
    <row r="117" spans="1:6" ht="12.75" customHeight="1" x14ac:dyDescent="0.2">
      <c r="A117" s="19" t="str">
        <f>'EA Evidencija'!A117</f>
        <v>54/2020</v>
      </c>
      <c r="B117" s="19" t="str">
        <f>'EA Evidencija'!B117</f>
        <v>Dašić Aleksandar</v>
      </c>
      <c r="C117" s="10" t="str">
        <f>IF('EA Evidencija'!P117="","Nije polagala/o","")</f>
        <v/>
      </c>
      <c r="D117" s="11">
        <f>IF('EA Evidencija'!P117="","",MAX('EA Evidencija'!E117,'EA Evidencija'!H117))</f>
        <v>28</v>
      </c>
      <c r="E117" s="11">
        <f>IF('EA Evidencija'!P117="","",MAX('EA Evidencija'!K117,'EA Evidencija'!N117))</f>
        <v>34</v>
      </c>
      <c r="F117" s="5" t="str">
        <f>IF('EA Evidencija'!P117="","",'EA Evidencija'!Q117)</f>
        <v>D</v>
      </c>
    </row>
    <row r="118" spans="1:6" ht="12.75" customHeight="1" x14ac:dyDescent="0.2">
      <c r="A118" s="19" t="str">
        <f>'EA Evidencija'!A118</f>
        <v>61/2020</v>
      </c>
      <c r="B118" s="19" t="str">
        <f>'EA Evidencija'!B118</f>
        <v>Džuver Bogdan</v>
      </c>
      <c r="C118" s="10" t="str">
        <f>IF('EA Evidencija'!P118="","Nije polagala/o","")</f>
        <v/>
      </c>
      <c r="D118" s="11">
        <f>IF('EA Evidencija'!P118="","",MAX('EA Evidencija'!E118,'EA Evidencija'!H118))</f>
        <v>0</v>
      </c>
      <c r="E118" s="11">
        <f>IF('EA Evidencija'!P118="","",MAX('EA Evidencija'!K118,'EA Evidencija'!N118))</f>
        <v>0</v>
      </c>
      <c r="F118" s="5" t="str">
        <f>IF('EA Evidencija'!P118="","",'EA Evidencija'!Q118)</f>
        <v>F</v>
      </c>
    </row>
    <row r="119" spans="1:6" ht="12.75" customHeight="1" x14ac:dyDescent="0.2">
      <c r="A119" s="19" t="str">
        <f>'EA Evidencija'!A119</f>
        <v>62/2020</v>
      </c>
      <c r="B119" s="19" t="str">
        <f>'EA Evidencija'!B119</f>
        <v>Vukašinović Ivan</v>
      </c>
      <c r="C119" s="10" t="str">
        <f>IF('EA Evidencija'!P119="","Nije polagala/o","")</f>
        <v/>
      </c>
      <c r="D119" s="11">
        <f>IF('EA Evidencija'!P119="","",MAX('EA Evidencija'!E119,'EA Evidencija'!H119))</f>
        <v>14</v>
      </c>
      <c r="E119" s="11">
        <f>IF('EA Evidencija'!P119="","",MAX('EA Evidencija'!K119,'EA Evidencija'!N119))</f>
        <v>4</v>
      </c>
      <c r="F119" s="5" t="str">
        <f>IF('EA Evidencija'!P119="","",'EA Evidencija'!Q119)</f>
        <v>F</v>
      </c>
    </row>
    <row r="120" spans="1:6" ht="12.75" customHeight="1" x14ac:dyDescent="0.2">
      <c r="A120" s="19" t="str">
        <f>'EA Evidencija'!A120</f>
        <v>65/2020</v>
      </c>
      <c r="B120" s="19" t="str">
        <f>'EA Evidencija'!B120</f>
        <v>Bracanović Janko</v>
      </c>
      <c r="C120" s="10" t="str">
        <f>IF('EA Evidencija'!P120="","Nije polagala/o","")</f>
        <v/>
      </c>
      <c r="D120" s="11">
        <f>IF('EA Evidencija'!P120="","",MAX('EA Evidencija'!E120,'EA Evidencija'!H120))</f>
        <v>0</v>
      </c>
      <c r="E120" s="11">
        <f>IF('EA Evidencija'!P120="","",MAX('EA Evidencija'!K120,'EA Evidencija'!N120))</f>
        <v>2</v>
      </c>
      <c r="F120" s="5" t="str">
        <f>IF('EA Evidencija'!P120="","",'EA Evidencija'!Q120)</f>
        <v>F</v>
      </c>
    </row>
    <row r="121" spans="1:6" ht="12.75" customHeight="1" x14ac:dyDescent="0.2">
      <c r="A121" s="19" t="str">
        <f>'EA Evidencija'!A121</f>
        <v>68/2020</v>
      </c>
      <c r="B121" s="19" t="str">
        <f>'EA Evidencija'!B121</f>
        <v>Lješković Luka</v>
      </c>
      <c r="C121" s="10" t="str">
        <f>IF('EA Evidencija'!P121="","Nije polagala/o","")</f>
        <v/>
      </c>
      <c r="D121" s="11">
        <f>IF('EA Evidencija'!P121="","",MAX('EA Evidencija'!E121,'EA Evidencija'!H121))</f>
        <v>18</v>
      </c>
      <c r="E121" s="11">
        <f>IF('EA Evidencija'!P121="","",MAX('EA Evidencija'!K121,'EA Evidencija'!N121))</f>
        <v>28</v>
      </c>
      <c r="F121" s="5" t="str">
        <f>IF('EA Evidencija'!P121="","",'EA Evidencija'!Q121)</f>
        <v>E</v>
      </c>
    </row>
    <row r="122" spans="1:6" ht="12.75" customHeight="1" x14ac:dyDescent="0.2">
      <c r="A122" s="19" t="str">
        <f>'EA Evidencija'!A122</f>
        <v>71/2020</v>
      </c>
      <c r="B122" s="19" t="str">
        <f>'EA Evidencija'!B122</f>
        <v>Vujović Luka</v>
      </c>
      <c r="C122" s="10" t="str">
        <f>IF('EA Evidencija'!P122="","Nije polagala/o","")</f>
        <v>Nije polagala/o</v>
      </c>
      <c r="D122" s="11" t="str">
        <f>IF('EA Evidencija'!P122="","",MAX('EA Evidencija'!E122,'EA Evidencija'!H122))</f>
        <v/>
      </c>
      <c r="E122" s="11" t="str">
        <f>IF('EA Evidencija'!P122="","",MAX('EA Evidencija'!K122,'EA Evidencija'!N122))</f>
        <v/>
      </c>
      <c r="F122" s="5" t="str">
        <f>IF('EA Evidencija'!P122="","",'EA Evidencija'!Q122)</f>
        <v/>
      </c>
    </row>
    <row r="123" spans="1:6" ht="12.75" customHeight="1" x14ac:dyDescent="0.2">
      <c r="A123" s="19" t="str">
        <f>'EA Evidencija'!A123</f>
        <v>72/2020</v>
      </c>
      <c r="B123" s="19" t="str">
        <f>'EA Evidencija'!B123</f>
        <v>Kostić Stefan</v>
      </c>
      <c r="C123" s="10" t="str">
        <f>IF('EA Evidencija'!P123="","Nije polagala/o","")</f>
        <v/>
      </c>
      <c r="D123" s="11">
        <f>IF('EA Evidencija'!P123="","",MAX('EA Evidencija'!E123,'EA Evidencija'!H123))</f>
        <v>35</v>
      </c>
      <c r="E123" s="11">
        <f>IF('EA Evidencija'!P123="","",MAX('EA Evidencija'!K123,'EA Evidencija'!N123))</f>
        <v>15</v>
      </c>
      <c r="F123" s="5" t="str">
        <f>IF('EA Evidencija'!P123="","",'EA Evidencija'!Q123)</f>
        <v>E</v>
      </c>
    </row>
    <row r="124" spans="1:6" ht="12.75" customHeight="1" x14ac:dyDescent="0.2">
      <c r="A124" s="19" t="str">
        <f>'EA Evidencija'!A124</f>
        <v>73/2020</v>
      </c>
      <c r="B124" s="19" t="str">
        <f>'EA Evidencija'!B124</f>
        <v>Mrdak Filip</v>
      </c>
      <c r="C124" s="10" t="str">
        <f>IF('EA Evidencija'!P124="","Nije polagala/o","")</f>
        <v/>
      </c>
      <c r="D124" s="11">
        <f>IF('EA Evidencija'!P124="","",MAX('EA Evidencija'!E124,'EA Evidencija'!H124))</f>
        <v>33</v>
      </c>
      <c r="E124" s="11">
        <f>IF('EA Evidencija'!P124="","",MAX('EA Evidencija'!K124,'EA Evidencija'!N124))</f>
        <v>25</v>
      </c>
      <c r="F124" s="5" t="str">
        <f>IF('EA Evidencija'!P124="","",'EA Evidencija'!Q124)</f>
        <v>D</v>
      </c>
    </row>
    <row r="125" spans="1:6" ht="12.75" customHeight="1" x14ac:dyDescent="0.2">
      <c r="A125" s="19" t="str">
        <f>'EA Evidencija'!A125</f>
        <v>74/2020</v>
      </c>
      <c r="B125" s="19" t="str">
        <f>'EA Evidencija'!B125</f>
        <v>Pavlićević Nenad</v>
      </c>
      <c r="C125" s="10" t="str">
        <f>IF('EA Evidencija'!P125="","Nije polagala/o","")</f>
        <v>Nije polagala/o</v>
      </c>
      <c r="D125" s="11" t="str">
        <f>IF('EA Evidencija'!P125="","",MAX('EA Evidencija'!E125,'EA Evidencija'!H125))</f>
        <v/>
      </c>
      <c r="E125" s="11" t="str">
        <f>IF('EA Evidencija'!P125="","",MAX('EA Evidencija'!K125,'EA Evidencija'!N125))</f>
        <v/>
      </c>
      <c r="F125" s="5" t="str">
        <f>IF('EA Evidencija'!P125="","",'EA Evidencija'!Q125)</f>
        <v/>
      </c>
    </row>
    <row r="126" spans="1:6" ht="12.75" customHeight="1" x14ac:dyDescent="0.2">
      <c r="A126" s="19" t="str">
        <f>'EA Evidencija'!A126</f>
        <v>75/2020</v>
      </c>
      <c r="B126" s="19" t="str">
        <f>'EA Evidencija'!B126</f>
        <v>Drljević Jelena</v>
      </c>
      <c r="C126" s="10" t="str">
        <f>IF('EA Evidencija'!P126="","Nije polagala/o","")</f>
        <v>Nije polagala/o</v>
      </c>
      <c r="D126" s="11" t="str">
        <f>IF('EA Evidencija'!P126="","",MAX('EA Evidencija'!E126,'EA Evidencija'!H126))</f>
        <v/>
      </c>
      <c r="E126" s="11" t="str">
        <f>IF('EA Evidencija'!P126="","",MAX('EA Evidencija'!K126,'EA Evidencija'!N126))</f>
        <v/>
      </c>
      <c r="F126" s="5" t="str">
        <f>IF('EA Evidencija'!P126="","",'EA Evidencija'!Q126)</f>
        <v/>
      </c>
    </row>
    <row r="127" spans="1:6" ht="12.75" customHeight="1" x14ac:dyDescent="0.2">
      <c r="A127" s="19" t="str">
        <f>'EA Evidencija'!A127</f>
        <v>84/2020</v>
      </c>
      <c r="B127" s="19" t="str">
        <f>'EA Evidencija'!B127</f>
        <v>Dobrašinović Vojislav</v>
      </c>
      <c r="C127" s="10" t="str">
        <f>IF('EA Evidencija'!P127="","Nije polagala/o","")</f>
        <v>Nije polagala/o</v>
      </c>
      <c r="D127" s="11" t="str">
        <f>IF('EA Evidencija'!P127="","",MAX('EA Evidencija'!E127,'EA Evidencija'!H127))</f>
        <v/>
      </c>
      <c r="E127" s="11" t="str">
        <f>IF('EA Evidencija'!P127="","",MAX('EA Evidencija'!K127,'EA Evidencija'!N127))</f>
        <v/>
      </c>
      <c r="F127" s="5" t="str">
        <f>IF('EA Evidencija'!P127="","",'EA Evidencija'!Q127)</f>
        <v/>
      </c>
    </row>
    <row r="128" spans="1:6" ht="12.75" customHeight="1" x14ac:dyDescent="0.2">
      <c r="A128" s="19" t="str">
        <f>'EA Evidencija'!A128</f>
        <v>85/2020</v>
      </c>
      <c r="B128" s="19" t="str">
        <f>'EA Evidencija'!B128</f>
        <v>Todorović Danilo</v>
      </c>
      <c r="C128" s="10" t="str">
        <f>IF('EA Evidencija'!P128="","Nije polagala/o","")</f>
        <v>Nije polagala/o</v>
      </c>
      <c r="D128" s="11" t="str">
        <f>IF('EA Evidencija'!P128="","",MAX('EA Evidencija'!E128,'EA Evidencija'!H128))</f>
        <v/>
      </c>
      <c r="E128" s="11" t="str">
        <f>IF('EA Evidencija'!P128="","",MAX('EA Evidencija'!K128,'EA Evidencija'!N128))</f>
        <v/>
      </c>
      <c r="F128" s="5" t="str">
        <f>IF('EA Evidencija'!P128="","",'EA Evidencija'!Q128)</f>
        <v/>
      </c>
    </row>
    <row r="129" spans="1:6" ht="12.75" customHeight="1" x14ac:dyDescent="0.2">
      <c r="A129" s="19" t="str">
        <f>'EA Evidencija'!A129</f>
        <v>88/2020</v>
      </c>
      <c r="B129" s="19" t="str">
        <f>'EA Evidencija'!B129</f>
        <v>Dašić Marko</v>
      </c>
      <c r="C129" s="10" t="str">
        <f>IF('EA Evidencija'!P129="","Nije polagala/o","")</f>
        <v/>
      </c>
      <c r="D129" s="11">
        <f>IF('EA Evidencija'!P129="","",MAX('EA Evidencija'!E129,'EA Evidencija'!H129))</f>
        <v>28</v>
      </c>
      <c r="E129" s="11">
        <f>IF('EA Evidencija'!P129="","",MAX('EA Evidencija'!K129,'EA Evidencija'!N129))</f>
        <v>19</v>
      </c>
      <c r="F129" s="5" t="str">
        <f>IF('EA Evidencija'!P129="","",'EA Evidencija'!Q129)</f>
        <v>E</v>
      </c>
    </row>
    <row r="130" spans="1:6" ht="12.75" customHeight="1" x14ac:dyDescent="0.2">
      <c r="A130" s="19" t="str">
        <f>'EA Evidencija'!A130</f>
        <v>89/2020</v>
      </c>
      <c r="B130" s="19" t="str">
        <f>'EA Evidencija'!B130</f>
        <v>Kankaraš Vuk</v>
      </c>
      <c r="C130" s="10" t="str">
        <f>IF('EA Evidencija'!P130="","Nije polagala/o","")</f>
        <v/>
      </c>
      <c r="D130" s="11">
        <f>IF('EA Evidencija'!P130="","",MAX('EA Evidencija'!E130,'EA Evidencija'!H130))</f>
        <v>3</v>
      </c>
      <c r="E130" s="11">
        <f>IF('EA Evidencija'!P130="","",MAX('EA Evidencija'!K130,'EA Evidencija'!N130))</f>
        <v>0</v>
      </c>
      <c r="F130" s="5" t="str">
        <f>IF('EA Evidencija'!P130="","",'EA Evidencija'!Q130)</f>
        <v>F</v>
      </c>
    </row>
    <row r="131" spans="1:6" ht="12.75" customHeight="1" x14ac:dyDescent="0.2">
      <c r="A131" s="19" t="str">
        <f>'EA Evidencija'!A131</f>
        <v>90/2020</v>
      </c>
      <c r="B131" s="19" t="str">
        <f>'EA Evidencija'!B131</f>
        <v>Burić Miraš</v>
      </c>
      <c r="C131" s="10" t="str">
        <f>IF('EA Evidencija'!P131="","Nije polagala/o","")</f>
        <v/>
      </c>
      <c r="D131" s="11">
        <f>IF('EA Evidencija'!P131="","",MAX('EA Evidencija'!E131,'EA Evidencija'!H131))</f>
        <v>29</v>
      </c>
      <c r="E131" s="11">
        <f>IF('EA Evidencija'!P131="","",MAX('EA Evidencija'!K131,'EA Evidencija'!N131))</f>
        <v>17</v>
      </c>
      <c r="F131" s="5" t="str">
        <f>IF('EA Evidencija'!P131="","",'EA Evidencija'!Q131)</f>
        <v>E</v>
      </c>
    </row>
    <row r="132" spans="1:6" ht="12.75" customHeight="1" x14ac:dyDescent="0.2">
      <c r="A132" s="19" t="str">
        <f>'EA Evidencija'!A132</f>
        <v>91/2020</v>
      </c>
      <c r="B132" s="19" t="str">
        <f>'EA Evidencija'!B132</f>
        <v>Miličić Ana</v>
      </c>
      <c r="C132" s="10" t="str">
        <f>IF('EA Evidencija'!P132="","Nije polagala/o","")</f>
        <v/>
      </c>
      <c r="D132" s="11">
        <f>IF('EA Evidencija'!P132="","",MAX('EA Evidencija'!E132,'EA Evidencija'!H132))</f>
        <v>17</v>
      </c>
      <c r="E132" s="11">
        <f>IF('EA Evidencija'!P132="","",MAX('EA Evidencija'!K132,'EA Evidencija'!N132))</f>
        <v>9</v>
      </c>
      <c r="F132" s="5" t="str">
        <f>IF('EA Evidencija'!P132="","",'EA Evidencija'!Q132)</f>
        <v>F</v>
      </c>
    </row>
    <row r="133" spans="1:6" ht="12.75" customHeight="1" x14ac:dyDescent="0.2">
      <c r="A133" s="19" t="str">
        <f>'EA Evidencija'!A133</f>
        <v>92/2020</v>
      </c>
      <c r="B133" s="19" t="str">
        <f>'EA Evidencija'!B133</f>
        <v>Vasilijević Marija</v>
      </c>
      <c r="C133" s="10" t="str">
        <f>IF('EA Evidencija'!P133="","Nije polagala/o","")</f>
        <v/>
      </c>
      <c r="D133" s="11">
        <f>IF('EA Evidencija'!P133="","",MAX('EA Evidencija'!E133,'EA Evidencija'!H133))</f>
        <v>24</v>
      </c>
      <c r="E133" s="11">
        <f>IF('EA Evidencija'!P133="","",MAX('EA Evidencija'!K133,'EA Evidencija'!N133))</f>
        <v>9</v>
      </c>
      <c r="F133" s="5" t="str">
        <f>IF('EA Evidencija'!P133="","",'EA Evidencija'!Q133)</f>
        <v>F</v>
      </c>
    </row>
    <row r="134" spans="1:6" ht="12.75" customHeight="1" x14ac:dyDescent="0.2">
      <c r="A134" s="19" t="str">
        <f>'EA Evidencija'!A134</f>
        <v>99/2020</v>
      </c>
      <c r="B134" s="19" t="str">
        <f>'EA Evidencija'!B134</f>
        <v>Rastoder Ibrahim</v>
      </c>
      <c r="C134" s="10" t="str">
        <f>IF('EA Evidencija'!P134="","Nije polagala/o","")</f>
        <v/>
      </c>
      <c r="D134" s="11">
        <f>IF('EA Evidencija'!P134="","",MAX('EA Evidencija'!E134,'EA Evidencija'!H134))</f>
        <v>14</v>
      </c>
      <c r="E134" s="11">
        <f>IF('EA Evidencija'!P134="","",MAX('EA Evidencija'!K134,'EA Evidencija'!N134))</f>
        <v>5</v>
      </c>
      <c r="F134" s="5" t="str">
        <f>IF('EA Evidencija'!P134="","",'EA Evidencija'!Q134)</f>
        <v>F</v>
      </c>
    </row>
    <row r="135" spans="1:6" ht="12.75" customHeight="1" x14ac:dyDescent="0.2">
      <c r="A135" s="19" t="str">
        <f>'EA Evidencija'!A135</f>
        <v>100/2020</v>
      </c>
      <c r="B135" s="19" t="str">
        <f>'EA Evidencija'!B135</f>
        <v>Roćenović Milija</v>
      </c>
      <c r="C135" s="10" t="str">
        <f>IF('EA Evidencija'!P135="","Nije polagala/o","")</f>
        <v>Nije polagala/o</v>
      </c>
      <c r="D135" s="11" t="str">
        <f>IF('EA Evidencija'!P135="","",MAX('EA Evidencija'!E135,'EA Evidencija'!H135))</f>
        <v/>
      </c>
      <c r="E135" s="11" t="str">
        <f>IF('EA Evidencija'!P135="","",MAX('EA Evidencija'!K135,'EA Evidencija'!N135))</f>
        <v/>
      </c>
      <c r="F135" s="5" t="str">
        <f>IF('EA Evidencija'!P135="","",'EA Evidencija'!Q135)</f>
        <v/>
      </c>
    </row>
    <row r="136" spans="1:6" ht="12.75" customHeight="1" x14ac:dyDescent="0.2">
      <c r="A136" s="19" t="str">
        <f>'EA Evidencija'!A136</f>
        <v>1/2019</v>
      </c>
      <c r="B136" s="19" t="str">
        <f>'EA Evidencija'!B136</f>
        <v>Savić Lazar</v>
      </c>
      <c r="C136" s="10" t="str">
        <f>IF('EA Evidencija'!P136="","Nije polagala/o","")</f>
        <v>Nije polagala/o</v>
      </c>
      <c r="D136" s="11" t="str">
        <f>IF('EA Evidencija'!P136="","",MAX('EA Evidencija'!E136,'EA Evidencija'!H136))</f>
        <v/>
      </c>
      <c r="E136" s="11" t="str">
        <f>IF('EA Evidencija'!P136="","",MAX('EA Evidencija'!K136,'EA Evidencija'!N136))</f>
        <v/>
      </c>
      <c r="F136" s="5" t="str">
        <f>IF('EA Evidencija'!P136="","",'EA Evidencija'!Q136)</f>
        <v/>
      </c>
    </row>
    <row r="137" spans="1:6" ht="12.75" customHeight="1" x14ac:dyDescent="0.2">
      <c r="A137" s="19" t="str">
        <f>'EA Evidencija'!A137</f>
        <v>8/2019</v>
      </c>
      <c r="B137" s="19" t="str">
        <f>'EA Evidencija'!B137</f>
        <v>Dobrašinović Nikola</v>
      </c>
      <c r="C137" s="10" t="str">
        <f>IF('EA Evidencija'!P137="","Nije polagala/o","")</f>
        <v>Nije polagala/o</v>
      </c>
      <c r="D137" s="11" t="str">
        <f>IF('EA Evidencija'!P137="","",MAX('EA Evidencija'!E137,'EA Evidencija'!H137))</f>
        <v/>
      </c>
      <c r="E137" s="11" t="str">
        <f>IF('EA Evidencija'!P137="","",MAX('EA Evidencija'!K137,'EA Evidencija'!N137))</f>
        <v/>
      </c>
      <c r="F137" s="5" t="str">
        <f>IF('EA Evidencija'!P137="","",'EA Evidencija'!Q137)</f>
        <v/>
      </c>
    </row>
    <row r="138" spans="1:6" ht="12.75" customHeight="1" x14ac:dyDescent="0.2">
      <c r="A138" s="19" t="str">
        <f>'EA Evidencija'!A138</f>
        <v>20/2019</v>
      </c>
      <c r="B138" s="19" t="str">
        <f>'EA Evidencija'!B138</f>
        <v>Vuković Vlatko</v>
      </c>
      <c r="C138" s="10" t="str">
        <f>IF('EA Evidencija'!P138="","Nije polagala/o","")</f>
        <v>Nije polagala/o</v>
      </c>
      <c r="D138" s="11" t="str">
        <f>IF('EA Evidencija'!P138="","",MAX('EA Evidencija'!E138,'EA Evidencija'!H138))</f>
        <v/>
      </c>
      <c r="E138" s="11" t="str">
        <f>IF('EA Evidencija'!P138="","",MAX('EA Evidencija'!K138,'EA Evidencija'!N138))</f>
        <v/>
      </c>
      <c r="F138" s="5" t="str">
        <f>IF('EA Evidencija'!P138="","",'EA Evidencija'!Q138)</f>
        <v/>
      </c>
    </row>
    <row r="139" spans="1:6" ht="12.75" customHeight="1" x14ac:dyDescent="0.2">
      <c r="A139" s="19" t="str">
        <f>'EA Evidencija'!A139</f>
        <v>25/2019</v>
      </c>
      <c r="B139" s="19" t="str">
        <f>'EA Evidencija'!B139</f>
        <v>Pejović Nebojša</v>
      </c>
      <c r="C139" s="10" t="str">
        <f>IF('EA Evidencija'!P139="","Nije polagala/o","")</f>
        <v>Nije polagala/o</v>
      </c>
      <c r="D139" s="11" t="str">
        <f>IF('EA Evidencija'!P139="","",MAX('EA Evidencija'!E139,'EA Evidencija'!H139))</f>
        <v/>
      </c>
      <c r="E139" s="11" t="str">
        <f>IF('EA Evidencija'!P139="","",MAX('EA Evidencija'!K139,'EA Evidencija'!N139))</f>
        <v/>
      </c>
      <c r="F139" s="5" t="str">
        <f>IF('EA Evidencija'!P139="","",'EA Evidencija'!Q139)</f>
        <v/>
      </c>
    </row>
    <row r="140" spans="1:6" ht="12.75" customHeight="1" x14ac:dyDescent="0.2">
      <c r="A140" s="19" t="str">
        <f>'EA Evidencija'!A140</f>
        <v>36/2019</v>
      </c>
      <c r="B140" s="19" t="str">
        <f>'EA Evidencija'!B140</f>
        <v>Stojanović Marko</v>
      </c>
      <c r="C140" s="10" t="str">
        <f>IF('EA Evidencija'!P140="","Nije polagala/o","")</f>
        <v>Nije polagala/o</v>
      </c>
      <c r="D140" s="11" t="str">
        <f>IF('EA Evidencija'!P140="","",MAX('EA Evidencija'!E140,'EA Evidencija'!H140))</f>
        <v/>
      </c>
      <c r="E140" s="11" t="str">
        <f>IF('EA Evidencija'!P140="","",MAX('EA Evidencija'!K140,'EA Evidencija'!N140))</f>
        <v/>
      </c>
      <c r="F140" s="5" t="str">
        <f>IF('EA Evidencija'!P140="","",'EA Evidencija'!Q140)</f>
        <v/>
      </c>
    </row>
    <row r="141" spans="1:6" ht="12.75" customHeight="1" x14ac:dyDescent="0.2">
      <c r="A141" s="19" t="str">
        <f>'EA Evidencija'!A141</f>
        <v>45/2019</v>
      </c>
      <c r="B141" s="19" t="str">
        <f>'EA Evidencija'!B141</f>
        <v>Drašković Konstantin</v>
      </c>
      <c r="C141" s="10" t="str">
        <f>IF('EA Evidencija'!P141="","Nije polagala/o","")</f>
        <v/>
      </c>
      <c r="D141" s="11">
        <f>IF('EA Evidencija'!P141="","",MAX('EA Evidencija'!E141,'EA Evidencija'!H141))</f>
        <v>21</v>
      </c>
      <c r="E141" s="11">
        <f>IF('EA Evidencija'!P141="","",MAX('EA Evidencija'!K141,'EA Evidencija'!N141))</f>
        <v>10</v>
      </c>
      <c r="F141" s="5" t="str">
        <f>IF('EA Evidencija'!P141="","",'EA Evidencija'!Q141)</f>
        <v>F</v>
      </c>
    </row>
    <row r="142" spans="1:6" ht="12.75" customHeight="1" x14ac:dyDescent="0.2">
      <c r="A142" s="19" t="str">
        <f>'EA Evidencija'!A142</f>
        <v>61/2019</v>
      </c>
      <c r="B142" s="19" t="str">
        <f>'EA Evidencija'!B142</f>
        <v>Bulatović Maša</v>
      </c>
      <c r="C142" s="10" t="str">
        <f>IF('EA Evidencija'!P142="","Nije polagala/o","")</f>
        <v/>
      </c>
      <c r="D142" s="11">
        <f>IF('EA Evidencija'!P142="","",MAX('EA Evidencija'!E142,'EA Evidencija'!H142))</f>
        <v>14</v>
      </c>
      <c r="E142" s="11">
        <f>IF('EA Evidencija'!P142="","",MAX('EA Evidencija'!K142,'EA Evidencija'!N142))</f>
        <v>10</v>
      </c>
      <c r="F142" s="5" t="str">
        <f>IF('EA Evidencija'!P142="","",'EA Evidencija'!Q142)</f>
        <v>F</v>
      </c>
    </row>
    <row r="143" spans="1:6" ht="12.75" customHeight="1" x14ac:dyDescent="0.2">
      <c r="A143" s="19" t="str">
        <f>'EA Evidencija'!A143</f>
        <v>68/2019</v>
      </c>
      <c r="B143" s="19" t="str">
        <f>'EA Evidencija'!B143</f>
        <v>Zeković Miladin</v>
      </c>
      <c r="C143" s="10" t="str">
        <f>IF('EA Evidencija'!P143="","Nije polagala/o","")</f>
        <v>Nije polagala/o</v>
      </c>
      <c r="D143" s="11" t="str">
        <f>IF('EA Evidencija'!P143="","",MAX('EA Evidencija'!E143,'EA Evidencija'!H143))</f>
        <v/>
      </c>
      <c r="E143" s="11" t="str">
        <f>IF('EA Evidencija'!P143="","",MAX('EA Evidencija'!K143,'EA Evidencija'!N143))</f>
        <v/>
      </c>
      <c r="F143" s="5" t="str">
        <f>IF('EA Evidencija'!P143="","",'EA Evidencija'!Q143)</f>
        <v/>
      </c>
    </row>
    <row r="144" spans="1:6" ht="12.75" customHeight="1" x14ac:dyDescent="0.2">
      <c r="A144" s="19" t="str">
        <f>'EA Evidencija'!A144</f>
        <v>69/2019</v>
      </c>
      <c r="B144" s="19" t="str">
        <f>'EA Evidencija'!B144</f>
        <v>Portić Kristina</v>
      </c>
      <c r="C144" s="10" t="str">
        <f>IF('EA Evidencija'!P144="","Nije polagala/o","")</f>
        <v>Nije polagala/o</v>
      </c>
      <c r="D144" s="11" t="str">
        <f>IF('EA Evidencija'!P144="","",MAX('EA Evidencija'!E144,'EA Evidencija'!H144))</f>
        <v/>
      </c>
      <c r="E144" s="11" t="str">
        <f>IF('EA Evidencija'!P144="","",MAX('EA Evidencija'!K144,'EA Evidencija'!N144))</f>
        <v/>
      </c>
      <c r="F144" s="5" t="str">
        <f>IF('EA Evidencija'!P144="","",'EA Evidencija'!Q144)</f>
        <v/>
      </c>
    </row>
    <row r="145" spans="1:6" ht="12.75" customHeight="1" x14ac:dyDescent="0.2">
      <c r="A145" s="19" t="str">
        <f>'EA Evidencija'!A145</f>
        <v>76/2019</v>
      </c>
      <c r="B145" s="19" t="str">
        <f>'EA Evidencija'!B145</f>
        <v>Obradović Milija</v>
      </c>
      <c r="C145" s="10" t="str">
        <f>IF('EA Evidencija'!P145="","Nije polagala/o","")</f>
        <v>Nije polagala/o</v>
      </c>
      <c r="D145" s="11" t="str">
        <f>IF('EA Evidencija'!P145="","",MAX('EA Evidencija'!E145,'EA Evidencija'!H145))</f>
        <v/>
      </c>
      <c r="E145" s="11" t="str">
        <f>IF('EA Evidencija'!P145="","",MAX('EA Evidencija'!K145,'EA Evidencija'!N145))</f>
        <v/>
      </c>
      <c r="F145" s="5" t="str">
        <f>IF('EA Evidencija'!P145="","",'EA Evidencija'!Q145)</f>
        <v/>
      </c>
    </row>
    <row r="146" spans="1:6" ht="12.75" customHeight="1" x14ac:dyDescent="0.2">
      <c r="A146" s="19" t="str">
        <f>'EA Evidencija'!A146</f>
        <v>9/2018</v>
      </c>
      <c r="B146" s="19" t="str">
        <f>'EA Evidencija'!B146</f>
        <v>Jović Jovan</v>
      </c>
      <c r="C146" s="10" t="str">
        <f>IF('EA Evidencija'!P146="","Nije polagala/o","")</f>
        <v>Nije polagala/o</v>
      </c>
      <c r="D146" s="11" t="str">
        <f>IF('EA Evidencija'!P146="","",MAX('EA Evidencija'!E146,'EA Evidencija'!H146))</f>
        <v/>
      </c>
      <c r="E146" s="11" t="str">
        <f>IF('EA Evidencija'!P146="","",MAX('EA Evidencija'!K146,'EA Evidencija'!N146))</f>
        <v/>
      </c>
      <c r="F146" s="5" t="str">
        <f>IF('EA Evidencija'!P146="","",'EA Evidencija'!Q146)</f>
        <v/>
      </c>
    </row>
    <row r="147" spans="1:6" ht="12.75" customHeight="1" x14ac:dyDescent="0.2">
      <c r="A147" s="19" t="str">
        <f>'EA Evidencija'!A147</f>
        <v>35/2018</v>
      </c>
      <c r="B147" s="19" t="str">
        <f>'EA Evidencija'!B147</f>
        <v>Krgušić Vid</v>
      </c>
      <c r="C147" s="10" t="str">
        <f>IF('EA Evidencija'!P147="","Nije polagala/o","")</f>
        <v>Nije polagala/o</v>
      </c>
      <c r="D147" s="11" t="str">
        <f>IF('EA Evidencija'!P147="","",MAX('EA Evidencija'!E147,'EA Evidencija'!H147))</f>
        <v/>
      </c>
      <c r="E147" s="11" t="str">
        <f>IF('EA Evidencija'!P147="","",MAX('EA Evidencija'!K147,'EA Evidencija'!N147))</f>
        <v/>
      </c>
      <c r="F147" s="5" t="str">
        <f>IF('EA Evidencija'!P147="","",'EA Evidencija'!Q147)</f>
        <v/>
      </c>
    </row>
    <row r="148" spans="1:6" ht="12.75" customHeight="1" x14ac:dyDescent="0.2">
      <c r="A148" s="19" t="str">
        <f>'EA Evidencija'!A148</f>
        <v>56/2018</v>
      </c>
      <c r="B148" s="19" t="str">
        <f>'EA Evidencija'!B148</f>
        <v>Bulatović Slavko</v>
      </c>
      <c r="C148" s="10" t="str">
        <f>IF('EA Evidencija'!P148="","Nije polagala/o","")</f>
        <v/>
      </c>
      <c r="D148" s="11">
        <f>IF('EA Evidencija'!P148="","",MAX('EA Evidencija'!E148,'EA Evidencija'!H148))</f>
        <v>27</v>
      </c>
      <c r="E148" s="11">
        <f>IF('EA Evidencija'!P148="","",MAX('EA Evidencija'!K148,'EA Evidencija'!N148))</f>
        <v>13</v>
      </c>
      <c r="F148" s="5" t="str">
        <f>IF('EA Evidencija'!P148="","",'EA Evidencija'!Q148)</f>
        <v>F</v>
      </c>
    </row>
    <row r="149" spans="1:6" ht="12.75" customHeight="1" x14ac:dyDescent="0.2">
      <c r="A149" s="19" t="str">
        <f>'EA Evidencija'!A149</f>
        <v>61/2018</v>
      </c>
      <c r="B149" s="19" t="str">
        <f>'EA Evidencija'!B149</f>
        <v>Nedović Ljubomir</v>
      </c>
      <c r="C149" s="10" t="str">
        <f>IF('EA Evidencija'!P149="","Nije polagala/o","")</f>
        <v>Nije polagala/o</v>
      </c>
      <c r="D149" s="11" t="str">
        <f>IF('EA Evidencija'!P149="","",MAX('EA Evidencija'!E149,'EA Evidencija'!H149))</f>
        <v/>
      </c>
      <c r="E149" s="11" t="str">
        <f>IF('EA Evidencija'!P149="","",MAX('EA Evidencija'!K149,'EA Evidencija'!N149))</f>
        <v/>
      </c>
      <c r="F149" s="5" t="str">
        <f>IF('EA Evidencija'!P149="","",'EA Evidencija'!Q149)</f>
        <v/>
      </c>
    </row>
    <row r="150" spans="1:6" ht="12.75" customHeight="1" x14ac:dyDescent="0.2">
      <c r="A150" s="19" t="str">
        <f>'EA Evidencija'!A150</f>
        <v>78/2018</v>
      </c>
      <c r="B150" s="19" t="str">
        <f>'EA Evidencija'!B150</f>
        <v>Čurović Nemanja</v>
      </c>
      <c r="C150" s="10" t="str">
        <f>IF('EA Evidencija'!P150="","Nije polagala/o","")</f>
        <v/>
      </c>
      <c r="D150" s="11">
        <f>IF('EA Evidencija'!P150="","",MAX('EA Evidencija'!E150,'EA Evidencija'!H150))</f>
        <v>8</v>
      </c>
      <c r="E150" s="11">
        <f>IF('EA Evidencija'!P150="","",MAX('EA Evidencija'!K150,'EA Evidencija'!N150))</f>
        <v>0</v>
      </c>
      <c r="F150" s="5" t="str">
        <f>IF('EA Evidencija'!P150="","",'EA Evidencija'!Q150)</f>
        <v>F</v>
      </c>
    </row>
    <row r="151" spans="1:6" ht="12.75" customHeight="1" x14ac:dyDescent="0.2">
      <c r="A151" s="19" t="str">
        <f>'EA Evidencija'!A151</f>
        <v>2/2017</v>
      </c>
      <c r="B151" s="19" t="str">
        <f>'EA Evidencija'!B151</f>
        <v>Vukićević Ratko</v>
      </c>
      <c r="C151" s="10" t="str">
        <f>IF('EA Evidencija'!P151="","Nije polagala/o","")</f>
        <v>Nije polagala/o</v>
      </c>
      <c r="D151" s="11" t="str">
        <f>IF('EA Evidencija'!P151="","",MAX('EA Evidencija'!E151,'EA Evidencija'!H151))</f>
        <v/>
      </c>
      <c r="E151" s="11" t="str">
        <f>IF('EA Evidencija'!P151="","",MAX('EA Evidencija'!K151,'EA Evidencija'!N151))</f>
        <v/>
      </c>
      <c r="F151" s="5" t="str">
        <f>IF('EA Evidencija'!P151="","",'EA Evidencija'!Q151)</f>
        <v/>
      </c>
    </row>
    <row r="152" spans="1:6" ht="12.75" customHeight="1" x14ac:dyDescent="0.2">
      <c r="A152" s="19" t="str">
        <f>'EA Evidencija'!A152</f>
        <v>6/2017</v>
      </c>
      <c r="B152" s="19" t="str">
        <f>'EA Evidencija'!B152</f>
        <v>Marković Jovan</v>
      </c>
      <c r="C152" s="10" t="str">
        <f>IF('EA Evidencija'!P152="","Nije polagala/o","")</f>
        <v/>
      </c>
      <c r="D152" s="11">
        <f>IF('EA Evidencija'!P152="","",MAX('EA Evidencija'!E152,'EA Evidencija'!H152))</f>
        <v>4</v>
      </c>
      <c r="E152" s="11">
        <f>IF('EA Evidencija'!P152="","",MAX('EA Evidencija'!K152,'EA Evidencija'!N152))</f>
        <v>0</v>
      </c>
      <c r="F152" s="5" t="str">
        <f>IF('EA Evidencija'!P152="","",'EA Evidencija'!Q152)</f>
        <v>F</v>
      </c>
    </row>
    <row r="153" spans="1:6" ht="12.75" customHeight="1" x14ac:dyDescent="0.2">
      <c r="A153" s="19" t="str">
        <f>'EA Evidencija'!A153</f>
        <v>47/2017</v>
      </c>
      <c r="B153" s="19" t="str">
        <f>'EA Evidencija'!B153</f>
        <v>Popović Vladimir</v>
      </c>
      <c r="C153" s="10" t="str">
        <f>IF('EA Evidencija'!P153="","Nije polagala/o","")</f>
        <v>Nije polagala/o</v>
      </c>
      <c r="D153" s="11" t="str">
        <f>IF('EA Evidencija'!P153="","",MAX('EA Evidencija'!E153,'EA Evidencija'!H153))</f>
        <v/>
      </c>
      <c r="E153" s="11" t="str">
        <f>IF('EA Evidencija'!P153="","",MAX('EA Evidencija'!K153,'EA Evidencija'!N153))</f>
        <v/>
      </c>
      <c r="F153" s="5" t="str">
        <f>IF('EA Evidencija'!P153="","",'EA Evidencija'!Q153)</f>
        <v/>
      </c>
    </row>
    <row r="154" spans="1:6" ht="12.75" customHeight="1" x14ac:dyDescent="0.2">
      <c r="A154" s="19" t="str">
        <f>'EA Evidencija'!A154</f>
        <v>67/2017</v>
      </c>
      <c r="B154" s="19" t="str">
        <f>'EA Evidencija'!B154</f>
        <v>Perišić Ivo</v>
      </c>
      <c r="C154" s="10" t="str">
        <f>IF('EA Evidencija'!P154="","Nije polagala/o","")</f>
        <v>Nije polagala/o</v>
      </c>
      <c r="D154" s="11" t="str">
        <f>IF('EA Evidencija'!P154="","",MAX('EA Evidencija'!E154,'EA Evidencija'!H154))</f>
        <v/>
      </c>
      <c r="E154" s="11" t="str">
        <f>IF('EA Evidencija'!P154="","",MAX('EA Evidencija'!K154,'EA Evidencija'!N154))</f>
        <v/>
      </c>
      <c r="F154" s="5" t="str">
        <f>IF('EA Evidencija'!P154="","",'EA Evidencija'!Q154)</f>
        <v/>
      </c>
    </row>
    <row r="155" spans="1:6" ht="12.75" customHeight="1" x14ac:dyDescent="0.2">
      <c r="A155" s="19" t="str">
        <f>'EA Evidencija'!A155</f>
        <v>96/2017</v>
      </c>
      <c r="B155" s="19" t="str">
        <f>'EA Evidencija'!B155</f>
        <v>Muković Isah</v>
      </c>
      <c r="C155" s="10" t="str">
        <f>IF('EA Evidencija'!P155="","Nije polagala/o","")</f>
        <v>Nije polagala/o</v>
      </c>
      <c r="D155" s="11" t="str">
        <f>IF('EA Evidencija'!P155="","",MAX('EA Evidencija'!E155,'EA Evidencija'!H155))</f>
        <v/>
      </c>
      <c r="E155" s="11" t="str">
        <f>IF('EA Evidencija'!P155="","",MAX('EA Evidencija'!K155,'EA Evidencija'!N155))</f>
        <v/>
      </c>
      <c r="F155" s="5" t="str">
        <f>IF('EA Evidencija'!P155="","",'EA Evidencija'!Q155)</f>
        <v/>
      </c>
    </row>
    <row r="156" spans="1:6" ht="12.75" customHeight="1" x14ac:dyDescent="0.2">
      <c r="A156" s="19" t="str">
        <f>'EA Evidencija'!A156</f>
        <v>97/2017</v>
      </c>
      <c r="B156" s="19" t="str">
        <f>'EA Evidencija'!B156</f>
        <v>Lakićević Vukota</v>
      </c>
      <c r="C156" s="10" t="str">
        <f>IF('EA Evidencija'!P156="","Nije polagala/o","")</f>
        <v>Nije polagala/o</v>
      </c>
      <c r="D156" s="11" t="str">
        <f>IF('EA Evidencija'!P156="","",MAX('EA Evidencija'!E156,'EA Evidencija'!H156))</f>
        <v/>
      </c>
      <c r="E156" s="11" t="str">
        <f>IF('EA Evidencija'!P156="","",MAX('EA Evidencija'!K156,'EA Evidencija'!N156))</f>
        <v/>
      </c>
      <c r="F156" s="5" t="str">
        <f>IF('EA Evidencija'!P156="","",'EA Evidencija'!Q156)</f>
        <v/>
      </c>
    </row>
    <row r="157" spans="1:6" ht="12.75" customHeight="1" x14ac:dyDescent="0.2">
      <c r="A157" s="19" t="str">
        <f>'EA Evidencija'!A157</f>
        <v>7/2016</v>
      </c>
      <c r="B157" s="19" t="str">
        <f>'EA Evidencija'!B157</f>
        <v>Nikčević Sava</v>
      </c>
      <c r="C157" s="10" t="str">
        <f>IF('EA Evidencija'!P157="","Nije polagala/o","")</f>
        <v>Nije polagala/o</v>
      </c>
      <c r="D157" s="11" t="str">
        <f>IF('EA Evidencija'!P157="","",MAX('EA Evidencija'!E157,'EA Evidencija'!H157))</f>
        <v/>
      </c>
      <c r="E157" s="11" t="str">
        <f>IF('EA Evidencija'!P157="","",MAX('EA Evidencija'!K157,'EA Evidencija'!N157))</f>
        <v/>
      </c>
      <c r="F157" s="5" t="str">
        <f>IF('EA Evidencija'!P157="","",'EA Evidencija'!Q157)</f>
        <v/>
      </c>
    </row>
    <row r="158" spans="1:6" ht="12.75" customHeight="1" x14ac:dyDescent="0.2">
      <c r="A158" s="19" t="str">
        <f>'EA Evidencija'!A158</f>
        <v>41/2016</v>
      </c>
      <c r="B158" s="19" t="str">
        <f>'EA Evidencija'!B158</f>
        <v>Popović Tanja</v>
      </c>
      <c r="C158" s="10" t="str">
        <f>IF('EA Evidencija'!P158="","Nije polagala/o","")</f>
        <v/>
      </c>
      <c r="D158" s="11">
        <f>IF('EA Evidencija'!P158="","",MAX('EA Evidencija'!E158,'EA Evidencija'!H158))</f>
        <v>22</v>
      </c>
      <c r="E158" s="11">
        <f>IF('EA Evidencija'!P158="","",MAX('EA Evidencija'!K158,'EA Evidencija'!N158))</f>
        <v>15</v>
      </c>
      <c r="F158" s="5" t="str">
        <f>IF('EA Evidencija'!P158="","",'EA Evidencija'!Q158)</f>
        <v>F</v>
      </c>
    </row>
    <row r="159" spans="1:6" ht="12.75" customHeight="1" x14ac:dyDescent="0.2">
      <c r="A159" s="19" t="str">
        <f>'EA Evidencija'!A159</f>
        <v>7002/2016</v>
      </c>
      <c r="B159" s="19" t="str">
        <f>'EA Evidencija'!B159</f>
        <v>Bulajić Ivan</v>
      </c>
      <c r="C159" s="10" t="str">
        <f>IF('EA Evidencija'!P159="","Nije polagala/o","")</f>
        <v>Nije polagala/o</v>
      </c>
      <c r="D159" s="11" t="str">
        <f>IF('EA Evidencija'!P159="","",MAX('EA Evidencija'!E159,'EA Evidencija'!H159))</f>
        <v/>
      </c>
      <c r="E159" s="11" t="str">
        <f>IF('EA Evidencija'!P159="","",MAX('EA Evidencija'!K159,'EA Evidencija'!N159))</f>
        <v/>
      </c>
      <c r="F159" s="5" t="str">
        <f>IF('EA Evidencija'!P159="","",'EA Evidencija'!Q159)</f>
        <v/>
      </c>
    </row>
    <row r="160" spans="1:6" ht="12.75" customHeight="1" x14ac:dyDescent="0.2">
      <c r="A160" s="19" t="str">
        <f>'EA Evidencija'!A160</f>
        <v>7098/2016</v>
      </c>
      <c r="B160" s="19" t="str">
        <f>'EA Evidencija'!B160</f>
        <v>Čurović Predrag</v>
      </c>
      <c r="C160" s="10" t="str">
        <f>IF('EA Evidencija'!P160="","Nije polagala/o","")</f>
        <v>Nije polagala/o</v>
      </c>
      <c r="D160" s="11" t="str">
        <f>IF('EA Evidencija'!P160="","",MAX('EA Evidencija'!E160,'EA Evidencija'!H160))</f>
        <v/>
      </c>
      <c r="E160" s="11" t="str">
        <f>IF('EA Evidencija'!P160="","",MAX('EA Evidencija'!K160,'EA Evidencija'!N160))</f>
        <v/>
      </c>
      <c r="F160" s="5" t="str">
        <f>IF('EA Evidencija'!P160="","",'EA Evidencija'!Q160)</f>
        <v/>
      </c>
    </row>
    <row r="161" spans="1:6" ht="12.75" customHeight="1" x14ac:dyDescent="0.2">
      <c r="A161" s="19" t="str">
        <f>'EA Evidencija'!A161</f>
        <v>7014/2015</v>
      </c>
      <c r="B161" s="19" t="str">
        <f>'EA Evidencija'!B161</f>
        <v>Adžija Elvis</v>
      </c>
      <c r="C161" s="10" t="str">
        <f>IF('EA Evidencija'!P161="","Nije polagala/o","")</f>
        <v>Nije polagala/o</v>
      </c>
      <c r="D161" s="11" t="str">
        <f>IF('EA Evidencija'!P161="","",MAX('EA Evidencija'!E161,'EA Evidencija'!H161))</f>
        <v/>
      </c>
      <c r="E161" s="11" t="str">
        <f>IF('EA Evidencija'!P161="","",MAX('EA Evidencija'!K161,'EA Evidencija'!N161))</f>
        <v/>
      </c>
      <c r="F161" s="5" t="str">
        <f>IF('EA Evidencija'!P161="","",'EA Evidencija'!Q161)</f>
        <v/>
      </c>
    </row>
    <row r="162" spans="1:6" ht="12.75" customHeight="1" x14ac:dyDescent="0.2">
      <c r="A162" s="19" t="str">
        <f>'EA Evidencija'!A162</f>
        <v>7031/2015</v>
      </c>
      <c r="B162" s="19" t="str">
        <f>'EA Evidencija'!B162</f>
        <v>Milić Petar</v>
      </c>
      <c r="C162" s="10" t="str">
        <f>IF('EA Evidencija'!P162="","Nije polagala/o","")</f>
        <v>Nije polagala/o</v>
      </c>
      <c r="D162" s="11" t="str">
        <f>IF('EA Evidencija'!P162="","",MAX('EA Evidencija'!E162,'EA Evidencija'!H162))</f>
        <v/>
      </c>
      <c r="E162" s="11" t="str">
        <f>IF('EA Evidencija'!P162="","",MAX('EA Evidencija'!K162,'EA Evidencija'!N162))</f>
        <v/>
      </c>
      <c r="F162" s="5" t="str">
        <f>IF('EA Evidencija'!P162="","",'EA Evidencija'!Q162)</f>
        <v/>
      </c>
    </row>
    <row r="163" spans="1:6" ht="12.75" customHeight="1" x14ac:dyDescent="0.2">
      <c r="A163" s="19" t="str">
        <f>'EA Evidencija'!A163</f>
        <v>83/2014</v>
      </c>
      <c r="B163" s="19" t="str">
        <f>'EA Evidencija'!B163</f>
        <v>Đokić Vuk</v>
      </c>
      <c r="C163" s="10" t="str">
        <f>IF('EA Evidencija'!P163="","Nije polagala/o","")</f>
        <v/>
      </c>
      <c r="D163" s="11">
        <f>IF('EA Evidencija'!P163="","",MAX('EA Evidencija'!E163,'EA Evidencija'!H163))</f>
        <v>23</v>
      </c>
      <c r="E163" s="11">
        <f>IF('EA Evidencija'!P163="","",MAX('EA Evidencija'!K163,'EA Evidencija'!N163))</f>
        <v>24</v>
      </c>
      <c r="F163" s="5" t="str">
        <f>IF('EA Evidencija'!P163="","",'EA Evidencija'!Q163)</f>
        <v>E</v>
      </c>
    </row>
    <row r="164" spans="1:6" ht="12.75" customHeight="1" x14ac:dyDescent="0.2">
      <c r="A164" s="19" t="str">
        <f>'EA Evidencija'!A164</f>
        <v>35/2013</v>
      </c>
      <c r="B164" s="19" t="str">
        <f>'EA Evidencija'!B164</f>
        <v>Raičević Ivana</v>
      </c>
      <c r="C164" s="10" t="str">
        <f>IF('EA Evidencija'!P164="","Nije polagala/o","")</f>
        <v>Nije polagala/o</v>
      </c>
      <c r="D164" s="11" t="str">
        <f>IF('EA Evidencija'!P164="","",MAX('EA Evidencija'!E164,'EA Evidencija'!H164))</f>
        <v/>
      </c>
      <c r="E164" s="11" t="str">
        <f>IF('EA Evidencija'!P164="","",MAX('EA Evidencija'!K164,'EA Evidencija'!N164))</f>
        <v/>
      </c>
      <c r="F164" s="5" t="str">
        <f>IF('EA Evidencija'!P164="","",'EA Evidencija'!Q164)</f>
        <v/>
      </c>
    </row>
    <row r="165" spans="1:6" ht="12.75" customHeight="1" x14ac:dyDescent="0.2">
      <c r="A165" s="19" t="str">
        <f>'EA Evidencija'!A165</f>
        <v>61/2013</v>
      </c>
      <c r="B165" s="19" t="str">
        <f>'EA Evidencija'!B165</f>
        <v>Jovović Jovan</v>
      </c>
      <c r="C165" s="10" t="str">
        <f>IF('EA Evidencija'!P165="","Nije polagala/o","")</f>
        <v>Nije polagala/o</v>
      </c>
      <c r="D165" s="11" t="str">
        <f>IF('EA Evidencija'!P165="","",MAX('EA Evidencija'!E165,'EA Evidencija'!H165))</f>
        <v/>
      </c>
      <c r="E165" s="11" t="str">
        <f>IF('EA Evidencija'!P165="","",MAX('EA Evidencija'!K165,'EA Evidencija'!N165))</f>
        <v/>
      </c>
      <c r="F165" s="5" t="str">
        <f>IF('EA Evidencija'!P165="","",'EA Evidencija'!Q165)</f>
        <v/>
      </c>
    </row>
    <row r="166" spans="1:6" ht="12.75" customHeight="1" x14ac:dyDescent="0.2">
      <c r="A166" s="19" t="str">
        <f>'EA Evidencija'!A166</f>
        <v>90/2013</v>
      </c>
      <c r="B166" s="19" t="str">
        <f>'EA Evidencija'!B166</f>
        <v>Božović Jelena</v>
      </c>
      <c r="C166" s="10" t="str">
        <f>IF('EA Evidencija'!P166="","Nije polagala/o","")</f>
        <v>Nije polagala/o</v>
      </c>
      <c r="D166" s="11" t="str">
        <f>IF('EA Evidencija'!P166="","",MAX('EA Evidencija'!E166,'EA Evidencija'!H166))</f>
        <v/>
      </c>
      <c r="E166" s="11" t="str">
        <f>IF('EA Evidencija'!P166="","",MAX('EA Evidencija'!K166,'EA Evidencija'!N166))</f>
        <v/>
      </c>
      <c r="F166" s="5" t="str">
        <f>IF('EA Evidencija'!P166="","",'EA Evidencija'!Q166)</f>
        <v/>
      </c>
    </row>
    <row r="167" spans="1:6" ht="12.75" customHeight="1" x14ac:dyDescent="0.2">
      <c r="A167" s="19" t="str">
        <f>'EA Evidencija'!A167</f>
        <v>77/2012</v>
      </c>
      <c r="B167" s="19" t="str">
        <f>'EA Evidencija'!B167</f>
        <v>Aprcović Radovan</v>
      </c>
      <c r="C167" s="10" t="str">
        <f>IF('EA Evidencija'!P167="","Nije polagala/o","")</f>
        <v>Nije polagala/o</v>
      </c>
      <c r="D167" s="11" t="str">
        <f>IF('EA Evidencija'!P167="","",MAX('EA Evidencija'!E167,'EA Evidencija'!H167))</f>
        <v/>
      </c>
      <c r="E167" s="11" t="str">
        <f>IF('EA Evidencija'!P167="","",MAX('EA Evidencija'!K167,'EA Evidencija'!N167))</f>
        <v/>
      </c>
      <c r="F167" s="5" t="str">
        <f>IF('EA Evidencija'!P167="","",'EA Evidencija'!Q167)</f>
        <v/>
      </c>
    </row>
    <row r="168" spans="1:6" ht="12.75" customHeight="1" x14ac:dyDescent="0.2">
      <c r="A168" s="19" t="str">
        <f>'EA Evidencija'!A168</f>
        <v>50/2008</v>
      </c>
      <c r="B168" s="19" t="str">
        <f>'EA Evidencija'!B168</f>
        <v>Koprivica Dragana</v>
      </c>
      <c r="C168" s="10" t="str">
        <f>IF('EA Evidencija'!P168="","Nije polagala/o","")</f>
        <v>Nije polagala/o</v>
      </c>
      <c r="D168" s="11" t="str">
        <f>IF('EA Evidencija'!P168="","",MAX('EA Evidencija'!E168,'EA Evidencija'!H168))</f>
        <v/>
      </c>
      <c r="E168" s="11" t="str">
        <f>IF('EA Evidencija'!P168="","",MAX('EA Evidencija'!K168,'EA Evidencija'!N168))</f>
        <v/>
      </c>
      <c r="F168" s="5" t="str">
        <f>IF('EA Evidencija'!P168="","",'EA Evidencija'!Q168)</f>
        <v/>
      </c>
    </row>
  </sheetData>
  <sheetProtection selectLockedCells="1" selectUnlockedCells="1"/>
  <mergeCells count="12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  <pageSetup paperSize="9" scale="9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ETR Evidencija Septembar</vt:lpstr>
      <vt:lpstr>EA Evidencija Septembar</vt:lpstr>
      <vt:lpstr>ETR Evidencija</vt:lpstr>
      <vt:lpstr>EA Evidencija</vt:lpstr>
      <vt:lpstr>ETR Ocjene</vt:lpstr>
      <vt:lpstr>EA Ocjene</vt:lpstr>
      <vt:lpstr>'EA Evidencija'!Print_Titles</vt:lpstr>
      <vt:lpstr>'EA Evidencija Septembar'!Print_Titles</vt:lpstr>
      <vt:lpstr>'EA Ocjene'!Print_Titles</vt:lpstr>
      <vt:lpstr>'ETR Evidencija'!Print_Titles</vt:lpstr>
      <vt:lpstr>'ETR Evidencija Septembar'!Print_Titles</vt:lpstr>
      <vt:lpstr>'ETR Ocjene'!Print_Titles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Trzalizza</dc:creator>
  <cp:keywords/>
  <dc:description/>
  <cp:lastModifiedBy>Dusica</cp:lastModifiedBy>
  <cp:revision/>
  <cp:lastPrinted>2022-02-14T10:12:54Z</cp:lastPrinted>
  <dcterms:created xsi:type="dcterms:W3CDTF">2013-11-01T07:44:24Z</dcterms:created>
  <dcterms:modified xsi:type="dcterms:W3CDTF">2022-09-07T09:36:53Z</dcterms:modified>
  <cp:category/>
  <cp:contentStatus/>
</cp:coreProperties>
</file>