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240" windowHeight="924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Evidencija!$A$1:$Z$70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68" i="4" l="1"/>
  <c r="W69" i="4"/>
  <c r="W70" i="4"/>
  <c r="W76" i="4" l="1"/>
  <c r="W52" i="4"/>
  <c r="W42" i="4"/>
  <c r="W80" i="4"/>
  <c r="W14" i="4"/>
  <c r="W39" i="4"/>
  <c r="W38" i="4" l="1"/>
  <c r="W25" i="4"/>
  <c r="W21" i="4"/>
  <c r="W16" i="4"/>
  <c r="W31" i="4"/>
  <c r="W22" i="4"/>
  <c r="W17" i="4"/>
  <c r="W78" i="4"/>
  <c r="W65" i="4" l="1"/>
  <c r="W40" i="4"/>
  <c r="W35" i="4"/>
  <c r="W37" i="4"/>
  <c r="W55" i="4"/>
  <c r="W64" i="4"/>
  <c r="W41" i="4"/>
  <c r="W58" i="4"/>
  <c r="W51" i="4"/>
  <c r="W63" i="4" l="1"/>
  <c r="W82" i="4" l="1"/>
  <c r="X82" i="4" s="1"/>
  <c r="E76" i="5" s="1"/>
  <c r="A67" i="8" s="1"/>
  <c r="W81" i="4"/>
  <c r="X81" i="4" s="1"/>
  <c r="X80" i="4"/>
  <c r="W79" i="4"/>
  <c r="X79" i="4" s="1"/>
  <c r="X78" i="4"/>
  <c r="E74" i="5" s="1"/>
  <c r="A65" i="8" s="1"/>
  <c r="W77" i="4"/>
  <c r="X77" i="4" s="1"/>
  <c r="X76" i="4"/>
  <c r="E72" i="5" s="1"/>
  <c r="A63" i="8" s="1"/>
  <c r="W75" i="4"/>
  <c r="X75" i="4" s="1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X70" i="4"/>
  <c r="X69" i="4"/>
  <c r="X68" i="4"/>
  <c r="W67" i="4"/>
  <c r="X67" i="4" s="1"/>
  <c r="W66" i="4"/>
  <c r="X66" i="4" s="1"/>
  <c r="E69" i="5" s="1"/>
  <c r="A60" i="8" s="1"/>
  <c r="X65" i="4"/>
  <c r="X64" i="4"/>
  <c r="W62" i="4"/>
  <c r="X62" i="4" s="1"/>
  <c r="W61" i="4"/>
  <c r="X61" i="4" s="1"/>
  <c r="W60" i="4"/>
  <c r="X60" i="4" s="1"/>
  <c r="W59" i="4"/>
  <c r="X59" i="4" s="1"/>
  <c r="X58" i="4"/>
  <c r="W57" i="4"/>
  <c r="X57" i="4" s="1"/>
  <c r="W56" i="4"/>
  <c r="X56" i="4" s="1"/>
  <c r="X55" i="4"/>
  <c r="W54" i="4"/>
  <c r="X54" i="4" s="1"/>
  <c r="W53" i="4"/>
  <c r="X53" i="4" s="1"/>
  <c r="E66" i="5" s="1"/>
  <c r="A57" i="8" s="1"/>
  <c r="X52" i="4"/>
  <c r="X51" i="4"/>
  <c r="E59" i="5" s="1"/>
  <c r="A50" i="8" s="1"/>
  <c r="W50" i="4"/>
  <c r="X50" i="4" s="1"/>
  <c r="E58" i="5" s="1"/>
  <c r="A49" i="8" s="1"/>
  <c r="W49" i="4"/>
  <c r="X49" i="4" s="1"/>
  <c r="E57" i="5" s="1"/>
  <c r="A48" i="8" s="1"/>
  <c r="W48" i="4"/>
  <c r="X48" i="4" s="1"/>
  <c r="E55" i="5" s="1"/>
  <c r="A46" i="8" s="1"/>
  <c r="W47" i="4"/>
  <c r="X47" i="4" s="1"/>
  <c r="E54" i="5" s="1"/>
  <c r="A45" i="8" s="1"/>
  <c r="W46" i="4"/>
  <c r="X46" i="4" s="1"/>
  <c r="W45" i="4"/>
  <c r="X45" i="4" s="1"/>
  <c r="E50" i="5" s="1"/>
  <c r="A41" i="8" s="1"/>
  <c r="W44" i="4"/>
  <c r="X44" i="4" s="1"/>
  <c r="W43" i="4"/>
  <c r="X43" i="4" s="1"/>
  <c r="E48" i="5" s="1"/>
  <c r="A39" i="8" s="1"/>
  <c r="X42" i="4"/>
  <c r="X41" i="4"/>
  <c r="E46" i="5" s="1"/>
  <c r="A37" i="8" s="1"/>
  <c r="X40" i="4"/>
  <c r="X39" i="4"/>
  <c r="X38" i="4"/>
  <c r="E42" i="5" s="1"/>
  <c r="A33" i="8" s="1"/>
  <c r="X37" i="4"/>
  <c r="E41" i="5" s="1"/>
  <c r="A32" i="8" s="1"/>
  <c r="W36" i="4"/>
  <c r="X36" i="4" s="1"/>
  <c r="X35" i="4"/>
  <c r="W34" i="4"/>
  <c r="X34" i="4" s="1"/>
  <c r="E38" i="5" s="1"/>
  <c r="A29" i="8" s="1"/>
  <c r="W33" i="4"/>
  <c r="X33" i="4" s="1"/>
  <c r="E37" i="5" s="1"/>
  <c r="A28" i="8" s="1"/>
  <c r="W32" i="4"/>
  <c r="X32" i="4" s="1"/>
  <c r="X31" i="4"/>
  <c r="E35" i="5" s="1"/>
  <c r="A26" i="8" s="1"/>
  <c r="W30" i="4"/>
  <c r="X30" i="4" s="1"/>
  <c r="W29" i="4"/>
  <c r="X29" i="4" s="1"/>
  <c r="E33" i="5" s="1"/>
  <c r="A24" i="8" s="1"/>
  <c r="W28" i="4"/>
  <c r="X28" i="4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W18" i="4"/>
  <c r="X18" i="4" s="1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W13" i="4"/>
  <c r="X13" i="4" s="1"/>
  <c r="E14" i="5" s="1"/>
  <c r="A5" i="8" s="1"/>
  <c r="W12" i="4"/>
  <c r="X12" i="4" s="1"/>
  <c r="W11" i="4"/>
  <c r="X11" i="4" s="1"/>
  <c r="W10" i="4"/>
  <c r="X10" i="4" s="1"/>
  <c r="W9" i="4"/>
  <c r="X9" i="4" s="1"/>
  <c r="E10" i="5" s="1"/>
  <c r="A1" i="8" s="1"/>
  <c r="E64" i="5"/>
  <c r="A55" i="8" s="1"/>
  <c r="E51" i="5"/>
  <c r="A42" i="8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572" i="4"/>
  <c r="X572" i="4" s="1"/>
  <c r="W105" i="4"/>
  <c r="X105" i="4" s="1"/>
  <c r="E99" i="5" s="1"/>
  <c r="A90" i="8" s="1"/>
  <c r="W106" i="4"/>
  <c r="X106" i="4" s="1"/>
  <c r="E100" i="5" s="1"/>
  <c r="A91" i="8" s="1"/>
  <c r="W107" i="4"/>
  <c r="X107" i="4" s="1"/>
  <c r="E101" i="5" s="1"/>
  <c r="A92" i="8" s="1"/>
  <c r="W108" i="4"/>
  <c r="X108" i="4" s="1"/>
  <c r="E102" i="5" s="1"/>
  <c r="A93" i="8" s="1"/>
  <c r="W109" i="4"/>
  <c r="X109" i="4" s="1"/>
  <c r="E103" i="5" s="1"/>
  <c r="A94" i="8" s="1"/>
  <c r="W110" i="4"/>
  <c r="X110" i="4" s="1"/>
  <c r="E104" i="5" s="1"/>
  <c r="A95" i="8" s="1"/>
  <c r="W111" i="4"/>
  <c r="X111" i="4" s="1"/>
  <c r="E105" i="5" s="1"/>
  <c r="A96" i="8" s="1"/>
  <c r="W112" i="4"/>
  <c r="X112" i="4" s="1"/>
  <c r="E106" i="5" s="1"/>
  <c r="A97" i="8" s="1"/>
  <c r="W113" i="4"/>
  <c r="X113" i="4" s="1"/>
  <c r="E107" i="5" s="1"/>
  <c r="A98" i="8" s="1"/>
  <c r="W114" i="4"/>
  <c r="X114" i="4" s="1"/>
  <c r="E108" i="5" s="1"/>
  <c r="A99" i="8" s="1"/>
  <c r="W115" i="4"/>
  <c r="X115" i="4" s="1"/>
  <c r="E109" i="5" s="1"/>
  <c r="A100" i="8" s="1"/>
  <c r="W116" i="4"/>
  <c r="X116" i="4" s="1"/>
  <c r="E110" i="5" s="1"/>
  <c r="A101" i="8" s="1"/>
  <c r="W117" i="4"/>
  <c r="X117" i="4" s="1"/>
  <c r="E111" i="5" s="1"/>
  <c r="A102" i="8" s="1"/>
  <c r="W118" i="4"/>
  <c r="X118" i="4" s="1"/>
  <c r="W119" i="4"/>
  <c r="X119" i="4" s="1"/>
  <c r="W120" i="4"/>
  <c r="X120" i="4" s="1"/>
  <c r="W121" i="4"/>
  <c r="X121" i="4" s="1"/>
  <c r="W122" i="4"/>
  <c r="X122" i="4" s="1"/>
  <c r="W123" i="4"/>
  <c r="X123" i="4" s="1"/>
  <c r="W100" i="4"/>
  <c r="X100" i="4" s="1"/>
  <c r="E94" i="5" s="1"/>
  <c r="A85" i="8" s="1"/>
  <c r="W101" i="4"/>
  <c r="X101" i="4" s="1"/>
  <c r="E95" i="5" s="1"/>
  <c r="A86" i="8" s="1"/>
  <c r="W102" i="4"/>
  <c r="X102" i="4" s="1"/>
  <c r="E96" i="5" s="1"/>
  <c r="A87" i="8" s="1"/>
  <c r="W103" i="4"/>
  <c r="X103" i="4" s="1"/>
  <c r="E97" i="5" s="1"/>
  <c r="A88" i="8" s="1"/>
  <c r="W104" i="4"/>
  <c r="X104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65" i="5"/>
  <c r="A56" i="8" s="1"/>
  <c r="E67" i="5"/>
  <c r="A58" i="8" s="1"/>
  <c r="E68" i="5"/>
  <c r="A59" i="8" s="1"/>
  <c r="E73" i="5"/>
  <c r="A64" i="8" s="1"/>
  <c r="E75" i="5"/>
  <c r="A66" i="8" s="1"/>
  <c r="W83" i="4"/>
  <c r="X83" i="4" s="1"/>
  <c r="E77" i="5" s="1"/>
  <c r="A68" i="8" s="1"/>
  <c r="W84" i="4"/>
  <c r="X84" i="4" s="1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W89" i="4"/>
  <c r="X89" i="4" s="1"/>
  <c r="E83" i="5" s="1"/>
  <c r="A74" i="8" s="1"/>
  <c r="W90" i="4"/>
  <c r="X90" i="4" s="1"/>
  <c r="E84" i="5" s="1"/>
  <c r="A75" i="8" s="1"/>
  <c r="W91" i="4"/>
  <c r="X91" i="4" s="1"/>
  <c r="E85" i="5" s="1"/>
  <c r="A76" i="8" s="1"/>
  <c r="W92" i="4"/>
  <c r="X92" i="4" s="1"/>
  <c r="E86" i="5" s="1"/>
  <c r="A77" i="8" s="1"/>
  <c r="W93" i="4"/>
  <c r="X93" i="4" s="1"/>
  <c r="E87" i="5" s="1"/>
  <c r="A78" i="8" s="1"/>
  <c r="W94" i="4"/>
  <c r="X94" i="4" s="1"/>
  <c r="E88" i="5" s="1"/>
  <c r="A79" i="8" s="1"/>
  <c r="W95" i="4"/>
  <c r="X95" i="4" s="1"/>
  <c r="E89" i="5" s="1"/>
  <c r="A80" i="8" s="1"/>
  <c r="W96" i="4"/>
  <c r="X96" i="4" s="1"/>
  <c r="E90" i="5" s="1"/>
  <c r="A81" i="8" s="1"/>
  <c r="W97" i="4"/>
  <c r="X97" i="4" s="1"/>
  <c r="E91" i="5" s="1"/>
  <c r="A82" i="8" s="1"/>
  <c r="W98" i="4"/>
  <c r="X98" i="4" s="1"/>
  <c r="E92" i="5" s="1"/>
  <c r="A83" i="8" s="1"/>
  <c r="W99" i="4"/>
  <c r="X99" i="4" s="1"/>
  <c r="E93" i="5" s="1"/>
  <c r="A84" i="8" s="1"/>
  <c r="E34" i="5"/>
  <c r="A25" i="8" s="1"/>
  <c r="E36" i="5"/>
  <c r="A27" i="8" s="1"/>
  <c r="E39" i="5"/>
  <c r="A30" i="8" s="1"/>
  <c r="E40" i="5"/>
  <c r="A31" i="8" s="1"/>
  <c r="E43" i="5"/>
  <c r="A34" i="8" s="1"/>
  <c r="E44" i="5"/>
  <c r="A35" i="8" s="1"/>
  <c r="E45" i="5"/>
  <c r="A36" i="8" s="1"/>
  <c r="E47" i="5"/>
  <c r="A38" i="8" s="1"/>
  <c r="E49" i="5"/>
  <c r="A40" i="8" s="1"/>
  <c r="E52" i="5"/>
  <c r="A43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E32" i="5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E11" i="5"/>
  <c r="A2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<sst xmlns="http://schemas.openxmlformats.org/spreadsheetml/2006/main" count="172" uniqueCount="172">
  <si>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</si>
  <si>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</si>
  <si>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</si>
  <si>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</si>
  <si>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</si>
  <si>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</si>
  <si>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</si>
  <si>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</si>
  <si>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</si>
  <si>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</si>
  <si>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</si>
  <si>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</si>
  <si>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</si>
  <si>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</si>
  <si>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</si>
  <si>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</si>
  <si>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</si>
  <si>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</si>
  <si>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</si>
  <si>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</si>
  <si>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</si>
  <si>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</si>
  <si>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</si>
  <si>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</si>
  <si>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</si>
  <si>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</si>
  <si>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</si>
  <si>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</si>
  <si>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</si>
  <si>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</si>
  <si>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</si>
  <si>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</si>
  <si>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</si>
  <si>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STUDIJSKI PROGRAM: Elektronika, Telekomunikacije i Računari</t>
  </si>
  <si>
    <t>PREDMET: Elektrotehnički materijali</t>
  </si>
  <si>
    <t>93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</si>
  <si>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</si>
  <si>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</si>
  <si>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</si>
  <si>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</si>
  <si>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</si>
  <si>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</si>
  <si>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</si>
  <si>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</si>
  <si>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</si>
  <si>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</si>
  <si>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</si>
  <si>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</si>
  <si>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</si>
  <si>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25 / 17</t>
  </si>
  <si>
    <t>2 / 17</t>
  </si>
  <si>
    <t>6 / 17</t>
  </si>
  <si>
    <t>7 / 17</t>
  </si>
  <si>
    <t>8 / 17</t>
  </si>
  <si>
    <t>9 / 17</t>
  </si>
  <si>
    <t>10 / 17</t>
  </si>
  <si>
    <t>11 / 17</t>
  </si>
  <si>
    <t>13 / 17</t>
  </si>
  <si>
    <t>15 / 17</t>
  </si>
  <si>
    <t>17 / 17</t>
  </si>
  <si>
    <t>18 / 17</t>
  </si>
  <si>
    <t>19 / 17</t>
  </si>
  <si>
    <t>20 / 17</t>
  </si>
  <si>
    <t>22 / 17</t>
  </si>
  <si>
    <t>27 / 17</t>
  </si>
  <si>
    <t>30 / 17</t>
  </si>
  <si>
    <t>31 / 17</t>
  </si>
  <si>
    <t>32 / 17</t>
  </si>
  <si>
    <t>35 / 17</t>
  </si>
  <si>
    <t>38 / 17</t>
  </si>
  <si>
    <t>40 / 17</t>
  </si>
  <si>
    <t>41 / 17</t>
  </si>
  <si>
    <t>42 / 17</t>
  </si>
  <si>
    <t>43 / 17</t>
  </si>
  <si>
    <t xml:space="preserve"> 44 / 17</t>
  </si>
  <si>
    <t>46 / 17</t>
  </si>
  <si>
    <t>49 / 17</t>
  </si>
  <si>
    <t>50 / 17</t>
  </si>
  <si>
    <t>54 / 17</t>
  </si>
  <si>
    <t xml:space="preserve">56 / 17 </t>
  </si>
  <si>
    <t>57 / 17</t>
  </si>
  <si>
    <t>58 / 17</t>
  </si>
  <si>
    <t>59 / 17</t>
  </si>
  <si>
    <t>60 / 17</t>
  </si>
  <si>
    <t xml:space="preserve">63 / 17 </t>
  </si>
  <si>
    <t>64 / 17</t>
  </si>
  <si>
    <t>67 / 17</t>
  </si>
  <si>
    <t>68 / 17</t>
  </si>
  <si>
    <t>76 / 17</t>
  </si>
  <si>
    <t>77 / 17</t>
  </si>
  <si>
    <t>81 / 17</t>
  </si>
  <si>
    <t xml:space="preserve">82 / 17 </t>
  </si>
  <si>
    <t xml:space="preserve">85 / 17 </t>
  </si>
  <si>
    <t>88 / 17</t>
  </si>
  <si>
    <t>89 / 17</t>
  </si>
  <si>
    <t>90 / 17</t>
  </si>
  <si>
    <t>91 / 17</t>
  </si>
  <si>
    <t>92 / 17</t>
  </si>
  <si>
    <t>93 / 17</t>
  </si>
  <si>
    <t>94 / 17</t>
  </si>
  <si>
    <t>96 / 17</t>
  </si>
  <si>
    <t xml:space="preserve">97 / 17 </t>
  </si>
  <si>
    <t xml:space="preserve">98 / 17 </t>
  </si>
  <si>
    <t>86 / 16</t>
  </si>
  <si>
    <t>68 / 15</t>
  </si>
  <si>
    <t>78 / 13</t>
  </si>
  <si>
    <t>Lukić Isidora   B</t>
  </si>
  <si>
    <t xml:space="preserve">Jeknić Ana   B </t>
  </si>
  <si>
    <t>Trnčić Damir   S</t>
  </si>
  <si>
    <t>Vujošević Savo   B</t>
  </si>
  <si>
    <t>Maraš Jovana   B</t>
  </si>
  <si>
    <t>Bošković Aleksandra   B</t>
  </si>
  <si>
    <t>Bijelić Snežana   B</t>
  </si>
  <si>
    <t>Peterson Conor   S</t>
  </si>
  <si>
    <t>Obradović Aleksa   S</t>
  </si>
  <si>
    <t>Draganić Dajana   S</t>
  </si>
  <si>
    <t>Džoganović Jelena   S</t>
  </si>
  <si>
    <t>Vujičić Danilo   B</t>
  </si>
  <si>
    <t>Purović Miloš   S</t>
  </si>
  <si>
    <t>Pečurica Filip   B</t>
  </si>
  <si>
    <t>Vulin Stefan   B</t>
  </si>
  <si>
    <t>Asanović Miloš   S</t>
  </si>
  <si>
    <t>Pejović Ilija   B</t>
  </si>
  <si>
    <t>Radojičić Nikola   S</t>
  </si>
  <si>
    <t>Blagojević Lazar   B</t>
  </si>
  <si>
    <t>Bakrač Milica   B</t>
  </si>
  <si>
    <t>Terzić Miloš   B</t>
  </si>
  <si>
    <t>Pejović Marija   B</t>
  </si>
  <si>
    <t>Ivanović Svetozar   B</t>
  </si>
  <si>
    <t>Bulatović Luka   S</t>
  </si>
  <si>
    <t>Barjaktarović Matija   B</t>
  </si>
  <si>
    <t>Vukalović Anja   B</t>
  </si>
  <si>
    <t>Raičević Tihomir   B</t>
  </si>
  <si>
    <t>Vuksanović Jelena   S</t>
  </si>
  <si>
    <t>Lutovac Ana   S</t>
  </si>
  <si>
    <t>Marković Ana   B</t>
  </si>
  <si>
    <t>Subotić Srđan   B</t>
  </si>
  <si>
    <t>Vuljaj Ljeonardo   S</t>
  </si>
  <si>
    <t>Petričić Ivana   B</t>
  </si>
  <si>
    <t>Golubović Zagorka   B</t>
  </si>
  <si>
    <t>Miladinović Filip   B</t>
  </si>
  <si>
    <t>Grba Jelena   B</t>
  </si>
  <si>
    <t>Šljukić Katarina   S</t>
  </si>
  <si>
    <t>Popović Đorđe   B</t>
  </si>
  <si>
    <t>Vujičić Ana   B</t>
  </si>
  <si>
    <t>Krsmanović Luka   B</t>
  </si>
  <si>
    <t>Anđelić Jovana   B</t>
  </si>
  <si>
    <t>Petričević Danilo   B</t>
  </si>
  <si>
    <t>Kasalica Danilo   B</t>
  </si>
  <si>
    <t>Krivokapić Andrea   B</t>
  </si>
  <si>
    <t>Mitrović Nina   B</t>
  </si>
  <si>
    <t>Osmanović Larisa   B</t>
  </si>
  <si>
    <t>Ilić Nikola   B</t>
  </si>
  <si>
    <t>Murić Amela   B</t>
  </si>
  <si>
    <t>Krgović Milica   S</t>
  </si>
  <si>
    <t>Laban Maša   S</t>
  </si>
  <si>
    <t>Leposavić Luka   B</t>
  </si>
  <si>
    <t>Šaković Taida   S</t>
  </si>
  <si>
    <t>Zeković Jasna   B</t>
  </si>
  <si>
    <t xml:space="preserve">Rakonjac Teodora   S </t>
  </si>
  <si>
    <t xml:space="preserve">Đurišić Petar   S </t>
  </si>
  <si>
    <t>Mugoša Stefan   S</t>
  </si>
  <si>
    <t>Kljajić Svetozar   S</t>
  </si>
  <si>
    <t>Pavlović Ivan   S</t>
  </si>
  <si>
    <t>26/17</t>
  </si>
  <si>
    <t>Aleksandar Drakic</t>
  </si>
  <si>
    <t>16/15</t>
  </si>
  <si>
    <t>Petar Djukic</t>
  </si>
  <si>
    <t>29/17</t>
  </si>
  <si>
    <t>Stefan Rakocevic</t>
  </si>
  <si>
    <t>Ljubo Perovic</t>
  </si>
  <si>
    <t>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</si>
</sst>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indexed="8"/>
      <name val="Arial"/>
      <family val="2"/>
    </font>
    <font>
      <b/>
      <i/>
      <sz val="7"/>
      <color indexed="8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b/>
      <i/>
      <sz val="8"/>
      <color indexed="8"/>
      <name val="Arial"/>
      <family val="2"/>
    </font>
    <font>
      <i/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2" fillId="0" borderId="0"/>
    <xf numFmtId="0" fontId="7" fillId="0" borderId="0"/>
    <xf numFmtId="0" fontId="11" fillId="0" borderId="0"/>
    <xf numFmtId="0" fontId="1" fillId="0" borderId="0"/>
  </cellStyleXfs>
  <cellXfs count="145">
    <xf numFmtId="0" fontId="0" fillId="0" borderId="0" xfId="0"/>
    <xf numFmtId="0" fontId="10" fillId="2" borderId="0" xfId="5" applyFont="1" applyFill="1" applyAlignment="1" applyProtection="1"/>
    <xf numFmtId="0" fontId="7" fillId="2" borderId="0" xfId="5" applyFill="1" applyAlignment="1" applyProtection="1"/>
    <xf numFmtId="0" fontId="11" fillId="2" borderId="0" xfId="5" applyFont="1" applyFill="1" applyBorder="1" applyAlignment="1" applyProtection="1">
      <alignment horizontal="left"/>
    </xf>
    <xf numFmtId="0" fontId="11" fillId="2" borderId="0" xfId="5" applyFont="1" applyFill="1" applyBorder="1" applyAlignment="1" applyProtection="1">
      <alignment horizontal="right"/>
    </xf>
    <xf numFmtId="0" fontId="11" fillId="2" borderId="0" xfId="5" applyFont="1" applyFill="1" applyBorder="1" applyAlignment="1" applyProtection="1"/>
    <xf numFmtId="0" fontId="11" fillId="2" borderId="0" xfId="5" applyFont="1" applyFill="1" applyAlignment="1" applyProtection="1"/>
    <xf numFmtId="0" fontId="10" fillId="2" borderId="0" xfId="5" applyFont="1" applyFill="1" applyBorder="1" applyAlignment="1" applyProtection="1">
      <alignment horizontal="left"/>
    </xf>
    <xf numFmtId="0" fontId="10" fillId="2" borderId="0" xfId="5" applyFont="1" applyFill="1" applyProtection="1"/>
    <xf numFmtId="0" fontId="10" fillId="2" borderId="0" xfId="5" applyFont="1" applyFill="1" applyAlignment="1" applyProtection="1">
      <alignment vertical="center" wrapText="1"/>
    </xf>
    <xf numFmtId="0" fontId="7" fillId="2" borderId="0" xfId="5" applyFill="1" applyProtection="1"/>
    <xf numFmtId="0" fontId="10" fillId="2" borderId="0" xfId="5" applyFont="1" applyFill="1" applyAlignment="1" applyProtection="1">
      <alignment horizontal="center"/>
    </xf>
    <xf numFmtId="0" fontId="7" fillId="2" borderId="0" xfId="5" applyFill="1" applyBorder="1" applyAlignment="1" applyProtection="1">
      <alignment horizontal="center"/>
    </xf>
    <xf numFmtId="0" fontId="7" fillId="2" borderId="0" xfId="5" applyFill="1" applyBorder="1" applyAlignment="1" applyProtection="1">
      <alignment horizontal="left"/>
    </xf>
    <xf numFmtId="0" fontId="7" fillId="2" borderId="0" xfId="5" applyNumberFormat="1" applyFill="1" applyBorder="1" applyAlignment="1" applyProtection="1">
      <alignment horizontal="center"/>
    </xf>
    <xf numFmtId="0" fontId="7" fillId="2" borderId="0" xfId="5" quotePrefix="1" applyNumberFormat="1" applyFill="1" applyBorder="1" applyAlignment="1" applyProtection="1">
      <alignment horizontal="center"/>
    </xf>
    <xf numFmtId="0" fontId="7" fillId="2" borderId="0" xfId="5" applyFill="1" applyAlignment="1" applyProtection="1">
      <alignment horizontal="center"/>
    </xf>
    <xf numFmtId="0" fontId="7" fillId="2" borderId="0" xfId="5" applyFill="1" applyAlignment="1" applyProtection="1">
      <alignment horizontal="left"/>
    </xf>
    <xf numFmtId="0" fontId="7" fillId="2" borderId="0" xfId="5" applyFill="1" applyAlignment="1" applyProtection="1">
      <alignment horizontal="right"/>
    </xf>
    <xf numFmtId="0" fontId="7" fillId="2" borderId="0" xfId="5" applyFont="1" applyFill="1" applyProtection="1"/>
    <xf numFmtId="0" fontId="5" fillId="2" borderId="0" xfId="3" applyFont="1" applyFill="1" applyBorder="1" applyAlignment="1" applyProtection="1">
      <alignment horizontal="center" wrapText="1"/>
    </xf>
    <xf numFmtId="0" fontId="11" fillId="2" borderId="0" xfId="3" applyFill="1" applyProtection="1"/>
    <xf numFmtId="49" fontId="6" fillId="2" borderId="0" xfId="3" applyNumberFormat="1" applyFont="1" applyFill="1" applyAlignment="1" applyProtection="1"/>
    <xf numFmtId="0" fontId="6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/>
    <xf numFmtId="2" fontId="6" fillId="2" borderId="3" xfId="3" applyNumberFormat="1" applyFont="1" applyFill="1" applyBorder="1" applyProtection="1"/>
    <xf numFmtId="0" fontId="6" fillId="2" borderId="4" xfId="3" applyFont="1" applyFill="1" applyBorder="1" applyAlignment="1" applyProtection="1"/>
    <xf numFmtId="2" fontId="6" fillId="2" borderId="5" xfId="3" applyNumberFormat="1" applyFont="1" applyFill="1" applyBorder="1" applyProtection="1"/>
    <xf numFmtId="0" fontId="11" fillId="2" borderId="2" xfId="3" applyNumberFormat="1" applyFill="1" applyBorder="1" applyProtection="1"/>
    <xf numFmtId="0" fontId="11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1" fillId="2" borderId="0" xfId="3" applyNumberFormat="1" applyFill="1" applyProtection="1"/>
    <xf numFmtId="0" fontId="11" fillId="2" borderId="0" xfId="6" applyFont="1" applyFill="1" applyBorder="1" applyAlignment="1" applyProtection="1">
      <alignment horizontal="center"/>
    </xf>
    <xf numFmtId="0" fontId="11" fillId="2" borderId="0" xfId="3" applyFill="1" applyBorder="1" applyProtection="1"/>
    <xf numFmtId="0" fontId="6" fillId="2" borderId="0" xfId="3" applyNumberFormat="1" applyFont="1" applyFill="1" applyAlignment="1" applyProtection="1"/>
    <xf numFmtId="0" fontId="11" fillId="2" borderId="0" xfId="3" applyFill="1" applyAlignment="1" applyProtection="1">
      <alignment horizontal="center"/>
    </xf>
    <xf numFmtId="0" fontId="11" fillId="2" borderId="0" xfId="5" applyFont="1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left"/>
    </xf>
    <xf numFmtId="0" fontId="7" fillId="2" borderId="6" xfId="5" applyNumberFormat="1" applyFill="1" applyBorder="1" applyAlignment="1" applyProtection="1">
      <alignment horizontal="center"/>
    </xf>
    <xf numFmtId="0" fontId="7" fillId="2" borderId="6" xfId="5" quotePrefix="1" applyNumberFormat="1" applyFill="1" applyBorder="1" applyAlignment="1" applyProtection="1">
      <alignment horizontal="center"/>
    </xf>
    <xf numFmtId="0" fontId="11" fillId="2" borderId="6" xfId="5" applyFont="1" applyFill="1" applyBorder="1" applyAlignment="1" applyProtection="1">
      <alignment horizontal="center"/>
    </xf>
    <xf numFmtId="0" fontId="8" fillId="2" borderId="7" xfId="5" applyFont="1" applyFill="1" applyBorder="1" applyAlignment="1" applyProtection="1"/>
    <xf numFmtId="0" fontId="9" fillId="2" borderId="8" xfId="5" applyFont="1" applyFill="1" applyBorder="1" applyAlignment="1" applyProtection="1">
      <alignment horizontal="left"/>
    </xf>
    <xf numFmtId="0" fontId="7" fillId="2" borderId="8" xfId="5" applyFill="1" applyBorder="1" applyAlignment="1" applyProtection="1">
      <alignment horizontal="right"/>
    </xf>
    <xf numFmtId="0" fontId="7" fillId="2" borderId="8" xfId="5" applyFill="1" applyBorder="1" applyAlignment="1" applyProtection="1"/>
    <xf numFmtId="0" fontId="7" fillId="2" borderId="9" xfId="5" applyFill="1" applyBorder="1" applyAlignment="1" applyProtection="1">
      <alignment horizontal="right"/>
    </xf>
    <xf numFmtId="0" fontId="11" fillId="2" borderId="10" xfId="5" applyFont="1" applyFill="1" applyBorder="1" applyAlignment="1" applyProtection="1"/>
    <xf numFmtId="0" fontId="11" fillId="2" borderId="11" xfId="5" applyFont="1" applyFill="1" applyBorder="1" applyAlignment="1" applyProtection="1">
      <alignment horizontal="right"/>
    </xf>
    <xf numFmtId="49" fontId="11" fillId="2" borderId="10" xfId="5" applyNumberFormat="1" applyFont="1" applyFill="1" applyBorder="1" applyAlignment="1" applyProtection="1"/>
    <xf numFmtId="0" fontId="10" fillId="2" borderId="10" xfId="5" applyFont="1" applyFill="1" applyBorder="1" applyAlignment="1" applyProtection="1"/>
    <xf numFmtId="0" fontId="7" fillId="2" borderId="0" xfId="5" applyFill="1" applyBorder="1" applyAlignment="1" applyProtection="1">
      <alignment horizontal="right"/>
    </xf>
    <xf numFmtId="0" fontId="7" fillId="2" borderId="0" xfId="5" applyFill="1" applyBorder="1" applyProtection="1"/>
    <xf numFmtId="0" fontId="16" fillId="2" borderId="0" xfId="0" applyFont="1" applyFill="1" applyAlignment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16" fillId="2" borderId="11" xfId="0" applyFont="1" applyFill="1" applyBorder="1" applyAlignment="1" applyProtection="1"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Protection="1">
      <protection locked="0"/>
    </xf>
    <xf numFmtId="49" fontId="16" fillId="2" borderId="10" xfId="0" applyNumberFormat="1" applyFont="1" applyFill="1" applyBorder="1" applyAlignment="1" applyProtection="1">
      <alignment horizontal="left"/>
      <protection locked="0"/>
    </xf>
    <xf numFmtId="49" fontId="21" fillId="2" borderId="12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49" fontId="21" fillId="2" borderId="14" xfId="0" applyNumberFormat="1" applyFont="1" applyFill="1" applyBorder="1" applyAlignment="1" applyProtection="1">
      <alignment horizontal="center"/>
      <protection locked="0"/>
    </xf>
    <xf numFmtId="0" fontId="21" fillId="2" borderId="15" xfId="0" applyFont="1" applyFill="1" applyBorder="1" applyAlignment="1" applyProtection="1">
      <alignment horizontal="center"/>
      <protection locked="0"/>
    </xf>
    <xf numFmtId="49" fontId="16" fillId="2" borderId="14" xfId="0" applyNumberFormat="1" applyFont="1" applyFill="1" applyBorder="1" applyAlignment="1" applyProtection="1">
      <alignment horizontal="left"/>
      <protection locked="0"/>
    </xf>
    <xf numFmtId="0" fontId="16" fillId="2" borderId="15" xfId="0" applyFont="1" applyFill="1" applyBorder="1" applyAlignment="1" applyProtection="1"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49" fontId="18" fillId="0" borderId="18" xfId="0" applyNumberFormat="1" applyFont="1" applyFill="1" applyBorder="1" applyAlignment="1" applyProtection="1">
      <alignment horizontal="center"/>
      <protection locked="0"/>
    </xf>
    <xf numFmtId="0" fontId="16" fillId="0" borderId="0" xfId="0" applyFont="1"/>
    <xf numFmtId="0" fontId="16" fillId="0" borderId="6" xfId="0" applyNumberFormat="1" applyFont="1" applyFill="1" applyBorder="1" applyAlignment="1" applyProtection="1">
      <alignment horizontal="center"/>
      <protection locked="0"/>
    </xf>
    <xf numFmtId="0" fontId="16" fillId="0" borderId="17" xfId="0" applyNumberFormat="1" applyFont="1" applyFill="1" applyBorder="1" applyAlignment="1" applyProtection="1">
      <alignment horizontal="center"/>
      <protection locked="0"/>
    </xf>
    <xf numFmtId="0" fontId="16" fillId="0" borderId="18" xfId="0" quotePrefix="1" applyNumberFormat="1" applyFont="1" applyFill="1" applyBorder="1" applyAlignment="1" applyProtection="1">
      <alignment horizontal="center"/>
      <protection locked="0"/>
    </xf>
    <xf numFmtId="0" fontId="16" fillId="0" borderId="6" xfId="0" quotePrefix="1" applyNumberFormat="1" applyFont="1" applyFill="1" applyBorder="1" applyAlignment="1" applyProtection="1">
      <alignment horizontal="center"/>
      <protection locked="0"/>
    </xf>
    <xf numFmtId="0" fontId="16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18" xfId="0" applyFont="1" applyFill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center"/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0" fontId="16" fillId="0" borderId="37" xfId="0" applyNumberFormat="1" applyFont="1" applyFill="1" applyBorder="1" applyAlignment="1" applyProtection="1">
      <protection locked="0"/>
    </xf>
    <xf numFmtId="0" fontId="16" fillId="0" borderId="39" xfId="0" applyNumberFormat="1" applyFont="1" applyFill="1" applyBorder="1" applyAlignment="1" applyProtection="1"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3" borderId="18" xfId="0" applyNumberFormat="1" applyFont="1" applyFill="1" applyBorder="1" applyAlignment="1" applyProtection="1">
      <alignment horizontal="center"/>
    </xf>
    <xf numFmtId="0" fontId="16" fillId="0" borderId="18" xfId="0" quotePrefix="1" applyFont="1" applyFill="1" applyBorder="1" applyAlignment="1" applyProtection="1">
      <alignment horizontal="center"/>
      <protection locked="0"/>
    </xf>
    <xf numFmtId="0" fontId="16" fillId="0" borderId="18" xfId="0" applyFont="1" applyBorder="1" applyProtection="1">
      <protection locked="0"/>
    </xf>
    <xf numFmtId="0" fontId="18" fillId="0" borderId="18" xfId="0" applyFont="1" applyBorder="1" applyAlignment="1" applyProtection="1">
      <alignment horizontal="center"/>
      <protection locked="0"/>
    </xf>
    <xf numFmtId="164" fontId="16" fillId="0" borderId="18" xfId="0" applyNumberFormat="1" applyFont="1" applyBorder="1" applyAlignment="1" applyProtection="1">
      <alignment horizontal="left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16" fontId="16" fillId="0" borderId="18" xfId="0" applyNumberFormat="1" applyFont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Alignment="1" applyProtection="1">
      <alignment horizontal="left"/>
      <protection locked="0"/>
    </xf>
    <xf numFmtId="0" fontId="16" fillId="0" borderId="37" xfId="0" applyNumberFormat="1" applyFont="1" applyFill="1" applyBorder="1" applyAlignment="1" applyProtection="1">
      <alignment horizontal="center"/>
      <protection locked="0"/>
    </xf>
    <xf numFmtId="0" fontId="16" fillId="0" borderId="39" xfId="0" applyNumberFormat="1" applyFont="1" applyFill="1" applyBorder="1" applyAlignment="1" applyProtection="1">
      <alignment horizontal="center"/>
      <protection locked="0"/>
    </xf>
    <xf numFmtId="0" fontId="23" fillId="2" borderId="40" xfId="0" applyNumberFormat="1" applyFont="1" applyFill="1" applyBorder="1" applyAlignment="1" applyProtection="1">
      <alignment horizontal="center"/>
      <protection locked="0"/>
    </xf>
    <xf numFmtId="0" fontId="23" fillId="2" borderId="41" xfId="0" applyNumberFormat="1" applyFont="1" applyFill="1" applyBorder="1" applyAlignment="1" applyProtection="1">
      <alignment horizontal="center"/>
      <protection locked="0"/>
    </xf>
    <xf numFmtId="0" fontId="16" fillId="0" borderId="42" xfId="0" applyNumberFormat="1" applyFont="1" applyFill="1" applyBorder="1" applyAlignment="1" applyProtection="1">
      <alignment horizontal="center"/>
      <protection locked="0"/>
    </xf>
    <xf numFmtId="0" fontId="16" fillId="0" borderId="23" xfId="0" applyNumberFormat="1" applyFont="1" applyFill="1" applyBorder="1" applyAlignment="1" applyProtection="1">
      <alignment horizontal="center"/>
      <protection locked="0"/>
    </xf>
    <xf numFmtId="0" fontId="24" fillId="2" borderId="0" xfId="1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5" fillId="4" borderId="8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 textRotation="90" wrapText="1"/>
      <protection locked="0"/>
    </xf>
    <xf numFmtId="0" fontId="2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locked="0"/>
    </xf>
    <xf numFmtId="0" fontId="23" fillId="2" borderId="18" xfId="0" applyNumberFormat="1" applyFont="1" applyFill="1" applyBorder="1" applyAlignment="1" applyProtection="1">
      <alignment horizontal="center"/>
      <protection locked="0"/>
    </xf>
    <xf numFmtId="0" fontId="22" fillId="2" borderId="19" xfId="0" applyFont="1" applyFill="1" applyBorder="1" applyAlignment="1" applyProtection="1">
      <alignment horizontal="center" vertical="center" textRotation="90" wrapText="1"/>
      <protection locked="0"/>
    </xf>
    <xf numFmtId="0" fontId="22" fillId="2" borderId="20" xfId="0" applyFont="1" applyFill="1" applyBorder="1" applyAlignment="1" applyProtection="1">
      <alignment horizontal="center" vertical="center" textRotation="90" wrapText="1"/>
      <protection locked="0"/>
    </xf>
    <xf numFmtId="0" fontId="22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37" xfId="0" applyNumberFormat="1" applyFont="1" applyFill="1" applyBorder="1" applyAlignment="1" applyProtection="1">
      <alignment horizontal="center"/>
      <protection locked="0"/>
    </xf>
    <xf numFmtId="0" fontId="23" fillId="2" borderId="38" xfId="0" applyNumberFormat="1" applyFont="1" applyFill="1" applyBorder="1" applyAlignment="1" applyProtection="1">
      <alignment horizontal="center"/>
      <protection locked="0"/>
    </xf>
    <xf numFmtId="0" fontId="23" fillId="2" borderId="39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0" fillId="2" borderId="26" xfId="7" applyFont="1" applyFill="1" applyBorder="1" applyAlignment="1" applyProtection="1">
      <alignment horizontal="center" vertical="center" wrapText="1"/>
    </xf>
    <xf numFmtId="0" fontId="10" fillId="2" borderId="27" xfId="7" applyFont="1" applyFill="1" applyBorder="1" applyAlignment="1" applyProtection="1">
      <alignment horizontal="center" vertical="center" wrapText="1"/>
    </xf>
    <xf numFmtId="0" fontId="10" fillId="2" borderId="28" xfId="7" applyFont="1" applyFill="1" applyBorder="1" applyAlignment="1" applyProtection="1">
      <alignment horizontal="center" vertical="center" wrapText="1"/>
    </xf>
    <xf numFmtId="0" fontId="10" fillId="2" borderId="29" xfId="7" applyFont="1" applyFill="1" applyBorder="1" applyAlignment="1" applyProtection="1">
      <alignment horizontal="center" vertical="center" wrapText="1"/>
    </xf>
    <xf numFmtId="0" fontId="10" fillId="2" borderId="30" xfId="7" applyFont="1" applyFill="1" applyBorder="1" applyAlignment="1" applyProtection="1">
      <alignment horizontal="center" vertical="center" wrapText="1"/>
    </xf>
    <xf numFmtId="0" fontId="10" fillId="2" borderId="31" xfId="7" applyFont="1" applyFill="1" applyBorder="1" applyAlignment="1" applyProtection="1">
      <alignment horizontal="center" vertical="center" wrapText="1"/>
    </xf>
    <xf numFmtId="0" fontId="10" fillId="2" borderId="32" xfId="7" applyFont="1" applyFill="1" applyBorder="1" applyAlignment="1" applyProtection="1">
      <alignment horizontal="center" vertical="center" wrapText="1"/>
    </xf>
    <xf numFmtId="0" fontId="10" fillId="2" borderId="33" xfId="7" applyFont="1" applyFill="1" applyBorder="1" applyAlignment="1" applyProtection="1">
      <alignment horizontal="center" vertical="center" wrapText="1"/>
    </xf>
    <xf numFmtId="0" fontId="10" fillId="2" borderId="34" xfId="7" applyFont="1" applyFill="1" applyBorder="1" applyAlignment="1" applyProtection="1">
      <alignment horizontal="center" vertical="center" wrapText="1"/>
    </xf>
    <xf numFmtId="0" fontId="10" fillId="2" borderId="1" xfId="7" applyFont="1" applyFill="1" applyBorder="1" applyAlignment="1" applyProtection="1">
      <alignment horizontal="center" vertical="center" wrapText="1"/>
    </xf>
    <xf numFmtId="0" fontId="10" fillId="2" borderId="35" xfId="7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/>
    </xf>
    <xf numFmtId="0" fontId="10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2"/>
  <sheetViews>
    <sheetView tabSelected="1" view="pageBreakPreview" zoomScale="120" zoomScaleSheetLayoutView="120" workbookViewId="0">
      <pane ySplit="8" topLeftCell="A9" activePane="bottomLeft" state="frozen"/>
      <selection pane="bottomLeft" activeCell="D9" sqref="D9"/>
    </sheetView>
  </sheetViews>
  <sheetFormatPr defaultColWidth="9.1796875" defaultRowHeight="13" x14ac:dyDescent="0.3"/>
  <cols>
    <col min="1" max="1" width="10.54296875" style="99" customWidth="1"/>
    <col min="2" max="2" width="21.81640625" style="56" customWidth="1"/>
    <col min="3" max="14" width="4.54296875" style="60" customWidth="1"/>
    <col min="15" max="15" width="5.453125" style="60" customWidth="1"/>
    <col min="16" max="18" width="4.54296875" style="60" customWidth="1"/>
    <col min="19" max="19" width="7.453125" style="60" customWidth="1"/>
    <col min="20" max="20" width="9.453125" style="60" customWidth="1"/>
    <col min="21" max="21" width="13.54296875" style="60" customWidth="1"/>
    <col min="22" max="22" width="18.1796875" style="60" customWidth="1"/>
    <col min="23" max="23" width="20.54296875" style="56" customWidth="1"/>
    <col min="24" max="24" width="19.1796875" style="56" customWidth="1"/>
    <col min="25" max="29" width="9.1796875" style="56"/>
    <col min="30" max="30" width="17.453125" style="56" customWidth="1"/>
    <col min="31" max="31" width="9.1796875" style="56"/>
    <col min="32" max="32" width="12.453125" style="56" customWidth="1"/>
    <col min="33" max="16384" width="9.1796875" style="56"/>
  </cols>
  <sheetData>
    <row r="1" spans="1:32" ht="17.5" x14ac:dyDescent="0.35">
      <c r="A1" s="109">
        <v>120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1" t="s">
        <v>0</v>
      </c>
      <c r="X1" s="112"/>
    </row>
    <row r="2" spans="1:32" ht="17.5" x14ac:dyDescent="0.35">
      <c r="A2" s="107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13"/>
      <c r="X2" s="114"/>
    </row>
    <row r="3" spans="1:32" ht="14.5" x14ac:dyDescent="0.35">
      <c r="A3" s="57" t="s">
        <v>33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S3" s="61"/>
      <c r="T3" s="61"/>
      <c r="U3" s="62"/>
      <c r="V3" s="59"/>
      <c r="W3" s="58"/>
      <c r="X3" s="63"/>
    </row>
    <row r="4" spans="1:32" x14ac:dyDescent="0.3">
      <c r="A4" s="64" t="s">
        <v>34</v>
      </c>
      <c r="B4" s="58"/>
      <c r="C4" s="59"/>
      <c r="E4" s="65"/>
      <c r="O4" s="59"/>
      <c r="P4" s="59"/>
      <c r="Q4" s="59"/>
      <c r="R4" s="59"/>
      <c r="S4" s="66"/>
      <c r="T4" s="66"/>
      <c r="U4" s="59"/>
      <c r="V4" s="59"/>
      <c r="W4" s="58"/>
      <c r="X4" s="63"/>
    </row>
    <row r="5" spans="1:32" ht="12.75" customHeight="1" thickBot="1" x14ac:dyDescent="0.35">
      <c r="A5" s="67"/>
      <c r="B5" s="58"/>
      <c r="C5" s="59"/>
      <c r="D5" s="59"/>
      <c r="E5" s="59"/>
      <c r="F5" s="66"/>
      <c r="G5" s="66"/>
      <c r="H5" s="66"/>
      <c r="I5" s="66"/>
      <c r="J5" s="66"/>
      <c r="K5" s="66"/>
      <c r="L5" s="66"/>
      <c r="M5" s="66"/>
      <c r="N5" s="66"/>
      <c r="O5" s="59"/>
      <c r="P5" s="59"/>
      <c r="Q5" s="59"/>
      <c r="R5" s="59"/>
      <c r="S5" s="59"/>
      <c r="T5" s="59"/>
      <c r="U5" s="59"/>
      <c r="V5" s="59"/>
      <c r="W5" s="58"/>
      <c r="X5" s="63"/>
    </row>
    <row r="6" spans="1:32" ht="26.25" customHeight="1" x14ac:dyDescent="0.3">
      <c r="A6" s="68" t="s">
        <v>11</v>
      </c>
      <c r="B6" s="69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6"/>
      <c r="W6" s="117" t="s">
        <v>12</v>
      </c>
      <c r="X6" s="121" t="s">
        <v>2</v>
      </c>
      <c r="Z6" s="58"/>
      <c r="AA6" s="58"/>
      <c r="AB6" s="58"/>
      <c r="AC6" s="58"/>
      <c r="AD6" s="58"/>
      <c r="AE6" s="58"/>
      <c r="AF6" s="58"/>
    </row>
    <row r="7" spans="1:32" ht="12.75" customHeight="1" x14ac:dyDescent="0.3">
      <c r="A7" s="70" t="s">
        <v>3</v>
      </c>
      <c r="B7" s="71" t="s">
        <v>22</v>
      </c>
      <c r="C7" s="120" t="s">
        <v>26</v>
      </c>
      <c r="D7" s="120"/>
      <c r="E7" s="120"/>
      <c r="F7" s="120"/>
      <c r="G7" s="124" t="s">
        <v>41</v>
      </c>
      <c r="H7" s="125"/>
      <c r="I7" s="125"/>
      <c r="J7" s="126"/>
      <c r="K7" s="124" t="s">
        <v>46</v>
      </c>
      <c r="L7" s="125"/>
      <c r="M7" s="125"/>
      <c r="N7" s="126"/>
      <c r="O7" s="120" t="s">
        <v>30</v>
      </c>
      <c r="P7" s="120"/>
      <c r="Q7" s="120"/>
      <c r="R7" s="120"/>
      <c r="S7" s="124" t="s">
        <v>32</v>
      </c>
      <c r="T7" s="125"/>
      <c r="U7" s="125"/>
      <c r="V7" s="126"/>
      <c r="W7" s="118"/>
      <c r="X7" s="122"/>
      <c r="Z7" s="58"/>
      <c r="AA7" s="58"/>
      <c r="AB7" s="58"/>
      <c r="AC7" s="58"/>
      <c r="AD7" s="58"/>
      <c r="AE7" s="58"/>
      <c r="AF7" s="58"/>
    </row>
    <row r="8" spans="1:32" ht="13.5" thickBot="1" x14ac:dyDescent="0.35">
      <c r="A8" s="72"/>
      <c r="B8" s="73"/>
      <c r="C8" s="74" t="s">
        <v>36</v>
      </c>
      <c r="D8" s="74" t="s">
        <v>27</v>
      </c>
      <c r="E8" s="74" t="s">
        <v>28</v>
      </c>
      <c r="F8" s="74" t="s">
        <v>29</v>
      </c>
      <c r="G8" s="74" t="s">
        <v>42</v>
      </c>
      <c r="H8" s="74" t="s">
        <v>43</v>
      </c>
      <c r="I8" s="74" t="s">
        <v>44</v>
      </c>
      <c r="J8" s="74" t="s">
        <v>45</v>
      </c>
      <c r="K8" s="102" t="s">
        <v>48</v>
      </c>
      <c r="L8" s="103"/>
      <c r="M8" s="102" t="s">
        <v>47</v>
      </c>
      <c r="N8" s="103"/>
      <c r="O8" s="74" t="s">
        <v>23</v>
      </c>
      <c r="P8" s="74" t="s">
        <v>24</v>
      </c>
      <c r="Q8" s="74" t="s">
        <v>25</v>
      </c>
      <c r="R8" s="74" t="s">
        <v>31</v>
      </c>
      <c r="S8" s="74" t="s">
        <v>37</v>
      </c>
      <c r="T8" s="74" t="s">
        <v>38</v>
      </c>
      <c r="U8" s="74" t="s">
        <v>40</v>
      </c>
      <c r="V8" s="74" t="s">
        <v>39</v>
      </c>
      <c r="W8" s="119"/>
      <c r="X8" s="123"/>
      <c r="Z8" s="127"/>
      <c r="AA8" s="127"/>
      <c r="AB8" s="127"/>
      <c r="AC8" s="58"/>
      <c r="AD8" s="75"/>
      <c r="AE8" s="58"/>
      <c r="AF8" s="75"/>
    </row>
    <row r="9" spans="1:32" ht="13.5" thickBot="1" x14ac:dyDescent="0.35">
      <c r="A9" s="76" t="s">
        <v>50</v>
      </c>
      <c r="B9" s="77" t="s">
        <v>106</v>
      </c>
      <c r="C9" s="78">
        <v>2.5</v>
      </c>
      <c r="D9" s="79">
        <v>2.5</v>
      </c>
      <c r="E9" s="79"/>
      <c r="F9" s="79"/>
      <c r="G9" s="78"/>
      <c r="H9" s="78"/>
      <c r="I9" s="78"/>
      <c r="J9" s="78"/>
      <c r="K9" s="104"/>
      <c r="L9" s="105"/>
      <c r="M9" s="104"/>
      <c r="N9" s="105"/>
      <c r="O9" s="80"/>
      <c r="P9" s="80"/>
      <c r="Q9" s="81"/>
      <c r="R9" s="81"/>
      <c r="S9" s="78"/>
      <c r="T9" s="78"/>
      <c r="U9" s="82"/>
      <c r="V9" s="78"/>
      <c r="W9" s="83">
        <f>SUM(C9:T9)</f>
        <v>5</v>
      </c>
      <c r="X9" s="84" t="str">
        <f t="shared" ref="X9:X72" si="0">IF(W9&gt;=90,"A",IF(W9&gt;=80,"B",IF(W9&gt;=70,"C",IF(W9&gt;=60,"D",IF(W9&gt;=50,"E",IF(W9=0,"-","F"))))))</f>
        <v>F</v>
      </c>
      <c r="Z9" s="106"/>
      <c r="AA9" s="106"/>
      <c r="AB9" s="106"/>
      <c r="AC9" s="58"/>
      <c r="AD9" s="75"/>
      <c r="AE9" s="58"/>
      <c r="AF9" s="75"/>
    </row>
    <row r="10" spans="1:32" x14ac:dyDescent="0.3">
      <c r="A10" s="76" t="s">
        <v>51</v>
      </c>
      <c r="B10" s="85" t="s">
        <v>107</v>
      </c>
      <c r="C10" s="78">
        <v>2.5</v>
      </c>
      <c r="D10" s="79">
        <v>2.5</v>
      </c>
      <c r="E10" s="86"/>
      <c r="F10" s="86"/>
      <c r="G10" s="86"/>
      <c r="H10" s="86"/>
      <c r="I10" s="86"/>
      <c r="J10" s="86"/>
      <c r="K10" s="100"/>
      <c r="L10" s="101"/>
      <c r="M10" s="100"/>
      <c r="N10" s="101"/>
      <c r="O10" s="80"/>
      <c r="P10" s="80"/>
      <c r="Q10" s="80"/>
      <c r="R10" s="80"/>
      <c r="S10" s="86"/>
      <c r="T10" s="86"/>
      <c r="U10" s="80"/>
      <c r="V10" s="86"/>
      <c r="W10" s="84">
        <f>SUM(C10:T10)</f>
        <v>5</v>
      </c>
      <c r="X10" s="84" t="str">
        <f t="shared" si="0"/>
        <v>F</v>
      </c>
      <c r="Z10" s="106"/>
      <c r="AA10" s="106"/>
      <c r="AB10" s="106"/>
      <c r="AC10" s="58"/>
      <c r="AD10" s="75"/>
      <c r="AE10" s="58"/>
      <c r="AF10" s="75"/>
    </row>
    <row r="11" spans="1:32" x14ac:dyDescent="0.3">
      <c r="A11" s="76" t="s">
        <v>52</v>
      </c>
      <c r="B11" s="85" t="s">
        <v>108</v>
      </c>
      <c r="C11" s="78">
        <v>2.5</v>
      </c>
      <c r="D11" s="78">
        <v>2</v>
      </c>
      <c r="E11" s="86"/>
      <c r="F11" s="86"/>
      <c r="G11" s="86"/>
      <c r="H11" s="86"/>
      <c r="I11" s="86"/>
      <c r="J11" s="86"/>
      <c r="K11" s="100"/>
      <c r="L11" s="101"/>
      <c r="M11" s="100"/>
      <c r="N11" s="101"/>
      <c r="O11" s="80"/>
      <c r="P11" s="80"/>
      <c r="Q11" s="80"/>
      <c r="R11" s="80"/>
      <c r="S11" s="86"/>
      <c r="T11" s="86"/>
      <c r="U11" s="80"/>
      <c r="V11" s="86"/>
      <c r="W11" s="84">
        <f>SUM(C11:T11)</f>
        <v>4.5</v>
      </c>
      <c r="X11" s="84" t="str">
        <f t="shared" si="0"/>
        <v>F</v>
      </c>
      <c r="Z11" s="106"/>
      <c r="AA11" s="106"/>
      <c r="AB11" s="106"/>
      <c r="AC11" s="58"/>
      <c r="AD11" s="75"/>
      <c r="AE11" s="58"/>
      <c r="AF11" s="75"/>
    </row>
    <row r="12" spans="1:32" x14ac:dyDescent="0.3">
      <c r="A12" s="76" t="s">
        <v>53</v>
      </c>
      <c r="B12" s="85" t="s">
        <v>109</v>
      </c>
      <c r="C12" s="78">
        <v>2.5</v>
      </c>
      <c r="D12" s="78">
        <v>2.5</v>
      </c>
      <c r="E12" s="86"/>
      <c r="F12" s="86"/>
      <c r="G12" s="86"/>
      <c r="H12" s="86"/>
      <c r="I12" s="86"/>
      <c r="J12" s="86"/>
      <c r="K12" s="100"/>
      <c r="L12" s="101"/>
      <c r="M12" s="100"/>
      <c r="N12" s="101"/>
      <c r="O12" s="80"/>
      <c r="P12" s="87"/>
      <c r="Q12" s="87"/>
      <c r="R12" s="87"/>
      <c r="S12" s="86"/>
      <c r="T12" s="86"/>
      <c r="U12" s="80"/>
      <c r="V12" s="86"/>
      <c r="W12" s="84">
        <f>SUM(C12:T12)</f>
        <v>5</v>
      </c>
      <c r="X12" s="84" t="str">
        <f t="shared" si="0"/>
        <v>F</v>
      </c>
      <c r="Z12" s="106"/>
      <c r="AA12" s="106"/>
      <c r="AB12" s="106"/>
      <c r="AC12" s="58"/>
      <c r="AD12" s="75"/>
      <c r="AE12" s="58"/>
      <c r="AF12" s="75"/>
    </row>
    <row r="13" spans="1:32" x14ac:dyDescent="0.3">
      <c r="A13" s="76" t="s">
        <v>54</v>
      </c>
      <c r="B13" s="85" t="s">
        <v>110</v>
      </c>
      <c r="C13" s="78">
        <v>2.5</v>
      </c>
      <c r="D13" s="78">
        <v>2</v>
      </c>
      <c r="E13" s="86"/>
      <c r="F13" s="86"/>
      <c r="G13" s="86"/>
      <c r="H13" s="86"/>
      <c r="I13" s="86"/>
      <c r="J13" s="86"/>
      <c r="K13" s="88"/>
      <c r="L13" s="89"/>
      <c r="M13" s="100"/>
      <c r="N13" s="101"/>
      <c r="O13" s="80"/>
      <c r="P13" s="80"/>
      <c r="Q13" s="80"/>
      <c r="R13" s="80"/>
      <c r="S13" s="86"/>
      <c r="T13" s="86"/>
      <c r="U13" s="80"/>
      <c r="V13" s="86"/>
      <c r="W13" s="84">
        <f>SUM(C13:T13)</f>
        <v>4.5</v>
      </c>
      <c r="X13" s="84" t="str">
        <f t="shared" si="0"/>
        <v>F</v>
      </c>
      <c r="Z13" s="106"/>
      <c r="AA13" s="106"/>
      <c r="AB13" s="106"/>
      <c r="AC13" s="58"/>
      <c r="AD13" s="75"/>
      <c r="AE13" s="58"/>
      <c r="AF13" s="75"/>
    </row>
    <row r="14" spans="1:32" x14ac:dyDescent="0.3">
      <c r="A14" s="76" t="s">
        <v>55</v>
      </c>
      <c r="B14" s="85" t="s">
        <v>111</v>
      </c>
      <c r="C14" s="78">
        <v>2.5</v>
      </c>
      <c r="D14" s="78">
        <v>2.5</v>
      </c>
      <c r="E14" s="86"/>
      <c r="F14" s="86"/>
      <c r="G14" s="86"/>
      <c r="H14" s="86"/>
      <c r="I14" s="86"/>
      <c r="J14" s="86"/>
      <c r="K14" s="100"/>
      <c r="L14" s="101"/>
      <c r="M14" s="100"/>
      <c r="N14" s="101"/>
      <c r="O14" s="80"/>
      <c r="P14" s="87"/>
      <c r="Q14" s="87"/>
      <c r="R14" s="87"/>
      <c r="S14" s="86"/>
      <c r="T14" s="86"/>
      <c r="U14" s="86"/>
      <c r="V14" s="86"/>
      <c r="W14" s="84">
        <f>SUM(C14:V14)</f>
        <v>5</v>
      </c>
      <c r="X14" s="84" t="str">
        <f t="shared" si="0"/>
        <v>F</v>
      </c>
      <c r="Z14" s="106"/>
      <c r="AA14" s="106"/>
      <c r="AB14" s="106"/>
      <c r="AC14" s="58"/>
      <c r="AD14" s="75"/>
      <c r="AE14" s="58"/>
      <c r="AF14" s="75"/>
    </row>
    <row r="15" spans="1:32" x14ac:dyDescent="0.3">
      <c r="A15" s="76" t="s">
        <v>56</v>
      </c>
      <c r="B15" s="85" t="s">
        <v>112</v>
      </c>
      <c r="C15" s="80">
        <v>2.5</v>
      </c>
      <c r="D15" s="86">
        <v>2.5</v>
      </c>
      <c r="E15" s="86"/>
      <c r="F15" s="86"/>
      <c r="G15" s="86"/>
      <c r="H15" s="86"/>
      <c r="I15" s="86"/>
      <c r="J15" s="86"/>
      <c r="K15" s="100"/>
      <c r="L15" s="101"/>
      <c r="M15" s="100"/>
      <c r="N15" s="101"/>
      <c r="O15" s="80"/>
      <c r="P15" s="80"/>
      <c r="Q15" s="80"/>
      <c r="R15" s="80"/>
      <c r="S15" s="86"/>
      <c r="T15" s="86"/>
      <c r="U15" s="80"/>
      <c r="V15" s="86"/>
      <c r="W15" s="84">
        <f>SUM(C15:T15)</f>
        <v>5</v>
      </c>
      <c r="X15" s="84" t="str">
        <f t="shared" si="0"/>
        <v>F</v>
      </c>
      <c r="Z15" s="106"/>
      <c r="AA15" s="106"/>
      <c r="AB15" s="106"/>
      <c r="AC15" s="58"/>
      <c r="AD15" s="75"/>
      <c r="AE15" s="58"/>
      <c r="AF15" s="75"/>
    </row>
    <row r="16" spans="1:32" x14ac:dyDescent="0.3">
      <c r="A16" s="76" t="s">
        <v>57</v>
      </c>
      <c r="B16" s="85" t="s">
        <v>113</v>
      </c>
      <c r="C16" s="80">
        <v>2.5</v>
      </c>
      <c r="D16" s="86">
        <v>2</v>
      </c>
      <c r="E16" s="86"/>
      <c r="F16" s="86"/>
      <c r="G16" s="86"/>
      <c r="H16" s="86"/>
      <c r="I16" s="86"/>
      <c r="J16" s="86"/>
      <c r="K16" s="100"/>
      <c r="L16" s="101"/>
      <c r="M16" s="100"/>
      <c r="N16" s="101"/>
      <c r="O16" s="80"/>
      <c r="P16" s="80"/>
      <c r="Q16" s="80"/>
      <c r="R16" s="80"/>
      <c r="S16" s="86"/>
      <c r="T16" s="86"/>
      <c r="U16" s="80"/>
      <c r="V16" s="86"/>
      <c r="W16" s="84">
        <f>SUM(C16:V16)</f>
        <v>4.5</v>
      </c>
      <c r="X16" s="84" t="str">
        <f t="shared" si="0"/>
        <v>F</v>
      </c>
      <c r="Z16" s="106"/>
      <c r="AA16" s="106"/>
      <c r="AB16" s="106"/>
      <c r="AC16" s="58"/>
      <c r="AD16" s="75"/>
      <c r="AE16" s="58"/>
      <c r="AF16" s="75"/>
    </row>
    <row r="17" spans="1:32" x14ac:dyDescent="0.3">
      <c r="A17" s="76" t="s">
        <v>58</v>
      </c>
      <c r="B17" s="85" t="s">
        <v>114</v>
      </c>
      <c r="C17" s="86">
        <v>2.5</v>
      </c>
      <c r="D17" s="86">
        <v>2.5</v>
      </c>
      <c r="E17" s="86"/>
      <c r="F17" s="86"/>
      <c r="G17" s="86"/>
      <c r="H17" s="86"/>
      <c r="I17" s="86"/>
      <c r="J17" s="86"/>
      <c r="K17" s="100"/>
      <c r="L17" s="101"/>
      <c r="M17" s="100"/>
      <c r="N17" s="101"/>
      <c r="O17" s="80"/>
      <c r="P17" s="87"/>
      <c r="Q17" s="87"/>
      <c r="R17" s="87"/>
      <c r="S17" s="86"/>
      <c r="T17" s="86"/>
      <c r="U17" s="86"/>
      <c r="V17" s="86"/>
      <c r="W17" s="84">
        <f>SUM(C17:V17)</f>
        <v>5</v>
      </c>
      <c r="X17" s="84" t="str">
        <f t="shared" si="0"/>
        <v>F</v>
      </c>
      <c r="Z17" s="106"/>
      <c r="AA17" s="106"/>
      <c r="AB17" s="106"/>
      <c r="AC17" s="58"/>
      <c r="AD17" s="75"/>
      <c r="AE17" s="58"/>
      <c r="AF17" s="75"/>
    </row>
    <row r="18" spans="1:32" x14ac:dyDescent="0.3">
      <c r="A18" s="76" t="s">
        <v>59</v>
      </c>
      <c r="B18" s="85" t="s">
        <v>115</v>
      </c>
      <c r="C18" s="80">
        <v>2</v>
      </c>
      <c r="D18" s="86"/>
      <c r="E18" s="86"/>
      <c r="F18" s="86"/>
      <c r="G18" s="86"/>
      <c r="H18" s="86"/>
      <c r="I18" s="86"/>
      <c r="J18" s="86"/>
      <c r="K18" s="100"/>
      <c r="L18" s="101"/>
      <c r="M18" s="100"/>
      <c r="N18" s="101"/>
      <c r="O18" s="80"/>
      <c r="P18" s="80"/>
      <c r="Q18" s="80"/>
      <c r="R18" s="80"/>
      <c r="S18" s="86"/>
      <c r="T18" s="86"/>
      <c r="U18" s="80"/>
      <c r="V18" s="86"/>
      <c r="W18" s="84">
        <f>SUM(C18:T18)</f>
        <v>2</v>
      </c>
      <c r="X18" s="84" t="str">
        <f t="shared" si="0"/>
        <v>F</v>
      </c>
      <c r="Z18" s="106"/>
      <c r="AA18" s="106"/>
      <c r="AB18" s="106"/>
      <c r="AC18" s="58"/>
      <c r="AD18" s="75"/>
      <c r="AE18" s="58"/>
      <c r="AF18" s="75"/>
    </row>
    <row r="19" spans="1:32" x14ac:dyDescent="0.3">
      <c r="A19" s="90" t="s">
        <v>60</v>
      </c>
      <c r="B19" s="85" t="s">
        <v>116</v>
      </c>
      <c r="C19" s="86">
        <v>2.5</v>
      </c>
      <c r="D19" s="86"/>
      <c r="E19" s="86"/>
      <c r="F19" s="86"/>
      <c r="G19" s="86"/>
      <c r="H19" s="86"/>
      <c r="I19" s="86"/>
      <c r="J19" s="86"/>
      <c r="K19" s="100"/>
      <c r="L19" s="101"/>
      <c r="M19" s="100"/>
      <c r="N19" s="101"/>
      <c r="O19" s="80"/>
      <c r="P19" s="87"/>
      <c r="Q19" s="87"/>
      <c r="R19" s="87"/>
      <c r="S19" s="86"/>
      <c r="T19" s="86"/>
      <c r="U19" s="86"/>
      <c r="V19" s="86"/>
      <c r="W19" s="84">
        <f>SUM(C19:T19)</f>
        <v>2.5</v>
      </c>
      <c r="X19" s="84" t="str">
        <f t="shared" si="0"/>
        <v>F</v>
      </c>
      <c r="Z19" s="106"/>
      <c r="AA19" s="106"/>
      <c r="AB19" s="106"/>
      <c r="AC19" s="58"/>
      <c r="AD19" s="75"/>
      <c r="AE19" s="58"/>
      <c r="AF19" s="75"/>
    </row>
    <row r="20" spans="1:32" x14ac:dyDescent="0.3">
      <c r="A20" s="90" t="s">
        <v>61</v>
      </c>
      <c r="B20" s="85" t="s">
        <v>117</v>
      </c>
      <c r="C20" s="86">
        <v>2</v>
      </c>
      <c r="D20" s="86">
        <v>2</v>
      </c>
      <c r="E20" s="86"/>
      <c r="F20" s="86"/>
      <c r="G20" s="86"/>
      <c r="H20" s="86"/>
      <c r="I20" s="86"/>
      <c r="J20" s="86"/>
      <c r="K20" s="100"/>
      <c r="L20" s="101"/>
      <c r="M20" s="100"/>
      <c r="N20" s="101"/>
      <c r="O20" s="80"/>
      <c r="P20" s="87"/>
      <c r="Q20" s="87"/>
      <c r="R20" s="87"/>
      <c r="S20" s="86"/>
      <c r="T20" s="86"/>
      <c r="U20" s="86"/>
      <c r="V20" s="86"/>
      <c r="W20" s="84">
        <f>SUM(C20:T20)</f>
        <v>4</v>
      </c>
      <c r="X20" s="84" t="str">
        <f t="shared" si="0"/>
        <v>F</v>
      </c>
      <c r="Z20" s="106"/>
      <c r="AA20" s="106"/>
      <c r="AB20" s="106"/>
      <c r="AC20" s="58"/>
      <c r="AD20" s="75"/>
      <c r="AE20" s="58"/>
      <c r="AF20" s="75"/>
    </row>
    <row r="21" spans="1:32" x14ac:dyDescent="0.3">
      <c r="A21" s="90" t="s">
        <v>62</v>
      </c>
      <c r="B21" s="85" t="s">
        <v>118</v>
      </c>
      <c r="C21" s="80">
        <v>1.5</v>
      </c>
      <c r="D21" s="86">
        <v>2.5</v>
      </c>
      <c r="E21" s="86"/>
      <c r="F21" s="86"/>
      <c r="G21" s="86"/>
      <c r="H21" s="86"/>
      <c r="I21" s="86"/>
      <c r="J21" s="86"/>
      <c r="K21" s="100"/>
      <c r="L21" s="101"/>
      <c r="M21" s="100"/>
      <c r="N21" s="101"/>
      <c r="O21" s="80"/>
      <c r="P21" s="80"/>
      <c r="Q21" s="80"/>
      <c r="R21" s="80"/>
      <c r="S21" s="86"/>
      <c r="T21" s="86"/>
      <c r="U21" s="80"/>
      <c r="V21" s="86"/>
      <c r="W21" s="84">
        <f>SUM(C21:V21)</f>
        <v>4</v>
      </c>
      <c r="X21" s="84" t="str">
        <f t="shared" si="0"/>
        <v>F</v>
      </c>
      <c r="Z21" s="106"/>
      <c r="AA21" s="106"/>
      <c r="AB21" s="106"/>
      <c r="AC21" s="58"/>
      <c r="AD21" s="75"/>
      <c r="AE21" s="58"/>
      <c r="AF21" s="75"/>
    </row>
    <row r="22" spans="1:32" x14ac:dyDescent="0.3">
      <c r="A22" s="90" t="s">
        <v>63</v>
      </c>
      <c r="B22" s="85" t="s">
        <v>119</v>
      </c>
      <c r="C22" s="86">
        <v>1</v>
      </c>
      <c r="D22" s="86">
        <v>1</v>
      </c>
      <c r="E22" s="86"/>
      <c r="F22" s="86"/>
      <c r="G22" s="86"/>
      <c r="H22" s="86"/>
      <c r="I22" s="86"/>
      <c r="J22" s="86"/>
      <c r="K22" s="100"/>
      <c r="L22" s="101"/>
      <c r="M22" s="100"/>
      <c r="N22" s="101"/>
      <c r="O22" s="80"/>
      <c r="P22" s="87"/>
      <c r="Q22" s="87"/>
      <c r="R22" s="87"/>
      <c r="S22" s="86"/>
      <c r="T22" s="86"/>
      <c r="U22" s="86"/>
      <c r="V22" s="86"/>
      <c r="W22" s="84">
        <f>SUM(C22:V22)</f>
        <v>2</v>
      </c>
      <c r="X22" s="84" t="str">
        <f t="shared" si="0"/>
        <v>F</v>
      </c>
      <c r="Z22" s="106"/>
      <c r="AA22" s="106"/>
      <c r="AB22" s="106"/>
      <c r="AC22" s="58"/>
      <c r="AD22" s="75"/>
      <c r="AE22" s="58"/>
      <c r="AF22" s="75"/>
    </row>
    <row r="23" spans="1:32" x14ac:dyDescent="0.3">
      <c r="A23" s="90" t="s">
        <v>49</v>
      </c>
      <c r="B23" s="85" t="s">
        <v>120</v>
      </c>
      <c r="C23" s="80">
        <v>1.5</v>
      </c>
      <c r="D23" s="86"/>
      <c r="E23" s="86"/>
      <c r="F23" s="86"/>
      <c r="G23" s="86"/>
      <c r="H23" s="86"/>
      <c r="I23" s="86"/>
      <c r="J23" s="86"/>
      <c r="K23" s="100"/>
      <c r="L23" s="101"/>
      <c r="M23" s="100"/>
      <c r="N23" s="101"/>
      <c r="O23" s="80"/>
      <c r="P23" s="80"/>
      <c r="Q23" s="80"/>
      <c r="R23" s="80"/>
      <c r="S23" s="86"/>
      <c r="T23" s="86"/>
      <c r="U23" s="80"/>
      <c r="V23" s="86"/>
      <c r="W23" s="84">
        <f>SUM(C23:T23)</f>
        <v>1.5</v>
      </c>
      <c r="X23" s="84" t="str">
        <f t="shared" si="0"/>
        <v>F</v>
      </c>
      <c r="Y23" s="60"/>
      <c r="Z23" s="106"/>
      <c r="AA23" s="106"/>
      <c r="AB23" s="106"/>
      <c r="AC23" s="58"/>
      <c r="AD23" s="75"/>
      <c r="AE23" s="58"/>
      <c r="AF23" s="75"/>
    </row>
    <row r="24" spans="1:32" x14ac:dyDescent="0.3">
      <c r="A24" s="90" t="s">
        <v>64</v>
      </c>
      <c r="B24" s="85" t="s">
        <v>121</v>
      </c>
      <c r="C24" s="86">
        <v>1</v>
      </c>
      <c r="D24" s="86">
        <v>0</v>
      </c>
      <c r="E24" s="86"/>
      <c r="F24" s="86"/>
      <c r="G24" s="86"/>
      <c r="H24" s="86"/>
      <c r="I24" s="86"/>
      <c r="J24" s="86"/>
      <c r="K24" s="100"/>
      <c r="L24" s="101"/>
      <c r="M24" s="100"/>
      <c r="N24" s="101"/>
      <c r="O24" s="80"/>
      <c r="P24" s="87"/>
      <c r="Q24" s="87"/>
      <c r="R24" s="87"/>
      <c r="S24" s="86"/>
      <c r="T24" s="86"/>
      <c r="U24" s="86"/>
      <c r="V24" s="86"/>
      <c r="W24" s="84">
        <f>SUM(C24:T24)</f>
        <v>1</v>
      </c>
      <c r="X24" s="84" t="str">
        <f t="shared" si="0"/>
        <v>F</v>
      </c>
      <c r="Z24" s="106"/>
      <c r="AA24" s="106"/>
      <c r="AB24" s="106"/>
      <c r="AC24" s="58"/>
      <c r="AD24" s="75"/>
      <c r="AE24" s="58"/>
      <c r="AF24" s="75"/>
    </row>
    <row r="25" spans="1:32" x14ac:dyDescent="0.3">
      <c r="A25" s="90" t="s">
        <v>65</v>
      </c>
      <c r="B25" s="85" t="s">
        <v>122</v>
      </c>
      <c r="C25" s="86">
        <v>2.5</v>
      </c>
      <c r="D25" s="86"/>
      <c r="E25" s="86"/>
      <c r="F25" s="86"/>
      <c r="G25" s="86"/>
      <c r="H25" s="86"/>
      <c r="I25" s="86"/>
      <c r="J25" s="86"/>
      <c r="K25" s="100"/>
      <c r="L25" s="101"/>
      <c r="M25" s="100"/>
      <c r="N25" s="101"/>
      <c r="O25" s="80"/>
      <c r="P25" s="87"/>
      <c r="Q25" s="87"/>
      <c r="R25" s="87"/>
      <c r="S25" s="86"/>
      <c r="T25" s="86"/>
      <c r="U25" s="86"/>
      <c r="V25" s="86"/>
      <c r="W25" s="84">
        <f>SUM(C25:V25)</f>
        <v>2.5</v>
      </c>
      <c r="X25" s="84" t="str">
        <f t="shared" si="0"/>
        <v>F</v>
      </c>
      <c r="Z25" s="106"/>
      <c r="AA25" s="106"/>
      <c r="AB25" s="106"/>
      <c r="AC25" s="58"/>
      <c r="AD25" s="75"/>
      <c r="AE25" s="58"/>
      <c r="AF25" s="75"/>
    </row>
    <row r="26" spans="1:32" x14ac:dyDescent="0.3">
      <c r="A26" s="90" t="s">
        <v>66</v>
      </c>
      <c r="B26" s="85" t="s">
        <v>123</v>
      </c>
      <c r="C26" s="86">
        <v>1</v>
      </c>
      <c r="D26" s="86">
        <v>1</v>
      </c>
      <c r="E26" s="86"/>
      <c r="F26" s="86"/>
      <c r="G26" s="86"/>
      <c r="H26" s="86"/>
      <c r="I26" s="86"/>
      <c r="J26" s="86"/>
      <c r="K26" s="100"/>
      <c r="L26" s="101"/>
      <c r="M26" s="100"/>
      <c r="N26" s="101"/>
      <c r="O26" s="80"/>
      <c r="P26" s="87"/>
      <c r="Q26" s="87"/>
      <c r="R26" s="87"/>
      <c r="S26" s="86"/>
      <c r="T26" s="86"/>
      <c r="U26" s="86"/>
      <c r="V26" s="86"/>
      <c r="W26" s="84">
        <f>SUM(C26:T26)</f>
        <v>2</v>
      </c>
      <c r="X26" s="84" t="str">
        <f t="shared" si="0"/>
        <v>F</v>
      </c>
      <c r="Z26" s="106"/>
      <c r="AA26" s="106"/>
      <c r="AB26" s="106"/>
      <c r="AC26" s="58"/>
      <c r="AD26" s="75"/>
      <c r="AE26" s="58"/>
      <c r="AF26" s="75"/>
    </row>
    <row r="27" spans="1:32" x14ac:dyDescent="0.3">
      <c r="A27" s="90" t="s">
        <v>67</v>
      </c>
      <c r="B27" s="85" t="s">
        <v>126</v>
      </c>
      <c r="C27" s="86">
        <v>2.5</v>
      </c>
      <c r="D27" s="86">
        <v>2.5</v>
      </c>
      <c r="E27" s="86"/>
      <c r="F27" s="86"/>
      <c r="G27" s="86"/>
      <c r="H27" s="86"/>
      <c r="I27" s="86"/>
      <c r="J27" s="86"/>
      <c r="K27" s="100"/>
      <c r="L27" s="101"/>
      <c r="M27" s="100"/>
      <c r="N27" s="101"/>
      <c r="O27" s="80"/>
      <c r="P27" s="87"/>
      <c r="Q27" s="87"/>
      <c r="R27" s="87"/>
      <c r="S27" s="86"/>
      <c r="T27" s="86"/>
      <c r="U27" s="86"/>
      <c r="V27" s="86"/>
      <c r="W27" s="84">
        <f>SUM(C27:T27)</f>
        <v>5</v>
      </c>
      <c r="X27" s="84" t="str">
        <f t="shared" si="0"/>
        <v>F</v>
      </c>
      <c r="Z27" s="106"/>
      <c r="AA27" s="106"/>
      <c r="AB27" s="106"/>
      <c r="AC27" s="58"/>
      <c r="AD27" s="75"/>
      <c r="AE27" s="58"/>
      <c r="AF27" s="75"/>
    </row>
    <row r="28" spans="1:32" x14ac:dyDescent="0.3">
      <c r="A28" s="90" t="s">
        <v>68</v>
      </c>
      <c r="B28" s="85" t="s">
        <v>127</v>
      </c>
      <c r="C28" s="80">
        <v>2.5</v>
      </c>
      <c r="D28" s="86"/>
      <c r="E28" s="86"/>
      <c r="F28" s="86"/>
      <c r="G28" s="86"/>
      <c r="H28" s="86"/>
      <c r="I28" s="86"/>
      <c r="J28" s="86"/>
      <c r="K28" s="100"/>
      <c r="L28" s="101"/>
      <c r="M28" s="100"/>
      <c r="N28" s="101"/>
      <c r="O28" s="80"/>
      <c r="P28" s="80"/>
      <c r="Q28" s="80"/>
      <c r="R28" s="80"/>
      <c r="S28" s="86"/>
      <c r="T28" s="86"/>
      <c r="U28" s="80"/>
      <c r="V28" s="86"/>
      <c r="W28" s="84">
        <f>SUM(C28:T28)</f>
        <v>2.5</v>
      </c>
      <c r="X28" s="84" t="str">
        <f t="shared" si="0"/>
        <v>F</v>
      </c>
      <c r="Z28" s="106"/>
      <c r="AA28" s="106"/>
      <c r="AB28" s="106"/>
      <c r="AC28" s="58"/>
      <c r="AD28" s="75"/>
      <c r="AE28" s="58"/>
      <c r="AF28" s="75"/>
    </row>
    <row r="29" spans="1:32" x14ac:dyDescent="0.3">
      <c r="A29" s="90" t="s">
        <v>69</v>
      </c>
      <c r="B29" s="85" t="s">
        <v>124</v>
      </c>
      <c r="C29" s="80">
        <v>2.5</v>
      </c>
      <c r="D29" s="86">
        <v>2</v>
      </c>
      <c r="E29" s="86"/>
      <c r="F29" s="86"/>
      <c r="G29" s="86"/>
      <c r="H29" s="86"/>
      <c r="I29" s="86"/>
      <c r="J29" s="86"/>
      <c r="K29" s="100"/>
      <c r="L29" s="101"/>
      <c r="M29" s="100"/>
      <c r="N29" s="101"/>
      <c r="O29" s="80"/>
      <c r="P29" s="80"/>
      <c r="Q29" s="80"/>
      <c r="R29" s="80"/>
      <c r="S29" s="86"/>
      <c r="T29" s="86"/>
      <c r="U29" s="80"/>
      <c r="V29" s="86"/>
      <c r="W29" s="84">
        <f>SUM(C29:T29)</f>
        <v>4.5</v>
      </c>
      <c r="X29" s="84" t="str">
        <f t="shared" si="0"/>
        <v>F</v>
      </c>
      <c r="Z29" s="106"/>
      <c r="AA29" s="106"/>
      <c r="AB29" s="106"/>
      <c r="AC29" s="58"/>
      <c r="AD29" s="75"/>
      <c r="AE29" s="58"/>
      <c r="AF29" s="75"/>
    </row>
    <row r="30" spans="1:32" x14ac:dyDescent="0.3">
      <c r="A30" s="90" t="s">
        <v>70</v>
      </c>
      <c r="B30" s="85" t="s">
        <v>125</v>
      </c>
      <c r="C30" s="86">
        <v>2.5</v>
      </c>
      <c r="D30" s="86">
        <v>2.5</v>
      </c>
      <c r="E30" s="86"/>
      <c r="F30" s="86"/>
      <c r="G30" s="86"/>
      <c r="H30" s="86"/>
      <c r="I30" s="86"/>
      <c r="J30" s="86"/>
      <c r="K30" s="100"/>
      <c r="L30" s="101"/>
      <c r="M30" s="100"/>
      <c r="N30" s="101"/>
      <c r="O30" s="80"/>
      <c r="P30" s="87"/>
      <c r="Q30" s="87"/>
      <c r="R30" s="87"/>
      <c r="S30" s="86"/>
      <c r="T30" s="86"/>
      <c r="U30" s="86"/>
      <c r="V30" s="86"/>
      <c r="W30" s="84">
        <f>SUM(C30:T30)</f>
        <v>5</v>
      </c>
      <c r="X30" s="84" t="str">
        <f t="shared" si="0"/>
        <v>F</v>
      </c>
      <c r="Z30" s="106"/>
      <c r="AA30" s="106"/>
      <c r="AB30" s="106"/>
      <c r="AC30" s="58"/>
      <c r="AD30" s="75"/>
      <c r="AE30" s="58"/>
      <c r="AF30" s="75"/>
    </row>
    <row r="31" spans="1:32" x14ac:dyDescent="0.3">
      <c r="A31" s="90" t="s">
        <v>71</v>
      </c>
      <c r="B31" s="85" t="s">
        <v>128</v>
      </c>
      <c r="C31" s="80">
        <v>2</v>
      </c>
      <c r="D31" s="86">
        <v>1.5</v>
      </c>
      <c r="E31" s="86"/>
      <c r="F31" s="86"/>
      <c r="G31" s="86"/>
      <c r="H31" s="86"/>
      <c r="I31" s="86"/>
      <c r="J31" s="86"/>
      <c r="K31" s="100"/>
      <c r="L31" s="101"/>
      <c r="M31" s="100"/>
      <c r="N31" s="101"/>
      <c r="O31" s="80"/>
      <c r="P31" s="80"/>
      <c r="Q31" s="80"/>
      <c r="R31" s="80"/>
      <c r="S31" s="86"/>
      <c r="T31" s="86"/>
      <c r="U31" s="80"/>
      <c r="V31" s="86"/>
      <c r="W31" s="84">
        <f>SUM(C31:V31)</f>
        <v>3.5</v>
      </c>
      <c r="X31" s="84" t="str">
        <f t="shared" si="0"/>
        <v>F</v>
      </c>
      <c r="Z31" s="106"/>
      <c r="AA31" s="106"/>
      <c r="AB31" s="106"/>
      <c r="AC31" s="58"/>
      <c r="AD31" s="75"/>
      <c r="AE31" s="58"/>
      <c r="AF31" s="75"/>
    </row>
    <row r="32" spans="1:32" x14ac:dyDescent="0.3">
      <c r="A32" s="90" t="s">
        <v>72</v>
      </c>
      <c r="B32" s="85" t="s">
        <v>129</v>
      </c>
      <c r="C32" s="86"/>
      <c r="D32" s="86"/>
      <c r="E32" s="86"/>
      <c r="F32" s="86"/>
      <c r="G32" s="86"/>
      <c r="H32" s="86"/>
      <c r="I32" s="86"/>
      <c r="J32" s="86"/>
      <c r="K32" s="100"/>
      <c r="L32" s="101"/>
      <c r="M32" s="100"/>
      <c r="N32" s="101"/>
      <c r="O32" s="80"/>
      <c r="P32" s="87"/>
      <c r="Q32" s="87"/>
      <c r="R32" s="87"/>
      <c r="S32" s="86"/>
      <c r="T32" s="86"/>
      <c r="U32" s="86"/>
      <c r="V32" s="86"/>
      <c r="W32" s="84">
        <f>SUM(C32:T32)</f>
        <v>0</v>
      </c>
      <c r="X32" s="84" t="str">
        <f t="shared" si="0"/>
        <v>-</v>
      </c>
      <c r="Z32" s="106"/>
      <c r="AA32" s="106"/>
      <c r="AB32" s="106"/>
      <c r="AC32" s="58"/>
      <c r="AD32" s="75"/>
      <c r="AE32" s="58"/>
      <c r="AF32" s="75"/>
    </row>
    <row r="33" spans="1:32" x14ac:dyDescent="0.3">
      <c r="A33" s="90" t="s">
        <v>73</v>
      </c>
      <c r="B33" s="85" t="s">
        <v>130</v>
      </c>
      <c r="C33" s="80">
        <v>2.5</v>
      </c>
      <c r="D33" s="86">
        <v>2.5</v>
      </c>
      <c r="E33" s="86"/>
      <c r="F33" s="86"/>
      <c r="G33" s="86"/>
      <c r="H33" s="86"/>
      <c r="I33" s="86"/>
      <c r="J33" s="86"/>
      <c r="K33" s="100"/>
      <c r="L33" s="101"/>
      <c r="M33" s="100"/>
      <c r="N33" s="101"/>
      <c r="O33" s="80"/>
      <c r="P33" s="80"/>
      <c r="Q33" s="80"/>
      <c r="R33" s="80"/>
      <c r="S33" s="86"/>
      <c r="T33" s="86"/>
      <c r="U33" s="80"/>
      <c r="V33" s="86"/>
      <c r="W33" s="84">
        <f>SUM(C33:T33)</f>
        <v>5</v>
      </c>
      <c r="X33" s="84" t="str">
        <f t="shared" si="0"/>
        <v>F</v>
      </c>
      <c r="Z33" s="106"/>
      <c r="AA33" s="106"/>
      <c r="AB33" s="106"/>
      <c r="AC33" s="58"/>
      <c r="AD33" s="75"/>
      <c r="AE33" s="58"/>
      <c r="AF33" s="75"/>
    </row>
    <row r="34" spans="1:32" x14ac:dyDescent="0.3">
      <c r="A34" s="90" t="s">
        <v>74</v>
      </c>
      <c r="B34" s="85" t="s">
        <v>131</v>
      </c>
      <c r="C34" s="80">
        <v>2.5</v>
      </c>
      <c r="D34" s="86">
        <v>2.5</v>
      </c>
      <c r="E34" s="86"/>
      <c r="F34" s="86"/>
      <c r="G34" s="86"/>
      <c r="H34" s="86"/>
      <c r="I34" s="86"/>
      <c r="J34" s="86"/>
      <c r="K34" s="100"/>
      <c r="L34" s="101"/>
      <c r="M34" s="100"/>
      <c r="N34" s="101"/>
      <c r="O34" s="80"/>
      <c r="P34" s="80"/>
      <c r="Q34" s="80"/>
      <c r="R34" s="80"/>
      <c r="S34" s="86"/>
      <c r="T34" s="86"/>
      <c r="U34" s="80"/>
      <c r="V34" s="86"/>
      <c r="W34" s="84">
        <f>SUM(C34:T34)</f>
        <v>5</v>
      </c>
      <c r="X34" s="84" t="str">
        <f t="shared" si="0"/>
        <v>F</v>
      </c>
      <c r="Z34" s="106"/>
      <c r="AA34" s="106"/>
      <c r="AB34" s="106"/>
      <c r="AC34" s="58"/>
      <c r="AD34" s="75"/>
      <c r="AE34" s="58"/>
      <c r="AF34" s="75"/>
    </row>
    <row r="35" spans="1:32" x14ac:dyDescent="0.3">
      <c r="A35" s="90" t="s">
        <v>75</v>
      </c>
      <c r="B35" s="85" t="s">
        <v>132</v>
      </c>
      <c r="C35" s="86">
        <v>2.5</v>
      </c>
      <c r="D35" s="86">
        <v>1.5</v>
      </c>
      <c r="E35" s="86"/>
      <c r="F35" s="86"/>
      <c r="G35" s="86"/>
      <c r="H35" s="86"/>
      <c r="I35" s="86"/>
      <c r="J35" s="86"/>
      <c r="K35" s="100"/>
      <c r="L35" s="101"/>
      <c r="M35" s="100"/>
      <c r="N35" s="101"/>
      <c r="O35" s="80"/>
      <c r="P35" s="87"/>
      <c r="Q35" s="87"/>
      <c r="R35" s="87"/>
      <c r="S35" s="86"/>
      <c r="T35" s="86"/>
      <c r="U35" s="86"/>
      <c r="V35" s="86"/>
      <c r="W35" s="84">
        <f>SUM(C35:U35)</f>
        <v>4</v>
      </c>
      <c r="X35" s="84" t="str">
        <f t="shared" si="0"/>
        <v>F</v>
      </c>
      <c r="Z35" s="106"/>
      <c r="AA35" s="106"/>
      <c r="AB35" s="106"/>
      <c r="AC35" s="58"/>
      <c r="AD35" s="75"/>
      <c r="AE35" s="58"/>
      <c r="AF35" s="75"/>
    </row>
    <row r="36" spans="1:32" x14ac:dyDescent="0.3">
      <c r="A36" s="90" t="s">
        <v>76</v>
      </c>
      <c r="B36" s="85" t="s">
        <v>133</v>
      </c>
      <c r="C36" s="80">
        <v>2</v>
      </c>
      <c r="D36" s="86"/>
      <c r="E36" s="86"/>
      <c r="F36" s="86"/>
      <c r="G36" s="86"/>
      <c r="H36" s="86"/>
      <c r="I36" s="86"/>
      <c r="J36" s="86"/>
      <c r="K36" s="100"/>
      <c r="L36" s="101"/>
      <c r="M36" s="100"/>
      <c r="N36" s="101"/>
      <c r="O36" s="80"/>
      <c r="P36" s="80"/>
      <c r="Q36" s="80"/>
      <c r="R36" s="80"/>
      <c r="S36" s="86"/>
      <c r="T36" s="86"/>
      <c r="U36" s="80"/>
      <c r="V36" s="86"/>
      <c r="W36" s="84">
        <f>SUM(C36:T36)</f>
        <v>2</v>
      </c>
      <c r="X36" s="84" t="str">
        <f t="shared" si="0"/>
        <v>F</v>
      </c>
      <c r="Z36" s="106"/>
      <c r="AA36" s="106"/>
      <c r="AB36" s="106"/>
      <c r="AC36" s="58"/>
      <c r="AD36" s="75"/>
      <c r="AE36" s="58"/>
      <c r="AF36" s="75"/>
    </row>
    <row r="37" spans="1:32" x14ac:dyDescent="0.3">
      <c r="A37" s="90" t="s">
        <v>77</v>
      </c>
      <c r="B37" s="85" t="s">
        <v>134</v>
      </c>
      <c r="C37" s="86">
        <v>2.5</v>
      </c>
      <c r="D37" s="86">
        <v>2.5</v>
      </c>
      <c r="E37" s="86"/>
      <c r="F37" s="86"/>
      <c r="G37" s="86"/>
      <c r="H37" s="86"/>
      <c r="I37" s="86"/>
      <c r="J37" s="86"/>
      <c r="K37" s="100"/>
      <c r="L37" s="101"/>
      <c r="M37" s="100"/>
      <c r="N37" s="101"/>
      <c r="O37" s="80"/>
      <c r="P37" s="87"/>
      <c r="Q37" s="87"/>
      <c r="R37" s="87"/>
      <c r="S37" s="86"/>
      <c r="T37" s="86"/>
      <c r="U37" s="86"/>
      <c r="V37" s="86"/>
      <c r="W37" s="84">
        <f>SUM(C37:U37)</f>
        <v>5</v>
      </c>
      <c r="X37" s="84" t="str">
        <f t="shared" si="0"/>
        <v>F</v>
      </c>
      <c r="Z37" s="106"/>
      <c r="AA37" s="106"/>
      <c r="AB37" s="106"/>
      <c r="AC37" s="58"/>
      <c r="AD37" s="75"/>
      <c r="AE37" s="58"/>
      <c r="AF37" s="75"/>
    </row>
    <row r="38" spans="1:32" x14ac:dyDescent="0.3">
      <c r="A38" s="90" t="s">
        <v>78</v>
      </c>
      <c r="B38" s="85" t="s">
        <v>135</v>
      </c>
      <c r="C38" s="80">
        <v>2.5</v>
      </c>
      <c r="D38" s="86">
        <v>2.5</v>
      </c>
      <c r="E38" s="86"/>
      <c r="F38" s="86"/>
      <c r="G38" s="86"/>
      <c r="H38" s="86"/>
      <c r="I38" s="86"/>
      <c r="J38" s="86"/>
      <c r="K38" s="100"/>
      <c r="L38" s="101"/>
      <c r="M38" s="100"/>
      <c r="N38" s="101"/>
      <c r="O38" s="80"/>
      <c r="P38" s="80"/>
      <c r="Q38" s="80"/>
      <c r="R38" s="80"/>
      <c r="S38" s="86"/>
      <c r="T38" s="86"/>
      <c r="U38" s="80"/>
      <c r="V38" s="86"/>
      <c r="W38" s="84">
        <f>SUM(C38:V38)</f>
        <v>5</v>
      </c>
      <c r="X38" s="84" t="str">
        <f t="shared" si="0"/>
        <v>F</v>
      </c>
      <c r="Z38" s="106"/>
      <c r="AA38" s="106"/>
      <c r="AB38" s="106"/>
      <c r="AC38" s="58"/>
      <c r="AD38" s="75"/>
      <c r="AE38" s="58"/>
      <c r="AF38" s="75"/>
    </row>
    <row r="39" spans="1:32" x14ac:dyDescent="0.3">
      <c r="A39" s="90" t="s">
        <v>79</v>
      </c>
      <c r="B39" s="85" t="s">
        <v>136</v>
      </c>
      <c r="C39" s="86">
        <v>2.5</v>
      </c>
      <c r="D39" s="86">
        <v>2</v>
      </c>
      <c r="E39" s="86"/>
      <c r="F39" s="86"/>
      <c r="G39" s="86"/>
      <c r="H39" s="86"/>
      <c r="I39" s="86"/>
      <c r="J39" s="86"/>
      <c r="K39" s="100"/>
      <c r="L39" s="101"/>
      <c r="M39" s="100"/>
      <c r="N39" s="101"/>
      <c r="O39" s="80"/>
      <c r="P39" s="87"/>
      <c r="Q39" s="87"/>
      <c r="R39" s="87"/>
      <c r="S39" s="86"/>
      <c r="T39" s="86"/>
      <c r="U39" s="86"/>
      <c r="V39" s="86"/>
      <c r="W39" s="84">
        <f>SUM(C39:V39)</f>
        <v>4.5</v>
      </c>
      <c r="X39" s="84" t="str">
        <f t="shared" si="0"/>
        <v>F</v>
      </c>
      <c r="Z39" s="106"/>
      <c r="AA39" s="106"/>
      <c r="AB39" s="106"/>
      <c r="AC39" s="58"/>
      <c r="AD39" s="75"/>
      <c r="AE39" s="58"/>
      <c r="AF39" s="75"/>
    </row>
    <row r="40" spans="1:32" x14ac:dyDescent="0.3">
      <c r="A40" s="90" t="s">
        <v>80</v>
      </c>
      <c r="B40" s="85" t="s">
        <v>137</v>
      </c>
      <c r="C40" s="80">
        <v>2</v>
      </c>
      <c r="D40" s="86">
        <v>1.5</v>
      </c>
      <c r="E40" s="86"/>
      <c r="F40" s="86"/>
      <c r="G40" s="86"/>
      <c r="H40" s="86"/>
      <c r="I40" s="86"/>
      <c r="J40" s="86"/>
      <c r="K40" s="100"/>
      <c r="L40" s="101"/>
      <c r="M40" s="100"/>
      <c r="N40" s="101"/>
      <c r="O40" s="80"/>
      <c r="P40" s="80"/>
      <c r="Q40" s="80"/>
      <c r="R40" s="80"/>
      <c r="S40" s="86"/>
      <c r="T40" s="86"/>
      <c r="U40" s="80"/>
      <c r="V40" s="86"/>
      <c r="W40" s="84">
        <f>SUM(C40:U40)</f>
        <v>3.5</v>
      </c>
      <c r="X40" s="84" t="str">
        <f t="shared" si="0"/>
        <v>F</v>
      </c>
      <c r="Z40" s="106"/>
      <c r="AA40" s="106"/>
      <c r="AB40" s="106"/>
      <c r="AC40" s="58"/>
      <c r="AD40" s="75"/>
      <c r="AE40" s="58"/>
      <c r="AF40" s="75"/>
    </row>
    <row r="41" spans="1:32" x14ac:dyDescent="0.3">
      <c r="A41" s="90" t="s">
        <v>81</v>
      </c>
      <c r="B41" s="85" t="s">
        <v>138</v>
      </c>
      <c r="C41" s="80">
        <v>2.5</v>
      </c>
      <c r="D41" s="86">
        <v>2.5</v>
      </c>
      <c r="E41" s="86"/>
      <c r="F41" s="86"/>
      <c r="G41" s="86"/>
      <c r="H41" s="86"/>
      <c r="I41" s="86"/>
      <c r="J41" s="86"/>
      <c r="K41" s="100"/>
      <c r="L41" s="101"/>
      <c r="M41" s="100"/>
      <c r="N41" s="101"/>
      <c r="O41" s="80"/>
      <c r="P41" s="80"/>
      <c r="Q41" s="80"/>
      <c r="R41" s="80"/>
      <c r="S41" s="86"/>
      <c r="T41" s="86"/>
      <c r="U41" s="80"/>
      <c r="V41" s="86"/>
      <c r="W41" s="84">
        <f>SUM(C41:U41)</f>
        <v>5</v>
      </c>
      <c r="X41" s="84" t="str">
        <f t="shared" si="0"/>
        <v>F</v>
      </c>
      <c r="Z41" s="106"/>
      <c r="AA41" s="106"/>
      <c r="AB41" s="106"/>
      <c r="AC41" s="58"/>
      <c r="AD41" s="75"/>
      <c r="AE41" s="58"/>
      <c r="AF41" s="75"/>
    </row>
    <row r="42" spans="1:32" x14ac:dyDescent="0.3">
      <c r="A42" s="90" t="s">
        <v>82</v>
      </c>
      <c r="B42" s="85" t="s">
        <v>139</v>
      </c>
      <c r="C42" s="86">
        <v>2.5</v>
      </c>
      <c r="D42" s="86">
        <v>2</v>
      </c>
      <c r="E42" s="86"/>
      <c r="F42" s="86"/>
      <c r="G42" s="86"/>
      <c r="H42" s="86"/>
      <c r="I42" s="86"/>
      <c r="J42" s="86"/>
      <c r="K42" s="100"/>
      <c r="L42" s="101"/>
      <c r="M42" s="100"/>
      <c r="N42" s="101"/>
      <c r="O42" s="80"/>
      <c r="P42" s="87"/>
      <c r="Q42" s="87"/>
      <c r="R42" s="87"/>
      <c r="S42" s="86"/>
      <c r="T42" s="86"/>
      <c r="U42" s="86"/>
      <c r="V42" s="86"/>
      <c r="W42" s="84">
        <f>SUM(C42:V42)</f>
        <v>4.5</v>
      </c>
      <c r="X42" s="84" t="str">
        <f t="shared" si="0"/>
        <v>F</v>
      </c>
      <c r="Z42" s="106"/>
      <c r="AA42" s="106"/>
      <c r="AB42" s="106"/>
      <c r="AC42" s="58"/>
      <c r="AD42" s="75"/>
      <c r="AE42" s="58"/>
      <c r="AF42" s="75"/>
    </row>
    <row r="43" spans="1:32" x14ac:dyDescent="0.3">
      <c r="A43" s="90" t="s">
        <v>83</v>
      </c>
      <c r="B43" s="85" t="s">
        <v>140</v>
      </c>
      <c r="C43" s="86">
        <v>2.5</v>
      </c>
      <c r="D43" s="86"/>
      <c r="E43" s="86"/>
      <c r="F43" s="86"/>
      <c r="G43" s="86"/>
      <c r="H43" s="86"/>
      <c r="I43" s="86"/>
      <c r="J43" s="86"/>
      <c r="K43" s="100"/>
      <c r="L43" s="101"/>
      <c r="M43" s="100"/>
      <c r="N43" s="101"/>
      <c r="O43" s="80"/>
      <c r="P43" s="87"/>
      <c r="Q43" s="87"/>
      <c r="R43" s="87"/>
      <c r="S43" s="86"/>
      <c r="T43" s="86"/>
      <c r="U43" s="86"/>
      <c r="V43" s="86"/>
      <c r="W43" s="84">
        <f t="shared" ref="W43:W50" si="1">SUM(C43:T43)</f>
        <v>2.5</v>
      </c>
      <c r="X43" s="84" t="str">
        <f t="shared" si="0"/>
        <v>F</v>
      </c>
      <c r="Z43" s="106"/>
      <c r="AA43" s="106"/>
      <c r="AB43" s="106"/>
      <c r="AC43" s="58"/>
      <c r="AD43" s="75"/>
      <c r="AE43" s="58"/>
      <c r="AF43" s="75"/>
    </row>
    <row r="44" spans="1:32" x14ac:dyDescent="0.3">
      <c r="A44" s="90" t="s">
        <v>84</v>
      </c>
      <c r="B44" s="85" t="s">
        <v>141</v>
      </c>
      <c r="C44" s="86">
        <v>2.5</v>
      </c>
      <c r="D44" s="86">
        <v>2</v>
      </c>
      <c r="E44" s="86"/>
      <c r="F44" s="86"/>
      <c r="G44" s="86"/>
      <c r="H44" s="86"/>
      <c r="I44" s="86"/>
      <c r="J44" s="86"/>
      <c r="K44" s="100"/>
      <c r="L44" s="101"/>
      <c r="M44" s="100"/>
      <c r="N44" s="101"/>
      <c r="O44" s="80"/>
      <c r="P44" s="87"/>
      <c r="Q44" s="87"/>
      <c r="R44" s="87"/>
      <c r="S44" s="86"/>
      <c r="T44" s="86"/>
      <c r="U44" s="86"/>
      <c r="V44" s="86"/>
      <c r="W44" s="84">
        <f t="shared" si="1"/>
        <v>4.5</v>
      </c>
      <c r="X44" s="84" t="str">
        <f t="shared" si="0"/>
        <v>F</v>
      </c>
      <c r="Z44" s="106"/>
      <c r="AA44" s="106"/>
      <c r="AB44" s="106"/>
      <c r="AC44" s="58"/>
      <c r="AD44" s="75"/>
      <c r="AE44" s="58"/>
      <c r="AF44" s="75"/>
    </row>
    <row r="45" spans="1:32" x14ac:dyDescent="0.3">
      <c r="A45" s="90" t="s">
        <v>85</v>
      </c>
      <c r="B45" s="85" t="s">
        <v>142</v>
      </c>
      <c r="C45" s="86">
        <v>2.5</v>
      </c>
      <c r="D45" s="86">
        <v>2</v>
      </c>
      <c r="E45" s="86"/>
      <c r="F45" s="86"/>
      <c r="G45" s="86"/>
      <c r="H45" s="86"/>
      <c r="I45" s="86"/>
      <c r="J45" s="86"/>
      <c r="K45" s="100"/>
      <c r="L45" s="101"/>
      <c r="M45" s="100"/>
      <c r="N45" s="101"/>
      <c r="O45" s="80"/>
      <c r="P45" s="87"/>
      <c r="Q45" s="87"/>
      <c r="R45" s="87"/>
      <c r="S45" s="86"/>
      <c r="T45" s="86"/>
      <c r="U45" s="86"/>
      <c r="V45" s="86"/>
      <c r="W45" s="84">
        <f t="shared" si="1"/>
        <v>4.5</v>
      </c>
      <c r="X45" s="84" t="str">
        <f t="shared" si="0"/>
        <v>F</v>
      </c>
      <c r="Z45" s="106"/>
      <c r="AA45" s="106"/>
      <c r="AB45" s="106"/>
      <c r="AC45" s="58"/>
      <c r="AD45" s="75"/>
      <c r="AE45" s="58"/>
      <c r="AF45" s="75"/>
    </row>
    <row r="46" spans="1:32" x14ac:dyDescent="0.3">
      <c r="A46" s="90" t="s">
        <v>86</v>
      </c>
      <c r="B46" s="85" t="s">
        <v>143</v>
      </c>
      <c r="C46" s="86">
        <v>2.5</v>
      </c>
      <c r="D46" s="86">
        <v>2.5</v>
      </c>
      <c r="E46" s="86"/>
      <c r="F46" s="86"/>
      <c r="G46" s="86"/>
      <c r="H46" s="86"/>
      <c r="I46" s="86"/>
      <c r="J46" s="86"/>
      <c r="K46" s="100"/>
      <c r="L46" s="101"/>
      <c r="M46" s="100"/>
      <c r="N46" s="101"/>
      <c r="O46" s="80"/>
      <c r="P46" s="87"/>
      <c r="Q46" s="87"/>
      <c r="R46" s="87"/>
      <c r="S46" s="86"/>
      <c r="T46" s="86"/>
      <c r="U46" s="86"/>
      <c r="V46" s="86"/>
      <c r="W46" s="84">
        <f t="shared" si="1"/>
        <v>5</v>
      </c>
      <c r="X46" s="84" t="str">
        <f t="shared" si="0"/>
        <v>F</v>
      </c>
      <c r="Z46" s="106"/>
      <c r="AA46" s="106"/>
      <c r="AB46" s="106"/>
      <c r="AC46" s="58"/>
      <c r="AD46" s="75"/>
      <c r="AE46" s="58"/>
      <c r="AF46" s="75"/>
    </row>
    <row r="47" spans="1:32" x14ac:dyDescent="0.3">
      <c r="A47" s="90" t="s">
        <v>87</v>
      </c>
      <c r="B47" s="85" t="s">
        <v>144</v>
      </c>
      <c r="C47" s="86">
        <v>2.5</v>
      </c>
      <c r="D47" s="86">
        <v>2.5</v>
      </c>
      <c r="E47" s="86"/>
      <c r="F47" s="86"/>
      <c r="G47" s="86"/>
      <c r="H47" s="86"/>
      <c r="I47" s="86"/>
      <c r="J47" s="86"/>
      <c r="K47" s="100"/>
      <c r="L47" s="101"/>
      <c r="M47" s="100"/>
      <c r="N47" s="101"/>
      <c r="O47" s="80"/>
      <c r="P47" s="87"/>
      <c r="Q47" s="87"/>
      <c r="R47" s="87"/>
      <c r="S47" s="86"/>
      <c r="T47" s="86"/>
      <c r="U47" s="86"/>
      <c r="V47" s="86"/>
      <c r="W47" s="84">
        <f t="shared" si="1"/>
        <v>5</v>
      </c>
      <c r="X47" s="84" t="str">
        <f t="shared" si="0"/>
        <v>F</v>
      </c>
      <c r="Z47" s="106"/>
      <c r="AA47" s="106"/>
      <c r="AB47" s="106"/>
      <c r="AC47" s="58"/>
      <c r="AD47" s="75"/>
      <c r="AE47" s="58"/>
      <c r="AF47" s="75"/>
    </row>
    <row r="48" spans="1:32" x14ac:dyDescent="0.3">
      <c r="A48" s="90" t="s">
        <v>88</v>
      </c>
      <c r="B48" s="85" t="s">
        <v>145</v>
      </c>
      <c r="C48" s="86">
        <v>2.5</v>
      </c>
      <c r="D48" s="86"/>
      <c r="E48" s="86"/>
      <c r="F48" s="86"/>
      <c r="G48" s="86"/>
      <c r="H48" s="86"/>
      <c r="I48" s="86"/>
      <c r="J48" s="86"/>
      <c r="K48" s="100"/>
      <c r="L48" s="101"/>
      <c r="M48" s="100"/>
      <c r="N48" s="101"/>
      <c r="O48" s="80"/>
      <c r="P48" s="87"/>
      <c r="Q48" s="87"/>
      <c r="R48" s="87"/>
      <c r="S48" s="86"/>
      <c r="T48" s="86"/>
      <c r="U48" s="86"/>
      <c r="V48" s="86"/>
      <c r="W48" s="84">
        <f t="shared" si="1"/>
        <v>2.5</v>
      </c>
      <c r="X48" s="84" t="str">
        <f t="shared" si="0"/>
        <v>F</v>
      </c>
      <c r="Z48" s="106"/>
      <c r="AA48" s="106"/>
      <c r="AB48" s="106"/>
      <c r="AC48" s="58"/>
      <c r="AD48" s="75"/>
      <c r="AE48" s="58"/>
      <c r="AF48" s="75"/>
    </row>
    <row r="49" spans="1:32" x14ac:dyDescent="0.3">
      <c r="A49" s="90" t="s">
        <v>89</v>
      </c>
      <c r="B49" s="85" t="s">
        <v>146</v>
      </c>
      <c r="C49" s="86">
        <v>2</v>
      </c>
      <c r="D49" s="86">
        <v>2.5</v>
      </c>
      <c r="E49" s="86"/>
      <c r="F49" s="86"/>
      <c r="G49" s="86"/>
      <c r="H49" s="86"/>
      <c r="I49" s="86"/>
      <c r="J49" s="86"/>
      <c r="K49" s="100"/>
      <c r="L49" s="101"/>
      <c r="M49" s="100"/>
      <c r="N49" s="101"/>
      <c r="O49" s="80"/>
      <c r="P49" s="87"/>
      <c r="Q49" s="87"/>
      <c r="R49" s="87"/>
      <c r="S49" s="86"/>
      <c r="T49" s="86"/>
      <c r="U49" s="86"/>
      <c r="V49" s="86"/>
      <c r="W49" s="84">
        <f t="shared" si="1"/>
        <v>4.5</v>
      </c>
      <c r="X49" s="84" t="str">
        <f t="shared" si="0"/>
        <v>F</v>
      </c>
      <c r="Z49" s="106"/>
      <c r="AA49" s="106"/>
      <c r="AB49" s="106"/>
      <c r="AC49" s="58"/>
      <c r="AD49" s="75"/>
      <c r="AE49" s="58"/>
      <c r="AF49" s="75"/>
    </row>
    <row r="50" spans="1:32" x14ac:dyDescent="0.3">
      <c r="A50" s="90" t="s">
        <v>90</v>
      </c>
      <c r="B50" s="85" t="s">
        <v>147</v>
      </c>
      <c r="C50" s="80">
        <v>2.5</v>
      </c>
      <c r="D50" s="86">
        <v>2.5</v>
      </c>
      <c r="E50" s="86"/>
      <c r="F50" s="86"/>
      <c r="G50" s="86"/>
      <c r="H50" s="86"/>
      <c r="I50" s="86"/>
      <c r="J50" s="86"/>
      <c r="K50" s="100"/>
      <c r="L50" s="101"/>
      <c r="M50" s="100"/>
      <c r="N50" s="101"/>
      <c r="O50" s="87"/>
      <c r="P50" s="80"/>
      <c r="Q50" s="80"/>
      <c r="R50" s="80"/>
      <c r="S50" s="86"/>
      <c r="T50" s="86"/>
      <c r="U50" s="80"/>
      <c r="V50" s="86"/>
      <c r="W50" s="91">
        <f t="shared" si="1"/>
        <v>5</v>
      </c>
      <c r="X50" s="84" t="str">
        <f t="shared" si="0"/>
        <v>F</v>
      </c>
      <c r="Z50" s="58"/>
      <c r="AA50" s="58"/>
      <c r="AB50" s="58"/>
      <c r="AC50" s="58"/>
      <c r="AD50" s="58"/>
      <c r="AE50" s="58"/>
      <c r="AF50" s="58"/>
    </row>
    <row r="51" spans="1:32" x14ac:dyDescent="0.3">
      <c r="A51" s="90" t="s">
        <v>91</v>
      </c>
      <c r="B51" s="85" t="s">
        <v>148</v>
      </c>
      <c r="C51" s="86">
        <v>2</v>
      </c>
      <c r="D51" s="86">
        <v>0</v>
      </c>
      <c r="E51" s="86"/>
      <c r="F51" s="86"/>
      <c r="G51" s="86"/>
      <c r="H51" s="86"/>
      <c r="I51" s="86"/>
      <c r="J51" s="86"/>
      <c r="K51" s="100"/>
      <c r="L51" s="101"/>
      <c r="M51" s="100"/>
      <c r="N51" s="101"/>
      <c r="O51" s="87"/>
      <c r="P51" s="87"/>
      <c r="Q51" s="87"/>
      <c r="R51" s="87"/>
      <c r="S51" s="86"/>
      <c r="T51" s="86"/>
      <c r="U51" s="86"/>
      <c r="V51" s="86"/>
      <c r="W51" s="84">
        <f>SUM(C51:U51)</f>
        <v>2</v>
      </c>
      <c r="X51" s="84" t="str">
        <f t="shared" si="0"/>
        <v>F</v>
      </c>
      <c r="Z51" s="58"/>
      <c r="AA51" s="58"/>
      <c r="AB51" s="58"/>
      <c r="AC51" s="58"/>
      <c r="AD51" s="58"/>
      <c r="AE51" s="58"/>
      <c r="AF51" s="58"/>
    </row>
    <row r="52" spans="1:32" x14ac:dyDescent="0.3">
      <c r="A52" s="90" t="s">
        <v>92</v>
      </c>
      <c r="B52" s="85" t="s">
        <v>149</v>
      </c>
      <c r="C52" s="86">
        <v>2.5</v>
      </c>
      <c r="D52" s="86"/>
      <c r="E52" s="86"/>
      <c r="F52" s="86"/>
      <c r="G52" s="86"/>
      <c r="H52" s="86"/>
      <c r="I52" s="86"/>
      <c r="J52" s="86"/>
      <c r="K52" s="100"/>
      <c r="L52" s="101"/>
      <c r="M52" s="100"/>
      <c r="N52" s="101"/>
      <c r="O52" s="87"/>
      <c r="P52" s="87"/>
      <c r="Q52" s="87"/>
      <c r="R52" s="87"/>
      <c r="S52" s="86"/>
      <c r="T52" s="86"/>
      <c r="U52" s="86"/>
      <c r="V52" s="86"/>
      <c r="W52" s="84">
        <f>SUM(C52:V52)</f>
        <v>2.5</v>
      </c>
      <c r="X52" s="84" t="str">
        <f t="shared" si="0"/>
        <v>F</v>
      </c>
      <c r="Z52" s="58"/>
      <c r="AA52" s="58"/>
      <c r="AB52" s="58"/>
      <c r="AC52" s="58"/>
      <c r="AD52" s="58"/>
      <c r="AE52" s="58"/>
      <c r="AF52" s="58"/>
    </row>
    <row r="53" spans="1:32" x14ac:dyDescent="0.3">
      <c r="A53" s="90" t="s">
        <v>93</v>
      </c>
      <c r="B53" s="85" t="s">
        <v>150</v>
      </c>
      <c r="C53" s="86">
        <v>2.5</v>
      </c>
      <c r="D53" s="86">
        <v>2</v>
      </c>
      <c r="E53" s="86"/>
      <c r="F53" s="86"/>
      <c r="G53" s="86"/>
      <c r="H53" s="86"/>
      <c r="I53" s="86"/>
      <c r="J53" s="86"/>
      <c r="K53" s="100"/>
      <c r="L53" s="101"/>
      <c r="M53" s="100"/>
      <c r="N53" s="101"/>
      <c r="O53" s="87"/>
      <c r="P53" s="80"/>
      <c r="Q53" s="80"/>
      <c r="R53" s="80"/>
      <c r="S53" s="86"/>
      <c r="T53" s="86"/>
      <c r="U53" s="80"/>
      <c r="V53" s="86"/>
      <c r="W53" s="84">
        <f>SUM(C53:T53)</f>
        <v>4.5</v>
      </c>
      <c r="X53" s="84" t="str">
        <f t="shared" si="0"/>
        <v>F</v>
      </c>
      <c r="Z53" s="58"/>
      <c r="AA53" s="58"/>
      <c r="AB53" s="58"/>
      <c r="AC53" s="58"/>
      <c r="AD53" s="58"/>
      <c r="AE53" s="58"/>
      <c r="AF53" s="58"/>
    </row>
    <row r="54" spans="1:32" x14ac:dyDescent="0.3">
      <c r="A54" s="90" t="s">
        <v>94</v>
      </c>
      <c r="B54" s="85" t="s">
        <v>151</v>
      </c>
      <c r="C54" s="86">
        <v>2.5</v>
      </c>
      <c r="D54" s="86">
        <v>2.5</v>
      </c>
      <c r="E54" s="86"/>
      <c r="F54" s="86"/>
      <c r="G54" s="86"/>
      <c r="H54" s="86"/>
      <c r="I54" s="86"/>
      <c r="J54" s="86"/>
      <c r="K54" s="100"/>
      <c r="L54" s="101"/>
      <c r="M54" s="100"/>
      <c r="N54" s="101"/>
      <c r="O54" s="92"/>
      <c r="P54" s="80"/>
      <c r="Q54" s="80"/>
      <c r="R54" s="80"/>
      <c r="S54" s="86"/>
      <c r="T54" s="86"/>
      <c r="U54" s="80"/>
      <c r="V54" s="86"/>
      <c r="W54" s="84">
        <f>SUM(C54:T54)</f>
        <v>5</v>
      </c>
      <c r="X54" s="84" t="str">
        <f t="shared" si="0"/>
        <v>F</v>
      </c>
      <c r="Z54" s="58"/>
      <c r="AA54" s="58"/>
      <c r="AB54" s="58"/>
      <c r="AC54" s="58"/>
      <c r="AD54" s="58"/>
      <c r="AE54" s="58"/>
      <c r="AF54" s="58"/>
    </row>
    <row r="55" spans="1:32" x14ac:dyDescent="0.3">
      <c r="A55" s="90" t="s">
        <v>95</v>
      </c>
      <c r="B55" s="85" t="s">
        <v>152</v>
      </c>
      <c r="C55" s="86">
        <v>2.5</v>
      </c>
      <c r="D55" s="86">
        <v>2.5</v>
      </c>
      <c r="E55" s="86"/>
      <c r="F55" s="86"/>
      <c r="G55" s="86"/>
      <c r="H55" s="86"/>
      <c r="I55" s="86"/>
      <c r="J55" s="86"/>
      <c r="K55" s="100"/>
      <c r="L55" s="101"/>
      <c r="M55" s="100"/>
      <c r="N55" s="101"/>
      <c r="O55" s="86"/>
      <c r="P55" s="87"/>
      <c r="Q55" s="87"/>
      <c r="R55" s="87"/>
      <c r="S55" s="86"/>
      <c r="T55" s="86"/>
      <c r="U55" s="86"/>
      <c r="V55" s="86"/>
      <c r="W55" s="84">
        <f>SUM(C55:U55)</f>
        <v>5</v>
      </c>
      <c r="X55" s="84" t="str">
        <f t="shared" si="0"/>
        <v>F</v>
      </c>
      <c r="Z55" s="58"/>
      <c r="AA55" s="58"/>
      <c r="AB55" s="58"/>
      <c r="AC55" s="58"/>
      <c r="AD55" s="58"/>
      <c r="AE55" s="58"/>
      <c r="AF55" s="58"/>
    </row>
    <row r="56" spans="1:32" x14ac:dyDescent="0.3">
      <c r="A56" s="90" t="s">
        <v>96</v>
      </c>
      <c r="B56" s="85" t="s">
        <v>153</v>
      </c>
      <c r="C56" s="86">
        <v>2.5</v>
      </c>
      <c r="D56" s="86">
        <v>2.5</v>
      </c>
      <c r="E56" s="86"/>
      <c r="F56" s="86"/>
      <c r="G56" s="86"/>
      <c r="H56" s="86"/>
      <c r="I56" s="86"/>
      <c r="J56" s="86"/>
      <c r="K56" s="100"/>
      <c r="L56" s="101"/>
      <c r="M56" s="100"/>
      <c r="N56" s="101"/>
      <c r="O56" s="92"/>
      <c r="P56" s="87"/>
      <c r="Q56" s="87"/>
      <c r="R56" s="87"/>
      <c r="S56" s="86"/>
      <c r="T56" s="86"/>
      <c r="U56" s="86"/>
      <c r="V56" s="86"/>
      <c r="W56" s="84">
        <f>SUM(C56:T56)</f>
        <v>5</v>
      </c>
      <c r="X56" s="84" t="str">
        <f t="shared" si="0"/>
        <v>F</v>
      </c>
    </row>
    <row r="57" spans="1:32" x14ac:dyDescent="0.3">
      <c r="A57" s="90" t="s">
        <v>97</v>
      </c>
      <c r="B57" s="85" t="s">
        <v>154</v>
      </c>
      <c r="C57" s="86">
        <v>2.5</v>
      </c>
      <c r="D57" s="86">
        <v>2.5</v>
      </c>
      <c r="E57" s="86"/>
      <c r="F57" s="86"/>
      <c r="G57" s="86"/>
      <c r="H57" s="86"/>
      <c r="I57" s="86"/>
      <c r="J57" s="86"/>
      <c r="K57" s="100"/>
      <c r="L57" s="101"/>
      <c r="M57" s="100"/>
      <c r="N57" s="101"/>
      <c r="O57" s="87"/>
      <c r="P57" s="80"/>
      <c r="Q57" s="80"/>
      <c r="R57" s="80"/>
      <c r="S57" s="86"/>
      <c r="T57" s="86"/>
      <c r="U57" s="80"/>
      <c r="V57" s="86"/>
      <c r="W57" s="84">
        <f>SUM(C57:T57)</f>
        <v>5</v>
      </c>
      <c r="X57" s="84" t="str">
        <f t="shared" si="0"/>
        <v>F</v>
      </c>
    </row>
    <row r="58" spans="1:32" x14ac:dyDescent="0.3">
      <c r="A58" s="90" t="s">
        <v>98</v>
      </c>
      <c r="B58" s="85" t="s">
        <v>155</v>
      </c>
      <c r="C58" s="86">
        <v>2.5</v>
      </c>
      <c r="D58" s="86">
        <v>2.5</v>
      </c>
      <c r="E58" s="86"/>
      <c r="F58" s="86"/>
      <c r="G58" s="86"/>
      <c r="H58" s="86"/>
      <c r="I58" s="86"/>
      <c r="J58" s="86"/>
      <c r="K58" s="100"/>
      <c r="L58" s="101"/>
      <c r="M58" s="100"/>
      <c r="N58" s="101"/>
      <c r="O58" s="87"/>
      <c r="P58" s="87"/>
      <c r="Q58" s="87"/>
      <c r="R58" s="87"/>
      <c r="S58" s="86"/>
      <c r="T58" s="86"/>
      <c r="U58" s="86"/>
      <c r="V58" s="86"/>
      <c r="W58" s="84">
        <f>SUM(C58:U58)</f>
        <v>5</v>
      </c>
      <c r="X58" s="84" t="str">
        <f t="shared" si="0"/>
        <v>F</v>
      </c>
    </row>
    <row r="59" spans="1:32" x14ac:dyDescent="0.3">
      <c r="A59" s="90" t="s">
        <v>99</v>
      </c>
      <c r="B59" s="85" t="s">
        <v>156</v>
      </c>
      <c r="C59" s="86">
        <v>2</v>
      </c>
      <c r="D59" s="86">
        <v>1.5</v>
      </c>
      <c r="E59" s="86"/>
      <c r="F59" s="86"/>
      <c r="G59" s="86"/>
      <c r="H59" s="86"/>
      <c r="I59" s="86"/>
      <c r="J59" s="86"/>
      <c r="K59" s="100"/>
      <c r="L59" s="101"/>
      <c r="M59" s="100"/>
      <c r="N59" s="101"/>
      <c r="O59" s="87"/>
      <c r="P59" s="80"/>
      <c r="Q59" s="80"/>
      <c r="R59" s="80"/>
      <c r="S59" s="86"/>
      <c r="T59" s="86"/>
      <c r="U59" s="80"/>
      <c r="V59" s="86"/>
      <c r="W59" s="84">
        <f>SUM(C59:T59)</f>
        <v>3.5</v>
      </c>
      <c r="X59" s="84" t="str">
        <f t="shared" si="0"/>
        <v>F</v>
      </c>
    </row>
    <row r="60" spans="1:32" x14ac:dyDescent="0.3">
      <c r="A60" s="90" t="s">
        <v>100</v>
      </c>
      <c r="B60" s="85" t="s">
        <v>157</v>
      </c>
      <c r="C60" s="86">
        <v>2.5</v>
      </c>
      <c r="D60" s="86"/>
      <c r="E60" s="86"/>
      <c r="F60" s="86"/>
      <c r="G60" s="86"/>
      <c r="H60" s="86"/>
      <c r="I60" s="86"/>
      <c r="J60" s="86"/>
      <c r="K60" s="100"/>
      <c r="L60" s="101"/>
      <c r="M60" s="100"/>
      <c r="N60" s="101"/>
      <c r="O60" s="92"/>
      <c r="P60" s="87"/>
      <c r="Q60" s="87"/>
      <c r="R60" s="87"/>
      <c r="S60" s="86"/>
      <c r="T60" s="86"/>
      <c r="U60" s="80"/>
      <c r="V60" s="86"/>
      <c r="W60" s="84">
        <f>SUM(C60:T60)</f>
        <v>2.5</v>
      </c>
      <c r="X60" s="84" t="str">
        <f t="shared" si="0"/>
        <v>F</v>
      </c>
    </row>
    <row r="61" spans="1:32" x14ac:dyDescent="0.3">
      <c r="A61" s="90" t="s">
        <v>101</v>
      </c>
      <c r="B61" s="85" t="s">
        <v>158</v>
      </c>
      <c r="C61" s="86">
        <v>2.5</v>
      </c>
      <c r="D61" s="86">
        <v>2</v>
      </c>
      <c r="E61" s="86"/>
      <c r="F61" s="86"/>
      <c r="G61" s="86"/>
      <c r="H61" s="86"/>
      <c r="I61" s="86"/>
      <c r="J61" s="86"/>
      <c r="K61" s="100"/>
      <c r="L61" s="101"/>
      <c r="M61" s="100"/>
      <c r="N61" s="101"/>
      <c r="O61" s="87"/>
      <c r="P61" s="80"/>
      <c r="Q61" s="80"/>
      <c r="R61" s="80"/>
      <c r="S61" s="86"/>
      <c r="T61" s="86"/>
      <c r="U61" s="80"/>
      <c r="V61" s="86"/>
      <c r="W61" s="84">
        <f>SUM(C61:T61)</f>
        <v>4.5</v>
      </c>
      <c r="X61" s="84" t="str">
        <f t="shared" si="0"/>
        <v>F</v>
      </c>
    </row>
    <row r="62" spans="1:32" x14ac:dyDescent="0.3">
      <c r="A62" s="90" t="s">
        <v>102</v>
      </c>
      <c r="B62" s="93" t="s">
        <v>159</v>
      </c>
      <c r="C62" s="80">
        <v>2.5</v>
      </c>
      <c r="D62" s="86">
        <v>2.5</v>
      </c>
      <c r="E62" s="86"/>
      <c r="F62" s="86"/>
      <c r="G62" s="86"/>
      <c r="H62" s="86"/>
      <c r="I62" s="86"/>
      <c r="J62" s="86"/>
      <c r="K62" s="100"/>
      <c r="L62" s="101"/>
      <c r="M62" s="100"/>
      <c r="N62" s="101"/>
      <c r="O62" s="92"/>
      <c r="P62" s="80"/>
      <c r="Q62" s="80"/>
      <c r="R62" s="80"/>
      <c r="S62" s="86"/>
      <c r="T62" s="86"/>
      <c r="U62" s="80"/>
      <c r="V62" s="86"/>
      <c r="W62" s="84">
        <f>SUM(C62:T62)</f>
        <v>5</v>
      </c>
      <c r="X62" s="84" t="str">
        <f t="shared" si="0"/>
        <v>F</v>
      </c>
    </row>
    <row r="63" spans="1:32" x14ac:dyDescent="0.3">
      <c r="A63" s="90" t="s">
        <v>103</v>
      </c>
      <c r="B63" s="93" t="s">
        <v>160</v>
      </c>
      <c r="C63" s="80">
        <v>2.5</v>
      </c>
      <c r="D63" s="86"/>
      <c r="E63" s="86"/>
      <c r="F63" s="86"/>
      <c r="G63" s="86"/>
      <c r="H63" s="86"/>
      <c r="I63" s="86"/>
      <c r="J63" s="86"/>
      <c r="K63" s="100"/>
      <c r="L63" s="101"/>
      <c r="M63" s="100"/>
      <c r="N63" s="101"/>
      <c r="O63" s="92"/>
      <c r="P63" s="80"/>
      <c r="Q63" s="80"/>
      <c r="R63" s="80"/>
      <c r="S63" s="86"/>
      <c r="T63" s="86"/>
      <c r="U63" s="80"/>
      <c r="V63" s="86"/>
      <c r="W63" s="84">
        <f>SUM(C63:T63)</f>
        <v>2.5</v>
      </c>
      <c r="X63" s="84"/>
    </row>
    <row r="64" spans="1:32" x14ac:dyDescent="0.3">
      <c r="A64" s="90" t="s">
        <v>35</v>
      </c>
      <c r="B64" s="93" t="s">
        <v>161</v>
      </c>
      <c r="C64" s="80">
        <v>2.5</v>
      </c>
      <c r="D64" s="86"/>
      <c r="E64" s="86"/>
      <c r="F64" s="86"/>
      <c r="G64" s="86"/>
      <c r="H64" s="86"/>
      <c r="I64" s="86"/>
      <c r="J64" s="86"/>
      <c r="K64" s="100"/>
      <c r="L64" s="101"/>
      <c r="M64" s="100"/>
      <c r="N64" s="101"/>
      <c r="O64" s="92"/>
      <c r="P64" s="80"/>
      <c r="Q64" s="80"/>
      <c r="R64" s="80"/>
      <c r="S64" s="86"/>
      <c r="T64" s="86"/>
      <c r="U64" s="80"/>
      <c r="V64" s="86"/>
      <c r="W64" s="84">
        <f>SUM(C64:U64)</f>
        <v>2.5</v>
      </c>
      <c r="X64" s="84" t="str">
        <f t="shared" si="0"/>
        <v>F</v>
      </c>
    </row>
    <row r="65" spans="1:24" x14ac:dyDescent="0.3">
      <c r="A65" s="90" t="s">
        <v>104</v>
      </c>
      <c r="B65" s="85" t="s">
        <v>162</v>
      </c>
      <c r="C65" s="86"/>
      <c r="D65" s="86">
        <v>1</v>
      </c>
      <c r="E65" s="86"/>
      <c r="F65" s="86"/>
      <c r="G65" s="86"/>
      <c r="H65" s="86"/>
      <c r="I65" s="86"/>
      <c r="J65" s="86"/>
      <c r="K65" s="100"/>
      <c r="L65" s="101"/>
      <c r="M65" s="100"/>
      <c r="N65" s="101"/>
      <c r="O65" s="86"/>
      <c r="P65" s="87"/>
      <c r="Q65" s="87"/>
      <c r="R65" s="87"/>
      <c r="S65" s="86"/>
      <c r="T65" s="86"/>
      <c r="U65" s="86"/>
      <c r="V65" s="86"/>
      <c r="W65" s="84">
        <f>SUM(C65:V65)</f>
        <v>1</v>
      </c>
      <c r="X65" s="84" t="str">
        <f t="shared" si="0"/>
        <v>F</v>
      </c>
    </row>
    <row r="66" spans="1:24" x14ac:dyDescent="0.3">
      <c r="A66" s="90" t="s">
        <v>105</v>
      </c>
      <c r="B66" s="85" t="s">
        <v>163</v>
      </c>
      <c r="C66" s="86"/>
      <c r="D66" s="86"/>
      <c r="E66" s="86"/>
      <c r="F66" s="86"/>
      <c r="G66" s="86"/>
      <c r="H66" s="86"/>
      <c r="I66" s="86"/>
      <c r="J66" s="86"/>
      <c r="K66" s="100"/>
      <c r="L66" s="101"/>
      <c r="M66" s="100"/>
      <c r="N66" s="101"/>
      <c r="O66" s="92"/>
      <c r="P66" s="87"/>
      <c r="Q66" s="87"/>
      <c r="R66" s="87"/>
      <c r="S66" s="86"/>
      <c r="T66" s="86"/>
      <c r="U66" s="86"/>
      <c r="V66" s="86"/>
      <c r="W66" s="84">
        <f t="shared" ref="W66:W75" si="2">SUM(C66:T66)</f>
        <v>0</v>
      </c>
      <c r="X66" s="84" t="str">
        <f t="shared" si="0"/>
        <v>-</v>
      </c>
    </row>
    <row r="67" spans="1:24" x14ac:dyDescent="0.3">
      <c r="A67" s="90" t="s">
        <v>164</v>
      </c>
      <c r="B67" s="85" t="s">
        <v>165</v>
      </c>
      <c r="C67" s="86">
        <v>2</v>
      </c>
      <c r="D67" s="86">
        <v>1.5</v>
      </c>
      <c r="E67" s="86"/>
      <c r="F67" s="86"/>
      <c r="G67" s="86"/>
      <c r="H67" s="86"/>
      <c r="I67" s="86"/>
      <c r="J67" s="86"/>
      <c r="K67" s="100"/>
      <c r="L67" s="101"/>
      <c r="M67" s="100"/>
      <c r="N67" s="101"/>
      <c r="O67" s="92"/>
      <c r="P67" s="87"/>
      <c r="Q67" s="87"/>
      <c r="R67" s="87"/>
      <c r="S67" s="86"/>
      <c r="T67" s="86"/>
      <c r="U67" s="86"/>
      <c r="V67" s="86"/>
      <c r="W67" s="84">
        <f t="shared" si="2"/>
        <v>3.5</v>
      </c>
      <c r="X67" s="84" t="str">
        <f t="shared" si="0"/>
        <v>F</v>
      </c>
    </row>
    <row r="68" spans="1:24" x14ac:dyDescent="0.3">
      <c r="A68" s="90" t="s">
        <v>166</v>
      </c>
      <c r="B68" s="85" t="s">
        <v>167</v>
      </c>
      <c r="C68" s="86">
        <v>2.5</v>
      </c>
      <c r="D68" s="86"/>
      <c r="E68" s="86"/>
      <c r="F68" s="86"/>
      <c r="G68" s="86"/>
      <c r="H68" s="86"/>
      <c r="I68" s="86"/>
      <c r="J68" s="86"/>
      <c r="K68" s="100"/>
      <c r="L68" s="101"/>
      <c r="M68" s="100"/>
      <c r="N68" s="101"/>
      <c r="O68" s="92"/>
      <c r="P68" s="87"/>
      <c r="Q68" s="87"/>
      <c r="R68" s="87"/>
      <c r="S68" s="86"/>
      <c r="T68" s="86"/>
      <c r="U68" s="86"/>
      <c r="V68" s="86"/>
      <c r="W68" s="84">
        <f>SUM(C68:T68)</f>
        <v>2.5</v>
      </c>
      <c r="X68" s="84" t="str">
        <f t="shared" si="0"/>
        <v>F</v>
      </c>
    </row>
    <row r="69" spans="1:24" x14ac:dyDescent="0.3">
      <c r="A69" s="90" t="s">
        <v>168</v>
      </c>
      <c r="B69" s="85" t="s">
        <v>169</v>
      </c>
      <c r="C69" s="86">
        <v>2.5</v>
      </c>
      <c r="D69" s="86"/>
      <c r="E69" s="86"/>
      <c r="F69" s="86"/>
      <c r="G69" s="86"/>
      <c r="H69" s="86"/>
      <c r="I69" s="86"/>
      <c r="J69" s="86"/>
      <c r="K69" s="100"/>
      <c r="L69" s="101"/>
      <c r="M69" s="100"/>
      <c r="N69" s="101"/>
      <c r="O69" s="92"/>
      <c r="P69" s="87"/>
      <c r="Q69" s="87"/>
      <c r="R69" s="87"/>
      <c r="S69" s="86"/>
      <c r="T69" s="86"/>
      <c r="U69" s="86"/>
      <c r="V69" s="86"/>
      <c r="W69" s="84">
        <f t="shared" si="2"/>
        <v>2.5</v>
      </c>
      <c r="X69" s="84" t="str">
        <f t="shared" si="0"/>
        <v>F</v>
      </c>
    </row>
    <row r="70" spans="1:24" x14ac:dyDescent="0.3">
      <c r="A70" s="76" t="s">
        <v>171</v>
      </c>
      <c r="B70" s="85" t="s">
        <v>170</v>
      </c>
      <c r="C70" s="86">
        <v>2</v>
      </c>
      <c r="D70" s="86">
        <v>2.5</v>
      </c>
      <c r="E70" s="86"/>
      <c r="F70" s="86"/>
      <c r="G70" s="86"/>
      <c r="H70" s="86"/>
      <c r="I70" s="86"/>
      <c r="J70" s="86"/>
      <c r="K70" s="100"/>
      <c r="L70" s="101"/>
      <c r="M70" s="100"/>
      <c r="N70" s="101"/>
      <c r="O70" s="92"/>
      <c r="P70" s="87"/>
      <c r="Q70" s="87"/>
      <c r="R70" s="87"/>
      <c r="S70" s="86"/>
      <c r="T70" s="86"/>
      <c r="U70" s="86"/>
      <c r="V70" s="86"/>
      <c r="W70" s="84">
        <f t="shared" si="2"/>
        <v>4.5</v>
      </c>
      <c r="X70" s="84" t="str">
        <f t="shared" si="0"/>
        <v>F</v>
      </c>
    </row>
    <row r="71" spans="1:24" x14ac:dyDescent="0.3">
      <c r="A71" s="90"/>
      <c r="B71" s="85"/>
      <c r="C71" s="86"/>
      <c r="D71" s="86"/>
      <c r="E71" s="86"/>
      <c r="F71" s="86"/>
      <c r="G71" s="86"/>
      <c r="H71" s="86"/>
      <c r="I71" s="86"/>
      <c r="J71" s="86"/>
      <c r="K71" s="100"/>
      <c r="L71" s="101"/>
      <c r="M71" s="100"/>
      <c r="N71" s="101"/>
      <c r="O71" s="92"/>
      <c r="P71" s="87"/>
      <c r="Q71" s="87"/>
      <c r="R71" s="87"/>
      <c r="S71" s="86"/>
      <c r="T71" s="86"/>
      <c r="U71" s="86"/>
      <c r="V71" s="86"/>
      <c r="W71" s="84">
        <f t="shared" si="2"/>
        <v>0</v>
      </c>
      <c r="X71" s="84" t="str">
        <f t="shared" si="0"/>
        <v>-</v>
      </c>
    </row>
    <row r="72" spans="1:24" x14ac:dyDescent="0.3">
      <c r="A72" s="90"/>
      <c r="B72" s="93"/>
      <c r="C72" s="86"/>
      <c r="D72" s="86"/>
      <c r="E72" s="86"/>
      <c r="F72" s="86"/>
      <c r="G72" s="86"/>
      <c r="H72" s="86"/>
      <c r="I72" s="86"/>
      <c r="J72" s="86"/>
      <c r="K72" s="100"/>
      <c r="L72" s="101"/>
      <c r="M72" s="100"/>
      <c r="N72" s="101"/>
      <c r="O72" s="92"/>
      <c r="P72" s="87"/>
      <c r="Q72" s="87"/>
      <c r="R72" s="87"/>
      <c r="S72" s="86"/>
      <c r="T72" s="86"/>
      <c r="U72" s="86"/>
      <c r="V72" s="86"/>
      <c r="W72" s="84">
        <f t="shared" si="2"/>
        <v>0</v>
      </c>
      <c r="X72" s="84" t="str">
        <f t="shared" si="0"/>
        <v>-</v>
      </c>
    </row>
    <row r="73" spans="1:24" x14ac:dyDescent="0.3">
      <c r="A73" s="90"/>
      <c r="B73" s="93"/>
      <c r="C73" s="86"/>
      <c r="D73" s="86"/>
      <c r="E73" s="86"/>
      <c r="F73" s="86"/>
      <c r="G73" s="86"/>
      <c r="H73" s="86"/>
      <c r="I73" s="86"/>
      <c r="J73" s="86"/>
      <c r="K73" s="100"/>
      <c r="L73" s="101"/>
      <c r="M73" s="100"/>
      <c r="N73" s="101"/>
      <c r="O73" s="92"/>
      <c r="P73" s="87"/>
      <c r="Q73" s="87"/>
      <c r="R73" s="87"/>
      <c r="S73" s="86"/>
      <c r="T73" s="86"/>
      <c r="U73" s="86"/>
      <c r="V73" s="86"/>
      <c r="W73" s="84">
        <f t="shared" si="2"/>
        <v>0</v>
      </c>
      <c r="X73" s="84" t="str">
        <f t="shared" ref="X73:X82" si="3">IF(W73&gt;=90,"A",IF(W73&gt;=80,"B",IF(W73&gt;=70,"C",IF(W73&gt;=60,"D",IF(W73&gt;=50,"E",IF(W73=0,"-","F"))))))</f>
        <v>-</v>
      </c>
    </row>
    <row r="74" spans="1:24" x14ac:dyDescent="0.3">
      <c r="A74" s="90"/>
      <c r="B74" s="85"/>
      <c r="C74" s="86"/>
      <c r="D74" s="86"/>
      <c r="E74" s="86"/>
      <c r="F74" s="86"/>
      <c r="G74" s="86"/>
      <c r="H74" s="86"/>
      <c r="I74" s="86"/>
      <c r="J74" s="86"/>
      <c r="K74" s="100"/>
      <c r="L74" s="101"/>
      <c r="M74" s="100"/>
      <c r="N74" s="101"/>
      <c r="O74" s="87"/>
      <c r="P74" s="80"/>
      <c r="Q74" s="80"/>
      <c r="R74" s="80"/>
      <c r="S74" s="86"/>
      <c r="T74" s="86"/>
      <c r="U74" s="80"/>
      <c r="V74" s="86"/>
      <c r="W74" s="84">
        <f t="shared" si="2"/>
        <v>0</v>
      </c>
      <c r="X74" s="84" t="str">
        <f t="shared" si="3"/>
        <v>-</v>
      </c>
    </row>
    <row r="75" spans="1:24" x14ac:dyDescent="0.3">
      <c r="A75" s="90"/>
      <c r="B75" s="85"/>
      <c r="C75" s="86"/>
      <c r="D75" s="86"/>
      <c r="E75" s="86"/>
      <c r="F75" s="86"/>
      <c r="G75" s="86"/>
      <c r="H75" s="86"/>
      <c r="I75" s="86"/>
      <c r="J75" s="86"/>
      <c r="K75" s="100"/>
      <c r="L75" s="101"/>
      <c r="M75" s="100"/>
      <c r="N75" s="101"/>
      <c r="O75" s="87"/>
      <c r="P75" s="87"/>
      <c r="Q75" s="87"/>
      <c r="R75" s="87"/>
      <c r="S75" s="86"/>
      <c r="T75" s="86"/>
      <c r="U75" s="86"/>
      <c r="V75" s="86"/>
      <c r="W75" s="84">
        <f t="shared" si="2"/>
        <v>0</v>
      </c>
      <c r="X75" s="84" t="str">
        <f t="shared" si="3"/>
        <v>-</v>
      </c>
    </row>
    <row r="76" spans="1:24" x14ac:dyDescent="0.3">
      <c r="A76" s="90"/>
      <c r="B76" s="85"/>
      <c r="C76" s="86"/>
      <c r="D76" s="86"/>
      <c r="E76" s="86"/>
      <c r="F76" s="86"/>
      <c r="G76" s="86"/>
      <c r="H76" s="86"/>
      <c r="I76" s="86"/>
      <c r="J76" s="86"/>
      <c r="K76" s="100"/>
      <c r="L76" s="101"/>
      <c r="M76" s="100"/>
      <c r="N76" s="101"/>
      <c r="O76" s="87"/>
      <c r="P76" s="80"/>
      <c r="Q76" s="80"/>
      <c r="R76" s="80"/>
      <c r="S76" s="86"/>
      <c r="T76" s="86"/>
      <c r="U76" s="80"/>
      <c r="V76" s="86"/>
      <c r="W76" s="84">
        <f>SUM(C76:V76)</f>
        <v>0</v>
      </c>
      <c r="X76" s="84" t="str">
        <f t="shared" si="3"/>
        <v>-</v>
      </c>
    </row>
    <row r="77" spans="1:24" x14ac:dyDescent="0.3">
      <c r="A77" s="90"/>
      <c r="B77" s="85"/>
      <c r="C77" s="86"/>
      <c r="D77" s="86"/>
      <c r="E77" s="86"/>
      <c r="F77" s="86"/>
      <c r="G77" s="86"/>
      <c r="H77" s="86"/>
      <c r="I77" s="86"/>
      <c r="J77" s="86"/>
      <c r="K77" s="100"/>
      <c r="L77" s="101"/>
      <c r="M77" s="100"/>
      <c r="N77" s="101"/>
      <c r="O77" s="92"/>
      <c r="P77" s="87"/>
      <c r="Q77" s="87"/>
      <c r="R77" s="87"/>
      <c r="S77" s="86"/>
      <c r="T77" s="86"/>
      <c r="U77" s="80"/>
      <c r="V77" s="86"/>
      <c r="W77" s="84">
        <f>SUM(C77:T77)</f>
        <v>0</v>
      </c>
      <c r="X77" s="84" t="str">
        <f t="shared" si="3"/>
        <v>-</v>
      </c>
    </row>
    <row r="78" spans="1:24" x14ac:dyDescent="0.3">
      <c r="A78" s="90"/>
      <c r="B78" s="85"/>
      <c r="C78" s="86"/>
      <c r="D78" s="86"/>
      <c r="E78" s="86"/>
      <c r="F78" s="86"/>
      <c r="G78" s="86"/>
      <c r="H78" s="86"/>
      <c r="I78" s="86"/>
      <c r="J78" s="86"/>
      <c r="K78" s="100"/>
      <c r="L78" s="101"/>
      <c r="M78" s="100"/>
      <c r="N78" s="101"/>
      <c r="O78" s="87"/>
      <c r="P78" s="80"/>
      <c r="Q78" s="80"/>
      <c r="R78" s="80"/>
      <c r="S78" s="86"/>
      <c r="T78" s="86"/>
      <c r="U78" s="80"/>
      <c r="V78" s="86"/>
      <c r="W78" s="84">
        <f>SUM(C78:V78)</f>
        <v>0</v>
      </c>
      <c r="X78" s="84" t="str">
        <f t="shared" si="3"/>
        <v>-</v>
      </c>
    </row>
    <row r="79" spans="1:24" x14ac:dyDescent="0.3">
      <c r="A79" s="90"/>
      <c r="B79" s="93"/>
      <c r="C79" s="86"/>
      <c r="D79" s="86"/>
      <c r="E79" s="86"/>
      <c r="F79" s="86"/>
      <c r="G79" s="86"/>
      <c r="H79" s="86"/>
      <c r="I79" s="86"/>
      <c r="J79" s="86"/>
      <c r="K79" s="100"/>
      <c r="L79" s="101"/>
      <c r="M79" s="100"/>
      <c r="N79" s="101"/>
      <c r="O79" s="87"/>
      <c r="P79" s="80"/>
      <c r="Q79" s="80"/>
      <c r="R79" s="80"/>
      <c r="S79" s="86"/>
      <c r="T79" s="86"/>
      <c r="U79" s="80"/>
      <c r="V79" s="86"/>
      <c r="W79" s="84">
        <f>SUM(C79:T79)</f>
        <v>0</v>
      </c>
      <c r="X79" s="84" t="str">
        <f t="shared" si="3"/>
        <v>-</v>
      </c>
    </row>
    <row r="80" spans="1:24" x14ac:dyDescent="0.3">
      <c r="A80" s="90"/>
      <c r="B80" s="93"/>
      <c r="C80" s="86"/>
      <c r="D80" s="86"/>
      <c r="E80" s="86"/>
      <c r="F80" s="86"/>
      <c r="G80" s="86"/>
      <c r="H80" s="86"/>
      <c r="I80" s="86"/>
      <c r="J80" s="86"/>
      <c r="K80" s="100"/>
      <c r="L80" s="101"/>
      <c r="M80" s="100"/>
      <c r="N80" s="101"/>
      <c r="O80" s="87"/>
      <c r="P80" s="80"/>
      <c r="Q80" s="80"/>
      <c r="R80" s="80"/>
      <c r="S80" s="86"/>
      <c r="T80" s="86"/>
      <c r="U80" s="80"/>
      <c r="V80" s="86"/>
      <c r="W80" s="84">
        <f>SUM(C80:V80)</f>
        <v>0</v>
      </c>
      <c r="X80" s="84" t="str">
        <f t="shared" si="3"/>
        <v>-</v>
      </c>
    </row>
    <row r="81" spans="1:24" x14ac:dyDescent="0.3">
      <c r="A81" s="90"/>
      <c r="B81" s="93"/>
      <c r="C81" s="80"/>
      <c r="D81" s="86"/>
      <c r="E81" s="86"/>
      <c r="F81" s="86"/>
      <c r="G81" s="86"/>
      <c r="H81" s="86"/>
      <c r="I81" s="86"/>
      <c r="J81" s="86"/>
      <c r="K81" s="100"/>
      <c r="L81" s="101"/>
      <c r="M81" s="100"/>
      <c r="N81" s="101"/>
      <c r="O81" s="92"/>
      <c r="P81" s="80"/>
      <c r="Q81" s="80"/>
      <c r="R81" s="80"/>
      <c r="S81" s="86"/>
      <c r="T81" s="86"/>
      <c r="U81" s="80"/>
      <c r="V81" s="86"/>
      <c r="W81" s="84">
        <f>SUM(C81:T81)</f>
        <v>0</v>
      </c>
      <c r="X81" s="84" t="str">
        <f t="shared" si="3"/>
        <v>-</v>
      </c>
    </row>
    <row r="82" spans="1:24" x14ac:dyDescent="0.3">
      <c r="A82" s="90"/>
      <c r="B82" s="93"/>
      <c r="C82" s="80"/>
      <c r="D82" s="86"/>
      <c r="E82" s="86"/>
      <c r="F82" s="86"/>
      <c r="G82" s="86"/>
      <c r="H82" s="86"/>
      <c r="I82" s="86"/>
      <c r="J82" s="86"/>
      <c r="K82" s="100"/>
      <c r="L82" s="101"/>
      <c r="M82" s="100"/>
      <c r="N82" s="101"/>
      <c r="O82" s="92"/>
      <c r="P82" s="80"/>
      <c r="Q82" s="80"/>
      <c r="R82" s="80"/>
      <c r="S82" s="86"/>
      <c r="T82" s="86"/>
      <c r="U82" s="80"/>
      <c r="V82" s="86"/>
      <c r="W82" s="84">
        <f>SUM(C82:T82)</f>
        <v>0</v>
      </c>
      <c r="X82" s="84" t="str">
        <f t="shared" si="3"/>
        <v>-</v>
      </c>
    </row>
    <row r="83" spans="1:24" x14ac:dyDescent="0.3">
      <c r="A83" s="94"/>
      <c r="B83" s="93"/>
      <c r="C83" s="80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92"/>
      <c r="P83" s="80"/>
      <c r="Q83" s="80"/>
      <c r="R83" s="80"/>
      <c r="S83" s="86"/>
      <c r="T83" s="86"/>
      <c r="U83" s="80"/>
      <c r="V83" s="86"/>
      <c r="W83" s="84">
        <f t="shared" ref="W83:W146" si="4">SUM(C83:R83)+MAX(U83:V83)</f>
        <v>0</v>
      </c>
      <c r="X83" s="84" t="str">
        <f t="shared" ref="X83:X104" si="5">IF(W83&gt;=90,"A",IF(W83&gt;=80,"B",IF(W83&gt;=70,"C",IF(W83&gt;=60,"D",IF(W83&gt;=50,"E",IF(W83=0,"-","F"))))))</f>
        <v>-</v>
      </c>
    </row>
    <row r="84" spans="1:24" x14ac:dyDescent="0.3">
      <c r="A84" s="93"/>
      <c r="B84" s="93"/>
      <c r="C84" s="80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92"/>
      <c r="P84" s="80"/>
      <c r="Q84" s="80"/>
      <c r="R84" s="80"/>
      <c r="S84" s="86"/>
      <c r="T84" s="86"/>
      <c r="U84" s="80"/>
      <c r="V84" s="86"/>
      <c r="W84" s="84">
        <f t="shared" si="4"/>
        <v>0</v>
      </c>
      <c r="X84" s="84" t="str">
        <f t="shared" si="5"/>
        <v>-</v>
      </c>
    </row>
    <row r="85" spans="1:24" x14ac:dyDescent="0.3">
      <c r="A85" s="93"/>
      <c r="B85" s="93"/>
      <c r="C85" s="80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92"/>
      <c r="P85" s="80"/>
      <c r="Q85" s="80"/>
      <c r="R85" s="80"/>
      <c r="S85" s="86"/>
      <c r="T85" s="86"/>
      <c r="U85" s="80"/>
      <c r="V85" s="86"/>
      <c r="W85" s="84">
        <f t="shared" si="4"/>
        <v>0</v>
      </c>
      <c r="X85" s="84" t="str">
        <f t="shared" si="5"/>
        <v>-</v>
      </c>
    </row>
    <row r="86" spans="1:24" x14ac:dyDescent="0.3">
      <c r="A86" s="93"/>
      <c r="B86" s="93"/>
      <c r="C86" s="80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92"/>
      <c r="P86" s="87"/>
      <c r="Q86" s="87"/>
      <c r="R86" s="87"/>
      <c r="S86" s="86"/>
      <c r="T86" s="86"/>
      <c r="U86" s="80"/>
      <c r="V86" s="86"/>
      <c r="W86" s="84">
        <f t="shared" si="4"/>
        <v>0</v>
      </c>
      <c r="X86" s="84" t="str">
        <f t="shared" si="5"/>
        <v>-</v>
      </c>
    </row>
    <row r="87" spans="1:24" x14ac:dyDescent="0.3">
      <c r="A87" s="93"/>
      <c r="B87" s="93"/>
      <c r="C87" s="80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92"/>
      <c r="P87" s="80"/>
      <c r="Q87" s="80"/>
      <c r="R87" s="80"/>
      <c r="S87" s="86"/>
      <c r="T87" s="86"/>
      <c r="U87" s="80"/>
      <c r="V87" s="86"/>
      <c r="W87" s="84">
        <f t="shared" si="4"/>
        <v>0</v>
      </c>
      <c r="X87" s="84" t="str">
        <f t="shared" si="5"/>
        <v>-</v>
      </c>
    </row>
    <row r="88" spans="1:24" x14ac:dyDescent="0.3">
      <c r="A88" s="93"/>
      <c r="B88" s="93"/>
      <c r="C88" s="80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7"/>
      <c r="P88" s="80"/>
      <c r="Q88" s="80"/>
      <c r="R88" s="80"/>
      <c r="S88" s="86"/>
      <c r="T88" s="86"/>
      <c r="U88" s="80"/>
      <c r="V88" s="86"/>
      <c r="W88" s="84">
        <f t="shared" si="4"/>
        <v>0</v>
      </c>
      <c r="X88" s="84" t="str">
        <f t="shared" si="5"/>
        <v>-</v>
      </c>
    </row>
    <row r="89" spans="1:24" x14ac:dyDescent="0.3">
      <c r="A89" s="93"/>
      <c r="B89" s="93"/>
      <c r="C89" s="80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92"/>
      <c r="P89" s="80"/>
      <c r="Q89" s="80"/>
      <c r="R89" s="80"/>
      <c r="S89" s="86"/>
      <c r="T89" s="86"/>
      <c r="U89" s="80"/>
      <c r="V89" s="86"/>
      <c r="W89" s="84">
        <f t="shared" si="4"/>
        <v>0</v>
      </c>
      <c r="X89" s="84" t="str">
        <f t="shared" si="5"/>
        <v>-</v>
      </c>
    </row>
    <row r="90" spans="1:24" x14ac:dyDescent="0.3">
      <c r="A90" s="93"/>
      <c r="B90" s="93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7"/>
      <c r="P90" s="87"/>
      <c r="Q90" s="87"/>
      <c r="R90" s="87"/>
      <c r="S90" s="86"/>
      <c r="T90" s="86"/>
      <c r="U90" s="86"/>
      <c r="V90" s="86"/>
      <c r="W90" s="84">
        <f t="shared" si="4"/>
        <v>0</v>
      </c>
      <c r="X90" s="84" t="str">
        <f t="shared" si="5"/>
        <v>-</v>
      </c>
    </row>
    <row r="91" spans="1:24" x14ac:dyDescent="0.3">
      <c r="A91" s="93"/>
      <c r="B91" s="93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92"/>
      <c r="P91" s="87"/>
      <c r="Q91" s="87"/>
      <c r="R91" s="87"/>
      <c r="S91" s="86"/>
      <c r="T91" s="86"/>
      <c r="U91" s="86"/>
      <c r="V91" s="86"/>
      <c r="W91" s="84">
        <f t="shared" si="4"/>
        <v>0</v>
      </c>
      <c r="X91" s="84" t="str">
        <f t="shared" si="5"/>
        <v>-</v>
      </c>
    </row>
    <row r="92" spans="1:24" x14ac:dyDescent="0.3">
      <c r="A92" s="95"/>
      <c r="B92" s="93"/>
      <c r="C92" s="80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92"/>
      <c r="P92" s="80"/>
      <c r="Q92" s="80"/>
      <c r="R92" s="80"/>
      <c r="S92" s="86"/>
      <c r="T92" s="86"/>
      <c r="U92" s="80"/>
      <c r="V92" s="86"/>
      <c r="W92" s="84">
        <f t="shared" si="4"/>
        <v>0</v>
      </c>
      <c r="X92" s="84" t="str">
        <f t="shared" si="5"/>
        <v>-</v>
      </c>
    </row>
    <row r="93" spans="1:24" x14ac:dyDescent="0.3">
      <c r="A93" s="95"/>
      <c r="B93" s="93"/>
      <c r="C93" s="80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92"/>
      <c r="P93" s="80"/>
      <c r="Q93" s="80"/>
      <c r="R93" s="80"/>
      <c r="S93" s="86"/>
      <c r="T93" s="86"/>
      <c r="U93" s="80"/>
      <c r="V93" s="86"/>
      <c r="W93" s="84">
        <f t="shared" si="4"/>
        <v>0</v>
      </c>
      <c r="X93" s="84" t="str">
        <f t="shared" si="5"/>
        <v>-</v>
      </c>
    </row>
    <row r="94" spans="1:24" x14ac:dyDescent="0.3">
      <c r="A94" s="95"/>
      <c r="B94" s="93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92"/>
      <c r="P94" s="87"/>
      <c r="Q94" s="87"/>
      <c r="R94" s="87"/>
      <c r="S94" s="86"/>
      <c r="T94" s="86"/>
      <c r="U94" s="86"/>
      <c r="V94" s="86"/>
      <c r="W94" s="84">
        <f t="shared" si="4"/>
        <v>0</v>
      </c>
      <c r="X94" s="84" t="str">
        <f t="shared" si="5"/>
        <v>-</v>
      </c>
    </row>
    <row r="95" spans="1:24" x14ac:dyDescent="0.3">
      <c r="A95" s="95"/>
      <c r="B95" s="93"/>
      <c r="C95" s="80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7"/>
      <c r="P95" s="80"/>
      <c r="Q95" s="80"/>
      <c r="R95" s="80"/>
      <c r="S95" s="86"/>
      <c r="T95" s="86"/>
      <c r="U95" s="80"/>
      <c r="V95" s="86"/>
      <c r="W95" s="84">
        <f t="shared" si="4"/>
        <v>0</v>
      </c>
      <c r="X95" s="84" t="str">
        <f t="shared" si="5"/>
        <v>-</v>
      </c>
    </row>
    <row r="96" spans="1:24" x14ac:dyDescent="0.3">
      <c r="A96" s="95"/>
      <c r="B96" s="93"/>
      <c r="C96" s="9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7"/>
      <c r="P96" s="87"/>
      <c r="Q96" s="87"/>
      <c r="R96" s="87"/>
      <c r="S96" s="86"/>
      <c r="T96" s="86"/>
      <c r="U96" s="86"/>
      <c r="V96" s="86"/>
      <c r="W96" s="84">
        <f t="shared" si="4"/>
        <v>0</v>
      </c>
      <c r="X96" s="84" t="str">
        <f t="shared" si="5"/>
        <v>-</v>
      </c>
    </row>
    <row r="97" spans="1:24" x14ac:dyDescent="0.3">
      <c r="A97" s="95"/>
      <c r="B97" s="93"/>
      <c r="C97" s="9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7"/>
      <c r="P97" s="87"/>
      <c r="Q97" s="87"/>
      <c r="R97" s="87"/>
      <c r="S97" s="86"/>
      <c r="T97" s="86"/>
      <c r="U97" s="86"/>
      <c r="V97" s="86"/>
      <c r="W97" s="84">
        <f t="shared" si="4"/>
        <v>0</v>
      </c>
      <c r="X97" s="84" t="str">
        <f t="shared" si="5"/>
        <v>-</v>
      </c>
    </row>
    <row r="98" spans="1:24" x14ac:dyDescent="0.3">
      <c r="A98" s="95"/>
      <c r="B98" s="93"/>
      <c r="C98" s="9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7"/>
      <c r="P98" s="87"/>
      <c r="Q98" s="87"/>
      <c r="R98" s="87"/>
      <c r="S98" s="86"/>
      <c r="T98" s="86"/>
      <c r="U98" s="86"/>
      <c r="V98" s="86"/>
      <c r="W98" s="84">
        <f t="shared" si="4"/>
        <v>0</v>
      </c>
      <c r="X98" s="84" t="str">
        <f t="shared" si="5"/>
        <v>-</v>
      </c>
    </row>
    <row r="99" spans="1:24" x14ac:dyDescent="0.3">
      <c r="A99" s="95"/>
      <c r="B99" s="93"/>
      <c r="C99" s="9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7"/>
      <c r="P99" s="87"/>
      <c r="Q99" s="87"/>
      <c r="R99" s="87"/>
      <c r="S99" s="86"/>
      <c r="T99" s="86"/>
      <c r="U99" s="86"/>
      <c r="V99" s="86"/>
      <c r="W99" s="84">
        <f t="shared" si="4"/>
        <v>0</v>
      </c>
      <c r="X99" s="84" t="str">
        <f t="shared" si="5"/>
        <v>-</v>
      </c>
    </row>
    <row r="100" spans="1:24" x14ac:dyDescent="0.3">
      <c r="A100" s="95"/>
      <c r="B100" s="93"/>
      <c r="C100" s="9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7"/>
      <c r="P100" s="87"/>
      <c r="Q100" s="87"/>
      <c r="R100" s="87"/>
      <c r="S100" s="86"/>
      <c r="T100" s="86"/>
      <c r="U100" s="86"/>
      <c r="V100" s="86"/>
      <c r="W100" s="84">
        <f t="shared" si="4"/>
        <v>0</v>
      </c>
      <c r="X100" s="84" t="str">
        <f t="shared" si="5"/>
        <v>-</v>
      </c>
    </row>
    <row r="101" spans="1:24" x14ac:dyDescent="0.3">
      <c r="A101" s="95"/>
      <c r="B101" s="93"/>
      <c r="C101" s="9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7"/>
      <c r="P101" s="87"/>
      <c r="Q101" s="87"/>
      <c r="R101" s="87"/>
      <c r="S101" s="86"/>
      <c r="T101" s="86"/>
      <c r="U101" s="86"/>
      <c r="V101" s="86"/>
      <c r="W101" s="84">
        <f t="shared" si="4"/>
        <v>0</v>
      </c>
      <c r="X101" s="84" t="str">
        <f t="shared" si="5"/>
        <v>-</v>
      </c>
    </row>
    <row r="102" spans="1:24" x14ac:dyDescent="0.3">
      <c r="A102" s="95"/>
      <c r="B102" s="93"/>
      <c r="C102" s="9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7"/>
      <c r="P102" s="87"/>
      <c r="Q102" s="87"/>
      <c r="R102" s="87"/>
      <c r="S102" s="86"/>
      <c r="T102" s="86"/>
      <c r="U102" s="86"/>
      <c r="V102" s="86"/>
      <c r="W102" s="84">
        <f t="shared" si="4"/>
        <v>0</v>
      </c>
      <c r="X102" s="84" t="str">
        <f t="shared" si="5"/>
        <v>-</v>
      </c>
    </row>
    <row r="103" spans="1:24" x14ac:dyDescent="0.3">
      <c r="A103" s="93"/>
      <c r="B103" s="93"/>
      <c r="C103" s="9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7"/>
      <c r="P103" s="87"/>
      <c r="Q103" s="87"/>
      <c r="R103" s="87"/>
      <c r="S103" s="86"/>
      <c r="T103" s="86"/>
      <c r="U103" s="86"/>
      <c r="V103" s="86"/>
      <c r="W103" s="84">
        <f t="shared" si="4"/>
        <v>0</v>
      </c>
      <c r="X103" s="84" t="str">
        <f t="shared" si="5"/>
        <v>-</v>
      </c>
    </row>
    <row r="104" spans="1:24" x14ac:dyDescent="0.3">
      <c r="A104" s="93"/>
      <c r="B104" s="93"/>
      <c r="C104" s="9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7"/>
      <c r="P104" s="87"/>
      <c r="Q104" s="87"/>
      <c r="R104" s="87"/>
      <c r="S104" s="86"/>
      <c r="T104" s="86"/>
      <c r="U104" s="86"/>
      <c r="V104" s="86"/>
      <c r="W104" s="84">
        <f t="shared" si="4"/>
        <v>0</v>
      </c>
      <c r="X104" s="84" t="str">
        <f t="shared" si="5"/>
        <v>-</v>
      </c>
    </row>
    <row r="105" spans="1:24" x14ac:dyDescent="0.3">
      <c r="A105" s="93"/>
      <c r="B105" s="93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4">
        <f t="shared" si="4"/>
        <v>0</v>
      </c>
      <c r="X105" s="84" t="str">
        <f t="shared" ref="X105:X123" si="6">IF(W105&gt;=90,"A",IF(W105&gt;=80,"B",IF(W105&gt;=70,"C",IF(W105&gt;=60,"D",IF(W105&gt;=50,"E",IF(W105=0,"-","F"))))))</f>
        <v>-</v>
      </c>
    </row>
    <row r="106" spans="1:24" x14ac:dyDescent="0.3">
      <c r="A106" s="93"/>
      <c r="B106" s="93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4">
        <f t="shared" si="4"/>
        <v>0</v>
      </c>
      <c r="X106" s="84" t="str">
        <f t="shared" si="6"/>
        <v>-</v>
      </c>
    </row>
    <row r="107" spans="1:24" x14ac:dyDescent="0.3">
      <c r="A107" s="93"/>
      <c r="B107" s="93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4">
        <f t="shared" si="4"/>
        <v>0</v>
      </c>
      <c r="X107" s="84" t="str">
        <f t="shared" si="6"/>
        <v>-</v>
      </c>
    </row>
    <row r="108" spans="1:24" x14ac:dyDescent="0.3">
      <c r="A108" s="93"/>
      <c r="B108" s="93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4">
        <f t="shared" si="4"/>
        <v>0</v>
      </c>
      <c r="X108" s="84" t="str">
        <f t="shared" si="6"/>
        <v>-</v>
      </c>
    </row>
    <row r="109" spans="1:24" x14ac:dyDescent="0.3">
      <c r="A109" s="93"/>
      <c r="B109" s="93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4">
        <f t="shared" si="4"/>
        <v>0</v>
      </c>
      <c r="X109" s="84" t="str">
        <f t="shared" si="6"/>
        <v>-</v>
      </c>
    </row>
    <row r="110" spans="1:24" x14ac:dyDescent="0.3">
      <c r="A110" s="93"/>
      <c r="B110" s="93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4">
        <f t="shared" si="4"/>
        <v>0</v>
      </c>
      <c r="X110" s="84" t="str">
        <f t="shared" si="6"/>
        <v>-</v>
      </c>
    </row>
    <row r="111" spans="1:24" x14ac:dyDescent="0.3">
      <c r="A111" s="93"/>
      <c r="B111" s="93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4">
        <f t="shared" si="4"/>
        <v>0</v>
      </c>
      <c r="X111" s="84" t="str">
        <f t="shared" si="6"/>
        <v>-</v>
      </c>
    </row>
    <row r="112" spans="1:24" x14ac:dyDescent="0.3">
      <c r="A112" s="93"/>
      <c r="B112" s="93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4">
        <f t="shared" si="4"/>
        <v>0</v>
      </c>
      <c r="X112" s="84" t="str">
        <f t="shared" si="6"/>
        <v>-</v>
      </c>
    </row>
    <row r="113" spans="1:24" x14ac:dyDescent="0.3">
      <c r="A113" s="93"/>
      <c r="B113" s="93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4">
        <f t="shared" si="4"/>
        <v>0</v>
      </c>
      <c r="X113" s="84" t="str">
        <f t="shared" si="6"/>
        <v>-</v>
      </c>
    </row>
    <row r="114" spans="1:24" x14ac:dyDescent="0.3">
      <c r="A114" s="93"/>
      <c r="B114" s="93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4">
        <f t="shared" si="4"/>
        <v>0</v>
      </c>
      <c r="X114" s="84" t="str">
        <f t="shared" si="6"/>
        <v>-</v>
      </c>
    </row>
    <row r="115" spans="1:24" x14ac:dyDescent="0.3">
      <c r="A115" s="93"/>
      <c r="B115" s="93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4">
        <f t="shared" si="4"/>
        <v>0</v>
      </c>
      <c r="X115" s="84" t="str">
        <f t="shared" si="6"/>
        <v>-</v>
      </c>
    </row>
    <row r="116" spans="1:24" x14ac:dyDescent="0.3">
      <c r="A116" s="93"/>
      <c r="B116" s="93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4">
        <f t="shared" si="4"/>
        <v>0</v>
      </c>
      <c r="X116" s="84" t="str">
        <f t="shared" si="6"/>
        <v>-</v>
      </c>
    </row>
    <row r="117" spans="1:24" x14ac:dyDescent="0.3">
      <c r="A117" s="93"/>
      <c r="B117" s="93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4">
        <f t="shared" si="4"/>
        <v>0</v>
      </c>
      <c r="X117" s="84" t="str">
        <f t="shared" si="6"/>
        <v>-</v>
      </c>
    </row>
    <row r="118" spans="1:24" x14ac:dyDescent="0.3">
      <c r="A118" s="93"/>
      <c r="B118" s="93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4">
        <f t="shared" si="4"/>
        <v>0</v>
      </c>
      <c r="X118" s="84" t="str">
        <f t="shared" si="6"/>
        <v>-</v>
      </c>
    </row>
    <row r="119" spans="1:24" x14ac:dyDescent="0.3">
      <c r="A119" s="93"/>
      <c r="B119" s="93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4">
        <f t="shared" si="4"/>
        <v>0</v>
      </c>
      <c r="X119" s="84" t="str">
        <f t="shared" si="6"/>
        <v>-</v>
      </c>
    </row>
    <row r="120" spans="1:24" x14ac:dyDescent="0.3">
      <c r="A120" s="93"/>
      <c r="B120" s="93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4">
        <f t="shared" si="4"/>
        <v>0</v>
      </c>
      <c r="X120" s="84" t="str">
        <f t="shared" si="6"/>
        <v>-</v>
      </c>
    </row>
    <row r="121" spans="1:24" x14ac:dyDescent="0.3">
      <c r="A121" s="93"/>
      <c r="B121" s="93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4">
        <f t="shared" si="4"/>
        <v>0</v>
      </c>
      <c r="X121" s="84" t="str">
        <f t="shared" si="6"/>
        <v>-</v>
      </c>
    </row>
    <row r="122" spans="1:24" x14ac:dyDescent="0.3">
      <c r="A122" s="93"/>
      <c r="B122" s="93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4">
        <f t="shared" si="4"/>
        <v>0</v>
      </c>
      <c r="X122" s="84" t="str">
        <f t="shared" si="6"/>
        <v>-</v>
      </c>
    </row>
    <row r="123" spans="1:24" x14ac:dyDescent="0.3">
      <c r="A123" s="93"/>
      <c r="B123" s="93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4">
        <f t="shared" si="4"/>
        <v>0</v>
      </c>
      <c r="X123" s="84" t="str">
        <f t="shared" si="6"/>
        <v>-</v>
      </c>
    </row>
    <row r="124" spans="1:24" x14ac:dyDescent="0.3">
      <c r="A124" s="93"/>
      <c r="B124" s="93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4">
        <f t="shared" si="4"/>
        <v>0</v>
      </c>
      <c r="X124" s="84" t="str">
        <f t="shared" ref="X124:X187" si="7">IF(W124&gt;=90,"A",IF(W124&gt;=80,"B",IF(W124&gt;=70,"C",IF(W124&gt;=60,"D",IF(W124&gt;=50,"E",IF(W124=0,"-","F"))))))</f>
        <v>-</v>
      </c>
    </row>
    <row r="125" spans="1:24" x14ac:dyDescent="0.3">
      <c r="A125" s="93"/>
      <c r="B125" s="93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4">
        <f t="shared" si="4"/>
        <v>0</v>
      </c>
      <c r="X125" s="84" t="str">
        <f t="shared" si="7"/>
        <v>-</v>
      </c>
    </row>
    <row r="126" spans="1:24" x14ac:dyDescent="0.3">
      <c r="A126" s="93"/>
      <c r="B126" s="93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4">
        <f t="shared" si="4"/>
        <v>0</v>
      </c>
      <c r="X126" s="84" t="str">
        <f t="shared" si="7"/>
        <v>-</v>
      </c>
    </row>
    <row r="127" spans="1:24" x14ac:dyDescent="0.3">
      <c r="A127" s="93"/>
      <c r="B127" s="93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4">
        <f t="shared" si="4"/>
        <v>0</v>
      </c>
      <c r="X127" s="84" t="str">
        <f t="shared" si="7"/>
        <v>-</v>
      </c>
    </row>
    <row r="128" spans="1:24" x14ac:dyDescent="0.3">
      <c r="A128" s="93"/>
      <c r="B128" s="93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4">
        <f t="shared" si="4"/>
        <v>0</v>
      </c>
      <c r="X128" s="84" t="str">
        <f t="shared" si="7"/>
        <v>-</v>
      </c>
    </row>
    <row r="129" spans="1:24" x14ac:dyDescent="0.3">
      <c r="A129" s="93"/>
      <c r="B129" s="93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4">
        <f t="shared" si="4"/>
        <v>0</v>
      </c>
      <c r="X129" s="84" t="str">
        <f t="shared" si="7"/>
        <v>-</v>
      </c>
    </row>
    <row r="130" spans="1:24" x14ac:dyDescent="0.3">
      <c r="A130" s="93"/>
      <c r="B130" s="93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4">
        <f t="shared" si="4"/>
        <v>0</v>
      </c>
      <c r="X130" s="84" t="str">
        <f t="shared" si="7"/>
        <v>-</v>
      </c>
    </row>
    <row r="131" spans="1:24" x14ac:dyDescent="0.3">
      <c r="A131" s="93"/>
      <c r="B131" s="93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4">
        <f t="shared" si="4"/>
        <v>0</v>
      </c>
      <c r="X131" s="84" t="str">
        <f t="shared" si="7"/>
        <v>-</v>
      </c>
    </row>
    <row r="132" spans="1:24" x14ac:dyDescent="0.3">
      <c r="A132" s="93"/>
      <c r="B132" s="93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4">
        <f t="shared" si="4"/>
        <v>0</v>
      </c>
      <c r="X132" s="84" t="str">
        <f t="shared" si="7"/>
        <v>-</v>
      </c>
    </row>
    <row r="133" spans="1:24" x14ac:dyDescent="0.3">
      <c r="A133" s="93"/>
      <c r="B133" s="93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4">
        <f t="shared" si="4"/>
        <v>0</v>
      </c>
      <c r="X133" s="84" t="str">
        <f t="shared" si="7"/>
        <v>-</v>
      </c>
    </row>
    <row r="134" spans="1:24" x14ac:dyDescent="0.3">
      <c r="A134" s="93"/>
      <c r="B134" s="93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4">
        <f t="shared" si="4"/>
        <v>0</v>
      </c>
      <c r="X134" s="84" t="str">
        <f t="shared" si="7"/>
        <v>-</v>
      </c>
    </row>
    <row r="135" spans="1:24" x14ac:dyDescent="0.3">
      <c r="A135" s="93"/>
      <c r="B135" s="93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4">
        <f t="shared" si="4"/>
        <v>0</v>
      </c>
      <c r="X135" s="84" t="str">
        <f t="shared" si="7"/>
        <v>-</v>
      </c>
    </row>
    <row r="136" spans="1:24" x14ac:dyDescent="0.3">
      <c r="A136" s="93"/>
      <c r="B136" s="93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4">
        <f t="shared" si="4"/>
        <v>0</v>
      </c>
      <c r="X136" s="84" t="str">
        <f t="shared" si="7"/>
        <v>-</v>
      </c>
    </row>
    <row r="137" spans="1:24" x14ac:dyDescent="0.3">
      <c r="A137" s="93"/>
      <c r="B137" s="93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4">
        <f t="shared" si="4"/>
        <v>0</v>
      </c>
      <c r="X137" s="84" t="str">
        <f t="shared" si="7"/>
        <v>-</v>
      </c>
    </row>
    <row r="138" spans="1:24" x14ac:dyDescent="0.3">
      <c r="A138" s="93"/>
      <c r="B138" s="93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4">
        <f t="shared" si="4"/>
        <v>0</v>
      </c>
      <c r="X138" s="84" t="str">
        <f t="shared" si="7"/>
        <v>-</v>
      </c>
    </row>
    <row r="139" spans="1:24" x14ac:dyDescent="0.3">
      <c r="A139" s="93"/>
      <c r="B139" s="93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4">
        <f t="shared" si="4"/>
        <v>0</v>
      </c>
      <c r="X139" s="84" t="str">
        <f t="shared" si="7"/>
        <v>-</v>
      </c>
    </row>
    <row r="140" spans="1:24" x14ac:dyDescent="0.3">
      <c r="A140" s="93"/>
      <c r="B140" s="93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4">
        <f t="shared" si="4"/>
        <v>0</v>
      </c>
      <c r="X140" s="84" t="str">
        <f t="shared" si="7"/>
        <v>-</v>
      </c>
    </row>
    <row r="141" spans="1:24" x14ac:dyDescent="0.3">
      <c r="A141" s="93"/>
      <c r="B141" s="93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4">
        <f t="shared" si="4"/>
        <v>0</v>
      </c>
      <c r="X141" s="84" t="str">
        <f t="shared" si="7"/>
        <v>-</v>
      </c>
    </row>
    <row r="142" spans="1:24" x14ac:dyDescent="0.3">
      <c r="A142" s="93"/>
      <c r="B142" s="93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4">
        <f t="shared" si="4"/>
        <v>0</v>
      </c>
      <c r="X142" s="84" t="str">
        <f t="shared" si="7"/>
        <v>-</v>
      </c>
    </row>
    <row r="143" spans="1:24" x14ac:dyDescent="0.3">
      <c r="A143" s="93"/>
      <c r="B143" s="93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4">
        <f t="shared" si="4"/>
        <v>0</v>
      </c>
      <c r="X143" s="84" t="str">
        <f t="shared" si="7"/>
        <v>-</v>
      </c>
    </row>
    <row r="144" spans="1:24" x14ac:dyDescent="0.3">
      <c r="A144" s="93"/>
      <c r="B144" s="93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4">
        <f t="shared" si="4"/>
        <v>0</v>
      </c>
      <c r="X144" s="84" t="str">
        <f t="shared" si="7"/>
        <v>-</v>
      </c>
    </row>
    <row r="145" spans="1:24" x14ac:dyDescent="0.3">
      <c r="A145" s="93"/>
      <c r="B145" s="93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4">
        <f t="shared" si="4"/>
        <v>0</v>
      </c>
      <c r="X145" s="84" t="str">
        <f t="shared" si="7"/>
        <v>-</v>
      </c>
    </row>
    <row r="146" spans="1:24" x14ac:dyDescent="0.3">
      <c r="A146" s="93"/>
      <c r="B146" s="93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4">
        <f t="shared" si="4"/>
        <v>0</v>
      </c>
      <c r="X146" s="84" t="str">
        <f t="shared" si="7"/>
        <v>-</v>
      </c>
    </row>
    <row r="147" spans="1:24" x14ac:dyDescent="0.3">
      <c r="A147" s="93"/>
      <c r="B147" s="93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4">
        <f t="shared" ref="W147:W210" si="8">SUM(C147:R147)+MAX(U147:V147)</f>
        <v>0</v>
      </c>
      <c r="X147" s="84" t="str">
        <f t="shared" si="7"/>
        <v>-</v>
      </c>
    </row>
    <row r="148" spans="1:24" x14ac:dyDescent="0.3">
      <c r="A148" s="93"/>
      <c r="B148" s="93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4">
        <f t="shared" si="8"/>
        <v>0</v>
      </c>
      <c r="X148" s="84" t="str">
        <f t="shared" si="7"/>
        <v>-</v>
      </c>
    </row>
    <row r="149" spans="1:24" x14ac:dyDescent="0.3">
      <c r="A149" s="93"/>
      <c r="B149" s="93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4">
        <f t="shared" si="8"/>
        <v>0</v>
      </c>
      <c r="X149" s="84" t="str">
        <f t="shared" si="7"/>
        <v>-</v>
      </c>
    </row>
    <row r="150" spans="1:24" x14ac:dyDescent="0.3">
      <c r="A150" s="93"/>
      <c r="B150" s="93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4">
        <f t="shared" si="8"/>
        <v>0</v>
      </c>
      <c r="X150" s="84" t="str">
        <f t="shared" si="7"/>
        <v>-</v>
      </c>
    </row>
    <row r="151" spans="1:24" x14ac:dyDescent="0.3">
      <c r="A151" s="93"/>
      <c r="B151" s="93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4">
        <f t="shared" si="8"/>
        <v>0</v>
      </c>
      <c r="X151" s="84" t="str">
        <f t="shared" si="7"/>
        <v>-</v>
      </c>
    </row>
    <row r="152" spans="1:24" x14ac:dyDescent="0.3">
      <c r="A152" s="93"/>
      <c r="B152" s="93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4">
        <f t="shared" si="8"/>
        <v>0</v>
      </c>
      <c r="X152" s="84" t="str">
        <f t="shared" si="7"/>
        <v>-</v>
      </c>
    </row>
    <row r="153" spans="1:24" x14ac:dyDescent="0.3">
      <c r="A153" s="93"/>
      <c r="B153" s="93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4">
        <f t="shared" si="8"/>
        <v>0</v>
      </c>
      <c r="X153" s="84" t="str">
        <f t="shared" si="7"/>
        <v>-</v>
      </c>
    </row>
    <row r="154" spans="1:24" x14ac:dyDescent="0.3">
      <c r="A154" s="93"/>
      <c r="B154" s="93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4">
        <f t="shared" si="8"/>
        <v>0</v>
      </c>
      <c r="X154" s="84" t="str">
        <f t="shared" si="7"/>
        <v>-</v>
      </c>
    </row>
    <row r="155" spans="1:24" x14ac:dyDescent="0.3">
      <c r="A155" s="93"/>
      <c r="B155" s="93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4">
        <f t="shared" si="8"/>
        <v>0</v>
      </c>
      <c r="X155" s="84" t="str">
        <f t="shared" si="7"/>
        <v>-</v>
      </c>
    </row>
    <row r="156" spans="1:24" x14ac:dyDescent="0.3">
      <c r="A156" s="93"/>
      <c r="B156" s="93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4">
        <f t="shared" si="8"/>
        <v>0</v>
      </c>
      <c r="X156" s="84" t="str">
        <f t="shared" si="7"/>
        <v>-</v>
      </c>
    </row>
    <row r="157" spans="1:24" x14ac:dyDescent="0.3">
      <c r="A157" s="93"/>
      <c r="B157" s="93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4">
        <f t="shared" si="8"/>
        <v>0</v>
      </c>
      <c r="X157" s="84" t="str">
        <f t="shared" si="7"/>
        <v>-</v>
      </c>
    </row>
    <row r="158" spans="1:24" x14ac:dyDescent="0.3">
      <c r="A158" s="93"/>
      <c r="B158" s="93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4">
        <f t="shared" si="8"/>
        <v>0</v>
      </c>
      <c r="X158" s="84" t="str">
        <f t="shared" si="7"/>
        <v>-</v>
      </c>
    </row>
    <row r="159" spans="1:24" x14ac:dyDescent="0.3">
      <c r="A159" s="93"/>
      <c r="B159" s="93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4">
        <f t="shared" si="8"/>
        <v>0</v>
      </c>
      <c r="X159" s="84" t="str">
        <f t="shared" si="7"/>
        <v>-</v>
      </c>
    </row>
    <row r="160" spans="1:24" x14ac:dyDescent="0.3">
      <c r="A160" s="93"/>
      <c r="B160" s="93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4">
        <f t="shared" si="8"/>
        <v>0</v>
      </c>
      <c r="X160" s="84" t="str">
        <f t="shared" si="7"/>
        <v>-</v>
      </c>
    </row>
    <row r="161" spans="1:24" x14ac:dyDescent="0.3">
      <c r="A161" s="93"/>
      <c r="B161" s="93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4">
        <f t="shared" si="8"/>
        <v>0</v>
      </c>
      <c r="X161" s="84" t="str">
        <f t="shared" si="7"/>
        <v>-</v>
      </c>
    </row>
    <row r="162" spans="1:24" x14ac:dyDescent="0.3">
      <c r="A162" s="93"/>
      <c r="B162" s="93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4">
        <f t="shared" si="8"/>
        <v>0</v>
      </c>
      <c r="X162" s="84" t="str">
        <f t="shared" si="7"/>
        <v>-</v>
      </c>
    </row>
    <row r="163" spans="1:24" x14ac:dyDescent="0.3">
      <c r="A163" s="93"/>
      <c r="B163" s="93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4">
        <f t="shared" si="8"/>
        <v>0</v>
      </c>
      <c r="X163" s="84" t="str">
        <f t="shared" si="7"/>
        <v>-</v>
      </c>
    </row>
    <row r="164" spans="1:24" x14ac:dyDescent="0.3">
      <c r="A164" s="93"/>
      <c r="B164" s="93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4">
        <f t="shared" si="8"/>
        <v>0</v>
      </c>
      <c r="X164" s="84" t="str">
        <f t="shared" si="7"/>
        <v>-</v>
      </c>
    </row>
    <row r="165" spans="1:24" x14ac:dyDescent="0.3">
      <c r="A165" s="93"/>
      <c r="B165" s="93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4">
        <f t="shared" si="8"/>
        <v>0</v>
      </c>
      <c r="X165" s="84" t="str">
        <f t="shared" si="7"/>
        <v>-</v>
      </c>
    </row>
    <row r="166" spans="1:24" x14ac:dyDescent="0.3">
      <c r="A166" s="93"/>
      <c r="B166" s="93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4">
        <f t="shared" si="8"/>
        <v>0</v>
      </c>
      <c r="X166" s="84" t="str">
        <f t="shared" si="7"/>
        <v>-</v>
      </c>
    </row>
    <row r="167" spans="1:24" x14ac:dyDescent="0.3">
      <c r="A167" s="93"/>
      <c r="B167" s="93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4">
        <f t="shared" si="8"/>
        <v>0</v>
      </c>
      <c r="X167" s="84" t="str">
        <f t="shared" si="7"/>
        <v>-</v>
      </c>
    </row>
    <row r="168" spans="1:24" x14ac:dyDescent="0.3">
      <c r="A168" s="93"/>
      <c r="B168" s="93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4">
        <f t="shared" si="8"/>
        <v>0</v>
      </c>
      <c r="X168" s="84" t="str">
        <f t="shared" si="7"/>
        <v>-</v>
      </c>
    </row>
    <row r="169" spans="1:24" x14ac:dyDescent="0.3">
      <c r="A169" s="93"/>
      <c r="B169" s="93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4">
        <f t="shared" si="8"/>
        <v>0</v>
      </c>
      <c r="X169" s="84" t="str">
        <f t="shared" si="7"/>
        <v>-</v>
      </c>
    </row>
    <row r="170" spans="1:24" x14ac:dyDescent="0.3">
      <c r="A170" s="93"/>
      <c r="B170" s="93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4">
        <f t="shared" si="8"/>
        <v>0</v>
      </c>
      <c r="X170" s="84" t="str">
        <f t="shared" si="7"/>
        <v>-</v>
      </c>
    </row>
    <row r="171" spans="1:24" x14ac:dyDescent="0.3">
      <c r="A171" s="93"/>
      <c r="B171" s="93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4">
        <f t="shared" si="8"/>
        <v>0</v>
      </c>
      <c r="X171" s="84" t="str">
        <f t="shared" si="7"/>
        <v>-</v>
      </c>
    </row>
    <row r="172" spans="1:24" x14ac:dyDescent="0.3">
      <c r="A172" s="93"/>
      <c r="B172" s="93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4">
        <f t="shared" si="8"/>
        <v>0</v>
      </c>
      <c r="X172" s="84" t="str">
        <f t="shared" si="7"/>
        <v>-</v>
      </c>
    </row>
    <row r="173" spans="1:24" x14ac:dyDescent="0.3">
      <c r="A173" s="93"/>
      <c r="B173" s="93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4">
        <f t="shared" si="8"/>
        <v>0</v>
      </c>
      <c r="X173" s="84" t="str">
        <f t="shared" si="7"/>
        <v>-</v>
      </c>
    </row>
    <row r="174" spans="1:24" x14ac:dyDescent="0.3">
      <c r="A174" s="93"/>
      <c r="B174" s="93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4">
        <f t="shared" si="8"/>
        <v>0</v>
      </c>
      <c r="X174" s="84" t="str">
        <f t="shared" si="7"/>
        <v>-</v>
      </c>
    </row>
    <row r="175" spans="1:24" x14ac:dyDescent="0.3">
      <c r="A175" s="93"/>
      <c r="B175" s="93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4">
        <f t="shared" si="8"/>
        <v>0</v>
      </c>
      <c r="X175" s="84" t="str">
        <f t="shared" si="7"/>
        <v>-</v>
      </c>
    </row>
    <row r="176" spans="1:24" x14ac:dyDescent="0.3">
      <c r="A176" s="93"/>
      <c r="B176" s="93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4">
        <f t="shared" si="8"/>
        <v>0</v>
      </c>
      <c r="X176" s="84" t="str">
        <f t="shared" si="7"/>
        <v>-</v>
      </c>
    </row>
    <row r="177" spans="1:24" x14ac:dyDescent="0.3">
      <c r="A177" s="93"/>
      <c r="B177" s="93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4">
        <f t="shared" si="8"/>
        <v>0</v>
      </c>
      <c r="X177" s="84" t="str">
        <f t="shared" si="7"/>
        <v>-</v>
      </c>
    </row>
    <row r="178" spans="1:24" x14ac:dyDescent="0.3">
      <c r="A178" s="93"/>
      <c r="B178" s="93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4">
        <f t="shared" si="8"/>
        <v>0</v>
      </c>
      <c r="X178" s="84" t="str">
        <f t="shared" si="7"/>
        <v>-</v>
      </c>
    </row>
    <row r="179" spans="1:24" x14ac:dyDescent="0.3">
      <c r="A179" s="93"/>
      <c r="B179" s="93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4">
        <f t="shared" si="8"/>
        <v>0</v>
      </c>
      <c r="X179" s="84" t="str">
        <f t="shared" si="7"/>
        <v>-</v>
      </c>
    </row>
    <row r="180" spans="1:24" x14ac:dyDescent="0.3">
      <c r="A180" s="93"/>
      <c r="B180" s="93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4">
        <f t="shared" si="8"/>
        <v>0</v>
      </c>
      <c r="X180" s="84" t="str">
        <f t="shared" si="7"/>
        <v>-</v>
      </c>
    </row>
    <row r="181" spans="1:24" x14ac:dyDescent="0.3">
      <c r="A181" s="93"/>
      <c r="B181" s="93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4">
        <f t="shared" si="8"/>
        <v>0</v>
      </c>
      <c r="X181" s="84" t="str">
        <f t="shared" si="7"/>
        <v>-</v>
      </c>
    </row>
    <row r="182" spans="1:24" x14ac:dyDescent="0.3">
      <c r="A182" s="93"/>
      <c r="B182" s="93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4">
        <f t="shared" si="8"/>
        <v>0</v>
      </c>
      <c r="X182" s="84" t="str">
        <f t="shared" si="7"/>
        <v>-</v>
      </c>
    </row>
    <row r="183" spans="1:24" x14ac:dyDescent="0.3">
      <c r="A183" s="93"/>
      <c r="B183" s="93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4">
        <f t="shared" si="8"/>
        <v>0</v>
      </c>
      <c r="X183" s="84" t="str">
        <f t="shared" si="7"/>
        <v>-</v>
      </c>
    </row>
    <row r="184" spans="1:24" x14ac:dyDescent="0.3">
      <c r="A184" s="93"/>
      <c r="B184" s="93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4">
        <f t="shared" si="8"/>
        <v>0</v>
      </c>
      <c r="X184" s="84" t="str">
        <f t="shared" si="7"/>
        <v>-</v>
      </c>
    </row>
    <row r="185" spans="1:24" x14ac:dyDescent="0.3">
      <c r="A185" s="93"/>
      <c r="B185" s="93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4">
        <f t="shared" si="8"/>
        <v>0</v>
      </c>
      <c r="X185" s="84" t="str">
        <f t="shared" si="7"/>
        <v>-</v>
      </c>
    </row>
    <row r="186" spans="1:24" x14ac:dyDescent="0.3">
      <c r="A186" s="93"/>
      <c r="B186" s="93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4">
        <f t="shared" si="8"/>
        <v>0</v>
      </c>
      <c r="X186" s="84" t="str">
        <f t="shared" si="7"/>
        <v>-</v>
      </c>
    </row>
    <row r="187" spans="1:24" x14ac:dyDescent="0.3">
      <c r="A187" s="93"/>
      <c r="B187" s="93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4">
        <f t="shared" si="8"/>
        <v>0</v>
      </c>
      <c r="X187" s="84" t="str">
        <f t="shared" si="7"/>
        <v>-</v>
      </c>
    </row>
    <row r="188" spans="1:24" x14ac:dyDescent="0.3">
      <c r="A188" s="93"/>
      <c r="B188" s="93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4">
        <f t="shared" si="8"/>
        <v>0</v>
      </c>
      <c r="X188" s="84" t="str">
        <f t="shared" ref="X188:X251" si="9">IF(W188&gt;=90,"A",IF(W188&gt;=80,"B",IF(W188&gt;=70,"C",IF(W188&gt;=60,"D",IF(W188&gt;=50,"E",IF(W188=0,"-","F"))))))</f>
        <v>-</v>
      </c>
    </row>
    <row r="189" spans="1:24" x14ac:dyDescent="0.3">
      <c r="A189" s="93"/>
      <c r="B189" s="93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4">
        <f t="shared" si="8"/>
        <v>0</v>
      </c>
      <c r="X189" s="84" t="str">
        <f t="shared" si="9"/>
        <v>-</v>
      </c>
    </row>
    <row r="190" spans="1:24" x14ac:dyDescent="0.3">
      <c r="A190" s="93"/>
      <c r="B190" s="93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4">
        <f t="shared" si="8"/>
        <v>0</v>
      </c>
      <c r="X190" s="84" t="str">
        <f t="shared" si="9"/>
        <v>-</v>
      </c>
    </row>
    <row r="191" spans="1:24" x14ac:dyDescent="0.3">
      <c r="A191" s="93"/>
      <c r="B191" s="93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4">
        <f t="shared" si="8"/>
        <v>0</v>
      </c>
      <c r="X191" s="84" t="str">
        <f t="shared" si="9"/>
        <v>-</v>
      </c>
    </row>
    <row r="192" spans="1:24" x14ac:dyDescent="0.3">
      <c r="A192" s="93"/>
      <c r="B192" s="93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4">
        <f t="shared" si="8"/>
        <v>0</v>
      </c>
      <c r="X192" s="84" t="str">
        <f t="shared" si="9"/>
        <v>-</v>
      </c>
    </row>
    <row r="193" spans="1:24" x14ac:dyDescent="0.3">
      <c r="A193" s="93"/>
      <c r="B193" s="93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4">
        <f t="shared" si="8"/>
        <v>0</v>
      </c>
      <c r="X193" s="84" t="str">
        <f t="shared" si="9"/>
        <v>-</v>
      </c>
    </row>
    <row r="194" spans="1:24" x14ac:dyDescent="0.3">
      <c r="A194" s="93"/>
      <c r="B194" s="93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4">
        <f t="shared" si="8"/>
        <v>0</v>
      </c>
      <c r="X194" s="84" t="str">
        <f t="shared" si="9"/>
        <v>-</v>
      </c>
    </row>
    <row r="195" spans="1:24" x14ac:dyDescent="0.3">
      <c r="A195" s="93"/>
      <c r="B195" s="93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4">
        <f t="shared" si="8"/>
        <v>0</v>
      </c>
      <c r="X195" s="84" t="str">
        <f t="shared" si="9"/>
        <v>-</v>
      </c>
    </row>
    <row r="196" spans="1:24" x14ac:dyDescent="0.3">
      <c r="A196" s="93"/>
      <c r="B196" s="93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4">
        <f t="shared" si="8"/>
        <v>0</v>
      </c>
      <c r="X196" s="84" t="str">
        <f t="shared" si="9"/>
        <v>-</v>
      </c>
    </row>
    <row r="197" spans="1:24" x14ac:dyDescent="0.3">
      <c r="A197" s="93"/>
      <c r="B197" s="93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4">
        <f t="shared" si="8"/>
        <v>0</v>
      </c>
      <c r="X197" s="84" t="str">
        <f t="shared" si="9"/>
        <v>-</v>
      </c>
    </row>
    <row r="198" spans="1:24" x14ac:dyDescent="0.3">
      <c r="A198" s="93"/>
      <c r="B198" s="93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4">
        <f t="shared" si="8"/>
        <v>0</v>
      </c>
      <c r="X198" s="84" t="str">
        <f t="shared" si="9"/>
        <v>-</v>
      </c>
    </row>
    <row r="199" spans="1:24" x14ac:dyDescent="0.3">
      <c r="A199" s="93"/>
      <c r="B199" s="93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4">
        <f t="shared" si="8"/>
        <v>0</v>
      </c>
      <c r="X199" s="84" t="str">
        <f t="shared" si="9"/>
        <v>-</v>
      </c>
    </row>
    <row r="200" spans="1:24" x14ac:dyDescent="0.3">
      <c r="A200" s="93"/>
      <c r="B200" s="93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4">
        <f t="shared" si="8"/>
        <v>0</v>
      </c>
      <c r="X200" s="84" t="str">
        <f t="shared" si="9"/>
        <v>-</v>
      </c>
    </row>
    <row r="201" spans="1:24" x14ac:dyDescent="0.3">
      <c r="A201" s="93"/>
      <c r="B201" s="93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4">
        <f t="shared" si="8"/>
        <v>0</v>
      </c>
      <c r="X201" s="84" t="str">
        <f t="shared" si="9"/>
        <v>-</v>
      </c>
    </row>
    <row r="202" spans="1:24" x14ac:dyDescent="0.3">
      <c r="A202" s="93"/>
      <c r="B202" s="93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4">
        <f t="shared" si="8"/>
        <v>0</v>
      </c>
      <c r="X202" s="84" t="str">
        <f t="shared" si="9"/>
        <v>-</v>
      </c>
    </row>
    <row r="203" spans="1:24" x14ac:dyDescent="0.3">
      <c r="A203" s="93"/>
      <c r="B203" s="93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4">
        <f t="shared" si="8"/>
        <v>0</v>
      </c>
      <c r="X203" s="84" t="str">
        <f t="shared" si="9"/>
        <v>-</v>
      </c>
    </row>
    <row r="204" spans="1:24" x14ac:dyDescent="0.3">
      <c r="A204" s="93"/>
      <c r="B204" s="93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4">
        <f t="shared" si="8"/>
        <v>0</v>
      </c>
      <c r="X204" s="84" t="str">
        <f t="shared" si="9"/>
        <v>-</v>
      </c>
    </row>
    <row r="205" spans="1:24" x14ac:dyDescent="0.3">
      <c r="A205" s="93"/>
      <c r="B205" s="93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4">
        <f t="shared" si="8"/>
        <v>0</v>
      </c>
      <c r="X205" s="84" t="str">
        <f t="shared" si="9"/>
        <v>-</v>
      </c>
    </row>
    <row r="206" spans="1:24" x14ac:dyDescent="0.3">
      <c r="A206" s="93"/>
      <c r="B206" s="93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4">
        <f t="shared" si="8"/>
        <v>0</v>
      </c>
      <c r="X206" s="84" t="str">
        <f t="shared" si="9"/>
        <v>-</v>
      </c>
    </row>
    <row r="207" spans="1:24" x14ac:dyDescent="0.3">
      <c r="A207" s="93"/>
      <c r="B207" s="93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4">
        <f t="shared" si="8"/>
        <v>0</v>
      </c>
      <c r="X207" s="84" t="str">
        <f t="shared" si="9"/>
        <v>-</v>
      </c>
    </row>
    <row r="208" spans="1:24" x14ac:dyDescent="0.3">
      <c r="A208" s="93"/>
      <c r="B208" s="93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4">
        <f t="shared" si="8"/>
        <v>0</v>
      </c>
      <c r="X208" s="84" t="str">
        <f t="shared" si="9"/>
        <v>-</v>
      </c>
    </row>
    <row r="209" spans="1:24" x14ac:dyDescent="0.3">
      <c r="A209" s="93"/>
      <c r="B209" s="93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4">
        <f t="shared" si="8"/>
        <v>0</v>
      </c>
      <c r="X209" s="84" t="str">
        <f t="shared" si="9"/>
        <v>-</v>
      </c>
    </row>
    <row r="210" spans="1:24" x14ac:dyDescent="0.3">
      <c r="A210" s="93"/>
      <c r="B210" s="93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4">
        <f t="shared" si="8"/>
        <v>0</v>
      </c>
      <c r="X210" s="84" t="str">
        <f t="shared" si="9"/>
        <v>-</v>
      </c>
    </row>
    <row r="211" spans="1:24" x14ac:dyDescent="0.3">
      <c r="A211" s="93"/>
      <c r="B211" s="93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4">
        <f t="shared" ref="W211:W274" si="10">SUM(C211:R211)+MAX(U211:V211)</f>
        <v>0</v>
      </c>
      <c r="X211" s="84" t="str">
        <f t="shared" si="9"/>
        <v>-</v>
      </c>
    </row>
    <row r="212" spans="1:24" x14ac:dyDescent="0.3">
      <c r="A212" s="93"/>
      <c r="B212" s="93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4">
        <f t="shared" si="10"/>
        <v>0</v>
      </c>
      <c r="X212" s="84" t="str">
        <f t="shared" si="9"/>
        <v>-</v>
      </c>
    </row>
    <row r="213" spans="1:24" x14ac:dyDescent="0.3">
      <c r="A213" s="93"/>
      <c r="B213" s="93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4">
        <f t="shared" si="10"/>
        <v>0</v>
      </c>
      <c r="X213" s="84" t="str">
        <f t="shared" si="9"/>
        <v>-</v>
      </c>
    </row>
    <row r="214" spans="1:24" x14ac:dyDescent="0.3">
      <c r="A214" s="93"/>
      <c r="B214" s="93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4">
        <f t="shared" si="10"/>
        <v>0</v>
      </c>
      <c r="X214" s="84" t="str">
        <f t="shared" si="9"/>
        <v>-</v>
      </c>
    </row>
    <row r="215" spans="1:24" x14ac:dyDescent="0.3">
      <c r="A215" s="93"/>
      <c r="B215" s="93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4">
        <f t="shared" si="10"/>
        <v>0</v>
      </c>
      <c r="X215" s="84" t="str">
        <f t="shared" si="9"/>
        <v>-</v>
      </c>
    </row>
    <row r="216" spans="1:24" x14ac:dyDescent="0.3">
      <c r="A216" s="93"/>
      <c r="B216" s="93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4">
        <f t="shared" si="10"/>
        <v>0</v>
      </c>
      <c r="X216" s="84" t="str">
        <f t="shared" si="9"/>
        <v>-</v>
      </c>
    </row>
    <row r="217" spans="1:24" x14ac:dyDescent="0.3">
      <c r="A217" s="93"/>
      <c r="B217" s="93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4">
        <f t="shared" si="10"/>
        <v>0</v>
      </c>
      <c r="X217" s="84" t="str">
        <f t="shared" si="9"/>
        <v>-</v>
      </c>
    </row>
    <row r="218" spans="1:24" x14ac:dyDescent="0.3">
      <c r="A218" s="93"/>
      <c r="B218" s="93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4">
        <f t="shared" si="10"/>
        <v>0</v>
      </c>
      <c r="X218" s="84" t="str">
        <f t="shared" si="9"/>
        <v>-</v>
      </c>
    </row>
    <row r="219" spans="1:24" x14ac:dyDescent="0.3">
      <c r="A219" s="93"/>
      <c r="B219" s="93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4">
        <f t="shared" si="10"/>
        <v>0</v>
      </c>
      <c r="X219" s="84" t="str">
        <f t="shared" si="9"/>
        <v>-</v>
      </c>
    </row>
    <row r="220" spans="1:24" x14ac:dyDescent="0.3">
      <c r="A220" s="97"/>
      <c r="B220" s="93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4">
        <f t="shared" si="10"/>
        <v>0</v>
      </c>
      <c r="X220" s="84" t="str">
        <f t="shared" si="9"/>
        <v>-</v>
      </c>
    </row>
    <row r="221" spans="1:24" x14ac:dyDescent="0.3">
      <c r="A221" s="93"/>
      <c r="B221" s="93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4">
        <f t="shared" si="10"/>
        <v>0</v>
      </c>
      <c r="X221" s="84" t="str">
        <f t="shared" si="9"/>
        <v>-</v>
      </c>
    </row>
    <row r="222" spans="1:24" x14ac:dyDescent="0.3">
      <c r="A222" s="93"/>
      <c r="B222" s="93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4">
        <f t="shared" si="10"/>
        <v>0</v>
      </c>
      <c r="X222" s="84" t="str">
        <f t="shared" si="9"/>
        <v>-</v>
      </c>
    </row>
    <row r="223" spans="1:24" x14ac:dyDescent="0.3">
      <c r="A223" s="93"/>
      <c r="B223" s="93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4">
        <f t="shared" si="10"/>
        <v>0</v>
      </c>
      <c r="X223" s="84" t="str">
        <f t="shared" si="9"/>
        <v>-</v>
      </c>
    </row>
    <row r="224" spans="1:24" x14ac:dyDescent="0.3">
      <c r="A224" s="93"/>
      <c r="B224" s="93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4">
        <f t="shared" si="10"/>
        <v>0</v>
      </c>
      <c r="X224" s="84" t="str">
        <f t="shared" si="9"/>
        <v>-</v>
      </c>
    </row>
    <row r="225" spans="1:24" x14ac:dyDescent="0.3">
      <c r="A225" s="93"/>
      <c r="B225" s="93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4">
        <f t="shared" si="10"/>
        <v>0</v>
      </c>
      <c r="X225" s="84" t="str">
        <f t="shared" si="9"/>
        <v>-</v>
      </c>
    </row>
    <row r="226" spans="1:24" x14ac:dyDescent="0.3">
      <c r="A226" s="93"/>
      <c r="B226" s="93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4">
        <f t="shared" si="10"/>
        <v>0</v>
      </c>
      <c r="X226" s="84" t="str">
        <f t="shared" si="9"/>
        <v>-</v>
      </c>
    </row>
    <row r="227" spans="1:24" x14ac:dyDescent="0.3">
      <c r="A227" s="93"/>
      <c r="B227" s="93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4">
        <f t="shared" si="10"/>
        <v>0</v>
      </c>
      <c r="X227" s="84" t="str">
        <f t="shared" si="9"/>
        <v>-</v>
      </c>
    </row>
    <row r="228" spans="1:24" x14ac:dyDescent="0.3">
      <c r="A228" s="93"/>
      <c r="B228" s="93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4">
        <f t="shared" si="10"/>
        <v>0</v>
      </c>
      <c r="X228" s="84" t="str">
        <f t="shared" si="9"/>
        <v>-</v>
      </c>
    </row>
    <row r="229" spans="1:24" x14ac:dyDescent="0.3">
      <c r="A229" s="93"/>
      <c r="B229" s="93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4">
        <f t="shared" si="10"/>
        <v>0</v>
      </c>
      <c r="X229" s="84" t="str">
        <f t="shared" si="9"/>
        <v>-</v>
      </c>
    </row>
    <row r="230" spans="1:24" x14ac:dyDescent="0.3">
      <c r="A230" s="93"/>
      <c r="B230" s="93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4">
        <f t="shared" si="10"/>
        <v>0</v>
      </c>
      <c r="X230" s="84" t="str">
        <f t="shared" si="9"/>
        <v>-</v>
      </c>
    </row>
    <row r="231" spans="1:24" x14ac:dyDescent="0.3">
      <c r="A231" s="93"/>
      <c r="B231" s="93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4">
        <f t="shared" si="10"/>
        <v>0</v>
      </c>
      <c r="X231" s="84" t="str">
        <f t="shared" si="9"/>
        <v>-</v>
      </c>
    </row>
    <row r="232" spans="1:24" x14ac:dyDescent="0.3">
      <c r="A232" s="93"/>
      <c r="B232" s="93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4">
        <f t="shared" si="10"/>
        <v>0</v>
      </c>
      <c r="X232" s="84" t="str">
        <f t="shared" si="9"/>
        <v>-</v>
      </c>
    </row>
    <row r="233" spans="1:24" x14ac:dyDescent="0.3">
      <c r="A233" s="93"/>
      <c r="B233" s="93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4">
        <f t="shared" si="10"/>
        <v>0</v>
      </c>
      <c r="X233" s="84" t="str">
        <f t="shared" si="9"/>
        <v>-</v>
      </c>
    </row>
    <row r="234" spans="1:24" x14ac:dyDescent="0.3">
      <c r="A234" s="93"/>
      <c r="B234" s="93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4">
        <f t="shared" si="10"/>
        <v>0</v>
      </c>
      <c r="X234" s="84" t="str">
        <f t="shared" si="9"/>
        <v>-</v>
      </c>
    </row>
    <row r="235" spans="1:24" x14ac:dyDescent="0.3">
      <c r="A235" s="93"/>
      <c r="B235" s="93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4">
        <f t="shared" si="10"/>
        <v>0</v>
      </c>
      <c r="X235" s="84" t="str">
        <f t="shared" si="9"/>
        <v>-</v>
      </c>
    </row>
    <row r="236" spans="1:24" x14ac:dyDescent="0.3">
      <c r="A236" s="93"/>
      <c r="B236" s="93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4">
        <f t="shared" si="10"/>
        <v>0</v>
      </c>
      <c r="X236" s="84" t="str">
        <f t="shared" si="9"/>
        <v>-</v>
      </c>
    </row>
    <row r="237" spans="1:24" x14ac:dyDescent="0.3">
      <c r="A237" s="93"/>
      <c r="B237" s="93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4">
        <f t="shared" si="10"/>
        <v>0</v>
      </c>
      <c r="X237" s="84" t="str">
        <f t="shared" si="9"/>
        <v>-</v>
      </c>
    </row>
    <row r="238" spans="1:24" x14ac:dyDescent="0.3">
      <c r="A238" s="93"/>
      <c r="B238" s="93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4">
        <f t="shared" si="10"/>
        <v>0</v>
      </c>
      <c r="X238" s="84" t="str">
        <f t="shared" si="9"/>
        <v>-</v>
      </c>
    </row>
    <row r="239" spans="1:24" x14ac:dyDescent="0.3">
      <c r="A239" s="93"/>
      <c r="B239" s="93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4">
        <f t="shared" si="10"/>
        <v>0</v>
      </c>
      <c r="X239" s="84" t="str">
        <f t="shared" si="9"/>
        <v>-</v>
      </c>
    </row>
    <row r="240" spans="1:24" x14ac:dyDescent="0.3">
      <c r="A240" s="93"/>
      <c r="B240" s="93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4">
        <f t="shared" si="10"/>
        <v>0</v>
      </c>
      <c r="X240" s="84" t="str">
        <f t="shared" si="9"/>
        <v>-</v>
      </c>
    </row>
    <row r="241" spans="1:24" x14ac:dyDescent="0.3">
      <c r="A241" s="93"/>
      <c r="B241" s="93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4">
        <f t="shared" si="10"/>
        <v>0</v>
      </c>
      <c r="X241" s="84" t="str">
        <f t="shared" si="9"/>
        <v>-</v>
      </c>
    </row>
    <row r="242" spans="1:24" x14ac:dyDescent="0.3">
      <c r="A242" s="93"/>
      <c r="B242" s="93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4">
        <f t="shared" si="10"/>
        <v>0</v>
      </c>
      <c r="X242" s="84" t="str">
        <f t="shared" si="9"/>
        <v>-</v>
      </c>
    </row>
    <row r="243" spans="1:24" x14ac:dyDescent="0.3">
      <c r="A243" s="93"/>
      <c r="B243" s="93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4">
        <f t="shared" si="10"/>
        <v>0</v>
      </c>
      <c r="X243" s="84" t="str">
        <f t="shared" si="9"/>
        <v>-</v>
      </c>
    </row>
    <row r="244" spans="1:24" x14ac:dyDescent="0.3">
      <c r="A244" s="98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4">
        <f t="shared" si="10"/>
        <v>0</v>
      </c>
      <c r="X244" s="84" t="str">
        <f t="shared" si="9"/>
        <v>-</v>
      </c>
    </row>
    <row r="245" spans="1:24" x14ac:dyDescent="0.3">
      <c r="A245" s="98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4">
        <f t="shared" si="10"/>
        <v>0</v>
      </c>
      <c r="X245" s="84" t="str">
        <f t="shared" si="9"/>
        <v>-</v>
      </c>
    </row>
    <row r="246" spans="1:24" x14ac:dyDescent="0.3">
      <c r="A246" s="98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4">
        <f t="shared" si="10"/>
        <v>0</v>
      </c>
      <c r="X246" s="84" t="str">
        <f t="shared" si="9"/>
        <v>-</v>
      </c>
    </row>
    <row r="247" spans="1:24" x14ac:dyDescent="0.3">
      <c r="A247" s="98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4">
        <f t="shared" si="10"/>
        <v>0</v>
      </c>
      <c r="X247" s="84" t="str">
        <f t="shared" si="9"/>
        <v>-</v>
      </c>
    </row>
    <row r="248" spans="1:24" x14ac:dyDescent="0.3">
      <c r="A248" s="98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4">
        <f t="shared" si="10"/>
        <v>0</v>
      </c>
      <c r="X248" s="84" t="str">
        <f t="shared" si="9"/>
        <v>-</v>
      </c>
    </row>
    <row r="249" spans="1:24" x14ac:dyDescent="0.3">
      <c r="A249" s="98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4">
        <f t="shared" si="10"/>
        <v>0</v>
      </c>
      <c r="X249" s="84" t="str">
        <f t="shared" si="9"/>
        <v>-</v>
      </c>
    </row>
    <row r="250" spans="1:24" x14ac:dyDescent="0.3">
      <c r="A250" s="98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4">
        <f t="shared" si="10"/>
        <v>0</v>
      </c>
      <c r="X250" s="84" t="str">
        <f t="shared" si="9"/>
        <v>-</v>
      </c>
    </row>
    <row r="251" spans="1:24" x14ac:dyDescent="0.3">
      <c r="A251" s="98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4">
        <f t="shared" si="10"/>
        <v>0</v>
      </c>
      <c r="X251" s="84" t="str">
        <f t="shared" si="9"/>
        <v>-</v>
      </c>
    </row>
    <row r="252" spans="1:24" x14ac:dyDescent="0.3">
      <c r="A252" s="98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4">
        <f t="shared" si="10"/>
        <v>0</v>
      </c>
      <c r="X252" s="84" t="str">
        <f t="shared" ref="X252:X315" si="11">IF(W252&gt;=90,"A",IF(W252&gt;=80,"B",IF(W252&gt;=70,"C",IF(W252&gt;=60,"D",IF(W252&gt;=50,"E",IF(W252=0,"-","F"))))))</f>
        <v>-</v>
      </c>
    </row>
    <row r="253" spans="1:24" x14ac:dyDescent="0.3">
      <c r="A253" s="98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4">
        <f t="shared" si="10"/>
        <v>0</v>
      </c>
      <c r="X253" s="84" t="str">
        <f t="shared" si="11"/>
        <v>-</v>
      </c>
    </row>
    <row r="254" spans="1:24" x14ac:dyDescent="0.3">
      <c r="A254" s="98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4">
        <f t="shared" si="10"/>
        <v>0</v>
      </c>
      <c r="X254" s="84" t="str">
        <f t="shared" si="11"/>
        <v>-</v>
      </c>
    </row>
    <row r="255" spans="1:24" x14ac:dyDescent="0.3">
      <c r="A255" s="98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4">
        <f t="shared" si="10"/>
        <v>0</v>
      </c>
      <c r="X255" s="84" t="str">
        <f t="shared" si="11"/>
        <v>-</v>
      </c>
    </row>
    <row r="256" spans="1:24" x14ac:dyDescent="0.3">
      <c r="A256" s="98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4">
        <f t="shared" si="10"/>
        <v>0</v>
      </c>
      <c r="X256" s="84" t="str">
        <f t="shared" si="11"/>
        <v>-</v>
      </c>
    </row>
    <row r="257" spans="1:24" x14ac:dyDescent="0.3">
      <c r="A257" s="98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4">
        <f t="shared" si="10"/>
        <v>0</v>
      </c>
      <c r="X257" s="84" t="str">
        <f t="shared" si="11"/>
        <v>-</v>
      </c>
    </row>
    <row r="258" spans="1:24" x14ac:dyDescent="0.3">
      <c r="A258" s="98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4">
        <f t="shared" si="10"/>
        <v>0</v>
      </c>
      <c r="X258" s="84" t="str">
        <f t="shared" si="11"/>
        <v>-</v>
      </c>
    </row>
    <row r="259" spans="1:24" x14ac:dyDescent="0.3">
      <c r="A259" s="98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4">
        <f t="shared" si="10"/>
        <v>0</v>
      </c>
      <c r="X259" s="84" t="str">
        <f t="shared" si="11"/>
        <v>-</v>
      </c>
    </row>
    <row r="260" spans="1:24" x14ac:dyDescent="0.3">
      <c r="A260" s="98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4">
        <f t="shared" si="10"/>
        <v>0</v>
      </c>
      <c r="X260" s="84" t="str">
        <f t="shared" si="11"/>
        <v>-</v>
      </c>
    </row>
    <row r="261" spans="1:24" x14ac:dyDescent="0.3">
      <c r="A261" s="98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4">
        <f t="shared" si="10"/>
        <v>0</v>
      </c>
      <c r="X261" s="84" t="str">
        <f t="shared" si="11"/>
        <v>-</v>
      </c>
    </row>
    <row r="262" spans="1:24" x14ac:dyDescent="0.3">
      <c r="A262" s="98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4">
        <f t="shared" si="10"/>
        <v>0</v>
      </c>
      <c r="X262" s="84" t="str">
        <f t="shared" si="11"/>
        <v>-</v>
      </c>
    </row>
    <row r="263" spans="1:24" x14ac:dyDescent="0.3">
      <c r="A263" s="98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4">
        <f t="shared" si="10"/>
        <v>0</v>
      </c>
      <c r="X263" s="84" t="str">
        <f t="shared" si="11"/>
        <v>-</v>
      </c>
    </row>
    <row r="264" spans="1:24" x14ac:dyDescent="0.3">
      <c r="A264" s="98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4">
        <f t="shared" si="10"/>
        <v>0</v>
      </c>
      <c r="X264" s="84" t="str">
        <f t="shared" si="11"/>
        <v>-</v>
      </c>
    </row>
    <row r="265" spans="1:24" x14ac:dyDescent="0.3">
      <c r="A265" s="98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4">
        <f t="shared" si="10"/>
        <v>0</v>
      </c>
      <c r="X265" s="84" t="str">
        <f t="shared" si="11"/>
        <v>-</v>
      </c>
    </row>
    <row r="266" spans="1:24" x14ac:dyDescent="0.3">
      <c r="A266" s="98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4">
        <f t="shared" si="10"/>
        <v>0</v>
      </c>
      <c r="X266" s="84" t="str">
        <f t="shared" si="11"/>
        <v>-</v>
      </c>
    </row>
    <row r="267" spans="1:24" x14ac:dyDescent="0.3">
      <c r="A267" s="98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4">
        <f t="shared" si="10"/>
        <v>0</v>
      </c>
      <c r="X267" s="84" t="str">
        <f t="shared" si="11"/>
        <v>-</v>
      </c>
    </row>
    <row r="268" spans="1:24" x14ac:dyDescent="0.3">
      <c r="A268" s="98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4">
        <f t="shared" si="10"/>
        <v>0</v>
      </c>
      <c r="X268" s="84" t="str">
        <f t="shared" si="11"/>
        <v>-</v>
      </c>
    </row>
    <row r="269" spans="1:24" x14ac:dyDescent="0.3">
      <c r="A269" s="98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4">
        <f t="shared" si="10"/>
        <v>0</v>
      </c>
      <c r="X269" s="84" t="str">
        <f t="shared" si="11"/>
        <v>-</v>
      </c>
    </row>
    <row r="270" spans="1:24" x14ac:dyDescent="0.3">
      <c r="A270" s="98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4">
        <f t="shared" si="10"/>
        <v>0</v>
      </c>
      <c r="X270" s="84" t="str">
        <f t="shared" si="11"/>
        <v>-</v>
      </c>
    </row>
    <row r="271" spans="1:24" x14ac:dyDescent="0.3">
      <c r="A271" s="98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4">
        <f t="shared" si="10"/>
        <v>0</v>
      </c>
      <c r="X271" s="84" t="str">
        <f t="shared" si="11"/>
        <v>-</v>
      </c>
    </row>
    <row r="272" spans="1:24" x14ac:dyDescent="0.3">
      <c r="A272" s="98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4">
        <f t="shared" si="10"/>
        <v>0</v>
      </c>
      <c r="X272" s="84" t="str">
        <f t="shared" si="11"/>
        <v>-</v>
      </c>
    </row>
    <row r="273" spans="1:24" x14ac:dyDescent="0.3">
      <c r="A273" s="98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4">
        <f t="shared" si="10"/>
        <v>0</v>
      </c>
      <c r="X273" s="84" t="str">
        <f t="shared" si="11"/>
        <v>-</v>
      </c>
    </row>
    <row r="274" spans="1:24" x14ac:dyDescent="0.3">
      <c r="A274" s="98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4">
        <f t="shared" si="10"/>
        <v>0</v>
      </c>
      <c r="X274" s="84" t="str">
        <f t="shared" si="11"/>
        <v>-</v>
      </c>
    </row>
    <row r="275" spans="1:24" x14ac:dyDescent="0.3">
      <c r="A275" s="98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4">
        <f t="shared" ref="W275:W338" si="12">SUM(C275:R275)+MAX(U275:V275)</f>
        <v>0</v>
      </c>
      <c r="X275" s="84" t="str">
        <f t="shared" si="11"/>
        <v>-</v>
      </c>
    </row>
    <row r="276" spans="1:24" x14ac:dyDescent="0.3">
      <c r="A276" s="98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4">
        <f t="shared" si="12"/>
        <v>0</v>
      </c>
      <c r="X276" s="84" t="str">
        <f t="shared" si="11"/>
        <v>-</v>
      </c>
    </row>
    <row r="277" spans="1:24" x14ac:dyDescent="0.3">
      <c r="A277" s="98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4">
        <f t="shared" si="12"/>
        <v>0</v>
      </c>
      <c r="X277" s="84" t="str">
        <f t="shared" si="11"/>
        <v>-</v>
      </c>
    </row>
    <row r="278" spans="1:24" x14ac:dyDescent="0.3">
      <c r="A278" s="98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4">
        <f t="shared" si="12"/>
        <v>0</v>
      </c>
      <c r="X278" s="84" t="str">
        <f t="shared" si="11"/>
        <v>-</v>
      </c>
    </row>
    <row r="279" spans="1:24" x14ac:dyDescent="0.3">
      <c r="A279" s="98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4">
        <f t="shared" si="12"/>
        <v>0</v>
      </c>
      <c r="X279" s="84" t="str">
        <f t="shared" si="11"/>
        <v>-</v>
      </c>
    </row>
    <row r="280" spans="1:24" x14ac:dyDescent="0.3">
      <c r="A280" s="98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4">
        <f t="shared" si="12"/>
        <v>0</v>
      </c>
      <c r="X280" s="84" t="str">
        <f t="shared" si="11"/>
        <v>-</v>
      </c>
    </row>
    <row r="281" spans="1:24" x14ac:dyDescent="0.3">
      <c r="A281" s="98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4">
        <f t="shared" si="12"/>
        <v>0</v>
      </c>
      <c r="X281" s="84" t="str">
        <f t="shared" si="11"/>
        <v>-</v>
      </c>
    </row>
    <row r="282" spans="1:24" x14ac:dyDescent="0.3">
      <c r="A282" s="98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4">
        <f t="shared" si="12"/>
        <v>0</v>
      </c>
      <c r="X282" s="84" t="str">
        <f t="shared" si="11"/>
        <v>-</v>
      </c>
    </row>
    <row r="283" spans="1:24" x14ac:dyDescent="0.3">
      <c r="A283" s="98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4">
        <f t="shared" si="12"/>
        <v>0</v>
      </c>
      <c r="X283" s="84" t="str">
        <f t="shared" si="11"/>
        <v>-</v>
      </c>
    </row>
    <row r="284" spans="1:24" x14ac:dyDescent="0.3">
      <c r="A284" s="98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4">
        <f t="shared" si="12"/>
        <v>0</v>
      </c>
      <c r="X284" s="84" t="str">
        <f t="shared" si="11"/>
        <v>-</v>
      </c>
    </row>
    <row r="285" spans="1:24" x14ac:dyDescent="0.3">
      <c r="A285" s="98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4">
        <f t="shared" si="12"/>
        <v>0</v>
      </c>
      <c r="X285" s="84" t="str">
        <f t="shared" si="11"/>
        <v>-</v>
      </c>
    </row>
    <row r="286" spans="1:24" x14ac:dyDescent="0.3">
      <c r="A286" s="98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4">
        <f t="shared" si="12"/>
        <v>0</v>
      </c>
      <c r="X286" s="84" t="str">
        <f t="shared" si="11"/>
        <v>-</v>
      </c>
    </row>
    <row r="287" spans="1:24" x14ac:dyDescent="0.3">
      <c r="A287" s="98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4">
        <f t="shared" si="12"/>
        <v>0</v>
      </c>
      <c r="X287" s="84" t="str">
        <f t="shared" si="11"/>
        <v>-</v>
      </c>
    </row>
    <row r="288" spans="1:24" x14ac:dyDescent="0.3">
      <c r="A288" s="98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4">
        <f t="shared" si="12"/>
        <v>0</v>
      </c>
      <c r="X288" s="84" t="str">
        <f t="shared" si="11"/>
        <v>-</v>
      </c>
    </row>
    <row r="289" spans="1:24" x14ac:dyDescent="0.3">
      <c r="A289" s="98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4">
        <f t="shared" si="12"/>
        <v>0</v>
      </c>
      <c r="X289" s="84" t="str">
        <f t="shared" si="11"/>
        <v>-</v>
      </c>
    </row>
    <row r="290" spans="1:24" x14ac:dyDescent="0.3">
      <c r="A290" s="98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4">
        <f t="shared" si="12"/>
        <v>0</v>
      </c>
      <c r="X290" s="84" t="str">
        <f t="shared" si="11"/>
        <v>-</v>
      </c>
    </row>
    <row r="291" spans="1:24" x14ac:dyDescent="0.3">
      <c r="A291" s="98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4">
        <f t="shared" si="12"/>
        <v>0</v>
      </c>
      <c r="X291" s="84" t="str">
        <f t="shared" si="11"/>
        <v>-</v>
      </c>
    </row>
    <row r="292" spans="1:24" x14ac:dyDescent="0.3">
      <c r="A292" s="98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4">
        <f t="shared" si="12"/>
        <v>0</v>
      </c>
      <c r="X292" s="84" t="str">
        <f t="shared" si="11"/>
        <v>-</v>
      </c>
    </row>
    <row r="293" spans="1:24" x14ac:dyDescent="0.3">
      <c r="A293" s="98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4">
        <f t="shared" si="12"/>
        <v>0</v>
      </c>
      <c r="X293" s="84" t="str">
        <f t="shared" si="11"/>
        <v>-</v>
      </c>
    </row>
    <row r="294" spans="1:24" x14ac:dyDescent="0.3">
      <c r="A294" s="98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4">
        <f t="shared" si="12"/>
        <v>0</v>
      </c>
      <c r="X294" s="84" t="str">
        <f t="shared" si="11"/>
        <v>-</v>
      </c>
    </row>
    <row r="295" spans="1:24" x14ac:dyDescent="0.3">
      <c r="A295" s="98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4">
        <f t="shared" si="12"/>
        <v>0</v>
      </c>
      <c r="X295" s="84" t="str">
        <f t="shared" si="11"/>
        <v>-</v>
      </c>
    </row>
    <row r="296" spans="1:24" x14ac:dyDescent="0.3">
      <c r="A296" s="98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4">
        <f t="shared" si="12"/>
        <v>0</v>
      </c>
      <c r="X296" s="84" t="str">
        <f t="shared" si="11"/>
        <v>-</v>
      </c>
    </row>
    <row r="297" spans="1:24" x14ac:dyDescent="0.3">
      <c r="A297" s="98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4">
        <f t="shared" si="12"/>
        <v>0</v>
      </c>
      <c r="X297" s="84" t="str">
        <f t="shared" si="11"/>
        <v>-</v>
      </c>
    </row>
    <row r="298" spans="1:24" x14ac:dyDescent="0.3">
      <c r="A298" s="98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4">
        <f t="shared" si="12"/>
        <v>0</v>
      </c>
      <c r="X298" s="84" t="str">
        <f t="shared" si="11"/>
        <v>-</v>
      </c>
    </row>
    <row r="299" spans="1:24" x14ac:dyDescent="0.3">
      <c r="A299" s="98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4">
        <f t="shared" si="12"/>
        <v>0</v>
      </c>
      <c r="X299" s="84" t="str">
        <f t="shared" si="11"/>
        <v>-</v>
      </c>
    </row>
    <row r="300" spans="1:24" x14ac:dyDescent="0.3">
      <c r="A300" s="98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4">
        <f t="shared" si="12"/>
        <v>0</v>
      </c>
      <c r="X300" s="84" t="str">
        <f t="shared" si="11"/>
        <v>-</v>
      </c>
    </row>
    <row r="301" spans="1:24" x14ac:dyDescent="0.3">
      <c r="A301" s="98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4">
        <f t="shared" si="12"/>
        <v>0</v>
      </c>
      <c r="X301" s="84" t="str">
        <f t="shared" si="11"/>
        <v>-</v>
      </c>
    </row>
    <row r="302" spans="1:24" x14ac:dyDescent="0.3">
      <c r="A302" s="98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4">
        <f t="shared" si="12"/>
        <v>0</v>
      </c>
      <c r="X302" s="84" t="str">
        <f t="shared" si="11"/>
        <v>-</v>
      </c>
    </row>
    <row r="303" spans="1:24" x14ac:dyDescent="0.3">
      <c r="A303" s="98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4">
        <f t="shared" si="12"/>
        <v>0</v>
      </c>
      <c r="X303" s="84" t="str">
        <f t="shared" si="11"/>
        <v>-</v>
      </c>
    </row>
    <row r="304" spans="1:24" x14ac:dyDescent="0.3">
      <c r="A304" s="98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4">
        <f t="shared" si="12"/>
        <v>0</v>
      </c>
      <c r="X304" s="84" t="str">
        <f t="shared" si="11"/>
        <v>-</v>
      </c>
    </row>
    <row r="305" spans="1:24" x14ac:dyDescent="0.3">
      <c r="A305" s="98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4">
        <f t="shared" si="12"/>
        <v>0</v>
      </c>
      <c r="X305" s="84" t="str">
        <f t="shared" si="11"/>
        <v>-</v>
      </c>
    </row>
    <row r="306" spans="1:24" x14ac:dyDescent="0.3">
      <c r="A306" s="98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4">
        <f t="shared" si="12"/>
        <v>0</v>
      </c>
      <c r="X306" s="84" t="str">
        <f t="shared" si="11"/>
        <v>-</v>
      </c>
    </row>
    <row r="307" spans="1:24" x14ac:dyDescent="0.3">
      <c r="A307" s="98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4">
        <f t="shared" si="12"/>
        <v>0</v>
      </c>
      <c r="X307" s="84" t="str">
        <f t="shared" si="11"/>
        <v>-</v>
      </c>
    </row>
    <row r="308" spans="1:24" x14ac:dyDescent="0.3">
      <c r="A308" s="98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4">
        <f t="shared" si="12"/>
        <v>0</v>
      </c>
      <c r="X308" s="84" t="str">
        <f t="shared" si="11"/>
        <v>-</v>
      </c>
    </row>
    <row r="309" spans="1:24" x14ac:dyDescent="0.3">
      <c r="A309" s="98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4">
        <f t="shared" si="12"/>
        <v>0</v>
      </c>
      <c r="X309" s="84" t="str">
        <f t="shared" si="11"/>
        <v>-</v>
      </c>
    </row>
    <row r="310" spans="1:24" x14ac:dyDescent="0.3">
      <c r="A310" s="98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4">
        <f t="shared" si="12"/>
        <v>0</v>
      </c>
      <c r="X310" s="84" t="str">
        <f t="shared" si="11"/>
        <v>-</v>
      </c>
    </row>
    <row r="311" spans="1:24" x14ac:dyDescent="0.3">
      <c r="A311" s="98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4">
        <f t="shared" si="12"/>
        <v>0</v>
      </c>
      <c r="X311" s="84" t="str">
        <f t="shared" si="11"/>
        <v>-</v>
      </c>
    </row>
    <row r="312" spans="1:24" x14ac:dyDescent="0.3">
      <c r="A312" s="98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4">
        <f t="shared" si="12"/>
        <v>0</v>
      </c>
      <c r="X312" s="84" t="str">
        <f t="shared" si="11"/>
        <v>-</v>
      </c>
    </row>
    <row r="313" spans="1:24" x14ac:dyDescent="0.3">
      <c r="A313" s="98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4">
        <f t="shared" si="12"/>
        <v>0</v>
      </c>
      <c r="X313" s="84" t="str">
        <f t="shared" si="11"/>
        <v>-</v>
      </c>
    </row>
    <row r="314" spans="1:24" x14ac:dyDescent="0.3">
      <c r="A314" s="98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4">
        <f t="shared" si="12"/>
        <v>0</v>
      </c>
      <c r="X314" s="84" t="str">
        <f t="shared" si="11"/>
        <v>-</v>
      </c>
    </row>
    <row r="315" spans="1:24" x14ac:dyDescent="0.3">
      <c r="A315" s="98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4">
        <f t="shared" si="12"/>
        <v>0</v>
      </c>
      <c r="X315" s="84" t="str">
        <f t="shared" si="11"/>
        <v>-</v>
      </c>
    </row>
    <row r="316" spans="1:24" x14ac:dyDescent="0.3">
      <c r="A316" s="98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4">
        <f t="shared" si="12"/>
        <v>0</v>
      </c>
      <c r="X316" s="84" t="str">
        <f t="shared" ref="X316:X379" si="13">IF(W316&gt;=90,"A",IF(W316&gt;=80,"B",IF(W316&gt;=70,"C",IF(W316&gt;=60,"D",IF(W316&gt;=50,"E",IF(W316=0,"-","F"))))))</f>
        <v>-</v>
      </c>
    </row>
    <row r="317" spans="1:24" x14ac:dyDescent="0.3">
      <c r="A317" s="98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4">
        <f t="shared" si="12"/>
        <v>0</v>
      </c>
      <c r="X317" s="84" t="str">
        <f t="shared" si="13"/>
        <v>-</v>
      </c>
    </row>
    <row r="318" spans="1:24" x14ac:dyDescent="0.3">
      <c r="A318" s="98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4">
        <f t="shared" si="12"/>
        <v>0</v>
      </c>
      <c r="X318" s="84" t="str">
        <f t="shared" si="13"/>
        <v>-</v>
      </c>
    </row>
    <row r="319" spans="1:24" x14ac:dyDescent="0.3">
      <c r="A319" s="98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4">
        <f t="shared" si="12"/>
        <v>0</v>
      </c>
      <c r="X319" s="84" t="str">
        <f t="shared" si="13"/>
        <v>-</v>
      </c>
    </row>
    <row r="320" spans="1:24" x14ac:dyDescent="0.3">
      <c r="A320" s="98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4">
        <f t="shared" si="12"/>
        <v>0</v>
      </c>
      <c r="X320" s="84" t="str">
        <f t="shared" si="13"/>
        <v>-</v>
      </c>
    </row>
    <row r="321" spans="1:24" x14ac:dyDescent="0.3">
      <c r="A321" s="98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4">
        <f t="shared" si="12"/>
        <v>0</v>
      </c>
      <c r="X321" s="84" t="str">
        <f t="shared" si="13"/>
        <v>-</v>
      </c>
    </row>
    <row r="322" spans="1:24" x14ac:dyDescent="0.3">
      <c r="A322" s="98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4">
        <f t="shared" si="12"/>
        <v>0</v>
      </c>
      <c r="X322" s="84" t="str">
        <f t="shared" si="13"/>
        <v>-</v>
      </c>
    </row>
    <row r="323" spans="1:24" x14ac:dyDescent="0.3">
      <c r="A323" s="98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4">
        <f t="shared" si="12"/>
        <v>0</v>
      </c>
      <c r="X323" s="84" t="str">
        <f t="shared" si="13"/>
        <v>-</v>
      </c>
    </row>
    <row r="324" spans="1:24" x14ac:dyDescent="0.3">
      <c r="A324" s="98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4">
        <f t="shared" si="12"/>
        <v>0</v>
      </c>
      <c r="X324" s="84" t="str">
        <f t="shared" si="13"/>
        <v>-</v>
      </c>
    </row>
    <row r="325" spans="1:24" x14ac:dyDescent="0.3">
      <c r="A325" s="98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4">
        <f t="shared" si="12"/>
        <v>0</v>
      </c>
      <c r="X325" s="84" t="str">
        <f t="shared" si="13"/>
        <v>-</v>
      </c>
    </row>
    <row r="326" spans="1:24" x14ac:dyDescent="0.3">
      <c r="A326" s="98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4">
        <f t="shared" si="12"/>
        <v>0</v>
      </c>
      <c r="X326" s="84" t="str">
        <f t="shared" si="13"/>
        <v>-</v>
      </c>
    </row>
    <row r="327" spans="1:24" x14ac:dyDescent="0.3">
      <c r="A327" s="98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4">
        <f t="shared" si="12"/>
        <v>0</v>
      </c>
      <c r="X327" s="84" t="str">
        <f t="shared" si="13"/>
        <v>-</v>
      </c>
    </row>
    <row r="328" spans="1:24" x14ac:dyDescent="0.3">
      <c r="A328" s="98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4">
        <f t="shared" si="12"/>
        <v>0</v>
      </c>
      <c r="X328" s="84" t="str">
        <f t="shared" si="13"/>
        <v>-</v>
      </c>
    </row>
    <row r="329" spans="1:24" x14ac:dyDescent="0.3">
      <c r="A329" s="98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4">
        <f t="shared" si="12"/>
        <v>0</v>
      </c>
      <c r="X329" s="84" t="str">
        <f t="shared" si="13"/>
        <v>-</v>
      </c>
    </row>
    <row r="330" spans="1:24" x14ac:dyDescent="0.3">
      <c r="A330" s="98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4">
        <f t="shared" si="12"/>
        <v>0</v>
      </c>
      <c r="X330" s="84" t="str">
        <f t="shared" si="13"/>
        <v>-</v>
      </c>
    </row>
    <row r="331" spans="1:24" x14ac:dyDescent="0.3">
      <c r="A331" s="98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4">
        <f t="shared" si="12"/>
        <v>0</v>
      </c>
      <c r="X331" s="84" t="str">
        <f t="shared" si="13"/>
        <v>-</v>
      </c>
    </row>
    <row r="332" spans="1:24" x14ac:dyDescent="0.3">
      <c r="A332" s="98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4">
        <f t="shared" si="12"/>
        <v>0</v>
      </c>
      <c r="X332" s="84" t="str">
        <f t="shared" si="13"/>
        <v>-</v>
      </c>
    </row>
    <row r="333" spans="1:24" x14ac:dyDescent="0.3">
      <c r="A333" s="98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4">
        <f t="shared" si="12"/>
        <v>0</v>
      </c>
      <c r="X333" s="84" t="str">
        <f t="shared" si="13"/>
        <v>-</v>
      </c>
    </row>
    <row r="334" spans="1:24" x14ac:dyDescent="0.3">
      <c r="A334" s="98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4">
        <f t="shared" si="12"/>
        <v>0</v>
      </c>
      <c r="X334" s="84" t="str">
        <f t="shared" si="13"/>
        <v>-</v>
      </c>
    </row>
    <row r="335" spans="1:24" x14ac:dyDescent="0.3">
      <c r="A335" s="98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4">
        <f t="shared" si="12"/>
        <v>0</v>
      </c>
      <c r="X335" s="84" t="str">
        <f t="shared" si="13"/>
        <v>-</v>
      </c>
    </row>
    <row r="336" spans="1:24" x14ac:dyDescent="0.3">
      <c r="A336" s="98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4">
        <f t="shared" si="12"/>
        <v>0</v>
      </c>
      <c r="X336" s="84" t="str">
        <f t="shared" si="13"/>
        <v>-</v>
      </c>
    </row>
    <row r="337" spans="1:24" x14ac:dyDescent="0.3">
      <c r="A337" s="98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4">
        <f t="shared" si="12"/>
        <v>0</v>
      </c>
      <c r="X337" s="84" t="str">
        <f t="shared" si="13"/>
        <v>-</v>
      </c>
    </row>
    <row r="338" spans="1:24" x14ac:dyDescent="0.3">
      <c r="A338" s="98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4">
        <f t="shared" si="12"/>
        <v>0</v>
      </c>
      <c r="X338" s="84" t="str">
        <f t="shared" si="13"/>
        <v>-</v>
      </c>
    </row>
    <row r="339" spans="1:24" x14ac:dyDescent="0.3">
      <c r="A339" s="98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4">
        <f t="shared" ref="W339:W402" si="14">SUM(C339:R339)+MAX(U339:V339)</f>
        <v>0</v>
      </c>
      <c r="X339" s="84" t="str">
        <f t="shared" si="13"/>
        <v>-</v>
      </c>
    </row>
    <row r="340" spans="1:24" x14ac:dyDescent="0.3">
      <c r="A340" s="98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4">
        <f t="shared" si="14"/>
        <v>0</v>
      </c>
      <c r="X340" s="84" t="str">
        <f t="shared" si="13"/>
        <v>-</v>
      </c>
    </row>
    <row r="341" spans="1:24" x14ac:dyDescent="0.3">
      <c r="A341" s="98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4">
        <f t="shared" si="14"/>
        <v>0</v>
      </c>
      <c r="X341" s="84" t="str">
        <f t="shared" si="13"/>
        <v>-</v>
      </c>
    </row>
    <row r="342" spans="1:24" x14ac:dyDescent="0.3">
      <c r="A342" s="98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4">
        <f t="shared" si="14"/>
        <v>0</v>
      </c>
      <c r="X342" s="84" t="str">
        <f t="shared" si="13"/>
        <v>-</v>
      </c>
    </row>
    <row r="343" spans="1:24" x14ac:dyDescent="0.3">
      <c r="A343" s="98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4">
        <f t="shared" si="14"/>
        <v>0</v>
      </c>
      <c r="X343" s="84" t="str">
        <f t="shared" si="13"/>
        <v>-</v>
      </c>
    </row>
    <row r="344" spans="1:24" x14ac:dyDescent="0.3">
      <c r="A344" s="98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4">
        <f t="shared" si="14"/>
        <v>0</v>
      </c>
      <c r="X344" s="84" t="str">
        <f t="shared" si="13"/>
        <v>-</v>
      </c>
    </row>
    <row r="345" spans="1:24" x14ac:dyDescent="0.3">
      <c r="A345" s="98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4">
        <f t="shared" si="14"/>
        <v>0</v>
      </c>
      <c r="X345" s="84" t="str">
        <f t="shared" si="13"/>
        <v>-</v>
      </c>
    </row>
    <row r="346" spans="1:24" x14ac:dyDescent="0.3">
      <c r="A346" s="98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4">
        <f t="shared" si="14"/>
        <v>0</v>
      </c>
      <c r="X346" s="84" t="str">
        <f t="shared" si="13"/>
        <v>-</v>
      </c>
    </row>
    <row r="347" spans="1:24" x14ac:dyDescent="0.3">
      <c r="A347" s="98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4">
        <f t="shared" si="14"/>
        <v>0</v>
      </c>
      <c r="X347" s="84" t="str">
        <f t="shared" si="13"/>
        <v>-</v>
      </c>
    </row>
    <row r="348" spans="1:24" x14ac:dyDescent="0.3">
      <c r="A348" s="98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4">
        <f t="shared" si="14"/>
        <v>0</v>
      </c>
      <c r="X348" s="84" t="str">
        <f t="shared" si="13"/>
        <v>-</v>
      </c>
    </row>
    <row r="349" spans="1:24" x14ac:dyDescent="0.3">
      <c r="A349" s="98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4">
        <f t="shared" si="14"/>
        <v>0</v>
      </c>
      <c r="X349" s="84" t="str">
        <f t="shared" si="13"/>
        <v>-</v>
      </c>
    </row>
    <row r="350" spans="1:24" x14ac:dyDescent="0.3">
      <c r="A350" s="98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4">
        <f t="shared" si="14"/>
        <v>0</v>
      </c>
      <c r="X350" s="84" t="str">
        <f t="shared" si="13"/>
        <v>-</v>
      </c>
    </row>
    <row r="351" spans="1:24" x14ac:dyDescent="0.3">
      <c r="A351" s="98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4">
        <f t="shared" si="14"/>
        <v>0</v>
      </c>
      <c r="X351" s="84" t="str">
        <f t="shared" si="13"/>
        <v>-</v>
      </c>
    </row>
    <row r="352" spans="1:24" x14ac:dyDescent="0.3">
      <c r="A352" s="98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4">
        <f t="shared" si="14"/>
        <v>0</v>
      </c>
      <c r="X352" s="84" t="str">
        <f t="shared" si="13"/>
        <v>-</v>
      </c>
    </row>
    <row r="353" spans="1:24" x14ac:dyDescent="0.3">
      <c r="A353" s="98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4">
        <f t="shared" si="14"/>
        <v>0</v>
      </c>
      <c r="X353" s="84" t="str">
        <f t="shared" si="13"/>
        <v>-</v>
      </c>
    </row>
    <row r="354" spans="1:24" x14ac:dyDescent="0.3">
      <c r="A354" s="98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4">
        <f t="shared" si="14"/>
        <v>0</v>
      </c>
      <c r="X354" s="84" t="str">
        <f t="shared" si="13"/>
        <v>-</v>
      </c>
    </row>
    <row r="355" spans="1:24" x14ac:dyDescent="0.3">
      <c r="A355" s="98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4">
        <f t="shared" si="14"/>
        <v>0</v>
      </c>
      <c r="X355" s="84" t="str">
        <f t="shared" si="13"/>
        <v>-</v>
      </c>
    </row>
    <row r="356" spans="1:24" x14ac:dyDescent="0.3">
      <c r="A356" s="98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4">
        <f t="shared" si="14"/>
        <v>0</v>
      </c>
      <c r="X356" s="84" t="str">
        <f t="shared" si="13"/>
        <v>-</v>
      </c>
    </row>
    <row r="357" spans="1:24" x14ac:dyDescent="0.3">
      <c r="A357" s="98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4">
        <f t="shared" si="14"/>
        <v>0</v>
      </c>
      <c r="X357" s="84" t="str">
        <f t="shared" si="13"/>
        <v>-</v>
      </c>
    </row>
    <row r="358" spans="1:24" x14ac:dyDescent="0.3">
      <c r="A358" s="98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4">
        <f t="shared" si="14"/>
        <v>0</v>
      </c>
      <c r="X358" s="84" t="str">
        <f t="shared" si="13"/>
        <v>-</v>
      </c>
    </row>
    <row r="359" spans="1:24" x14ac:dyDescent="0.3">
      <c r="A359" s="98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4">
        <f t="shared" si="14"/>
        <v>0</v>
      </c>
      <c r="X359" s="84" t="str">
        <f t="shared" si="13"/>
        <v>-</v>
      </c>
    </row>
    <row r="360" spans="1:24" x14ac:dyDescent="0.3">
      <c r="A360" s="98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4">
        <f t="shared" si="14"/>
        <v>0</v>
      </c>
      <c r="X360" s="84" t="str">
        <f t="shared" si="13"/>
        <v>-</v>
      </c>
    </row>
    <row r="361" spans="1:24" x14ac:dyDescent="0.3">
      <c r="A361" s="98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4">
        <f t="shared" si="14"/>
        <v>0</v>
      </c>
      <c r="X361" s="84" t="str">
        <f t="shared" si="13"/>
        <v>-</v>
      </c>
    </row>
    <row r="362" spans="1:24" x14ac:dyDescent="0.3">
      <c r="A362" s="98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4">
        <f t="shared" si="14"/>
        <v>0</v>
      </c>
      <c r="X362" s="84" t="str">
        <f t="shared" si="13"/>
        <v>-</v>
      </c>
    </row>
    <row r="363" spans="1:24" x14ac:dyDescent="0.3">
      <c r="A363" s="98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4">
        <f t="shared" si="14"/>
        <v>0</v>
      </c>
      <c r="X363" s="84" t="str">
        <f t="shared" si="13"/>
        <v>-</v>
      </c>
    </row>
    <row r="364" spans="1:24" x14ac:dyDescent="0.3">
      <c r="A364" s="98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4">
        <f t="shared" si="14"/>
        <v>0</v>
      </c>
      <c r="X364" s="84" t="str">
        <f t="shared" si="13"/>
        <v>-</v>
      </c>
    </row>
    <row r="365" spans="1:24" x14ac:dyDescent="0.3">
      <c r="A365" s="98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4">
        <f t="shared" si="14"/>
        <v>0</v>
      </c>
      <c r="X365" s="84" t="str">
        <f t="shared" si="13"/>
        <v>-</v>
      </c>
    </row>
    <row r="366" spans="1:24" x14ac:dyDescent="0.3">
      <c r="A366" s="98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4">
        <f t="shared" si="14"/>
        <v>0</v>
      </c>
      <c r="X366" s="84" t="str">
        <f t="shared" si="13"/>
        <v>-</v>
      </c>
    </row>
    <row r="367" spans="1:24" x14ac:dyDescent="0.3">
      <c r="A367" s="98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4">
        <f t="shared" si="14"/>
        <v>0</v>
      </c>
      <c r="X367" s="84" t="str">
        <f t="shared" si="13"/>
        <v>-</v>
      </c>
    </row>
    <row r="368" spans="1:24" x14ac:dyDescent="0.3">
      <c r="A368" s="98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4">
        <f t="shared" si="14"/>
        <v>0</v>
      </c>
      <c r="X368" s="84" t="str">
        <f t="shared" si="13"/>
        <v>-</v>
      </c>
    </row>
    <row r="369" spans="1:24" x14ac:dyDescent="0.3">
      <c r="A369" s="98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4">
        <f t="shared" si="14"/>
        <v>0</v>
      </c>
      <c r="X369" s="84" t="str">
        <f t="shared" si="13"/>
        <v>-</v>
      </c>
    </row>
    <row r="370" spans="1:24" x14ac:dyDescent="0.3">
      <c r="A370" s="98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4">
        <f t="shared" si="14"/>
        <v>0</v>
      </c>
      <c r="X370" s="84" t="str">
        <f t="shared" si="13"/>
        <v>-</v>
      </c>
    </row>
    <row r="371" spans="1:24" x14ac:dyDescent="0.3">
      <c r="A371" s="98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4">
        <f t="shared" si="14"/>
        <v>0</v>
      </c>
      <c r="X371" s="84" t="str">
        <f t="shared" si="13"/>
        <v>-</v>
      </c>
    </row>
    <row r="372" spans="1:24" x14ac:dyDescent="0.3">
      <c r="A372" s="98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4">
        <f t="shared" si="14"/>
        <v>0</v>
      </c>
      <c r="X372" s="84" t="str">
        <f t="shared" si="13"/>
        <v>-</v>
      </c>
    </row>
    <row r="373" spans="1:24" x14ac:dyDescent="0.3">
      <c r="A373" s="98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4">
        <f t="shared" si="14"/>
        <v>0</v>
      </c>
      <c r="X373" s="84" t="str">
        <f t="shared" si="13"/>
        <v>-</v>
      </c>
    </row>
    <row r="374" spans="1:24" x14ac:dyDescent="0.3">
      <c r="A374" s="98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4">
        <f t="shared" si="14"/>
        <v>0</v>
      </c>
      <c r="X374" s="84" t="str">
        <f t="shared" si="13"/>
        <v>-</v>
      </c>
    </row>
    <row r="375" spans="1:24" x14ac:dyDescent="0.3">
      <c r="A375" s="98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4">
        <f t="shared" si="14"/>
        <v>0</v>
      </c>
      <c r="X375" s="84" t="str">
        <f t="shared" si="13"/>
        <v>-</v>
      </c>
    </row>
    <row r="376" spans="1:24" x14ac:dyDescent="0.3">
      <c r="A376" s="98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4">
        <f t="shared" si="14"/>
        <v>0</v>
      </c>
      <c r="X376" s="84" t="str">
        <f t="shared" si="13"/>
        <v>-</v>
      </c>
    </row>
    <row r="377" spans="1:24" x14ac:dyDescent="0.3">
      <c r="A377" s="98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4">
        <f t="shared" si="14"/>
        <v>0</v>
      </c>
      <c r="X377" s="84" t="str">
        <f t="shared" si="13"/>
        <v>-</v>
      </c>
    </row>
    <row r="378" spans="1:24" x14ac:dyDescent="0.3">
      <c r="A378" s="98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4">
        <f t="shared" si="14"/>
        <v>0</v>
      </c>
      <c r="X378" s="84" t="str">
        <f t="shared" si="13"/>
        <v>-</v>
      </c>
    </row>
    <row r="379" spans="1:24" x14ac:dyDescent="0.3">
      <c r="A379" s="98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4">
        <f t="shared" si="14"/>
        <v>0</v>
      </c>
      <c r="X379" s="84" t="str">
        <f t="shared" si="13"/>
        <v>-</v>
      </c>
    </row>
    <row r="380" spans="1:24" x14ac:dyDescent="0.3">
      <c r="A380" s="98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4">
        <f t="shared" si="14"/>
        <v>0</v>
      </c>
      <c r="X380" s="84" t="str">
        <f t="shared" ref="X380:X443" si="15">IF(W380&gt;=90,"A",IF(W380&gt;=80,"B",IF(W380&gt;=70,"C",IF(W380&gt;=60,"D",IF(W380&gt;=50,"E",IF(W380=0,"-","F"))))))</f>
        <v>-</v>
      </c>
    </row>
    <row r="381" spans="1:24" x14ac:dyDescent="0.3">
      <c r="A381" s="98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4">
        <f t="shared" si="14"/>
        <v>0</v>
      </c>
      <c r="X381" s="84" t="str">
        <f t="shared" si="15"/>
        <v>-</v>
      </c>
    </row>
    <row r="382" spans="1:24" x14ac:dyDescent="0.3">
      <c r="A382" s="98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4">
        <f t="shared" si="14"/>
        <v>0</v>
      </c>
      <c r="X382" s="84" t="str">
        <f t="shared" si="15"/>
        <v>-</v>
      </c>
    </row>
    <row r="383" spans="1:24" x14ac:dyDescent="0.3">
      <c r="A383" s="98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4">
        <f t="shared" si="14"/>
        <v>0</v>
      </c>
      <c r="X383" s="84" t="str">
        <f t="shared" si="15"/>
        <v>-</v>
      </c>
    </row>
    <row r="384" spans="1:24" x14ac:dyDescent="0.3">
      <c r="A384" s="98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4">
        <f t="shared" si="14"/>
        <v>0</v>
      </c>
      <c r="X384" s="84" t="str">
        <f t="shared" si="15"/>
        <v>-</v>
      </c>
    </row>
    <row r="385" spans="1:24" x14ac:dyDescent="0.3">
      <c r="A385" s="98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4">
        <f t="shared" si="14"/>
        <v>0</v>
      </c>
      <c r="X385" s="84" t="str">
        <f t="shared" si="15"/>
        <v>-</v>
      </c>
    </row>
    <row r="386" spans="1:24" x14ac:dyDescent="0.3">
      <c r="A386" s="98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4">
        <f t="shared" si="14"/>
        <v>0</v>
      </c>
      <c r="X386" s="84" t="str">
        <f t="shared" si="15"/>
        <v>-</v>
      </c>
    </row>
    <row r="387" spans="1:24" x14ac:dyDescent="0.3">
      <c r="A387" s="98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4">
        <f t="shared" si="14"/>
        <v>0</v>
      </c>
      <c r="X387" s="84" t="str">
        <f t="shared" si="15"/>
        <v>-</v>
      </c>
    </row>
    <row r="388" spans="1:24" x14ac:dyDescent="0.3">
      <c r="A388" s="98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4">
        <f t="shared" si="14"/>
        <v>0</v>
      </c>
      <c r="X388" s="84" t="str">
        <f t="shared" si="15"/>
        <v>-</v>
      </c>
    </row>
    <row r="389" spans="1:24" x14ac:dyDescent="0.3">
      <c r="A389" s="98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4">
        <f t="shared" si="14"/>
        <v>0</v>
      </c>
      <c r="X389" s="84" t="str">
        <f t="shared" si="15"/>
        <v>-</v>
      </c>
    </row>
    <row r="390" spans="1:24" x14ac:dyDescent="0.3">
      <c r="A390" s="98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4">
        <f t="shared" si="14"/>
        <v>0</v>
      </c>
      <c r="X390" s="84" t="str">
        <f t="shared" si="15"/>
        <v>-</v>
      </c>
    </row>
    <row r="391" spans="1:24" x14ac:dyDescent="0.3">
      <c r="A391" s="98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4">
        <f t="shared" si="14"/>
        <v>0</v>
      </c>
      <c r="X391" s="84" t="str">
        <f t="shared" si="15"/>
        <v>-</v>
      </c>
    </row>
    <row r="392" spans="1:24" x14ac:dyDescent="0.3">
      <c r="A392" s="98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4">
        <f t="shared" si="14"/>
        <v>0</v>
      </c>
      <c r="X392" s="84" t="str">
        <f t="shared" si="15"/>
        <v>-</v>
      </c>
    </row>
    <row r="393" spans="1:24" x14ac:dyDescent="0.3">
      <c r="A393" s="98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4">
        <f t="shared" si="14"/>
        <v>0</v>
      </c>
      <c r="X393" s="84" t="str">
        <f t="shared" si="15"/>
        <v>-</v>
      </c>
    </row>
    <row r="394" spans="1:24" x14ac:dyDescent="0.3">
      <c r="A394" s="98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4">
        <f t="shared" si="14"/>
        <v>0</v>
      </c>
      <c r="X394" s="84" t="str">
        <f t="shared" si="15"/>
        <v>-</v>
      </c>
    </row>
    <row r="395" spans="1:24" x14ac:dyDescent="0.3">
      <c r="A395" s="98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4">
        <f t="shared" si="14"/>
        <v>0</v>
      </c>
      <c r="X395" s="84" t="str">
        <f t="shared" si="15"/>
        <v>-</v>
      </c>
    </row>
    <row r="396" spans="1:24" x14ac:dyDescent="0.3">
      <c r="A396" s="98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4">
        <f t="shared" si="14"/>
        <v>0</v>
      </c>
      <c r="X396" s="84" t="str">
        <f t="shared" si="15"/>
        <v>-</v>
      </c>
    </row>
    <row r="397" spans="1:24" x14ac:dyDescent="0.3">
      <c r="A397" s="98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4">
        <f t="shared" si="14"/>
        <v>0</v>
      </c>
      <c r="X397" s="84" t="str">
        <f t="shared" si="15"/>
        <v>-</v>
      </c>
    </row>
    <row r="398" spans="1:24" x14ac:dyDescent="0.3">
      <c r="A398" s="98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4">
        <f t="shared" si="14"/>
        <v>0</v>
      </c>
      <c r="X398" s="84" t="str">
        <f t="shared" si="15"/>
        <v>-</v>
      </c>
    </row>
    <row r="399" spans="1:24" x14ac:dyDescent="0.3">
      <c r="A399" s="98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4">
        <f t="shared" si="14"/>
        <v>0</v>
      </c>
      <c r="X399" s="84" t="str">
        <f t="shared" si="15"/>
        <v>-</v>
      </c>
    </row>
    <row r="400" spans="1:24" x14ac:dyDescent="0.3">
      <c r="A400" s="98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4">
        <f t="shared" si="14"/>
        <v>0</v>
      </c>
      <c r="X400" s="84" t="str">
        <f t="shared" si="15"/>
        <v>-</v>
      </c>
    </row>
    <row r="401" spans="1:24" x14ac:dyDescent="0.3">
      <c r="A401" s="98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4">
        <f t="shared" si="14"/>
        <v>0</v>
      </c>
      <c r="X401" s="84" t="str">
        <f t="shared" si="15"/>
        <v>-</v>
      </c>
    </row>
    <row r="402" spans="1:24" x14ac:dyDescent="0.3">
      <c r="A402" s="98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4">
        <f t="shared" si="14"/>
        <v>0</v>
      </c>
      <c r="X402" s="84" t="str">
        <f t="shared" si="15"/>
        <v>-</v>
      </c>
    </row>
    <row r="403" spans="1:24" x14ac:dyDescent="0.3">
      <c r="A403" s="98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4">
        <f t="shared" ref="W403:W466" si="16">SUM(C403:R403)+MAX(U403:V403)</f>
        <v>0</v>
      </c>
      <c r="X403" s="84" t="str">
        <f t="shared" si="15"/>
        <v>-</v>
      </c>
    </row>
    <row r="404" spans="1:24" x14ac:dyDescent="0.3">
      <c r="A404" s="98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4">
        <f t="shared" si="16"/>
        <v>0</v>
      </c>
      <c r="X404" s="84" t="str">
        <f t="shared" si="15"/>
        <v>-</v>
      </c>
    </row>
    <row r="405" spans="1:24" x14ac:dyDescent="0.3">
      <c r="A405" s="98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4">
        <f t="shared" si="16"/>
        <v>0</v>
      </c>
      <c r="X405" s="84" t="str">
        <f t="shared" si="15"/>
        <v>-</v>
      </c>
    </row>
    <row r="406" spans="1:24" x14ac:dyDescent="0.3">
      <c r="A406" s="98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4">
        <f t="shared" si="16"/>
        <v>0</v>
      </c>
      <c r="X406" s="84" t="str">
        <f t="shared" si="15"/>
        <v>-</v>
      </c>
    </row>
    <row r="407" spans="1:24" x14ac:dyDescent="0.3">
      <c r="A407" s="98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4">
        <f t="shared" si="16"/>
        <v>0</v>
      </c>
      <c r="X407" s="84" t="str">
        <f t="shared" si="15"/>
        <v>-</v>
      </c>
    </row>
    <row r="408" spans="1:24" x14ac:dyDescent="0.3">
      <c r="A408" s="98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4">
        <f t="shared" si="16"/>
        <v>0</v>
      </c>
      <c r="X408" s="84" t="str">
        <f t="shared" si="15"/>
        <v>-</v>
      </c>
    </row>
    <row r="409" spans="1:24" x14ac:dyDescent="0.3">
      <c r="A409" s="98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4">
        <f t="shared" si="16"/>
        <v>0</v>
      </c>
      <c r="X409" s="84" t="str">
        <f t="shared" si="15"/>
        <v>-</v>
      </c>
    </row>
    <row r="410" spans="1:24" x14ac:dyDescent="0.3">
      <c r="A410" s="98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4">
        <f t="shared" si="16"/>
        <v>0</v>
      </c>
      <c r="X410" s="84" t="str">
        <f t="shared" si="15"/>
        <v>-</v>
      </c>
    </row>
    <row r="411" spans="1:24" x14ac:dyDescent="0.3">
      <c r="A411" s="98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4">
        <f t="shared" si="16"/>
        <v>0</v>
      </c>
      <c r="X411" s="84" t="str">
        <f t="shared" si="15"/>
        <v>-</v>
      </c>
    </row>
    <row r="412" spans="1:24" x14ac:dyDescent="0.3">
      <c r="A412" s="98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4">
        <f t="shared" si="16"/>
        <v>0</v>
      </c>
      <c r="X412" s="84" t="str">
        <f t="shared" si="15"/>
        <v>-</v>
      </c>
    </row>
    <row r="413" spans="1:24" x14ac:dyDescent="0.3">
      <c r="A413" s="98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4">
        <f t="shared" si="16"/>
        <v>0</v>
      </c>
      <c r="X413" s="84" t="str">
        <f t="shared" si="15"/>
        <v>-</v>
      </c>
    </row>
    <row r="414" spans="1:24" x14ac:dyDescent="0.3">
      <c r="A414" s="98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4">
        <f t="shared" si="16"/>
        <v>0</v>
      </c>
      <c r="X414" s="84" t="str">
        <f t="shared" si="15"/>
        <v>-</v>
      </c>
    </row>
    <row r="415" spans="1:24" x14ac:dyDescent="0.3">
      <c r="A415" s="98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4">
        <f t="shared" si="16"/>
        <v>0</v>
      </c>
      <c r="X415" s="84" t="str">
        <f t="shared" si="15"/>
        <v>-</v>
      </c>
    </row>
    <row r="416" spans="1:24" x14ac:dyDescent="0.3">
      <c r="A416" s="98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4">
        <f t="shared" si="16"/>
        <v>0</v>
      </c>
      <c r="X416" s="84" t="str">
        <f t="shared" si="15"/>
        <v>-</v>
      </c>
    </row>
    <row r="417" spans="1:24" x14ac:dyDescent="0.3">
      <c r="A417" s="98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4">
        <f t="shared" si="16"/>
        <v>0</v>
      </c>
      <c r="X417" s="84" t="str">
        <f t="shared" si="15"/>
        <v>-</v>
      </c>
    </row>
    <row r="418" spans="1:24" x14ac:dyDescent="0.3">
      <c r="A418" s="98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4">
        <f t="shared" si="16"/>
        <v>0</v>
      </c>
      <c r="X418" s="84" t="str">
        <f t="shared" si="15"/>
        <v>-</v>
      </c>
    </row>
    <row r="419" spans="1:24" x14ac:dyDescent="0.3">
      <c r="A419" s="98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4">
        <f t="shared" si="16"/>
        <v>0</v>
      </c>
      <c r="X419" s="84" t="str">
        <f t="shared" si="15"/>
        <v>-</v>
      </c>
    </row>
    <row r="420" spans="1:24" x14ac:dyDescent="0.3">
      <c r="A420" s="98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4">
        <f t="shared" si="16"/>
        <v>0</v>
      </c>
      <c r="X420" s="84" t="str">
        <f t="shared" si="15"/>
        <v>-</v>
      </c>
    </row>
    <row r="421" spans="1:24" x14ac:dyDescent="0.3">
      <c r="A421" s="98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4">
        <f t="shared" si="16"/>
        <v>0</v>
      </c>
      <c r="X421" s="84" t="str">
        <f t="shared" si="15"/>
        <v>-</v>
      </c>
    </row>
    <row r="422" spans="1:24" x14ac:dyDescent="0.3">
      <c r="A422" s="98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4">
        <f t="shared" si="16"/>
        <v>0</v>
      </c>
      <c r="X422" s="84" t="str">
        <f t="shared" si="15"/>
        <v>-</v>
      </c>
    </row>
    <row r="423" spans="1:24" x14ac:dyDescent="0.3">
      <c r="A423" s="98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4">
        <f t="shared" si="16"/>
        <v>0</v>
      </c>
      <c r="X423" s="84" t="str">
        <f t="shared" si="15"/>
        <v>-</v>
      </c>
    </row>
    <row r="424" spans="1:24" x14ac:dyDescent="0.3">
      <c r="A424" s="98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4">
        <f t="shared" si="16"/>
        <v>0</v>
      </c>
      <c r="X424" s="84" t="str">
        <f t="shared" si="15"/>
        <v>-</v>
      </c>
    </row>
    <row r="425" spans="1:24" x14ac:dyDescent="0.3">
      <c r="A425" s="98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4">
        <f t="shared" si="16"/>
        <v>0</v>
      </c>
      <c r="X425" s="84" t="str">
        <f t="shared" si="15"/>
        <v>-</v>
      </c>
    </row>
    <row r="426" spans="1:24" x14ac:dyDescent="0.3">
      <c r="A426" s="98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4">
        <f t="shared" si="16"/>
        <v>0</v>
      </c>
      <c r="X426" s="84" t="str">
        <f t="shared" si="15"/>
        <v>-</v>
      </c>
    </row>
    <row r="427" spans="1:24" x14ac:dyDescent="0.3">
      <c r="A427" s="98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4">
        <f t="shared" si="16"/>
        <v>0</v>
      </c>
      <c r="X427" s="84" t="str">
        <f t="shared" si="15"/>
        <v>-</v>
      </c>
    </row>
    <row r="428" spans="1:24" x14ac:dyDescent="0.3">
      <c r="A428" s="98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4">
        <f t="shared" si="16"/>
        <v>0</v>
      </c>
      <c r="X428" s="84" t="str">
        <f t="shared" si="15"/>
        <v>-</v>
      </c>
    </row>
    <row r="429" spans="1:24" x14ac:dyDescent="0.3">
      <c r="A429" s="98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4">
        <f t="shared" si="16"/>
        <v>0</v>
      </c>
      <c r="X429" s="84" t="str">
        <f t="shared" si="15"/>
        <v>-</v>
      </c>
    </row>
    <row r="430" spans="1:24" x14ac:dyDescent="0.3">
      <c r="A430" s="98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4">
        <f t="shared" si="16"/>
        <v>0</v>
      </c>
      <c r="X430" s="84" t="str">
        <f t="shared" si="15"/>
        <v>-</v>
      </c>
    </row>
    <row r="431" spans="1:24" x14ac:dyDescent="0.3">
      <c r="A431" s="98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4">
        <f t="shared" si="16"/>
        <v>0</v>
      </c>
      <c r="X431" s="84" t="str">
        <f t="shared" si="15"/>
        <v>-</v>
      </c>
    </row>
    <row r="432" spans="1:24" x14ac:dyDescent="0.3">
      <c r="A432" s="98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4">
        <f t="shared" si="16"/>
        <v>0</v>
      </c>
      <c r="X432" s="84" t="str">
        <f t="shared" si="15"/>
        <v>-</v>
      </c>
    </row>
    <row r="433" spans="1:24" x14ac:dyDescent="0.3">
      <c r="A433" s="98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4">
        <f t="shared" si="16"/>
        <v>0</v>
      </c>
      <c r="X433" s="84" t="str">
        <f t="shared" si="15"/>
        <v>-</v>
      </c>
    </row>
    <row r="434" spans="1:24" x14ac:dyDescent="0.3">
      <c r="A434" s="98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4">
        <f t="shared" si="16"/>
        <v>0</v>
      </c>
      <c r="X434" s="84" t="str">
        <f t="shared" si="15"/>
        <v>-</v>
      </c>
    </row>
    <row r="435" spans="1:24" x14ac:dyDescent="0.3">
      <c r="A435" s="98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4">
        <f t="shared" si="16"/>
        <v>0</v>
      </c>
      <c r="X435" s="84" t="str">
        <f t="shared" si="15"/>
        <v>-</v>
      </c>
    </row>
    <row r="436" spans="1:24" x14ac:dyDescent="0.3">
      <c r="A436" s="98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4">
        <f t="shared" si="16"/>
        <v>0</v>
      </c>
      <c r="X436" s="84" t="str">
        <f t="shared" si="15"/>
        <v>-</v>
      </c>
    </row>
    <row r="437" spans="1:24" x14ac:dyDescent="0.3">
      <c r="A437" s="98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4">
        <f t="shared" si="16"/>
        <v>0</v>
      </c>
      <c r="X437" s="84" t="str">
        <f t="shared" si="15"/>
        <v>-</v>
      </c>
    </row>
    <row r="438" spans="1:24" x14ac:dyDescent="0.3">
      <c r="A438" s="98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4">
        <f t="shared" si="16"/>
        <v>0</v>
      </c>
      <c r="X438" s="84" t="str">
        <f t="shared" si="15"/>
        <v>-</v>
      </c>
    </row>
    <row r="439" spans="1:24" x14ac:dyDescent="0.3">
      <c r="A439" s="98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4">
        <f t="shared" si="16"/>
        <v>0</v>
      </c>
      <c r="X439" s="84" t="str">
        <f t="shared" si="15"/>
        <v>-</v>
      </c>
    </row>
    <row r="440" spans="1:24" x14ac:dyDescent="0.3">
      <c r="A440" s="98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4">
        <f t="shared" si="16"/>
        <v>0</v>
      </c>
      <c r="X440" s="84" t="str">
        <f t="shared" si="15"/>
        <v>-</v>
      </c>
    </row>
    <row r="441" spans="1:24" x14ac:dyDescent="0.3">
      <c r="A441" s="98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4">
        <f t="shared" si="16"/>
        <v>0</v>
      </c>
      <c r="X441" s="84" t="str">
        <f t="shared" si="15"/>
        <v>-</v>
      </c>
    </row>
    <row r="442" spans="1:24" x14ac:dyDescent="0.3">
      <c r="A442" s="98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4">
        <f t="shared" si="16"/>
        <v>0</v>
      </c>
      <c r="X442" s="84" t="str">
        <f t="shared" si="15"/>
        <v>-</v>
      </c>
    </row>
    <row r="443" spans="1:24" x14ac:dyDescent="0.3">
      <c r="A443" s="98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4">
        <f t="shared" si="16"/>
        <v>0</v>
      </c>
      <c r="X443" s="84" t="str">
        <f t="shared" si="15"/>
        <v>-</v>
      </c>
    </row>
    <row r="444" spans="1:24" x14ac:dyDescent="0.3">
      <c r="A444" s="98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4">
        <f t="shared" si="16"/>
        <v>0</v>
      </c>
      <c r="X444" s="84" t="str">
        <f t="shared" ref="X444:X507" si="17">IF(W444&gt;=90,"A",IF(W444&gt;=80,"B",IF(W444&gt;=70,"C",IF(W444&gt;=60,"D",IF(W444&gt;=50,"E",IF(W444=0,"-","F"))))))</f>
        <v>-</v>
      </c>
    </row>
    <row r="445" spans="1:24" x14ac:dyDescent="0.3">
      <c r="A445" s="98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4">
        <f t="shared" si="16"/>
        <v>0</v>
      </c>
      <c r="X445" s="84" t="str">
        <f t="shared" si="17"/>
        <v>-</v>
      </c>
    </row>
    <row r="446" spans="1:24" x14ac:dyDescent="0.3">
      <c r="A446" s="98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4">
        <f t="shared" si="16"/>
        <v>0</v>
      </c>
      <c r="X446" s="84" t="str">
        <f t="shared" si="17"/>
        <v>-</v>
      </c>
    </row>
    <row r="447" spans="1:24" x14ac:dyDescent="0.3">
      <c r="A447" s="98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4">
        <f t="shared" si="16"/>
        <v>0</v>
      </c>
      <c r="X447" s="84" t="str">
        <f t="shared" si="17"/>
        <v>-</v>
      </c>
    </row>
    <row r="448" spans="1:24" x14ac:dyDescent="0.3">
      <c r="A448" s="98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4">
        <f t="shared" si="16"/>
        <v>0</v>
      </c>
      <c r="X448" s="84" t="str">
        <f t="shared" si="17"/>
        <v>-</v>
      </c>
    </row>
    <row r="449" spans="1:24" x14ac:dyDescent="0.3">
      <c r="A449" s="98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4">
        <f t="shared" si="16"/>
        <v>0</v>
      </c>
      <c r="X449" s="84" t="str">
        <f t="shared" si="17"/>
        <v>-</v>
      </c>
    </row>
    <row r="450" spans="1:24" x14ac:dyDescent="0.3">
      <c r="A450" s="98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4">
        <f t="shared" si="16"/>
        <v>0</v>
      </c>
      <c r="X450" s="84" t="str">
        <f t="shared" si="17"/>
        <v>-</v>
      </c>
    </row>
    <row r="451" spans="1:24" x14ac:dyDescent="0.3">
      <c r="A451" s="98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4">
        <f t="shared" si="16"/>
        <v>0</v>
      </c>
      <c r="X451" s="84" t="str">
        <f t="shared" si="17"/>
        <v>-</v>
      </c>
    </row>
    <row r="452" spans="1:24" x14ac:dyDescent="0.3">
      <c r="A452" s="98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4">
        <f t="shared" si="16"/>
        <v>0</v>
      </c>
      <c r="X452" s="84" t="str">
        <f t="shared" si="17"/>
        <v>-</v>
      </c>
    </row>
    <row r="453" spans="1:24" x14ac:dyDescent="0.3">
      <c r="A453" s="98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4">
        <f t="shared" si="16"/>
        <v>0</v>
      </c>
      <c r="X453" s="84" t="str">
        <f t="shared" si="17"/>
        <v>-</v>
      </c>
    </row>
    <row r="454" spans="1:24" x14ac:dyDescent="0.3">
      <c r="A454" s="98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4">
        <f t="shared" si="16"/>
        <v>0</v>
      </c>
      <c r="X454" s="84" t="str">
        <f t="shared" si="17"/>
        <v>-</v>
      </c>
    </row>
    <row r="455" spans="1:24" x14ac:dyDescent="0.3">
      <c r="A455" s="98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4">
        <f t="shared" si="16"/>
        <v>0</v>
      </c>
      <c r="X455" s="84" t="str">
        <f t="shared" si="17"/>
        <v>-</v>
      </c>
    </row>
    <row r="456" spans="1:24" x14ac:dyDescent="0.3">
      <c r="A456" s="98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4">
        <f t="shared" si="16"/>
        <v>0</v>
      </c>
      <c r="X456" s="84" t="str">
        <f t="shared" si="17"/>
        <v>-</v>
      </c>
    </row>
    <row r="457" spans="1:24" x14ac:dyDescent="0.3">
      <c r="A457" s="98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4">
        <f t="shared" si="16"/>
        <v>0</v>
      </c>
      <c r="X457" s="84" t="str">
        <f t="shared" si="17"/>
        <v>-</v>
      </c>
    </row>
    <row r="458" spans="1:24" x14ac:dyDescent="0.3">
      <c r="A458" s="98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4">
        <f t="shared" si="16"/>
        <v>0</v>
      </c>
      <c r="X458" s="84" t="str">
        <f t="shared" si="17"/>
        <v>-</v>
      </c>
    </row>
    <row r="459" spans="1:24" x14ac:dyDescent="0.3">
      <c r="A459" s="98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4">
        <f t="shared" si="16"/>
        <v>0</v>
      </c>
      <c r="X459" s="84" t="str">
        <f t="shared" si="17"/>
        <v>-</v>
      </c>
    </row>
    <row r="460" spans="1:24" x14ac:dyDescent="0.3">
      <c r="A460" s="98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4">
        <f t="shared" si="16"/>
        <v>0</v>
      </c>
      <c r="X460" s="84" t="str">
        <f t="shared" si="17"/>
        <v>-</v>
      </c>
    </row>
    <row r="461" spans="1:24" x14ac:dyDescent="0.3">
      <c r="A461" s="98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4">
        <f t="shared" si="16"/>
        <v>0</v>
      </c>
      <c r="X461" s="84" t="str">
        <f t="shared" si="17"/>
        <v>-</v>
      </c>
    </row>
    <row r="462" spans="1:24" x14ac:dyDescent="0.3">
      <c r="A462" s="98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4">
        <f t="shared" si="16"/>
        <v>0</v>
      </c>
      <c r="X462" s="84" t="str">
        <f t="shared" si="17"/>
        <v>-</v>
      </c>
    </row>
    <row r="463" spans="1:24" x14ac:dyDescent="0.3">
      <c r="A463" s="98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4">
        <f t="shared" si="16"/>
        <v>0</v>
      </c>
      <c r="X463" s="84" t="str">
        <f t="shared" si="17"/>
        <v>-</v>
      </c>
    </row>
    <row r="464" spans="1:24" x14ac:dyDescent="0.3">
      <c r="A464" s="98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4">
        <f t="shared" si="16"/>
        <v>0</v>
      </c>
      <c r="X464" s="84" t="str">
        <f t="shared" si="17"/>
        <v>-</v>
      </c>
    </row>
    <row r="465" spans="1:24" x14ac:dyDescent="0.3">
      <c r="A465" s="98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4">
        <f t="shared" si="16"/>
        <v>0</v>
      </c>
      <c r="X465" s="84" t="str">
        <f t="shared" si="17"/>
        <v>-</v>
      </c>
    </row>
    <row r="466" spans="1:24" x14ac:dyDescent="0.3">
      <c r="A466" s="98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4">
        <f t="shared" si="16"/>
        <v>0</v>
      </c>
      <c r="X466" s="84" t="str">
        <f t="shared" si="17"/>
        <v>-</v>
      </c>
    </row>
    <row r="467" spans="1:24" x14ac:dyDescent="0.3">
      <c r="A467" s="98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4">
        <f t="shared" ref="W467:W530" si="18">SUM(C467:R467)+MAX(U467:V467)</f>
        <v>0</v>
      </c>
      <c r="X467" s="84" t="str">
        <f t="shared" si="17"/>
        <v>-</v>
      </c>
    </row>
    <row r="468" spans="1:24" x14ac:dyDescent="0.3">
      <c r="A468" s="98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4">
        <f t="shared" si="18"/>
        <v>0</v>
      </c>
      <c r="X468" s="84" t="str">
        <f t="shared" si="17"/>
        <v>-</v>
      </c>
    </row>
    <row r="469" spans="1:24" x14ac:dyDescent="0.3">
      <c r="A469" s="98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4">
        <f t="shared" si="18"/>
        <v>0</v>
      </c>
      <c r="X469" s="84" t="str">
        <f t="shared" si="17"/>
        <v>-</v>
      </c>
    </row>
    <row r="470" spans="1:24" x14ac:dyDescent="0.3">
      <c r="A470" s="98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4">
        <f t="shared" si="18"/>
        <v>0</v>
      </c>
      <c r="X470" s="84" t="str">
        <f t="shared" si="17"/>
        <v>-</v>
      </c>
    </row>
    <row r="471" spans="1:24" x14ac:dyDescent="0.3">
      <c r="A471" s="98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4">
        <f t="shared" si="18"/>
        <v>0</v>
      </c>
      <c r="X471" s="84" t="str">
        <f t="shared" si="17"/>
        <v>-</v>
      </c>
    </row>
    <row r="472" spans="1:24" x14ac:dyDescent="0.3">
      <c r="A472" s="98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4">
        <f t="shared" si="18"/>
        <v>0</v>
      </c>
      <c r="X472" s="84" t="str">
        <f t="shared" si="17"/>
        <v>-</v>
      </c>
    </row>
    <row r="473" spans="1:24" x14ac:dyDescent="0.3">
      <c r="A473" s="98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4">
        <f t="shared" si="18"/>
        <v>0</v>
      </c>
      <c r="X473" s="84" t="str">
        <f t="shared" si="17"/>
        <v>-</v>
      </c>
    </row>
    <row r="474" spans="1:24" x14ac:dyDescent="0.3">
      <c r="A474" s="98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4">
        <f t="shared" si="18"/>
        <v>0</v>
      </c>
      <c r="X474" s="84" t="str">
        <f t="shared" si="17"/>
        <v>-</v>
      </c>
    </row>
    <row r="475" spans="1:24" x14ac:dyDescent="0.3">
      <c r="A475" s="98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4">
        <f t="shared" si="18"/>
        <v>0</v>
      </c>
      <c r="X475" s="84" t="str">
        <f t="shared" si="17"/>
        <v>-</v>
      </c>
    </row>
    <row r="476" spans="1:24" x14ac:dyDescent="0.3">
      <c r="A476" s="98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4">
        <f t="shared" si="18"/>
        <v>0</v>
      </c>
      <c r="X476" s="84" t="str">
        <f t="shared" si="17"/>
        <v>-</v>
      </c>
    </row>
    <row r="477" spans="1:24" x14ac:dyDescent="0.3">
      <c r="A477" s="98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4">
        <f t="shared" si="18"/>
        <v>0</v>
      </c>
      <c r="X477" s="84" t="str">
        <f t="shared" si="17"/>
        <v>-</v>
      </c>
    </row>
    <row r="478" spans="1:24" x14ac:dyDescent="0.3">
      <c r="A478" s="98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4">
        <f t="shared" si="18"/>
        <v>0</v>
      </c>
      <c r="X478" s="84" t="str">
        <f t="shared" si="17"/>
        <v>-</v>
      </c>
    </row>
    <row r="479" spans="1:24" x14ac:dyDescent="0.3">
      <c r="A479" s="98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4">
        <f t="shared" si="18"/>
        <v>0</v>
      </c>
      <c r="X479" s="84" t="str">
        <f t="shared" si="17"/>
        <v>-</v>
      </c>
    </row>
    <row r="480" spans="1:24" x14ac:dyDescent="0.3">
      <c r="A480" s="98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4">
        <f t="shared" si="18"/>
        <v>0</v>
      </c>
      <c r="X480" s="84" t="str">
        <f t="shared" si="17"/>
        <v>-</v>
      </c>
    </row>
    <row r="481" spans="1:24" x14ac:dyDescent="0.3">
      <c r="A481" s="98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4">
        <f t="shared" si="18"/>
        <v>0</v>
      </c>
      <c r="X481" s="84" t="str">
        <f t="shared" si="17"/>
        <v>-</v>
      </c>
    </row>
    <row r="482" spans="1:24" x14ac:dyDescent="0.3">
      <c r="A482" s="98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4">
        <f t="shared" si="18"/>
        <v>0</v>
      </c>
      <c r="X482" s="84" t="str">
        <f t="shared" si="17"/>
        <v>-</v>
      </c>
    </row>
    <row r="483" spans="1:24" x14ac:dyDescent="0.3">
      <c r="A483" s="98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4">
        <f t="shared" si="18"/>
        <v>0</v>
      </c>
      <c r="X483" s="84" t="str">
        <f t="shared" si="17"/>
        <v>-</v>
      </c>
    </row>
    <row r="484" spans="1:24" x14ac:dyDescent="0.3">
      <c r="A484" s="98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4">
        <f t="shared" si="18"/>
        <v>0</v>
      </c>
      <c r="X484" s="84" t="str">
        <f t="shared" si="17"/>
        <v>-</v>
      </c>
    </row>
    <row r="485" spans="1:24" x14ac:dyDescent="0.3">
      <c r="A485" s="98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4">
        <f t="shared" si="18"/>
        <v>0</v>
      </c>
      <c r="X485" s="84" t="str">
        <f t="shared" si="17"/>
        <v>-</v>
      </c>
    </row>
    <row r="486" spans="1:24" x14ac:dyDescent="0.3">
      <c r="A486" s="98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4">
        <f t="shared" si="18"/>
        <v>0</v>
      </c>
      <c r="X486" s="84" t="str">
        <f t="shared" si="17"/>
        <v>-</v>
      </c>
    </row>
    <row r="487" spans="1:24" x14ac:dyDescent="0.3">
      <c r="A487" s="98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4">
        <f t="shared" si="18"/>
        <v>0</v>
      </c>
      <c r="X487" s="84" t="str">
        <f t="shared" si="17"/>
        <v>-</v>
      </c>
    </row>
    <row r="488" spans="1:24" x14ac:dyDescent="0.3">
      <c r="A488" s="98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4">
        <f t="shared" si="18"/>
        <v>0</v>
      </c>
      <c r="X488" s="84" t="str">
        <f t="shared" si="17"/>
        <v>-</v>
      </c>
    </row>
    <row r="489" spans="1:24" x14ac:dyDescent="0.3">
      <c r="A489" s="98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4">
        <f t="shared" si="18"/>
        <v>0</v>
      </c>
      <c r="X489" s="84" t="str">
        <f t="shared" si="17"/>
        <v>-</v>
      </c>
    </row>
    <row r="490" spans="1:24" x14ac:dyDescent="0.3">
      <c r="A490" s="98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4">
        <f t="shared" si="18"/>
        <v>0</v>
      </c>
      <c r="X490" s="84" t="str">
        <f t="shared" si="17"/>
        <v>-</v>
      </c>
    </row>
    <row r="491" spans="1:24" x14ac:dyDescent="0.3">
      <c r="A491" s="98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4">
        <f t="shared" si="18"/>
        <v>0</v>
      </c>
      <c r="X491" s="84" t="str">
        <f t="shared" si="17"/>
        <v>-</v>
      </c>
    </row>
    <row r="492" spans="1:24" x14ac:dyDescent="0.3">
      <c r="A492" s="98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4">
        <f t="shared" si="18"/>
        <v>0</v>
      </c>
      <c r="X492" s="84" t="str">
        <f t="shared" si="17"/>
        <v>-</v>
      </c>
    </row>
    <row r="493" spans="1:24" x14ac:dyDescent="0.3">
      <c r="A493" s="98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4">
        <f t="shared" si="18"/>
        <v>0</v>
      </c>
      <c r="X493" s="84" t="str">
        <f t="shared" si="17"/>
        <v>-</v>
      </c>
    </row>
    <row r="494" spans="1:24" x14ac:dyDescent="0.3">
      <c r="A494" s="98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4">
        <f t="shared" si="18"/>
        <v>0</v>
      </c>
      <c r="X494" s="84" t="str">
        <f t="shared" si="17"/>
        <v>-</v>
      </c>
    </row>
    <row r="495" spans="1:24" x14ac:dyDescent="0.3">
      <c r="A495" s="98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4">
        <f t="shared" si="18"/>
        <v>0</v>
      </c>
      <c r="X495" s="84" t="str">
        <f t="shared" si="17"/>
        <v>-</v>
      </c>
    </row>
    <row r="496" spans="1:24" x14ac:dyDescent="0.3">
      <c r="A496" s="98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4">
        <f t="shared" si="18"/>
        <v>0</v>
      </c>
      <c r="X496" s="84" t="str">
        <f t="shared" si="17"/>
        <v>-</v>
      </c>
    </row>
    <row r="497" spans="1:24" x14ac:dyDescent="0.3">
      <c r="A497" s="98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4">
        <f t="shared" si="18"/>
        <v>0</v>
      </c>
      <c r="X497" s="84" t="str">
        <f t="shared" si="17"/>
        <v>-</v>
      </c>
    </row>
    <row r="498" spans="1:24" x14ac:dyDescent="0.3">
      <c r="A498" s="98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4">
        <f t="shared" si="18"/>
        <v>0</v>
      </c>
      <c r="X498" s="84" t="str">
        <f t="shared" si="17"/>
        <v>-</v>
      </c>
    </row>
    <row r="499" spans="1:24" x14ac:dyDescent="0.3">
      <c r="A499" s="98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4">
        <f t="shared" si="18"/>
        <v>0</v>
      </c>
      <c r="X499" s="84" t="str">
        <f t="shared" si="17"/>
        <v>-</v>
      </c>
    </row>
    <row r="500" spans="1:24" x14ac:dyDescent="0.3">
      <c r="A500" s="98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4">
        <f t="shared" si="18"/>
        <v>0</v>
      </c>
      <c r="X500" s="84" t="str">
        <f t="shared" si="17"/>
        <v>-</v>
      </c>
    </row>
    <row r="501" spans="1:24" x14ac:dyDescent="0.3">
      <c r="A501" s="98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4">
        <f t="shared" si="18"/>
        <v>0</v>
      </c>
      <c r="X501" s="84" t="str">
        <f t="shared" si="17"/>
        <v>-</v>
      </c>
    </row>
    <row r="502" spans="1:24" x14ac:dyDescent="0.3">
      <c r="A502" s="98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4">
        <f t="shared" si="18"/>
        <v>0</v>
      </c>
      <c r="X502" s="84" t="str">
        <f t="shared" si="17"/>
        <v>-</v>
      </c>
    </row>
    <row r="503" spans="1:24" x14ac:dyDescent="0.3">
      <c r="A503" s="98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4">
        <f t="shared" si="18"/>
        <v>0</v>
      </c>
      <c r="X503" s="84" t="str">
        <f t="shared" si="17"/>
        <v>-</v>
      </c>
    </row>
    <row r="504" spans="1:24" x14ac:dyDescent="0.3">
      <c r="A504" s="98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4">
        <f t="shared" si="18"/>
        <v>0</v>
      </c>
      <c r="X504" s="84" t="str">
        <f t="shared" si="17"/>
        <v>-</v>
      </c>
    </row>
    <row r="505" spans="1:24" x14ac:dyDescent="0.3">
      <c r="A505" s="98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4">
        <f t="shared" si="18"/>
        <v>0</v>
      </c>
      <c r="X505" s="84" t="str">
        <f t="shared" si="17"/>
        <v>-</v>
      </c>
    </row>
    <row r="506" spans="1:24" x14ac:dyDescent="0.3">
      <c r="A506" s="98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4">
        <f t="shared" si="18"/>
        <v>0</v>
      </c>
      <c r="X506" s="84" t="str">
        <f t="shared" si="17"/>
        <v>-</v>
      </c>
    </row>
    <row r="507" spans="1:24" x14ac:dyDescent="0.3">
      <c r="A507" s="98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4">
        <f t="shared" si="18"/>
        <v>0</v>
      </c>
      <c r="X507" s="84" t="str">
        <f t="shared" si="17"/>
        <v>-</v>
      </c>
    </row>
    <row r="508" spans="1:24" x14ac:dyDescent="0.3">
      <c r="A508" s="98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4">
        <f t="shared" si="18"/>
        <v>0</v>
      </c>
      <c r="X508" s="84" t="str">
        <f t="shared" ref="X508:X571" si="19">IF(W508&gt;=90,"A",IF(W508&gt;=80,"B",IF(W508&gt;=70,"C",IF(W508&gt;=60,"D",IF(W508&gt;=50,"E",IF(W508=0,"-","F"))))))</f>
        <v>-</v>
      </c>
    </row>
    <row r="509" spans="1:24" x14ac:dyDescent="0.3">
      <c r="A509" s="98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4">
        <f t="shared" si="18"/>
        <v>0</v>
      </c>
      <c r="X509" s="84" t="str">
        <f t="shared" si="19"/>
        <v>-</v>
      </c>
    </row>
    <row r="510" spans="1:24" x14ac:dyDescent="0.3">
      <c r="A510" s="98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4">
        <f t="shared" si="18"/>
        <v>0</v>
      </c>
      <c r="X510" s="84" t="str">
        <f t="shared" si="19"/>
        <v>-</v>
      </c>
    </row>
    <row r="511" spans="1:24" x14ac:dyDescent="0.3">
      <c r="A511" s="98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4">
        <f t="shared" si="18"/>
        <v>0</v>
      </c>
      <c r="X511" s="84" t="str">
        <f t="shared" si="19"/>
        <v>-</v>
      </c>
    </row>
    <row r="512" spans="1:24" x14ac:dyDescent="0.3">
      <c r="A512" s="98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4">
        <f t="shared" si="18"/>
        <v>0</v>
      </c>
      <c r="X512" s="84" t="str">
        <f t="shared" si="19"/>
        <v>-</v>
      </c>
    </row>
    <row r="513" spans="1:24" x14ac:dyDescent="0.3">
      <c r="A513" s="98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4">
        <f t="shared" si="18"/>
        <v>0</v>
      </c>
      <c r="X513" s="84" t="str">
        <f t="shared" si="19"/>
        <v>-</v>
      </c>
    </row>
    <row r="514" spans="1:24" x14ac:dyDescent="0.3">
      <c r="A514" s="98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4">
        <f t="shared" si="18"/>
        <v>0</v>
      </c>
      <c r="X514" s="84" t="str">
        <f t="shared" si="19"/>
        <v>-</v>
      </c>
    </row>
    <row r="515" spans="1:24" x14ac:dyDescent="0.3">
      <c r="A515" s="98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4">
        <f t="shared" si="18"/>
        <v>0</v>
      </c>
      <c r="X515" s="84" t="str">
        <f t="shared" si="19"/>
        <v>-</v>
      </c>
    </row>
    <row r="516" spans="1:24" x14ac:dyDescent="0.3">
      <c r="A516" s="98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4">
        <f t="shared" si="18"/>
        <v>0</v>
      </c>
      <c r="X516" s="84" t="str">
        <f t="shared" si="19"/>
        <v>-</v>
      </c>
    </row>
    <row r="517" spans="1:24" x14ac:dyDescent="0.3">
      <c r="A517" s="98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4">
        <f t="shared" si="18"/>
        <v>0</v>
      </c>
      <c r="X517" s="84" t="str">
        <f t="shared" si="19"/>
        <v>-</v>
      </c>
    </row>
    <row r="518" spans="1:24" x14ac:dyDescent="0.3">
      <c r="A518" s="98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4">
        <f t="shared" si="18"/>
        <v>0</v>
      </c>
      <c r="X518" s="84" t="str">
        <f t="shared" si="19"/>
        <v>-</v>
      </c>
    </row>
    <row r="519" spans="1:24" x14ac:dyDescent="0.3">
      <c r="A519" s="98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4">
        <f t="shared" si="18"/>
        <v>0</v>
      </c>
      <c r="X519" s="84" t="str">
        <f t="shared" si="19"/>
        <v>-</v>
      </c>
    </row>
    <row r="520" spans="1:24" x14ac:dyDescent="0.3">
      <c r="A520" s="98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4">
        <f t="shared" si="18"/>
        <v>0</v>
      </c>
      <c r="X520" s="84" t="str">
        <f t="shared" si="19"/>
        <v>-</v>
      </c>
    </row>
    <row r="521" spans="1:24" x14ac:dyDescent="0.3">
      <c r="A521" s="98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4">
        <f t="shared" si="18"/>
        <v>0</v>
      </c>
      <c r="X521" s="84" t="str">
        <f t="shared" si="19"/>
        <v>-</v>
      </c>
    </row>
    <row r="522" spans="1:24" x14ac:dyDescent="0.3">
      <c r="A522" s="98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4">
        <f t="shared" si="18"/>
        <v>0</v>
      </c>
      <c r="X522" s="84" t="str">
        <f t="shared" si="19"/>
        <v>-</v>
      </c>
    </row>
    <row r="523" spans="1:24" x14ac:dyDescent="0.3">
      <c r="A523" s="98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4">
        <f t="shared" si="18"/>
        <v>0</v>
      </c>
      <c r="X523" s="84" t="str">
        <f t="shared" si="19"/>
        <v>-</v>
      </c>
    </row>
    <row r="524" spans="1:24" x14ac:dyDescent="0.3">
      <c r="A524" s="98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4">
        <f t="shared" si="18"/>
        <v>0</v>
      </c>
      <c r="X524" s="84" t="str">
        <f t="shared" si="19"/>
        <v>-</v>
      </c>
    </row>
    <row r="525" spans="1:24" x14ac:dyDescent="0.3">
      <c r="A525" s="98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4">
        <f t="shared" si="18"/>
        <v>0</v>
      </c>
      <c r="X525" s="84" t="str">
        <f t="shared" si="19"/>
        <v>-</v>
      </c>
    </row>
    <row r="526" spans="1:24" x14ac:dyDescent="0.3">
      <c r="A526" s="98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4">
        <f t="shared" si="18"/>
        <v>0</v>
      </c>
      <c r="X526" s="84" t="str">
        <f t="shared" si="19"/>
        <v>-</v>
      </c>
    </row>
    <row r="527" spans="1:24" x14ac:dyDescent="0.3">
      <c r="A527" s="98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4">
        <f t="shared" si="18"/>
        <v>0</v>
      </c>
      <c r="X527" s="84" t="str">
        <f t="shared" si="19"/>
        <v>-</v>
      </c>
    </row>
    <row r="528" spans="1:24" x14ac:dyDescent="0.3">
      <c r="A528" s="98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4">
        <f t="shared" si="18"/>
        <v>0</v>
      </c>
      <c r="X528" s="84" t="str">
        <f t="shared" si="19"/>
        <v>-</v>
      </c>
    </row>
    <row r="529" spans="1:24" x14ac:dyDescent="0.3">
      <c r="A529" s="98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4">
        <f t="shared" si="18"/>
        <v>0</v>
      </c>
      <c r="X529" s="84" t="str">
        <f t="shared" si="19"/>
        <v>-</v>
      </c>
    </row>
    <row r="530" spans="1:24" x14ac:dyDescent="0.3">
      <c r="A530" s="98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4">
        <f t="shared" si="18"/>
        <v>0</v>
      </c>
      <c r="X530" s="84" t="str">
        <f t="shared" si="19"/>
        <v>-</v>
      </c>
    </row>
    <row r="531" spans="1:24" x14ac:dyDescent="0.3">
      <c r="A531" s="98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4">
        <f t="shared" ref="W531:W572" si="20">SUM(C531:R531)+MAX(U531:V531)</f>
        <v>0</v>
      </c>
      <c r="X531" s="84" t="str">
        <f t="shared" si="19"/>
        <v>-</v>
      </c>
    </row>
    <row r="532" spans="1:24" x14ac:dyDescent="0.3">
      <c r="A532" s="98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4">
        <f t="shared" si="20"/>
        <v>0</v>
      </c>
      <c r="X532" s="84" t="str">
        <f t="shared" si="19"/>
        <v>-</v>
      </c>
    </row>
    <row r="533" spans="1:24" x14ac:dyDescent="0.3">
      <c r="A533" s="98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4">
        <f t="shared" si="20"/>
        <v>0</v>
      </c>
      <c r="X533" s="84" t="str">
        <f t="shared" si="19"/>
        <v>-</v>
      </c>
    </row>
    <row r="534" spans="1:24" x14ac:dyDescent="0.3">
      <c r="A534" s="98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4">
        <f t="shared" si="20"/>
        <v>0</v>
      </c>
      <c r="X534" s="84" t="str">
        <f t="shared" si="19"/>
        <v>-</v>
      </c>
    </row>
    <row r="535" spans="1:24" x14ac:dyDescent="0.3">
      <c r="A535" s="98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4">
        <f t="shared" si="20"/>
        <v>0</v>
      </c>
      <c r="X535" s="84" t="str">
        <f t="shared" si="19"/>
        <v>-</v>
      </c>
    </row>
    <row r="536" spans="1:24" x14ac:dyDescent="0.3">
      <c r="A536" s="98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4">
        <f t="shared" si="20"/>
        <v>0</v>
      </c>
      <c r="X536" s="84" t="str">
        <f t="shared" si="19"/>
        <v>-</v>
      </c>
    </row>
    <row r="537" spans="1:24" x14ac:dyDescent="0.3">
      <c r="A537" s="98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4">
        <f t="shared" si="20"/>
        <v>0</v>
      </c>
      <c r="X537" s="84" t="str">
        <f t="shared" si="19"/>
        <v>-</v>
      </c>
    </row>
    <row r="538" spans="1:24" x14ac:dyDescent="0.3">
      <c r="A538" s="98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4">
        <f t="shared" si="20"/>
        <v>0</v>
      </c>
      <c r="X538" s="84" t="str">
        <f t="shared" si="19"/>
        <v>-</v>
      </c>
    </row>
    <row r="539" spans="1:24" x14ac:dyDescent="0.3">
      <c r="A539" s="98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4">
        <f t="shared" si="20"/>
        <v>0</v>
      </c>
      <c r="X539" s="84" t="str">
        <f t="shared" si="19"/>
        <v>-</v>
      </c>
    </row>
    <row r="540" spans="1:24" x14ac:dyDescent="0.3">
      <c r="A540" s="98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4">
        <f t="shared" si="20"/>
        <v>0</v>
      </c>
      <c r="X540" s="84" t="str">
        <f t="shared" si="19"/>
        <v>-</v>
      </c>
    </row>
    <row r="541" spans="1:24" x14ac:dyDescent="0.3">
      <c r="A541" s="98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4">
        <f t="shared" si="20"/>
        <v>0</v>
      </c>
      <c r="X541" s="84" t="str">
        <f t="shared" si="19"/>
        <v>-</v>
      </c>
    </row>
    <row r="542" spans="1:24" x14ac:dyDescent="0.3">
      <c r="A542" s="98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4">
        <f t="shared" si="20"/>
        <v>0</v>
      </c>
      <c r="X542" s="84" t="str">
        <f t="shared" si="19"/>
        <v>-</v>
      </c>
    </row>
    <row r="543" spans="1:24" x14ac:dyDescent="0.3">
      <c r="A543" s="98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4">
        <f t="shared" si="20"/>
        <v>0</v>
      </c>
      <c r="X543" s="84" t="str">
        <f t="shared" si="19"/>
        <v>-</v>
      </c>
    </row>
    <row r="544" spans="1:24" x14ac:dyDescent="0.3">
      <c r="A544" s="98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4">
        <f t="shared" si="20"/>
        <v>0</v>
      </c>
      <c r="X544" s="84" t="str">
        <f t="shared" si="19"/>
        <v>-</v>
      </c>
    </row>
    <row r="545" spans="1:24" x14ac:dyDescent="0.3">
      <c r="A545" s="98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4">
        <f t="shared" si="20"/>
        <v>0</v>
      </c>
      <c r="X545" s="84" t="str">
        <f t="shared" si="19"/>
        <v>-</v>
      </c>
    </row>
    <row r="546" spans="1:24" x14ac:dyDescent="0.3">
      <c r="A546" s="98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4">
        <f t="shared" si="20"/>
        <v>0</v>
      </c>
      <c r="X546" s="84" t="str">
        <f t="shared" si="19"/>
        <v>-</v>
      </c>
    </row>
    <row r="547" spans="1:24" x14ac:dyDescent="0.3">
      <c r="A547" s="98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4">
        <f t="shared" si="20"/>
        <v>0</v>
      </c>
      <c r="X547" s="84" t="str">
        <f t="shared" si="19"/>
        <v>-</v>
      </c>
    </row>
    <row r="548" spans="1:24" x14ac:dyDescent="0.3">
      <c r="A548" s="98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4">
        <f t="shared" si="20"/>
        <v>0</v>
      </c>
      <c r="X548" s="84" t="str">
        <f t="shared" si="19"/>
        <v>-</v>
      </c>
    </row>
    <row r="549" spans="1:24" x14ac:dyDescent="0.3">
      <c r="A549" s="98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4">
        <f t="shared" si="20"/>
        <v>0</v>
      </c>
      <c r="X549" s="84" t="str">
        <f t="shared" si="19"/>
        <v>-</v>
      </c>
    </row>
    <row r="550" spans="1:24" x14ac:dyDescent="0.3">
      <c r="A550" s="98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4">
        <f t="shared" si="20"/>
        <v>0</v>
      </c>
      <c r="X550" s="84" t="str">
        <f t="shared" si="19"/>
        <v>-</v>
      </c>
    </row>
    <row r="551" spans="1:24" x14ac:dyDescent="0.3">
      <c r="A551" s="98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4">
        <f t="shared" si="20"/>
        <v>0</v>
      </c>
      <c r="X551" s="84" t="str">
        <f t="shared" si="19"/>
        <v>-</v>
      </c>
    </row>
    <row r="552" spans="1:24" x14ac:dyDescent="0.3">
      <c r="A552" s="98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4">
        <f t="shared" si="20"/>
        <v>0</v>
      </c>
      <c r="X552" s="84" t="str">
        <f t="shared" si="19"/>
        <v>-</v>
      </c>
    </row>
    <row r="553" spans="1:24" x14ac:dyDescent="0.3">
      <c r="A553" s="98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4">
        <f t="shared" si="20"/>
        <v>0</v>
      </c>
      <c r="X553" s="84" t="str">
        <f t="shared" si="19"/>
        <v>-</v>
      </c>
    </row>
    <row r="554" spans="1:24" x14ac:dyDescent="0.3">
      <c r="A554" s="98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4">
        <f t="shared" si="20"/>
        <v>0</v>
      </c>
      <c r="X554" s="84" t="str">
        <f t="shared" si="19"/>
        <v>-</v>
      </c>
    </row>
    <row r="555" spans="1:24" x14ac:dyDescent="0.3">
      <c r="A555" s="98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4">
        <f t="shared" si="20"/>
        <v>0</v>
      </c>
      <c r="X555" s="84" t="str">
        <f t="shared" si="19"/>
        <v>-</v>
      </c>
    </row>
    <row r="556" spans="1:24" x14ac:dyDescent="0.3">
      <c r="A556" s="98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4">
        <f t="shared" si="20"/>
        <v>0</v>
      </c>
      <c r="X556" s="84" t="str">
        <f t="shared" si="19"/>
        <v>-</v>
      </c>
    </row>
    <row r="557" spans="1:24" x14ac:dyDescent="0.3">
      <c r="A557" s="98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4">
        <f t="shared" si="20"/>
        <v>0</v>
      </c>
      <c r="X557" s="84" t="str">
        <f t="shared" si="19"/>
        <v>-</v>
      </c>
    </row>
    <row r="558" spans="1:24" x14ac:dyDescent="0.3">
      <c r="A558" s="98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4">
        <f t="shared" si="20"/>
        <v>0</v>
      </c>
      <c r="X558" s="84" t="str">
        <f t="shared" si="19"/>
        <v>-</v>
      </c>
    </row>
    <row r="559" spans="1:24" x14ac:dyDescent="0.3">
      <c r="A559" s="98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4">
        <f t="shared" si="20"/>
        <v>0</v>
      </c>
      <c r="X559" s="84" t="str">
        <f t="shared" si="19"/>
        <v>-</v>
      </c>
    </row>
    <row r="560" spans="1:24" x14ac:dyDescent="0.3">
      <c r="A560" s="98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4">
        <f t="shared" si="20"/>
        <v>0</v>
      </c>
      <c r="X560" s="84" t="str">
        <f t="shared" si="19"/>
        <v>-</v>
      </c>
    </row>
    <row r="561" spans="1:24" x14ac:dyDescent="0.3">
      <c r="A561" s="98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4">
        <f t="shared" si="20"/>
        <v>0</v>
      </c>
      <c r="X561" s="84" t="str">
        <f t="shared" si="19"/>
        <v>-</v>
      </c>
    </row>
    <row r="562" spans="1:24" x14ac:dyDescent="0.3">
      <c r="A562" s="98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4">
        <f t="shared" si="20"/>
        <v>0</v>
      </c>
      <c r="X562" s="84" t="str">
        <f t="shared" si="19"/>
        <v>-</v>
      </c>
    </row>
    <row r="563" spans="1:24" x14ac:dyDescent="0.3">
      <c r="A563" s="98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4">
        <f t="shared" si="20"/>
        <v>0</v>
      </c>
      <c r="X563" s="84" t="str">
        <f t="shared" si="19"/>
        <v>-</v>
      </c>
    </row>
    <row r="564" spans="1:24" x14ac:dyDescent="0.3">
      <c r="A564" s="98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4">
        <f t="shared" si="20"/>
        <v>0</v>
      </c>
      <c r="X564" s="84" t="str">
        <f t="shared" si="19"/>
        <v>-</v>
      </c>
    </row>
    <row r="565" spans="1:24" x14ac:dyDescent="0.3">
      <c r="A565" s="98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4">
        <f t="shared" si="20"/>
        <v>0</v>
      </c>
      <c r="X565" s="84" t="str">
        <f t="shared" si="19"/>
        <v>-</v>
      </c>
    </row>
    <row r="566" spans="1:24" x14ac:dyDescent="0.3">
      <c r="A566" s="98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4">
        <f t="shared" si="20"/>
        <v>0</v>
      </c>
      <c r="X566" s="84" t="str">
        <f t="shared" si="19"/>
        <v>-</v>
      </c>
    </row>
    <row r="567" spans="1:24" x14ac:dyDescent="0.3">
      <c r="A567" s="98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4">
        <f t="shared" si="20"/>
        <v>0</v>
      </c>
      <c r="X567" s="84" t="str">
        <f t="shared" si="19"/>
        <v>-</v>
      </c>
    </row>
    <row r="568" spans="1:24" x14ac:dyDescent="0.3">
      <c r="A568" s="98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4">
        <f t="shared" si="20"/>
        <v>0</v>
      </c>
      <c r="X568" s="84" t="str">
        <f t="shared" si="19"/>
        <v>-</v>
      </c>
    </row>
    <row r="569" spans="1:24" x14ac:dyDescent="0.3">
      <c r="A569" s="98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4">
        <f t="shared" si="20"/>
        <v>0</v>
      </c>
      <c r="X569" s="84" t="str">
        <f t="shared" si="19"/>
        <v>-</v>
      </c>
    </row>
    <row r="570" spans="1:24" x14ac:dyDescent="0.3">
      <c r="A570" s="98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4">
        <f t="shared" si="20"/>
        <v>0</v>
      </c>
      <c r="X570" s="84" t="str">
        <f t="shared" si="19"/>
        <v>-</v>
      </c>
    </row>
    <row r="571" spans="1:24" x14ac:dyDescent="0.3">
      <c r="A571" s="98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4">
        <f t="shared" si="20"/>
        <v>0</v>
      </c>
      <c r="X571" s="84" t="str">
        <f t="shared" si="19"/>
        <v>-</v>
      </c>
    </row>
    <row r="572" spans="1:24" x14ac:dyDescent="0.3">
      <c r="A572" s="98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4">
        <f t="shared" si="20"/>
        <v>0</v>
      </c>
      <c r="X572" s="84" t="str">
        <f>IF(W572&gt;=90,"A",IF(W572&gt;=80,"B",IF(W572&gt;=70,"C",IF(W572&gt;=60,"D",IF(W572&gt;=50,"E",IF(W572=0,"-","F"))))))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02"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  <mergeCell ref="M23:N23"/>
    <mergeCell ref="M24:N24"/>
    <mergeCell ref="M25:N25"/>
    <mergeCell ref="K23:L23"/>
    <mergeCell ref="K24:L24"/>
    <mergeCell ref="K30:L30"/>
    <mergeCell ref="K31:L31"/>
    <mergeCell ref="K32:L32"/>
    <mergeCell ref="K33:L33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Z15:AB15"/>
    <mergeCell ref="M21:N21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M39:N39"/>
    <mergeCell ref="M40:N40"/>
    <mergeCell ref="M41:N41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</mergeCells>
  <phoneticPr fontId="4" type="noConversion"/>
  <conditionalFormatting sqref="AE9:AE49">
    <cfRule type="cellIs" dxfId="14" priority="33" stopIfTrue="1" operator="greaterThan">
      <formula>$AD$9</formula>
    </cfRule>
  </conditionalFormatting>
  <conditionalFormatting sqref="AH12:AH14">
    <cfRule type="cellIs" dxfId="13" priority="26" stopIfTrue="1" operator="greaterThan">
      <formula>10</formula>
    </cfRule>
  </conditionalFormatting>
  <conditionalFormatting sqref="W83:W572 W9:W64">
    <cfRule type="cellIs" dxfId="12" priority="10" stopIfTrue="1" operator="equal">
      <formula>50</formula>
    </cfRule>
    <cfRule type="cellIs" dxfId="11" priority="23" stopIfTrue="1" operator="lessThan">
      <formula>50</formula>
    </cfRule>
    <cfRule type="cellIs" dxfId="10" priority="24" stopIfTrue="1" operator="greaterThan">
      <formula>50</formula>
    </cfRule>
  </conditionalFormatting>
  <conditionalFormatting sqref="AD9:AD49">
    <cfRule type="containsText" dxfId="9" priority="21" stopIfTrue="1" operator="containsText" text="Nije Položio">
      <formula>NOT(ISERROR(SEARCH("Nije Položio",AD9)))</formula>
    </cfRule>
    <cfRule type="containsText" dxfId="8" priority="22" stopIfTrue="1" operator="containsText" text="Položio">
      <formula>NOT(ISERROR(SEARCH("Položio",AD9)))</formula>
    </cfRule>
  </conditionalFormatting>
  <conditionalFormatting sqref="AF9:AF49">
    <cfRule type="containsText" dxfId="7" priority="16" stopIfTrue="1" operator="containsText" text="Nije Radio">
      <formula>NOT(ISERROR(SEARCH("Nije Radio",AF9)))</formula>
    </cfRule>
    <cfRule type="containsText" dxfId="6" priority="17" stopIfTrue="1" operator="containsText" text="Radio je">
      <formula>NOT(ISERROR(SEARCH("Radio je",AF9)))</formula>
    </cfRule>
    <cfRule type="containsText" dxfId="5" priority="18" stopIfTrue="1" operator="containsText" text="Nije Izašao">
      <formula>NOT(ISERROR(SEARCH("Nije Izašao",AF9)))</formula>
    </cfRule>
    <cfRule type="containsText" dxfId="4" priority="19" stopIfTrue="1" operator="containsText" text="Izašao">
      <formula>NOT(ISERROR(SEARCH("Izašao",AF9)))</formula>
    </cfRule>
    <cfRule type="cellIs" dxfId="3" priority="20" stopIfTrue="1" operator="greaterThan">
      <formula>$AD$9</formula>
    </cfRule>
  </conditionalFormatting>
  <conditionalFormatting sqref="W65:W82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5" man="1"/>
    <brk id="54" max="25" man="1"/>
    <brk id="91" max="20" man="1"/>
    <brk id="10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1796875" defaultRowHeight="13" x14ac:dyDescent="0.3"/>
  <cols>
    <col min="1" max="1" width="14.81640625" style="16" customWidth="1"/>
    <col min="2" max="2" width="31.1796875" style="17" customWidth="1"/>
    <col min="3" max="3" width="14.54296875" style="18" customWidth="1"/>
    <col min="4" max="4" width="15.54296875" style="10" customWidth="1"/>
    <col min="5" max="5" width="18.453125" style="18" customWidth="1"/>
    <col min="6" max="6" width="8.453125" style="8" customWidth="1"/>
    <col min="7" max="16384" width="9.1796875" style="10"/>
  </cols>
  <sheetData>
    <row r="1" spans="1:6" s="2" customFormat="1" ht="18.75" customHeight="1" x14ac:dyDescent="0.4">
      <c r="A1" s="45" t="s">
        <v>4</v>
      </c>
      <c r="B1" s="46"/>
      <c r="C1" s="47"/>
      <c r="D1" s="48"/>
      <c r="E1" s="49"/>
      <c r="F1" s="1"/>
    </row>
    <row r="2" spans="1:6" s="6" customFormat="1" ht="12.5" x14ac:dyDescent="0.25">
      <c r="A2" s="50"/>
      <c r="B2" s="3"/>
      <c r="C2" s="4"/>
      <c r="D2" s="5"/>
      <c r="E2" s="51"/>
    </row>
    <row r="3" spans="1:6" s="6" customFormat="1" ht="12.5" x14ac:dyDescent="0.25">
      <c r="A3" s="52" t="str">
        <f>Evidencija!A3</f>
        <v>STUDIJSKI PROGRAM: Elektronika, Telekomunikacije i Računari</v>
      </c>
      <c r="B3" s="3"/>
      <c r="C3" s="5"/>
      <c r="D3" s="5"/>
      <c r="E3" s="51"/>
    </row>
    <row r="4" spans="1:6" s="6" customFormat="1" ht="12.5" x14ac:dyDescent="0.25">
      <c r="A4" s="50" t="e">
        <f>Evidencija!#REF!</f>
        <v>#REF!</v>
      </c>
      <c r="B4" s="3"/>
      <c r="C4" s="5"/>
      <c r="D4" s="5" t="e">
        <f>Evidencija!#REF!</f>
        <v>#REF!</v>
      </c>
      <c r="E4" s="51"/>
    </row>
    <row r="5" spans="1:6" s="6" customFormat="1" ht="12.5" x14ac:dyDescent="0.25">
      <c r="A5" s="52" t="str">
        <f>Evidencija!A4</f>
        <v>PREDMET: Elektrotehnički materijali</v>
      </c>
      <c r="B5" s="3"/>
      <c r="C5" s="5"/>
      <c r="D5" s="5">
        <f>Evidencija!E4</f>
        <v>0</v>
      </c>
      <c r="E5" s="51"/>
    </row>
    <row r="6" spans="1:6" s="6" customFormat="1" ht="13.5" thickBot="1" x14ac:dyDescent="0.35">
      <c r="A6" s="53"/>
      <c r="B6" s="7"/>
      <c r="C6" s="4"/>
      <c r="D6" s="5"/>
      <c r="E6" s="51"/>
      <c r="F6" s="1"/>
    </row>
    <row r="7" spans="1:6" s="8" customFormat="1" ht="12.75" customHeight="1" thickBot="1" x14ac:dyDescent="0.35">
      <c r="A7" s="131" t="s">
        <v>5</v>
      </c>
      <c r="B7" s="134" t="s">
        <v>10</v>
      </c>
      <c r="C7" s="139" t="s">
        <v>6</v>
      </c>
      <c r="D7" s="140"/>
      <c r="E7" s="128" t="s">
        <v>7</v>
      </c>
    </row>
    <row r="8" spans="1:6" s="9" customFormat="1" ht="12.75" customHeight="1" thickBot="1" x14ac:dyDescent="0.3">
      <c r="A8" s="132"/>
      <c r="B8" s="135"/>
      <c r="C8" s="137" t="s">
        <v>8</v>
      </c>
      <c r="D8" s="138" t="s">
        <v>9</v>
      </c>
      <c r="E8" s="129"/>
    </row>
    <row r="9" spans="1:6" s="9" customFormat="1" ht="13.5" customHeight="1" thickBot="1" x14ac:dyDescent="0.3">
      <c r="A9" s="133"/>
      <c r="B9" s="136"/>
      <c r="C9" s="137"/>
      <c r="D9" s="138"/>
      <c r="E9" s="130"/>
    </row>
    <row r="10" spans="1:6" ht="12.5" x14ac:dyDescent="0.25">
      <c r="A10" s="40" t="str">
        <f>Evidencija!A9</f>
        <v>2 / 17</v>
      </c>
      <c r="B10" s="41" t="str">
        <f>Evidencija!B9</f>
        <v>Lukić Isidora   B</v>
      </c>
      <c r="C10" s="42">
        <f>IF(SUM(Evidencija!C9:R9)=0,"-",SUM(Evidencija!C9:R9))</f>
        <v>5</v>
      </c>
      <c r="D10" s="43" t="str">
        <f>IF(SUM(Evidencija!U9:V9)=0,"-",MAX(Evidencija!U9:V9))</f>
        <v>-</v>
      </c>
      <c r="E10" s="44" t="str">
        <f>Evidencija!X9</f>
        <v>F</v>
      </c>
      <c r="F10" s="10"/>
    </row>
    <row r="11" spans="1:6" ht="12.5" x14ac:dyDescent="0.25">
      <c r="A11" s="40" t="str">
        <f>Evidencija!A10</f>
        <v>6 / 17</v>
      </c>
      <c r="B11" s="41" t="str">
        <f>Evidencija!B10</f>
        <v xml:space="preserve">Jeknić Ana   B </v>
      </c>
      <c r="C11" s="42">
        <f>IF(SUM(Evidencija!C10:R10)=0,"-",SUM(Evidencija!C10:R10))</f>
        <v>5</v>
      </c>
      <c r="D11" s="43" t="str">
        <f>IF(SUM(Evidencija!U10:V10)=0,"-",MAX(Evidencija!U10:V10))</f>
        <v>-</v>
      </c>
      <c r="E11" s="44" t="str">
        <f>Evidencija!X10</f>
        <v>F</v>
      </c>
      <c r="F11" s="10"/>
    </row>
    <row r="12" spans="1:6" ht="12.5" x14ac:dyDescent="0.25">
      <c r="A12" s="40" t="str">
        <f>Evidencija!A11</f>
        <v>7 / 17</v>
      </c>
      <c r="B12" s="41" t="str">
        <f>Evidencija!B11</f>
        <v>Trnčić Damir   S</v>
      </c>
      <c r="C12" s="42">
        <f>IF(SUM(Evidencija!C11:R11)=0,"-",SUM(Evidencija!C11:R11))</f>
        <v>4.5</v>
      </c>
      <c r="D12" s="43" t="str">
        <f>IF(SUM(Evidencija!U11:V11)=0,"-",MAX(Evidencija!U11:V11))</f>
        <v>-</v>
      </c>
      <c r="E12" s="44" t="str">
        <f>Evidencija!X11</f>
        <v>F</v>
      </c>
      <c r="F12" s="10"/>
    </row>
    <row r="13" spans="1:6" ht="12.5" x14ac:dyDescent="0.25">
      <c r="A13" s="40" t="str">
        <f>Evidencija!A12</f>
        <v>8 / 17</v>
      </c>
      <c r="B13" s="41" t="str">
        <f>Evidencija!B12</f>
        <v>Vujošević Savo   B</v>
      </c>
      <c r="C13" s="42">
        <f>IF(SUM(Evidencija!C12:R12)=0,"-",SUM(Evidencija!C12:R12))</f>
        <v>5</v>
      </c>
      <c r="D13" s="43" t="str">
        <f>IF(SUM(Evidencija!U12:V12)=0,"-",MAX(Evidencija!U12:V12))</f>
        <v>-</v>
      </c>
      <c r="E13" s="44" t="str">
        <f>Evidencija!X12</f>
        <v>F</v>
      </c>
      <c r="F13" s="10"/>
    </row>
    <row r="14" spans="1:6" ht="12.5" x14ac:dyDescent="0.25">
      <c r="A14" s="40" t="str">
        <f>Evidencija!A13</f>
        <v>9 / 17</v>
      </c>
      <c r="B14" s="41" t="str">
        <f>Evidencija!B13</f>
        <v>Maraš Jovana   B</v>
      </c>
      <c r="C14" s="42">
        <f>IF(SUM(Evidencija!C13:R13)=0,"-",SUM(Evidencija!C13:R13))</f>
        <v>4.5</v>
      </c>
      <c r="D14" s="43" t="str">
        <f>IF(SUM(Evidencija!U13:V13)=0,"-",MAX(Evidencija!U13:V13))</f>
        <v>-</v>
      </c>
      <c r="E14" s="44" t="str">
        <f>Evidencija!X13</f>
        <v>F</v>
      </c>
      <c r="F14" s="10"/>
    </row>
    <row r="15" spans="1:6" ht="12.5" x14ac:dyDescent="0.25">
      <c r="A15" s="40" t="str">
        <f>Evidencija!A14</f>
        <v>10 / 17</v>
      </c>
      <c r="B15" s="41" t="str">
        <f>Evidencija!B14</f>
        <v>Bošković Aleksandra   B</v>
      </c>
      <c r="C15" s="42">
        <f>IF(SUM(Evidencija!C14:R14)=0,"-",SUM(Evidencija!C14:R14))</f>
        <v>5</v>
      </c>
      <c r="D15" s="43" t="str">
        <f>IF(SUM(Evidencija!U14:V14)=0,"-",MAX(Evidencija!U14:V14))</f>
        <v>-</v>
      </c>
      <c r="E15" s="44" t="str">
        <f>Evidencija!X14</f>
        <v>F</v>
      </c>
      <c r="F15" s="10"/>
    </row>
    <row r="16" spans="1:6" ht="12.5" x14ac:dyDescent="0.25">
      <c r="A16" s="40" t="str">
        <f>Evidencija!A15</f>
        <v>11 / 17</v>
      </c>
      <c r="B16" s="41" t="str">
        <f>Evidencija!B15</f>
        <v>Bijelić Snežana   B</v>
      </c>
      <c r="C16" s="42">
        <f>IF(SUM(Evidencija!C15:R15)=0,"-",SUM(Evidencija!C15:R15))</f>
        <v>5</v>
      </c>
      <c r="D16" s="43" t="str">
        <f>IF(SUM(Evidencija!U15:V15)=0,"-",MAX(Evidencija!U15:V15))</f>
        <v>-</v>
      </c>
      <c r="E16" s="44" t="str">
        <f>Evidencija!X15</f>
        <v>F</v>
      </c>
      <c r="F16" s="10"/>
    </row>
    <row r="17" spans="1:6" ht="12.5" x14ac:dyDescent="0.25">
      <c r="A17" s="40" t="str">
        <f>Evidencija!A16</f>
        <v>13 / 17</v>
      </c>
      <c r="B17" s="41" t="str">
        <f>Evidencija!B16</f>
        <v>Peterson Conor   S</v>
      </c>
      <c r="C17" s="42">
        <f>IF(SUM(Evidencija!C16:R16)=0,"-",SUM(Evidencija!C16:R16))</f>
        <v>4.5</v>
      </c>
      <c r="D17" s="43" t="str">
        <f>IF(SUM(Evidencija!U16:V16)=0,"-",MAX(Evidencija!U16:V16))</f>
        <v>-</v>
      </c>
      <c r="E17" s="44" t="str">
        <f>Evidencija!X16</f>
        <v>F</v>
      </c>
      <c r="F17" s="10"/>
    </row>
    <row r="18" spans="1:6" ht="12.5" x14ac:dyDescent="0.25">
      <c r="A18" s="40" t="e">
        <f>Evidencija!#REF!</f>
        <v>#REF!</v>
      </c>
      <c r="B18" s="41" t="e">
        <f>Evidencija!#REF!</f>
        <v>#REF!</v>
      </c>
      <c r="C18" s="42" t="e">
        <f>IF(SUM(Evidencija!#REF!)=0,"-",SUM(Evidencija!#REF!))</f>
        <v>#REF!</v>
      </c>
      <c r="D18" s="43" t="e">
        <f>IF(SUM(Evidencija!#REF!)=0,"-",MAX(Evidencija!#REF!))</f>
        <v>#REF!</v>
      </c>
      <c r="E18" s="44" t="e">
        <f>Evidencija!#REF!</f>
        <v>#REF!</v>
      </c>
      <c r="F18" s="10"/>
    </row>
    <row r="19" spans="1:6" ht="12.5" x14ac:dyDescent="0.25">
      <c r="A19" s="40" t="str">
        <f>Evidencija!A17</f>
        <v>15 / 17</v>
      </c>
      <c r="B19" s="41" t="str">
        <f>Evidencija!B17</f>
        <v>Obradović Aleksa   S</v>
      </c>
      <c r="C19" s="42">
        <f>IF(SUM(Evidencija!C17:R17)=0,"-",SUM(Evidencija!C17:R17))</f>
        <v>5</v>
      </c>
      <c r="D19" s="43" t="str">
        <f>IF(SUM(Evidencija!U17:V17)=0,"-",MAX(Evidencija!U17:V17))</f>
        <v>-</v>
      </c>
      <c r="E19" s="44" t="str">
        <f>Evidencija!X17</f>
        <v>F</v>
      </c>
      <c r="F19" s="10"/>
    </row>
    <row r="20" spans="1:6" ht="12.5" x14ac:dyDescent="0.25">
      <c r="A20" s="40" t="str">
        <f>Evidencija!A18</f>
        <v>17 / 17</v>
      </c>
      <c r="B20" s="41" t="str">
        <f>Evidencija!B18</f>
        <v>Draganić Dajana   S</v>
      </c>
      <c r="C20" s="42">
        <f>IF(SUM(Evidencija!C18:R18)=0,"-",SUM(Evidencija!C18:R18))</f>
        <v>2</v>
      </c>
      <c r="D20" s="43" t="str">
        <f>IF(SUM(Evidencija!U18:V18)=0,"-",MAX(Evidencija!U18:V18))</f>
        <v>-</v>
      </c>
      <c r="E20" s="44" t="str">
        <f>Evidencija!X18</f>
        <v>F</v>
      </c>
      <c r="F20" s="10"/>
    </row>
    <row r="21" spans="1:6" ht="12.5" x14ac:dyDescent="0.25">
      <c r="A21" s="40" t="e">
        <f>Evidencija!#REF!</f>
        <v>#REF!</v>
      </c>
      <c r="B21" s="41" t="e">
        <f>Evidencija!#REF!</f>
        <v>#REF!</v>
      </c>
      <c r="C21" s="42" t="e">
        <f>IF(SUM(Evidencija!#REF!)=0,"-",SUM(Evidencija!#REF!))</f>
        <v>#REF!</v>
      </c>
      <c r="D21" s="43" t="e">
        <f>IF(SUM(Evidencija!#REF!)=0,"-",MAX(Evidencija!#REF!))</f>
        <v>#REF!</v>
      </c>
      <c r="E21" s="44" t="e">
        <f>Evidencija!#REF!</f>
        <v>#REF!</v>
      </c>
      <c r="F21" s="10"/>
    </row>
    <row r="22" spans="1:6" x14ac:dyDescent="0.3">
      <c r="A22" s="40" t="str">
        <f>Evidencija!A19</f>
        <v>18 / 17</v>
      </c>
      <c r="B22" s="41" t="str">
        <f>Evidencija!B19</f>
        <v>Džoganović Jelena   S</v>
      </c>
      <c r="C22" s="42">
        <f>IF(SUM(Evidencija!C19:R19)=0,"-",SUM(Evidencija!C19:R19))</f>
        <v>2.5</v>
      </c>
      <c r="D22" s="43" t="str">
        <f>IF(SUM(Evidencija!U19:V19)=0,"-",MAX(Evidencija!U19:V19))</f>
        <v>-</v>
      </c>
      <c r="E22" s="44" t="str">
        <f>Evidencija!X19</f>
        <v>F</v>
      </c>
      <c r="F22" s="11"/>
    </row>
    <row r="23" spans="1:6" x14ac:dyDescent="0.3">
      <c r="A23" s="40" t="str">
        <f>Evidencija!A20</f>
        <v>19 / 17</v>
      </c>
      <c r="B23" s="41" t="str">
        <f>Evidencija!B20</f>
        <v>Vujičić Danilo   B</v>
      </c>
      <c r="C23" s="42">
        <f>IF(SUM(Evidencija!C20:R20)=0,"-",SUM(Evidencija!C20:R20))</f>
        <v>4</v>
      </c>
      <c r="D23" s="43" t="str">
        <f>IF(SUM(Evidencija!U20:V20)=0,"-",MAX(Evidencija!U20:V20))</f>
        <v>-</v>
      </c>
      <c r="E23" s="44" t="str">
        <f>Evidencija!X20</f>
        <v>F</v>
      </c>
      <c r="F23" s="11"/>
    </row>
    <row r="24" spans="1:6" x14ac:dyDescent="0.3">
      <c r="A24" s="40" t="str">
        <f>Evidencija!A21</f>
        <v>20 / 17</v>
      </c>
      <c r="B24" s="41" t="str">
        <f>Evidencija!B21</f>
        <v>Purović Miloš   S</v>
      </c>
      <c r="C24" s="42">
        <f>IF(SUM(Evidencija!C21:R21)=0,"-",SUM(Evidencija!C21:R21))</f>
        <v>4</v>
      </c>
      <c r="D24" s="43" t="str">
        <f>IF(SUM(Evidencija!U21:V21)=0,"-",MAX(Evidencija!U21:V21))</f>
        <v>-</v>
      </c>
      <c r="E24" s="44" t="str">
        <f>Evidencija!X21</f>
        <v>F</v>
      </c>
      <c r="F24" s="11"/>
    </row>
    <row r="25" spans="1:6" x14ac:dyDescent="0.3">
      <c r="A25" s="40" t="str">
        <f>Evidencija!A22</f>
        <v>22 / 17</v>
      </c>
      <c r="B25" s="41" t="str">
        <f>Evidencija!B22</f>
        <v>Pečurica Filip   B</v>
      </c>
      <c r="C25" s="42">
        <f>IF(SUM(Evidencija!C22:R22)=0,"-",SUM(Evidencija!C22:R22))</f>
        <v>2</v>
      </c>
      <c r="D25" s="43" t="str">
        <f>IF(SUM(Evidencija!U22:V22)=0,"-",MAX(Evidencija!U22:V22))</f>
        <v>-</v>
      </c>
      <c r="E25" s="44" t="str">
        <f>Evidencija!X22</f>
        <v>F</v>
      </c>
      <c r="F25" s="11"/>
    </row>
    <row r="26" spans="1:6" x14ac:dyDescent="0.3">
      <c r="A26" s="40" t="str">
        <f>Evidencija!A23</f>
        <v>25 / 17</v>
      </c>
      <c r="B26" s="41" t="str">
        <f>Evidencija!B23</f>
        <v>Vulin Stefan   B</v>
      </c>
      <c r="C26" s="42">
        <f>IF(SUM(Evidencija!C23:R23)=0,"-",SUM(Evidencija!C23:R23))</f>
        <v>1.5</v>
      </c>
      <c r="D26" s="43" t="str">
        <f>IF(SUM(Evidencija!U23:V23)=0,"-",MAX(Evidencija!U23:V23))</f>
        <v>-</v>
      </c>
      <c r="E26" s="44" t="str">
        <f>Evidencija!X23</f>
        <v>F</v>
      </c>
      <c r="F26" s="11"/>
    </row>
    <row r="27" spans="1:6" x14ac:dyDescent="0.3">
      <c r="A27" s="40" t="str">
        <f>Evidencija!A24</f>
        <v>27 / 17</v>
      </c>
      <c r="B27" s="41" t="str">
        <f>Evidencija!B24</f>
        <v>Asanović Miloš   S</v>
      </c>
      <c r="C27" s="42">
        <f>IF(SUM(Evidencija!C24:R24)=0,"-",SUM(Evidencija!C24:R24))</f>
        <v>1</v>
      </c>
      <c r="D27" s="43" t="str">
        <f>IF(SUM(Evidencija!U24:V24)=0,"-",MAX(Evidencija!U24:V24))</f>
        <v>-</v>
      </c>
      <c r="E27" s="44" t="str">
        <f>Evidencija!X24</f>
        <v>F</v>
      </c>
      <c r="F27" s="11"/>
    </row>
    <row r="28" spans="1:6" x14ac:dyDescent="0.3">
      <c r="A28" s="40" t="e">
        <f>Evidencija!#REF!</f>
        <v>#REF!</v>
      </c>
      <c r="B28" s="41" t="e">
        <f>Evidencija!#REF!</f>
        <v>#REF!</v>
      </c>
      <c r="C28" s="42" t="e">
        <f>IF(SUM(Evidencija!#REF!)=0,"-",SUM(Evidencija!#REF!))</f>
        <v>#REF!</v>
      </c>
      <c r="D28" s="43" t="e">
        <f>IF(SUM(Evidencija!#REF!)=0,"-",MAX(Evidencija!#REF!))</f>
        <v>#REF!</v>
      </c>
      <c r="E28" s="44" t="e">
        <f>Evidencija!#REF!</f>
        <v>#REF!</v>
      </c>
      <c r="F28" s="11"/>
    </row>
    <row r="29" spans="1:6" x14ac:dyDescent="0.3">
      <c r="A29" s="40" t="str">
        <f>Evidencija!A25</f>
        <v>30 / 17</v>
      </c>
      <c r="B29" s="41" t="str">
        <f>Evidencija!B25</f>
        <v>Pejović Ilija   B</v>
      </c>
      <c r="C29" s="42">
        <f>IF(SUM(Evidencija!C25:R25)=0,"-",SUM(Evidencija!C25:R25))</f>
        <v>2.5</v>
      </c>
      <c r="D29" s="43" t="str">
        <f>IF(SUM(Evidencija!U25:V25)=0,"-",MAX(Evidencija!U25:V25))</f>
        <v>-</v>
      </c>
      <c r="E29" s="44" t="str">
        <f>Evidencija!X25</f>
        <v>F</v>
      </c>
      <c r="F29" s="11"/>
    </row>
    <row r="30" spans="1:6" x14ac:dyDescent="0.3">
      <c r="A30" s="40" t="str">
        <f>Evidencija!A26</f>
        <v>31 / 17</v>
      </c>
      <c r="B30" s="41" t="str">
        <f>Evidencija!B26</f>
        <v>Radojičić Nikola   S</v>
      </c>
      <c r="C30" s="42">
        <f>IF(SUM(Evidencija!C26:R26)=0,"-",SUM(Evidencija!C26:R26))</f>
        <v>2</v>
      </c>
      <c r="D30" s="43" t="str">
        <f>IF(SUM(Evidencija!U26:V26)=0,"-",MAX(Evidencija!U26:V26))</f>
        <v>-</v>
      </c>
      <c r="E30" s="44" t="str">
        <f>Evidencija!X26</f>
        <v>F</v>
      </c>
      <c r="F30" s="11"/>
    </row>
    <row r="31" spans="1:6" x14ac:dyDescent="0.3">
      <c r="A31" s="40" t="str">
        <f>Evidencija!A27</f>
        <v>32 / 17</v>
      </c>
      <c r="B31" s="41" t="str">
        <f>Evidencija!B27</f>
        <v>Terzić Miloš   B</v>
      </c>
      <c r="C31" s="42">
        <f>IF(SUM(Evidencija!C27:R27)=0,"-",SUM(Evidencija!C27:R27))</f>
        <v>5</v>
      </c>
      <c r="D31" s="43" t="str">
        <f>IF(SUM(Evidencija!U27:V27)=0,"-",MAX(Evidencija!U27:V27))</f>
        <v>-</v>
      </c>
      <c r="E31" s="44" t="str">
        <f>Evidencija!X27</f>
        <v>F</v>
      </c>
      <c r="F31" s="11"/>
    </row>
    <row r="32" spans="1:6" x14ac:dyDescent="0.3">
      <c r="A32" s="40" t="str">
        <f>Evidencija!A28</f>
        <v>35 / 17</v>
      </c>
      <c r="B32" s="41" t="str">
        <f>Evidencija!B28</f>
        <v>Pejović Marija   B</v>
      </c>
      <c r="C32" s="42">
        <f>IF(SUM(Evidencija!C28:R28)=0,"-",SUM(Evidencija!C28:R28))</f>
        <v>2.5</v>
      </c>
      <c r="D32" s="43" t="str">
        <f>IF(SUM(Evidencija!U28:V28)=0,"-",MAX(Evidencija!U28:V28))</f>
        <v>-</v>
      </c>
      <c r="E32" s="44" t="str">
        <f>Evidencija!X28</f>
        <v>F</v>
      </c>
      <c r="F32" s="11"/>
    </row>
    <row r="33" spans="1:6" x14ac:dyDescent="0.3">
      <c r="A33" s="40" t="str">
        <f>Evidencija!A29</f>
        <v>38 / 17</v>
      </c>
      <c r="B33" s="41" t="str">
        <f>Evidencija!B29</f>
        <v>Blagojević Lazar   B</v>
      </c>
      <c r="C33" s="42">
        <f>IF(SUM(Evidencija!C29:R29)=0,"-",SUM(Evidencija!C29:R29))</f>
        <v>4.5</v>
      </c>
      <c r="D33" s="43" t="str">
        <f>IF(SUM(Evidencija!U29:V29)=0,"-",MAX(Evidencija!U29:V29))</f>
        <v>-</v>
      </c>
      <c r="E33" s="44" t="str">
        <f>Evidencija!X29</f>
        <v>F</v>
      </c>
      <c r="F33" s="11"/>
    </row>
    <row r="34" spans="1:6" x14ac:dyDescent="0.3">
      <c r="A34" s="40" t="str">
        <f>Evidencija!A30</f>
        <v>40 / 17</v>
      </c>
      <c r="B34" s="41" t="str">
        <f>Evidencija!B30</f>
        <v>Bakrač Milica   B</v>
      </c>
      <c r="C34" s="42">
        <f>IF(SUM(Evidencija!C30:R30)=0,"-",SUM(Evidencija!C30:R30))</f>
        <v>5</v>
      </c>
      <c r="D34" s="43" t="str">
        <f>IF(SUM(Evidencija!U30:V30)=0,"-",MAX(Evidencija!U30:V30))</f>
        <v>-</v>
      </c>
      <c r="E34" s="44" t="str">
        <f>Evidencija!X30</f>
        <v>F</v>
      </c>
      <c r="F34" s="11"/>
    </row>
    <row r="35" spans="1:6" x14ac:dyDescent="0.3">
      <c r="A35" s="40" t="str">
        <f>Evidencija!A31</f>
        <v>41 / 17</v>
      </c>
      <c r="B35" s="41" t="str">
        <f>Evidencija!B31</f>
        <v>Ivanović Svetozar   B</v>
      </c>
      <c r="C35" s="42">
        <f>IF(SUM(Evidencija!C31:R31)=0,"-",SUM(Evidencija!C31:R31))</f>
        <v>3.5</v>
      </c>
      <c r="D35" s="43" t="str">
        <f>IF(SUM(Evidencija!U31:V31)=0,"-",MAX(Evidencija!U31:V31))</f>
        <v>-</v>
      </c>
      <c r="E35" s="44" t="str">
        <f>Evidencija!X31</f>
        <v>F</v>
      </c>
      <c r="F35" s="11"/>
    </row>
    <row r="36" spans="1:6" x14ac:dyDescent="0.3">
      <c r="A36" s="40" t="str">
        <f>Evidencija!A32</f>
        <v>42 / 17</v>
      </c>
      <c r="B36" s="41" t="str">
        <f>Evidencija!B32</f>
        <v>Bulatović Luka   S</v>
      </c>
      <c r="C36" s="42" t="str">
        <f>IF(SUM(Evidencija!C32:R32)=0,"-",SUM(Evidencija!C32:R32))</f>
        <v>-</v>
      </c>
      <c r="D36" s="43" t="str">
        <f>IF(SUM(Evidencija!U32:V32)=0,"-",MAX(Evidencija!U32:V32))</f>
        <v>-</v>
      </c>
      <c r="E36" s="44" t="str">
        <f>Evidencija!X32</f>
        <v>-</v>
      </c>
      <c r="F36" s="11"/>
    </row>
    <row r="37" spans="1:6" x14ac:dyDescent="0.3">
      <c r="A37" s="40" t="str">
        <f>Evidencija!A33</f>
        <v>43 / 17</v>
      </c>
      <c r="B37" s="41" t="str">
        <f>Evidencija!B33</f>
        <v>Barjaktarović Matija   B</v>
      </c>
      <c r="C37" s="42">
        <f>IF(SUM(Evidencija!C33:R33)=0,"-",SUM(Evidencija!C33:R33))</f>
        <v>5</v>
      </c>
      <c r="D37" s="43" t="str">
        <f>IF(SUM(Evidencija!U33:V33)=0,"-",MAX(Evidencija!U33:V33))</f>
        <v>-</v>
      </c>
      <c r="E37" s="44" t="str">
        <f>Evidencija!X33</f>
        <v>F</v>
      </c>
      <c r="F37" s="11"/>
    </row>
    <row r="38" spans="1:6" x14ac:dyDescent="0.3">
      <c r="A38" s="40" t="str">
        <f>Evidencija!A34</f>
        <v xml:space="preserve"> 44 / 17</v>
      </c>
      <c r="B38" s="41" t="str">
        <f>Evidencija!B34</f>
        <v>Vukalović Anja   B</v>
      </c>
      <c r="C38" s="42">
        <f>IF(SUM(Evidencija!C34:R34)=0,"-",SUM(Evidencija!C34:R34))</f>
        <v>5</v>
      </c>
      <c r="D38" s="43" t="str">
        <f>IF(SUM(Evidencija!U34:V34)=0,"-",MAX(Evidencija!U34:V34))</f>
        <v>-</v>
      </c>
      <c r="E38" s="44" t="str">
        <f>Evidencija!X34</f>
        <v>F</v>
      </c>
      <c r="F38" s="11"/>
    </row>
    <row r="39" spans="1:6" x14ac:dyDescent="0.3">
      <c r="A39" s="40" t="str">
        <f>Evidencija!A35</f>
        <v>46 / 17</v>
      </c>
      <c r="B39" s="41" t="str">
        <f>Evidencija!B35</f>
        <v>Raičević Tihomir   B</v>
      </c>
      <c r="C39" s="42">
        <f>IF(SUM(Evidencija!C35:R35)=0,"-",SUM(Evidencija!C35:R35))</f>
        <v>4</v>
      </c>
      <c r="D39" s="43" t="str">
        <f>IF(SUM(Evidencija!U35:V35)=0,"-",MAX(Evidencija!U35:V35))</f>
        <v>-</v>
      </c>
      <c r="E39" s="44" t="str">
        <f>Evidencija!X35</f>
        <v>F</v>
      </c>
      <c r="F39" s="11"/>
    </row>
    <row r="40" spans="1:6" x14ac:dyDescent="0.3">
      <c r="A40" s="40" t="str">
        <f>Evidencija!A36</f>
        <v>49 / 17</v>
      </c>
      <c r="B40" s="41" t="str">
        <f>Evidencija!B36</f>
        <v>Vuksanović Jelena   S</v>
      </c>
      <c r="C40" s="42">
        <f>IF(SUM(Evidencija!C36:R36)=0,"-",SUM(Evidencija!C36:R36))</f>
        <v>2</v>
      </c>
      <c r="D40" s="43" t="str">
        <f>IF(SUM(Evidencija!U36:V36)=0,"-",MAX(Evidencija!U36:V36))</f>
        <v>-</v>
      </c>
      <c r="E40" s="44" t="str">
        <f>Evidencija!X36</f>
        <v>F</v>
      </c>
      <c r="F40" s="11"/>
    </row>
    <row r="41" spans="1:6" x14ac:dyDescent="0.3">
      <c r="A41" s="40" t="str">
        <f>Evidencija!A37</f>
        <v>50 / 17</v>
      </c>
      <c r="B41" s="41" t="str">
        <f>Evidencija!B37</f>
        <v>Lutovac Ana   S</v>
      </c>
      <c r="C41" s="42">
        <f>IF(SUM(Evidencija!C37:R37)=0,"-",SUM(Evidencija!C37:R37))</f>
        <v>5</v>
      </c>
      <c r="D41" s="43" t="str">
        <f>IF(SUM(Evidencija!U37:V37)=0,"-",MAX(Evidencija!U37:V37))</f>
        <v>-</v>
      </c>
      <c r="E41" s="44" t="str">
        <f>Evidencija!X37</f>
        <v>F</v>
      </c>
      <c r="F41" s="11"/>
    </row>
    <row r="42" spans="1:6" x14ac:dyDescent="0.3">
      <c r="A42" s="40" t="str">
        <f>Evidencija!A38</f>
        <v>54 / 17</v>
      </c>
      <c r="B42" s="41" t="str">
        <f>Evidencija!B38</f>
        <v>Marković Ana   B</v>
      </c>
      <c r="C42" s="42">
        <f>IF(SUM(Evidencija!C38:R38)=0,"-",SUM(Evidencija!C38:R38))</f>
        <v>5</v>
      </c>
      <c r="D42" s="43" t="str">
        <f>IF(SUM(Evidencija!U38:V38)=0,"-",MAX(Evidencija!U38:V38))</f>
        <v>-</v>
      </c>
      <c r="E42" s="44" t="str">
        <f>Evidencija!X38</f>
        <v>F</v>
      </c>
      <c r="F42" s="11"/>
    </row>
    <row r="43" spans="1:6" x14ac:dyDescent="0.3">
      <c r="A43" s="40" t="str">
        <f>Evidencija!A39</f>
        <v xml:space="preserve">56 / 17 </v>
      </c>
      <c r="B43" s="41" t="str">
        <f>Evidencija!B39</f>
        <v>Subotić Srđan   B</v>
      </c>
      <c r="C43" s="42">
        <f>IF(SUM(Evidencija!C39:R39)=0,"-",SUM(Evidencija!C39:R39))</f>
        <v>4.5</v>
      </c>
      <c r="D43" s="43" t="str">
        <f>IF(SUM(Evidencija!U39:V39)=0,"-",MAX(Evidencija!U39:V39))</f>
        <v>-</v>
      </c>
      <c r="E43" s="44" t="str">
        <f>Evidencija!X39</f>
        <v>F</v>
      </c>
      <c r="F43" s="11"/>
    </row>
    <row r="44" spans="1:6" x14ac:dyDescent="0.3">
      <c r="A44" s="40" t="str">
        <f>Evidencija!A40</f>
        <v>57 / 17</v>
      </c>
      <c r="B44" s="41" t="str">
        <f>Evidencija!B40</f>
        <v>Vuljaj Ljeonardo   S</v>
      </c>
      <c r="C44" s="42">
        <f>IF(SUM(Evidencija!C40:R40)=0,"-",SUM(Evidencija!C40:R40))</f>
        <v>3.5</v>
      </c>
      <c r="D44" s="43" t="str">
        <f>IF(SUM(Evidencija!U40:V40)=0,"-",MAX(Evidencija!U40:V40))</f>
        <v>-</v>
      </c>
      <c r="E44" s="44" t="str">
        <f>Evidencija!X40</f>
        <v>F</v>
      </c>
      <c r="F44" s="11"/>
    </row>
    <row r="45" spans="1:6" x14ac:dyDescent="0.3">
      <c r="A45" s="40" t="e">
        <f>Evidencija!#REF!</f>
        <v>#REF!</v>
      </c>
      <c r="B45" s="41" t="e">
        <f>Evidencija!#REF!</f>
        <v>#REF!</v>
      </c>
      <c r="C45" s="42" t="e">
        <f>IF(SUM(Evidencija!#REF!)=0,"-",SUM(Evidencija!#REF!))</f>
        <v>#REF!</v>
      </c>
      <c r="D45" s="43" t="e">
        <f>IF(SUM(Evidencija!#REF!)=0,"-",MAX(Evidencija!#REF!))</f>
        <v>#REF!</v>
      </c>
      <c r="E45" s="44" t="e">
        <f>Evidencija!#REF!</f>
        <v>#REF!</v>
      </c>
      <c r="F45" s="11"/>
    </row>
    <row r="46" spans="1:6" x14ac:dyDescent="0.3">
      <c r="A46" s="40" t="str">
        <f>Evidencija!A41</f>
        <v>58 / 17</v>
      </c>
      <c r="B46" s="41" t="str">
        <f>Evidencija!B41</f>
        <v>Petričić Ivana   B</v>
      </c>
      <c r="C46" s="42">
        <f>IF(SUM(Evidencija!C41:R41)=0,"-",SUM(Evidencija!C41:R41))</f>
        <v>5</v>
      </c>
      <c r="D46" s="43" t="str">
        <f>IF(SUM(Evidencija!U41:V41)=0,"-",MAX(Evidencija!U41:V41))</f>
        <v>-</v>
      </c>
      <c r="E46" s="44" t="str">
        <f>Evidencija!X41</f>
        <v>F</v>
      </c>
      <c r="F46" s="11"/>
    </row>
    <row r="47" spans="1:6" x14ac:dyDescent="0.3">
      <c r="A47" s="40" t="str">
        <f>Evidencija!A42</f>
        <v>59 / 17</v>
      </c>
      <c r="B47" s="41" t="str">
        <f>Evidencija!B42</f>
        <v>Golubović Zagorka   B</v>
      </c>
      <c r="C47" s="42">
        <f>IF(SUM(Evidencija!C42:R42)=0,"-",SUM(Evidencija!C42:R42))</f>
        <v>4.5</v>
      </c>
      <c r="D47" s="43" t="str">
        <f>IF(SUM(Evidencija!U42:V42)=0,"-",MAX(Evidencija!U42:V42))</f>
        <v>-</v>
      </c>
      <c r="E47" s="44" t="str">
        <f>Evidencija!X42</f>
        <v>F</v>
      </c>
      <c r="F47" s="11"/>
    </row>
    <row r="48" spans="1:6" x14ac:dyDescent="0.3">
      <c r="A48" s="40" t="str">
        <f>Evidencija!A43</f>
        <v>60 / 17</v>
      </c>
      <c r="B48" s="41" t="str">
        <f>Evidencija!B43</f>
        <v>Miladinović Filip   B</v>
      </c>
      <c r="C48" s="42">
        <f>IF(SUM(Evidencija!C43:R43)=0,"-",SUM(Evidencija!C43:R43))</f>
        <v>2.5</v>
      </c>
      <c r="D48" s="43" t="str">
        <f>IF(SUM(Evidencija!U43:V43)=0,"-",MAX(Evidencija!U43:V43))</f>
        <v>-</v>
      </c>
      <c r="E48" s="44" t="str">
        <f>Evidencija!X43</f>
        <v>F</v>
      </c>
      <c r="F48" s="11"/>
    </row>
    <row r="49" spans="1:6" x14ac:dyDescent="0.3">
      <c r="A49" s="40" t="str">
        <f>Evidencija!A44</f>
        <v xml:space="preserve">63 / 17 </v>
      </c>
      <c r="B49" s="41" t="str">
        <f>Evidencija!B44</f>
        <v>Grba Jelena   B</v>
      </c>
      <c r="C49" s="42">
        <f>IF(SUM(Evidencija!C44:R44)=0,"-",SUM(Evidencija!C44:R44))</f>
        <v>4.5</v>
      </c>
      <c r="D49" s="43" t="str">
        <f>IF(SUM(Evidencija!U44:V44)=0,"-",MAX(Evidencija!U44:V44))</f>
        <v>-</v>
      </c>
      <c r="E49" s="44" t="str">
        <f>Evidencija!X44</f>
        <v>F</v>
      </c>
      <c r="F49" s="11"/>
    </row>
    <row r="50" spans="1:6" x14ac:dyDescent="0.3">
      <c r="A50" s="40" t="str">
        <f>Evidencija!A45</f>
        <v>64 / 17</v>
      </c>
      <c r="B50" s="41" t="str">
        <f>Evidencija!B45</f>
        <v>Šljukić Katarina   S</v>
      </c>
      <c r="C50" s="42">
        <f>IF(SUM(Evidencija!C45:R45)=0,"-",SUM(Evidencija!C45:R45))</f>
        <v>4.5</v>
      </c>
      <c r="D50" s="43" t="str">
        <f>IF(SUM(Evidencija!U45:V45)=0,"-",MAX(Evidencija!U45:V45))</f>
        <v>-</v>
      </c>
      <c r="E50" s="44" t="str">
        <f>Evidencija!X45</f>
        <v>F</v>
      </c>
      <c r="F50" s="11"/>
    </row>
    <row r="51" spans="1:6" x14ac:dyDescent="0.3">
      <c r="A51" s="40" t="e">
        <f>Evidencija!#REF!</f>
        <v>#REF!</v>
      </c>
      <c r="B51" s="41" t="e">
        <f>Evidencija!#REF!</f>
        <v>#REF!</v>
      </c>
      <c r="C51" s="42" t="e">
        <f>IF(SUM(Evidencija!#REF!)=0,"-",SUM(Evidencija!#REF!))</f>
        <v>#REF!</v>
      </c>
      <c r="D51" s="43" t="e">
        <f>IF(SUM(Evidencija!#REF!)=0,"-",MAX(Evidencija!#REF!))</f>
        <v>#REF!</v>
      </c>
      <c r="E51" s="44" t="e">
        <f>Evidencija!#REF!</f>
        <v>#REF!</v>
      </c>
      <c r="F51" s="11"/>
    </row>
    <row r="52" spans="1:6" x14ac:dyDescent="0.3">
      <c r="A52" s="40" t="str">
        <f>Evidencija!A46</f>
        <v>67 / 17</v>
      </c>
      <c r="B52" s="41" t="str">
        <f>Evidencija!B46</f>
        <v>Popović Đorđe   B</v>
      </c>
      <c r="C52" s="42">
        <f>IF(SUM(Evidencija!C46:R46)=0,"-",SUM(Evidencija!C46:R46))</f>
        <v>5</v>
      </c>
      <c r="D52" s="43" t="str">
        <f>IF(SUM(Evidencija!U46:V46)=0,"-",MAX(Evidencija!U46:V46))</f>
        <v>-</v>
      </c>
      <c r="E52" s="44" t="str">
        <f>Evidencija!X46</f>
        <v>F</v>
      </c>
      <c r="F52" s="11"/>
    </row>
    <row r="53" spans="1:6" x14ac:dyDescent="0.3">
      <c r="A53" s="40" t="e">
        <f>Evidencija!#REF!</f>
        <v>#REF!</v>
      </c>
      <c r="B53" s="41" t="e">
        <f>Evidencija!#REF!</f>
        <v>#REF!</v>
      </c>
      <c r="C53" s="42" t="e">
        <f>IF(SUM(Evidencija!#REF!)=0,"-",SUM(Evidencija!#REF!))</f>
        <v>#REF!</v>
      </c>
      <c r="D53" s="43" t="e">
        <f>IF(SUM(Evidencija!#REF!)=0,"-",MAX(Evidencija!#REF!))</f>
        <v>#REF!</v>
      </c>
      <c r="E53" s="44" t="e">
        <f>Evidencija!#REF!</f>
        <v>#REF!</v>
      </c>
      <c r="F53" s="11"/>
    </row>
    <row r="54" spans="1:6" x14ac:dyDescent="0.3">
      <c r="A54" s="40" t="str">
        <f>Evidencija!A47</f>
        <v>68 / 17</v>
      </c>
      <c r="B54" s="41" t="str">
        <f>Evidencija!B47</f>
        <v>Vujičić Ana   B</v>
      </c>
      <c r="C54" s="42">
        <f>IF(SUM(Evidencija!C47:R47)=0,"-",SUM(Evidencija!C47:R47))</f>
        <v>5</v>
      </c>
      <c r="D54" s="43" t="str">
        <f>IF(SUM(Evidencija!U47:V47)=0,"-",MAX(Evidencija!U47:V47))</f>
        <v>-</v>
      </c>
      <c r="E54" s="44" t="str">
        <f>Evidencija!X47</f>
        <v>F</v>
      </c>
      <c r="F54" s="11"/>
    </row>
    <row r="55" spans="1:6" x14ac:dyDescent="0.3">
      <c r="A55" s="40" t="str">
        <f>Evidencija!A48</f>
        <v>76 / 17</v>
      </c>
      <c r="B55" s="41" t="str">
        <f>Evidencija!B48</f>
        <v>Krsmanović Luka   B</v>
      </c>
      <c r="C55" s="42">
        <f>IF(SUM(Evidencija!C48:R48)=0,"-",SUM(Evidencija!C48:R48))</f>
        <v>2.5</v>
      </c>
      <c r="D55" s="43" t="str">
        <f>IF(SUM(Evidencija!U48:V48)=0,"-",MAX(Evidencija!U48:V48))</f>
        <v>-</v>
      </c>
      <c r="E55" s="44" t="str">
        <f>Evidencija!X48</f>
        <v>F</v>
      </c>
      <c r="F55" s="11"/>
    </row>
    <row r="56" spans="1:6" x14ac:dyDescent="0.3">
      <c r="A56" s="40" t="e">
        <f>Evidencija!#REF!</f>
        <v>#REF!</v>
      </c>
      <c r="B56" s="41" t="e">
        <f>Evidencija!#REF!</f>
        <v>#REF!</v>
      </c>
      <c r="C56" s="42" t="e">
        <f>IF(SUM(Evidencija!#REF!)=0,"-",SUM(Evidencija!#REF!))</f>
        <v>#REF!</v>
      </c>
      <c r="D56" s="43" t="e">
        <f>IF(SUM(Evidencija!#REF!)=0,"-",MAX(Evidencija!#REF!))</f>
        <v>#REF!</v>
      </c>
      <c r="E56" s="44" t="e">
        <f>Evidencija!#REF!</f>
        <v>#REF!</v>
      </c>
      <c r="F56" s="11"/>
    </row>
    <row r="57" spans="1:6" x14ac:dyDescent="0.3">
      <c r="A57" s="40" t="str">
        <f>Evidencija!A49</f>
        <v>77 / 17</v>
      </c>
      <c r="B57" s="41" t="str">
        <f>Evidencija!B49</f>
        <v>Anđelić Jovana   B</v>
      </c>
      <c r="C57" s="42">
        <f>IF(SUM(Evidencija!C49:R49)=0,"-",SUM(Evidencija!C49:R49))</f>
        <v>4.5</v>
      </c>
      <c r="D57" s="43" t="str">
        <f>IF(SUM(Evidencija!U49:V49)=0,"-",MAX(Evidencija!U49:V49))</f>
        <v>-</v>
      </c>
      <c r="E57" s="44" t="str">
        <f>Evidencija!X49</f>
        <v>F</v>
      </c>
      <c r="F57" s="11"/>
    </row>
    <row r="58" spans="1:6" x14ac:dyDescent="0.3">
      <c r="A58" s="40" t="str">
        <f>Evidencija!A50</f>
        <v>81 / 17</v>
      </c>
      <c r="B58" s="41" t="str">
        <f>Evidencija!B50</f>
        <v>Petričević Danilo   B</v>
      </c>
      <c r="C58" s="42">
        <f>IF(SUM(Evidencija!C50:R50)=0,"-",SUM(Evidencija!C50:R50))</f>
        <v>5</v>
      </c>
      <c r="D58" s="43" t="str">
        <f>IF(SUM(Evidencija!U50:V50)=0,"-",MAX(Evidencija!U50:V50))</f>
        <v>-</v>
      </c>
      <c r="E58" s="44" t="str">
        <f>Evidencija!X50</f>
        <v>F</v>
      </c>
      <c r="F58" s="11"/>
    </row>
    <row r="59" spans="1:6" x14ac:dyDescent="0.3">
      <c r="A59" s="40" t="str">
        <f>Evidencija!A51</f>
        <v xml:space="preserve">82 / 17 </v>
      </c>
      <c r="B59" s="41" t="str">
        <f>Evidencija!B51</f>
        <v>Kasalica Danilo   B</v>
      </c>
      <c r="C59" s="42">
        <f>IF(SUM(Evidencija!C51:R51)=0,"-",SUM(Evidencija!C51:R51))</f>
        <v>2</v>
      </c>
      <c r="D59" s="43" t="str">
        <f>IF(SUM(Evidencija!U51:V51)=0,"-",MAX(Evidencija!U51:V51))</f>
        <v>-</v>
      </c>
      <c r="E59" s="44" t="str">
        <f>Evidencija!X51</f>
        <v>F</v>
      </c>
      <c r="F59" s="11"/>
    </row>
    <row r="60" spans="1:6" x14ac:dyDescent="0.3">
      <c r="A60" s="40" t="e">
        <f>Evidencija!#REF!</f>
        <v>#REF!</v>
      </c>
      <c r="B60" s="41" t="e">
        <f>Evidencija!#REF!</f>
        <v>#REF!</v>
      </c>
      <c r="C60" s="42" t="e">
        <f>IF(SUM(Evidencija!#REF!)=0,"-",SUM(Evidencija!#REF!))</f>
        <v>#REF!</v>
      </c>
      <c r="D60" s="43" t="e">
        <f>IF(SUM(Evidencija!#REF!)=0,"-",MAX(Evidencija!#REF!))</f>
        <v>#REF!</v>
      </c>
      <c r="E60" s="44" t="e">
        <f>Evidencija!#REF!</f>
        <v>#REF!</v>
      </c>
      <c r="F60" s="11"/>
    </row>
    <row r="61" spans="1:6" x14ac:dyDescent="0.3">
      <c r="A61" s="40" t="e">
        <f>Evidencija!#REF!</f>
        <v>#REF!</v>
      </c>
      <c r="B61" s="41" t="e">
        <f>Evidencija!#REF!</f>
        <v>#REF!</v>
      </c>
      <c r="C61" s="42" t="e">
        <f>IF(SUM(Evidencija!#REF!)=0,"-",SUM(Evidencija!#REF!))</f>
        <v>#REF!</v>
      </c>
      <c r="D61" s="43" t="e">
        <f>IF(SUM(Evidencija!#REF!)=0,"-",MAX(Evidencija!#REF!))</f>
        <v>#REF!</v>
      </c>
      <c r="E61" s="44" t="e">
        <f>Evidencija!#REF!</f>
        <v>#REF!</v>
      </c>
      <c r="F61" s="11"/>
    </row>
    <row r="62" spans="1:6" x14ac:dyDescent="0.3">
      <c r="A62" s="40" t="e">
        <f>Evidencija!#REF!</f>
        <v>#REF!</v>
      </c>
      <c r="B62" s="41" t="e">
        <f>Evidencija!#REF!</f>
        <v>#REF!</v>
      </c>
      <c r="C62" s="42" t="e">
        <f>IF(SUM(Evidencija!#REF!)=0,"-",SUM(Evidencija!#REF!))</f>
        <v>#REF!</v>
      </c>
      <c r="D62" s="43" t="e">
        <f>IF(SUM(Evidencija!#REF!)=0,"-",MAX(Evidencija!#REF!))</f>
        <v>#REF!</v>
      </c>
      <c r="E62" s="44" t="e">
        <f>Evidencija!#REF!</f>
        <v>#REF!</v>
      </c>
      <c r="F62" s="11"/>
    </row>
    <row r="63" spans="1:6" x14ac:dyDescent="0.3">
      <c r="A63" s="40" t="e">
        <f>Evidencija!#REF!</f>
        <v>#REF!</v>
      </c>
      <c r="B63" s="41" t="e">
        <f>Evidencija!#REF!</f>
        <v>#REF!</v>
      </c>
      <c r="C63" s="42" t="e">
        <f>IF(SUM(Evidencija!#REF!)=0,"-",SUM(Evidencija!#REF!))</f>
        <v>#REF!</v>
      </c>
      <c r="D63" s="43" t="e">
        <f>IF(SUM(Evidencija!#REF!)=0,"-",MAX(Evidencija!#REF!))</f>
        <v>#REF!</v>
      </c>
      <c r="E63" s="44" t="e">
        <f>Evidencija!#REF!</f>
        <v>#REF!</v>
      </c>
      <c r="F63" s="11"/>
    </row>
    <row r="64" spans="1:6" x14ac:dyDescent="0.3">
      <c r="A64" s="40" t="e">
        <f>Evidencija!#REF!</f>
        <v>#REF!</v>
      </c>
      <c r="B64" s="41" t="e">
        <f>Evidencija!#REF!</f>
        <v>#REF!</v>
      </c>
      <c r="C64" s="42" t="e">
        <f>IF(SUM(Evidencija!#REF!)=0,"-",SUM(Evidencija!#REF!))</f>
        <v>#REF!</v>
      </c>
      <c r="D64" s="43" t="e">
        <f>IF(SUM(Evidencija!#REF!)=0,"-",MAX(Evidencija!#REF!))</f>
        <v>#REF!</v>
      </c>
      <c r="E64" s="44" t="e">
        <f>Evidencija!#REF!</f>
        <v>#REF!</v>
      </c>
      <c r="F64" s="11"/>
    </row>
    <row r="65" spans="1:6" x14ac:dyDescent="0.3">
      <c r="A65" s="40" t="str">
        <f>Evidencija!A52</f>
        <v xml:space="preserve">85 / 17 </v>
      </c>
      <c r="B65" s="41" t="str">
        <f>Evidencija!B52</f>
        <v>Krivokapić Andrea   B</v>
      </c>
      <c r="C65" s="42">
        <f>IF(SUM(Evidencija!C52:R52)=0,"-",SUM(Evidencija!C52:R52))</f>
        <v>2.5</v>
      </c>
      <c r="D65" s="43" t="str">
        <f>IF(SUM(Evidencija!U52:V52)=0,"-",MAX(Evidencija!U52:V52))</f>
        <v>-</v>
      </c>
      <c r="E65" s="44" t="str">
        <f>Evidencija!X52</f>
        <v>F</v>
      </c>
      <c r="F65" s="11"/>
    </row>
    <row r="66" spans="1:6" x14ac:dyDescent="0.3">
      <c r="A66" s="40" t="str">
        <f>Evidencija!A53</f>
        <v>88 / 17</v>
      </c>
      <c r="B66" s="41" t="str">
        <f>Evidencija!B53</f>
        <v>Mitrović Nina   B</v>
      </c>
      <c r="C66" s="42">
        <f>IF(SUM(Evidencija!C53:R53)=0,"-",SUM(Evidencija!C53:R53))</f>
        <v>4.5</v>
      </c>
      <c r="D66" s="43" t="str">
        <f>IF(SUM(Evidencija!U53:V53)=0,"-",MAX(Evidencija!U53:V53))</f>
        <v>-</v>
      </c>
      <c r="E66" s="44" t="str">
        <f>Evidencija!X53</f>
        <v>F</v>
      </c>
      <c r="F66" s="11"/>
    </row>
    <row r="67" spans="1:6" x14ac:dyDescent="0.3">
      <c r="A67" s="40" t="str">
        <f>Evidencija!A54</f>
        <v>89 / 17</v>
      </c>
      <c r="B67" s="41" t="str">
        <f>Evidencija!B54</f>
        <v>Osmanović Larisa   B</v>
      </c>
      <c r="C67" s="42">
        <f>IF(SUM(Evidencija!C54:R54)=0,"-",SUM(Evidencija!C54:R54))</f>
        <v>5</v>
      </c>
      <c r="D67" s="43" t="str">
        <f>IF(SUM(Evidencija!U54:V54)=0,"-",MAX(Evidencija!U54:V54))</f>
        <v>-</v>
      </c>
      <c r="E67" s="44" t="str">
        <f>Evidencija!X54</f>
        <v>F</v>
      </c>
      <c r="F67" s="11"/>
    </row>
    <row r="68" spans="1:6" x14ac:dyDescent="0.3">
      <c r="A68" s="40" t="str">
        <f>Evidencija!A65</f>
        <v>68 / 15</v>
      </c>
      <c r="B68" s="41" t="str">
        <f>Evidencija!B65</f>
        <v>Kljajić Svetozar   S</v>
      </c>
      <c r="C68" s="42">
        <f>IF(SUM(Evidencija!C65:R65)=0,"-",SUM(Evidencija!C65:R65))</f>
        <v>1</v>
      </c>
      <c r="D68" s="43" t="str">
        <f>IF(SUM(Evidencija!U65:V65)=0,"-",MAX(Evidencija!U65:V65))</f>
        <v>-</v>
      </c>
      <c r="E68" s="44" t="str">
        <f>Evidencija!X65</f>
        <v>F</v>
      </c>
      <c r="F68" s="11"/>
    </row>
    <row r="69" spans="1:6" x14ac:dyDescent="0.3">
      <c r="A69" s="40" t="str">
        <f>Evidencija!A66</f>
        <v>78 / 13</v>
      </c>
      <c r="B69" s="41" t="str">
        <f>Evidencija!B66</f>
        <v>Pavlović Ivan   S</v>
      </c>
      <c r="C69" s="42" t="str">
        <f>IF(SUM(Evidencija!C66:R66)=0,"-",SUM(Evidencija!C66:R66))</f>
        <v>-</v>
      </c>
      <c r="D69" s="43" t="str">
        <f>IF(SUM(Evidencija!U66:V66)=0,"-",MAX(Evidencija!U66:V66))</f>
        <v>-</v>
      </c>
      <c r="E69" s="44" t="str">
        <f>Evidencija!X66</f>
        <v>-</v>
      </c>
      <c r="F69" s="11"/>
    </row>
    <row r="70" spans="1:6" x14ac:dyDescent="0.3">
      <c r="A70" s="40">
        <f>Evidencija!A74</f>
        <v>0</v>
      </c>
      <c r="B70" s="41">
        <f>Evidencija!B74</f>
        <v>0</v>
      </c>
      <c r="C70" s="42" t="str">
        <f>IF(SUM(Evidencija!C74:R74)=0,"-",SUM(Evidencija!C74:R74))</f>
        <v>-</v>
      </c>
      <c r="D70" s="43" t="str">
        <f>IF(SUM(Evidencija!U74:V74)=0,"-",MAX(Evidencija!U74:V74))</f>
        <v>-</v>
      </c>
      <c r="E70" s="44" t="str">
        <f>Evidencija!X74</f>
        <v>-</v>
      </c>
      <c r="F70" s="11"/>
    </row>
    <row r="71" spans="1:6" x14ac:dyDescent="0.3">
      <c r="A71" s="40">
        <f>Evidencija!A75</f>
        <v>0</v>
      </c>
      <c r="B71" s="41">
        <f>Evidencija!B75</f>
        <v>0</v>
      </c>
      <c r="C71" s="42" t="str">
        <f>IF(SUM(Evidencija!C75:R75)=0,"-",SUM(Evidencija!C75:R75))</f>
        <v>-</v>
      </c>
      <c r="D71" s="43" t="str">
        <f>IF(SUM(Evidencija!U75:V75)=0,"-",MAX(Evidencija!U75:V75))</f>
        <v>-</v>
      </c>
      <c r="E71" s="44" t="str">
        <f>Evidencija!X75</f>
        <v>-</v>
      </c>
      <c r="F71" s="11"/>
    </row>
    <row r="72" spans="1:6" x14ac:dyDescent="0.3">
      <c r="A72" s="40">
        <f>Evidencija!A76</f>
        <v>0</v>
      </c>
      <c r="B72" s="41">
        <f>Evidencija!B76</f>
        <v>0</v>
      </c>
      <c r="C72" s="42" t="str">
        <f>IF(SUM(Evidencija!C76:R76)=0,"-",SUM(Evidencija!C76:R76))</f>
        <v>-</v>
      </c>
      <c r="D72" s="43" t="str">
        <f>IF(SUM(Evidencija!U76:V76)=0,"-",MAX(Evidencija!U76:V76))</f>
        <v>-</v>
      </c>
      <c r="E72" s="44" t="str">
        <f>Evidencija!X76</f>
        <v>-</v>
      </c>
      <c r="F72" s="11"/>
    </row>
    <row r="73" spans="1:6" x14ac:dyDescent="0.3">
      <c r="A73" s="40">
        <f>Evidencija!A77</f>
        <v>0</v>
      </c>
      <c r="B73" s="41">
        <f>Evidencija!B77</f>
        <v>0</v>
      </c>
      <c r="C73" s="42" t="str">
        <f>IF(SUM(Evidencija!C77:R77)=0,"-",SUM(Evidencija!C77:R77))</f>
        <v>-</v>
      </c>
      <c r="D73" s="43" t="str">
        <f>IF(SUM(Evidencija!U77:V77)=0,"-",MAX(Evidencija!U77:V77))</f>
        <v>-</v>
      </c>
      <c r="E73" s="44" t="str">
        <f>Evidencija!X77</f>
        <v>-</v>
      </c>
      <c r="F73" s="11"/>
    </row>
    <row r="74" spans="1:6" x14ac:dyDescent="0.3">
      <c r="A74" s="40">
        <f>Evidencija!A78</f>
        <v>0</v>
      </c>
      <c r="B74" s="41">
        <f>Evidencija!B78</f>
        <v>0</v>
      </c>
      <c r="C74" s="42" t="str">
        <f>IF(SUM(Evidencija!C78:R78)=0,"-",SUM(Evidencija!C78:R78))</f>
        <v>-</v>
      </c>
      <c r="D74" s="43" t="str">
        <f>IF(SUM(Evidencija!U78:V78)=0,"-",MAX(Evidencija!U78:V78))</f>
        <v>-</v>
      </c>
      <c r="E74" s="44" t="str">
        <f>Evidencija!X78</f>
        <v>-</v>
      </c>
      <c r="F74" s="11"/>
    </row>
    <row r="75" spans="1:6" x14ac:dyDescent="0.3">
      <c r="A75" s="40">
        <f>Evidencija!A81</f>
        <v>0</v>
      </c>
      <c r="B75" s="41">
        <f>Evidencija!B81</f>
        <v>0</v>
      </c>
      <c r="C75" s="42" t="str">
        <f>IF(SUM(Evidencija!C81:R81)=0,"-",SUM(Evidencija!C81:R81))</f>
        <v>-</v>
      </c>
      <c r="D75" s="43" t="str">
        <f>IF(SUM(Evidencija!U81:V81)=0,"-",MAX(Evidencija!U81:V81))</f>
        <v>-</v>
      </c>
      <c r="E75" s="44" t="str">
        <f>Evidencija!X81</f>
        <v>-</v>
      </c>
      <c r="F75" s="11"/>
    </row>
    <row r="76" spans="1:6" x14ac:dyDescent="0.3">
      <c r="A76" s="40">
        <f>Evidencija!A82</f>
        <v>0</v>
      </c>
      <c r="B76" s="41">
        <f>Evidencija!B82</f>
        <v>0</v>
      </c>
      <c r="C76" s="42" t="str">
        <f>IF(SUM(Evidencija!C82:R82)=0,"-",SUM(Evidencija!C82:R82))</f>
        <v>-</v>
      </c>
      <c r="D76" s="43" t="str">
        <f>IF(SUM(Evidencija!U82:V82)=0,"-",MAX(Evidencija!U82:V82))</f>
        <v>-</v>
      </c>
      <c r="E76" s="44" t="str">
        <f>Evidencija!X82</f>
        <v>-</v>
      </c>
      <c r="F76" s="11"/>
    </row>
    <row r="77" spans="1:6" x14ac:dyDescent="0.3">
      <c r="A77" s="40">
        <f>Evidencija!A83</f>
        <v>0</v>
      </c>
      <c r="B77" s="41">
        <f>Evidencija!B83</f>
        <v>0</v>
      </c>
      <c r="C77" s="42" t="str">
        <f>IF(SUM(Evidencija!C83:R83)=0,"-",SUM(Evidencija!C83:R83))</f>
        <v>-</v>
      </c>
      <c r="D77" s="43" t="str">
        <f>IF(SUM(Evidencija!U83:V83)=0,"-",MAX(Evidencija!U83:V83))</f>
        <v>-</v>
      </c>
      <c r="E77" s="44" t="str">
        <f>Evidencija!X83</f>
        <v>-</v>
      </c>
      <c r="F77" s="11"/>
    </row>
    <row r="78" spans="1:6" x14ac:dyDescent="0.3">
      <c r="A78" s="40">
        <f>Evidencija!A84</f>
        <v>0</v>
      </c>
      <c r="B78" s="41">
        <f>Evidencija!B84</f>
        <v>0</v>
      </c>
      <c r="C78" s="42" t="str">
        <f>IF(SUM(Evidencija!C84:R84)=0,"-",SUM(Evidencija!C84:R84))</f>
        <v>-</v>
      </c>
      <c r="D78" s="43" t="str">
        <f>IF(SUM(Evidencija!U84:V84)=0,"-",MAX(Evidencija!U84:V84))</f>
        <v>-</v>
      </c>
      <c r="E78" s="44" t="str">
        <f>Evidencija!X84</f>
        <v>-</v>
      </c>
      <c r="F78" s="11"/>
    </row>
    <row r="79" spans="1:6" x14ac:dyDescent="0.3">
      <c r="A79" s="40">
        <f>Evidencija!A85</f>
        <v>0</v>
      </c>
      <c r="B79" s="41">
        <f>Evidencija!B85</f>
        <v>0</v>
      </c>
      <c r="C79" s="42" t="str">
        <f>IF(SUM(Evidencija!C85:R85)=0,"-",SUM(Evidencija!C85:R85))</f>
        <v>-</v>
      </c>
      <c r="D79" s="43" t="str">
        <f>IF(SUM(Evidencija!U85:V85)=0,"-",MAX(Evidencija!U85:V85))</f>
        <v>-</v>
      </c>
      <c r="E79" s="44" t="str">
        <f>Evidencija!X85</f>
        <v>-</v>
      </c>
      <c r="F79" s="11"/>
    </row>
    <row r="80" spans="1:6" x14ac:dyDescent="0.3">
      <c r="A80" s="40">
        <f>Evidencija!A86</f>
        <v>0</v>
      </c>
      <c r="B80" s="41">
        <f>Evidencija!B86</f>
        <v>0</v>
      </c>
      <c r="C80" s="42" t="str">
        <f>IF(SUM(Evidencija!C86:R86)=0,"-",SUM(Evidencija!C86:R86))</f>
        <v>-</v>
      </c>
      <c r="D80" s="43" t="str">
        <f>IF(SUM(Evidencija!U86:V86)=0,"-",MAX(Evidencija!U86:V86))</f>
        <v>-</v>
      </c>
      <c r="E80" s="44" t="str">
        <f>Evidencija!X86</f>
        <v>-</v>
      </c>
      <c r="F80" s="11"/>
    </row>
    <row r="81" spans="1:6" x14ac:dyDescent="0.3">
      <c r="A81" s="40">
        <f>Evidencija!A87</f>
        <v>0</v>
      </c>
      <c r="B81" s="41">
        <f>Evidencija!B87</f>
        <v>0</v>
      </c>
      <c r="C81" s="42" t="str">
        <f>IF(SUM(Evidencija!C87:R87)=0,"-",SUM(Evidencija!C87:R87))</f>
        <v>-</v>
      </c>
      <c r="D81" s="43" t="str">
        <f>IF(SUM(Evidencija!U87:V87)=0,"-",MAX(Evidencija!U87:V87))</f>
        <v>-</v>
      </c>
      <c r="E81" s="44" t="str">
        <f>Evidencija!X87</f>
        <v>-</v>
      </c>
      <c r="F81" s="11"/>
    </row>
    <row r="82" spans="1:6" x14ac:dyDescent="0.3">
      <c r="A82" s="40">
        <f>Evidencija!A88</f>
        <v>0</v>
      </c>
      <c r="B82" s="41">
        <f>Evidencija!B88</f>
        <v>0</v>
      </c>
      <c r="C82" s="42" t="str">
        <f>IF(SUM(Evidencija!C88:R88)=0,"-",SUM(Evidencija!C88:R88))</f>
        <v>-</v>
      </c>
      <c r="D82" s="43" t="str">
        <f>IF(SUM(Evidencija!U88:V88)=0,"-",MAX(Evidencija!U88:V88))</f>
        <v>-</v>
      </c>
      <c r="E82" s="44" t="str">
        <f>Evidencija!X88</f>
        <v>-</v>
      </c>
      <c r="F82" s="11"/>
    </row>
    <row r="83" spans="1:6" x14ac:dyDescent="0.3">
      <c r="A83" s="40">
        <f>Evidencija!A89</f>
        <v>0</v>
      </c>
      <c r="B83" s="41">
        <f>Evidencija!B89</f>
        <v>0</v>
      </c>
      <c r="C83" s="42" t="str">
        <f>IF(SUM(Evidencija!C89:R89)=0,"-",SUM(Evidencija!C89:R89))</f>
        <v>-</v>
      </c>
      <c r="D83" s="43" t="str">
        <f>IF(SUM(Evidencija!U89:V89)=0,"-",MAX(Evidencija!U89:V89))</f>
        <v>-</v>
      </c>
      <c r="E83" s="44" t="str">
        <f>Evidencija!X89</f>
        <v>-</v>
      </c>
      <c r="F83" s="11"/>
    </row>
    <row r="84" spans="1:6" x14ac:dyDescent="0.3">
      <c r="A84" s="40">
        <f>Evidencija!A90</f>
        <v>0</v>
      </c>
      <c r="B84" s="41">
        <f>Evidencija!B90</f>
        <v>0</v>
      </c>
      <c r="C84" s="42" t="str">
        <f>IF(SUM(Evidencija!C90:R90)=0,"-",SUM(Evidencija!C90:R90))</f>
        <v>-</v>
      </c>
      <c r="D84" s="43" t="str">
        <f>IF(SUM(Evidencija!U90:V90)=0,"-",MAX(Evidencija!U90:V90))</f>
        <v>-</v>
      </c>
      <c r="E84" s="44" t="str">
        <f>Evidencija!X90</f>
        <v>-</v>
      </c>
      <c r="F84" s="11"/>
    </row>
    <row r="85" spans="1:6" x14ac:dyDescent="0.3">
      <c r="A85" s="40">
        <f>Evidencija!A91</f>
        <v>0</v>
      </c>
      <c r="B85" s="41">
        <f>Evidencija!B91</f>
        <v>0</v>
      </c>
      <c r="C85" s="42" t="str">
        <f>IF(SUM(Evidencija!C91:R91)=0,"-",SUM(Evidencija!C91:R91))</f>
        <v>-</v>
      </c>
      <c r="D85" s="43" t="str">
        <f>IF(SUM(Evidencija!U91:V91)=0,"-",MAX(Evidencija!U91:V91))</f>
        <v>-</v>
      </c>
      <c r="E85" s="44" t="str">
        <f>Evidencija!X91</f>
        <v>-</v>
      </c>
    </row>
    <row r="86" spans="1:6" x14ac:dyDescent="0.3">
      <c r="A86" s="40">
        <f>Evidencija!A92</f>
        <v>0</v>
      </c>
      <c r="B86" s="41">
        <f>Evidencija!B92</f>
        <v>0</v>
      </c>
      <c r="C86" s="42" t="str">
        <f>IF(SUM(Evidencija!C92:R92)=0,"-",SUM(Evidencija!C92:R92))</f>
        <v>-</v>
      </c>
      <c r="D86" s="43" t="str">
        <f>IF(SUM(Evidencija!U92:V92)=0,"-",MAX(Evidencija!U92:V92))</f>
        <v>-</v>
      </c>
      <c r="E86" s="44" t="str">
        <f>Evidencija!X92</f>
        <v>-</v>
      </c>
    </row>
    <row r="87" spans="1:6" x14ac:dyDescent="0.3">
      <c r="A87" s="40">
        <f>Evidencija!A93</f>
        <v>0</v>
      </c>
      <c r="B87" s="41">
        <f>Evidencija!B93</f>
        <v>0</v>
      </c>
      <c r="C87" s="42" t="str">
        <f>IF(SUM(Evidencija!C93:R93)=0,"-",SUM(Evidencija!C93:R93))</f>
        <v>-</v>
      </c>
      <c r="D87" s="43" t="str">
        <f>IF(SUM(Evidencija!U93:V93)=0,"-",MAX(Evidencija!U93:V93))</f>
        <v>-</v>
      </c>
      <c r="E87" s="44" t="str">
        <f>Evidencija!X93</f>
        <v>-</v>
      </c>
    </row>
    <row r="88" spans="1:6" x14ac:dyDescent="0.3">
      <c r="A88" s="40">
        <f>Evidencija!A94</f>
        <v>0</v>
      </c>
      <c r="B88" s="41">
        <f>Evidencija!B94</f>
        <v>0</v>
      </c>
      <c r="C88" s="42" t="str">
        <f>IF(SUM(Evidencija!C94:R94)=0,"-",SUM(Evidencija!C94:R94))</f>
        <v>-</v>
      </c>
      <c r="D88" s="43" t="str">
        <f>IF(SUM(Evidencija!U94:V94)=0,"-",MAX(Evidencija!U94:V94))</f>
        <v>-</v>
      </c>
      <c r="E88" s="44" t="str">
        <f>Evidencija!X94</f>
        <v>-</v>
      </c>
    </row>
    <row r="89" spans="1:6" x14ac:dyDescent="0.3">
      <c r="A89" s="40">
        <f>Evidencija!A95</f>
        <v>0</v>
      </c>
      <c r="B89" s="41">
        <f>Evidencija!B95</f>
        <v>0</v>
      </c>
      <c r="C89" s="42" t="str">
        <f>IF(SUM(Evidencija!C95:R95)=0,"-",SUM(Evidencija!C95:R95))</f>
        <v>-</v>
      </c>
      <c r="D89" s="43" t="str">
        <f>IF(SUM(Evidencija!U95:V95)=0,"-",MAX(Evidencija!U95:V95))</f>
        <v>-</v>
      </c>
      <c r="E89" s="44" t="str">
        <f>Evidencija!X95</f>
        <v>-</v>
      </c>
    </row>
    <row r="90" spans="1:6" x14ac:dyDescent="0.3">
      <c r="A90" s="40">
        <f>Evidencija!A96</f>
        <v>0</v>
      </c>
      <c r="B90" s="41">
        <f>Evidencija!B96</f>
        <v>0</v>
      </c>
      <c r="C90" s="42" t="str">
        <f>IF(SUM(Evidencija!C96:R96)=0,"-",SUM(Evidencija!C96:R96))</f>
        <v>-</v>
      </c>
      <c r="D90" s="43" t="str">
        <f>IF(SUM(Evidencija!U96:V96)=0,"-",MAX(Evidencija!U96:V96))</f>
        <v>-</v>
      </c>
      <c r="E90" s="44" t="str">
        <f>Evidencija!X96</f>
        <v>-</v>
      </c>
    </row>
    <row r="91" spans="1:6" x14ac:dyDescent="0.3">
      <c r="A91" s="40">
        <f>Evidencija!A97</f>
        <v>0</v>
      </c>
      <c r="B91" s="41">
        <f>Evidencija!B97</f>
        <v>0</v>
      </c>
      <c r="C91" s="42" t="str">
        <f>IF(SUM(Evidencija!C97:R97)=0,"-",SUM(Evidencija!C97:R97))</f>
        <v>-</v>
      </c>
      <c r="D91" s="43" t="str">
        <f>IF(SUM(Evidencija!U97:V97)=0,"-",MAX(Evidencija!U97:V97))</f>
        <v>-</v>
      </c>
      <c r="E91" s="44" t="str">
        <f>Evidencija!X97</f>
        <v>-</v>
      </c>
    </row>
    <row r="92" spans="1:6" x14ac:dyDescent="0.3">
      <c r="A92" s="40">
        <f>Evidencija!A98</f>
        <v>0</v>
      </c>
      <c r="B92" s="41">
        <f>Evidencija!B98</f>
        <v>0</v>
      </c>
      <c r="C92" s="42" t="str">
        <f>IF(SUM(Evidencija!C98:R98)=0,"-",SUM(Evidencija!C98:R98))</f>
        <v>-</v>
      </c>
      <c r="D92" s="43" t="str">
        <f>IF(SUM(Evidencija!U98:V98)=0,"-",MAX(Evidencija!U98:V98))</f>
        <v>-</v>
      </c>
      <c r="E92" s="44" t="str">
        <f>Evidencija!X98</f>
        <v>-</v>
      </c>
    </row>
    <row r="93" spans="1:6" x14ac:dyDescent="0.3">
      <c r="A93" s="40">
        <f>Evidencija!A99</f>
        <v>0</v>
      </c>
      <c r="B93" s="41">
        <f>Evidencija!B99</f>
        <v>0</v>
      </c>
      <c r="C93" s="42" t="str">
        <f>IF(SUM(Evidencija!C99:R99)=0,"-",SUM(Evidencija!C99:R99))</f>
        <v>-</v>
      </c>
      <c r="D93" s="43" t="str">
        <f>IF(SUM(Evidencija!U99:V99)=0,"-",MAX(Evidencija!U99:V99))</f>
        <v>-</v>
      </c>
      <c r="E93" s="44" t="str">
        <f>Evidencija!X99</f>
        <v>-</v>
      </c>
    </row>
    <row r="94" spans="1:6" x14ac:dyDescent="0.3">
      <c r="A94" s="40">
        <f>Evidencija!A100</f>
        <v>0</v>
      </c>
      <c r="B94" s="41">
        <f>Evidencija!B100</f>
        <v>0</v>
      </c>
      <c r="C94" s="42" t="str">
        <f>IF(SUM(Evidencija!C100:R100)=0,"-",SUM(Evidencija!C100:R100))</f>
        <v>-</v>
      </c>
      <c r="D94" s="43" t="str">
        <f>IF(SUM(Evidencija!U100:V100)=0,"-",MAX(Evidencija!U100:V100))</f>
        <v>-</v>
      </c>
      <c r="E94" s="44" t="str">
        <f>Evidencija!X100</f>
        <v>-</v>
      </c>
    </row>
    <row r="95" spans="1:6" x14ac:dyDescent="0.3">
      <c r="A95" s="40">
        <f>Evidencija!A101</f>
        <v>0</v>
      </c>
      <c r="B95" s="41">
        <f>Evidencija!B101</f>
        <v>0</v>
      </c>
      <c r="C95" s="42" t="str">
        <f>IF(SUM(Evidencija!C101:R101)=0,"-",SUM(Evidencija!C101:R101))</f>
        <v>-</v>
      </c>
      <c r="D95" s="43" t="str">
        <f>IF(SUM(Evidencija!U101:V101)=0,"-",MAX(Evidencija!U101:V101))</f>
        <v>-</v>
      </c>
      <c r="E95" s="44" t="str">
        <f>Evidencija!X101</f>
        <v>-</v>
      </c>
    </row>
    <row r="96" spans="1:6" x14ac:dyDescent="0.3">
      <c r="A96" s="40">
        <f>Evidencija!A102</f>
        <v>0</v>
      </c>
      <c r="B96" s="41">
        <f>Evidencija!B102</f>
        <v>0</v>
      </c>
      <c r="C96" s="42" t="str">
        <f>IF(SUM(Evidencija!C102:R102)=0,"-",SUM(Evidencija!C102:R102))</f>
        <v>-</v>
      </c>
      <c r="D96" s="43" t="str">
        <f>IF(SUM(Evidencija!U102:V102)=0,"-",MAX(Evidencija!U102:V102))</f>
        <v>-</v>
      </c>
      <c r="E96" s="44" t="str">
        <f>Evidencija!X102</f>
        <v>-</v>
      </c>
    </row>
    <row r="97" spans="1:5" x14ac:dyDescent="0.3">
      <c r="A97" s="40">
        <f>Evidencija!A103</f>
        <v>0</v>
      </c>
      <c r="B97" s="41">
        <f>Evidencija!B103</f>
        <v>0</v>
      </c>
      <c r="C97" s="42" t="str">
        <f>IF(SUM(Evidencija!C103:R103)=0,"-",SUM(Evidencija!C103:R103))</f>
        <v>-</v>
      </c>
      <c r="D97" s="43" t="str">
        <f>IF(SUM(Evidencija!U103:V103)=0,"-",MAX(Evidencija!U103:V103))</f>
        <v>-</v>
      </c>
      <c r="E97" s="44" t="str">
        <f>Evidencija!X103</f>
        <v>-</v>
      </c>
    </row>
    <row r="98" spans="1:5" x14ac:dyDescent="0.3">
      <c r="A98" s="40">
        <f>Evidencija!A104</f>
        <v>0</v>
      </c>
      <c r="B98" s="41">
        <f>Evidencija!B104</f>
        <v>0</v>
      </c>
      <c r="C98" s="42" t="str">
        <f>IF(SUM(Evidencija!C104:R104)=0,"-",SUM(Evidencija!C104:R104))</f>
        <v>-</v>
      </c>
      <c r="D98" s="43" t="str">
        <f>IF(SUM(Evidencija!U104:V104)=0,"-",MAX(Evidencija!U104:V104))</f>
        <v>-</v>
      </c>
      <c r="E98" s="44" t="str">
        <f>Evidencija!X104</f>
        <v>-</v>
      </c>
    </row>
    <row r="99" spans="1:5" x14ac:dyDescent="0.3">
      <c r="A99" s="40">
        <f>Evidencija!A105</f>
        <v>0</v>
      </c>
      <c r="B99" s="41">
        <f>Evidencija!B105</f>
        <v>0</v>
      </c>
      <c r="C99" s="42" t="str">
        <f>IF(SUM(Evidencija!C105:R105)=0,"-",SUM(Evidencija!C105:R105))</f>
        <v>-</v>
      </c>
      <c r="D99" s="43" t="str">
        <f>IF(SUM(Evidencija!U105:V105)=0,"-",MAX(Evidencija!U105:V105))</f>
        <v>-</v>
      </c>
      <c r="E99" s="44" t="str">
        <f>Evidencija!X105</f>
        <v>-</v>
      </c>
    </row>
    <row r="100" spans="1:5" x14ac:dyDescent="0.3">
      <c r="A100" s="40">
        <f>Evidencija!A106</f>
        <v>0</v>
      </c>
      <c r="B100" s="41">
        <f>Evidencija!B106</f>
        <v>0</v>
      </c>
      <c r="C100" s="42" t="str">
        <f>IF(SUM(Evidencija!C106:R106)=0,"-",SUM(Evidencija!C106:R106))</f>
        <v>-</v>
      </c>
      <c r="D100" s="43" t="str">
        <f>IF(SUM(Evidencija!U106:V106)=0,"-",MAX(Evidencija!U106:V106))</f>
        <v>-</v>
      </c>
      <c r="E100" s="44" t="str">
        <f>Evidencija!X106</f>
        <v>-</v>
      </c>
    </row>
    <row r="101" spans="1:5" x14ac:dyDescent="0.3">
      <c r="A101" s="40">
        <f>Evidencija!A107</f>
        <v>0</v>
      </c>
      <c r="B101" s="41">
        <f>Evidencija!B107</f>
        <v>0</v>
      </c>
      <c r="C101" s="42" t="str">
        <f>IF(SUM(Evidencija!C107:R107)=0,"-",SUM(Evidencija!C107:R107))</f>
        <v>-</v>
      </c>
      <c r="D101" s="43" t="str">
        <f>IF(SUM(Evidencija!U107:V107)=0,"-",MAX(Evidencija!U107:V107))</f>
        <v>-</v>
      </c>
      <c r="E101" s="44" t="str">
        <f>Evidencija!X107</f>
        <v>-</v>
      </c>
    </row>
    <row r="102" spans="1:5" x14ac:dyDescent="0.3">
      <c r="A102" s="40">
        <f>Evidencija!A108</f>
        <v>0</v>
      </c>
      <c r="B102" s="41">
        <f>Evidencija!B108</f>
        <v>0</v>
      </c>
      <c r="C102" s="42" t="str">
        <f>IF(SUM(Evidencija!C108:R108)=0,"-",SUM(Evidencija!C108:R108))</f>
        <v>-</v>
      </c>
      <c r="D102" s="43" t="str">
        <f>IF(SUM(Evidencija!U108:V108)=0,"-",MAX(Evidencija!U108:V108))</f>
        <v>-</v>
      </c>
      <c r="E102" s="44" t="str">
        <f>Evidencija!X108</f>
        <v>-</v>
      </c>
    </row>
    <row r="103" spans="1:5" x14ac:dyDescent="0.3">
      <c r="A103" s="40">
        <f>Evidencija!A109</f>
        <v>0</v>
      </c>
      <c r="B103" s="41">
        <f>Evidencija!B109</f>
        <v>0</v>
      </c>
      <c r="C103" s="42" t="str">
        <f>IF(SUM(Evidencija!C109:R109)=0,"-",SUM(Evidencija!C109:R109))</f>
        <v>-</v>
      </c>
      <c r="D103" s="43" t="str">
        <f>IF(SUM(Evidencija!U109:V109)=0,"-",MAX(Evidencija!U109:V109))</f>
        <v>-</v>
      </c>
      <c r="E103" s="44" t="str">
        <f>Evidencija!X109</f>
        <v>-</v>
      </c>
    </row>
    <row r="104" spans="1:5" x14ac:dyDescent="0.3">
      <c r="A104" s="40">
        <f>Evidencija!A110</f>
        <v>0</v>
      </c>
      <c r="B104" s="41">
        <f>Evidencija!B110</f>
        <v>0</v>
      </c>
      <c r="C104" s="42" t="str">
        <f>IF(SUM(Evidencija!C110:R110)=0,"-",SUM(Evidencija!C110:R110))</f>
        <v>-</v>
      </c>
      <c r="D104" s="43" t="str">
        <f>IF(SUM(Evidencija!U110:V110)=0,"-",MAX(Evidencija!U110:V110))</f>
        <v>-</v>
      </c>
      <c r="E104" s="44" t="str">
        <f>Evidencija!X110</f>
        <v>-</v>
      </c>
    </row>
    <row r="105" spans="1:5" x14ac:dyDescent="0.3">
      <c r="A105" s="40">
        <f>Evidencija!A111</f>
        <v>0</v>
      </c>
      <c r="B105" s="41">
        <f>Evidencija!B111</f>
        <v>0</v>
      </c>
      <c r="C105" s="42" t="str">
        <f>IF(SUM(Evidencija!C111:R111)=0,"-",SUM(Evidencija!C111:R111))</f>
        <v>-</v>
      </c>
      <c r="D105" s="43" t="str">
        <f>IF(SUM(Evidencija!U111:V111)=0,"-",MAX(Evidencija!U111:V111))</f>
        <v>-</v>
      </c>
      <c r="E105" s="44" t="str">
        <f>Evidencija!X111</f>
        <v>-</v>
      </c>
    </row>
    <row r="106" spans="1:5" x14ac:dyDescent="0.3">
      <c r="A106" s="40">
        <f>Evidencija!A112</f>
        <v>0</v>
      </c>
      <c r="B106" s="41">
        <f>Evidencija!B112</f>
        <v>0</v>
      </c>
      <c r="C106" s="42" t="str">
        <f>IF(SUM(Evidencija!C112:R112)=0,"-",SUM(Evidencija!C112:R112))</f>
        <v>-</v>
      </c>
      <c r="D106" s="43" t="str">
        <f>IF(SUM(Evidencija!U112:V112)=0,"-",MAX(Evidencija!U112:V112))</f>
        <v>-</v>
      </c>
      <c r="E106" s="44" t="str">
        <f>Evidencija!X112</f>
        <v>-</v>
      </c>
    </row>
    <row r="107" spans="1:5" x14ac:dyDescent="0.3">
      <c r="A107" s="40">
        <f>Evidencija!A113</f>
        <v>0</v>
      </c>
      <c r="B107" s="41">
        <f>Evidencija!B113</f>
        <v>0</v>
      </c>
      <c r="C107" s="42" t="str">
        <f>IF(SUM(Evidencija!C113:R113)=0,"-",SUM(Evidencija!C113:R113))</f>
        <v>-</v>
      </c>
      <c r="D107" s="43" t="str">
        <f>IF(SUM(Evidencija!U113:V113)=0,"-",MAX(Evidencija!U113:V113))</f>
        <v>-</v>
      </c>
      <c r="E107" s="44" t="str">
        <f>Evidencija!X113</f>
        <v>-</v>
      </c>
    </row>
    <row r="108" spans="1:5" x14ac:dyDescent="0.3">
      <c r="A108" s="40">
        <f>Evidencija!A114</f>
        <v>0</v>
      </c>
      <c r="B108" s="41">
        <f>Evidencija!B114</f>
        <v>0</v>
      </c>
      <c r="C108" s="42" t="str">
        <f>IF(SUM(Evidencija!C114:R114)=0,"-",SUM(Evidencija!C114:R114))</f>
        <v>-</v>
      </c>
      <c r="D108" s="43" t="str">
        <f>IF(SUM(Evidencija!U114:V114)=0,"-",MAX(Evidencija!U114:V114))</f>
        <v>-</v>
      </c>
      <c r="E108" s="44" t="str">
        <f>Evidencija!X114</f>
        <v>-</v>
      </c>
    </row>
    <row r="109" spans="1:5" x14ac:dyDescent="0.3">
      <c r="A109" s="40">
        <f>Evidencija!A115</f>
        <v>0</v>
      </c>
      <c r="B109" s="41">
        <f>Evidencija!B115</f>
        <v>0</v>
      </c>
      <c r="C109" s="42" t="str">
        <f>IF(SUM(Evidencija!C115:R115)=0,"-",SUM(Evidencija!C115:R115))</f>
        <v>-</v>
      </c>
      <c r="D109" s="43" t="str">
        <f>IF(SUM(Evidencija!U115:V115)=0,"-",MAX(Evidencija!U115:V115))</f>
        <v>-</v>
      </c>
      <c r="E109" s="44" t="str">
        <f>Evidencija!X115</f>
        <v>-</v>
      </c>
    </row>
    <row r="110" spans="1:5" x14ac:dyDescent="0.3">
      <c r="A110" s="40">
        <f>Evidencija!A116</f>
        <v>0</v>
      </c>
      <c r="B110" s="41">
        <f>Evidencija!B116</f>
        <v>0</v>
      </c>
      <c r="C110" s="42" t="str">
        <f>IF(SUM(Evidencija!C116:R116)=0,"-",SUM(Evidencija!C116:R116))</f>
        <v>-</v>
      </c>
      <c r="D110" s="43" t="str">
        <f>IF(SUM(Evidencija!U116:V116)=0,"-",MAX(Evidencija!U116:V116))</f>
        <v>-</v>
      </c>
      <c r="E110" s="44" t="str">
        <f>Evidencija!X116</f>
        <v>-</v>
      </c>
    </row>
    <row r="111" spans="1:5" x14ac:dyDescent="0.3">
      <c r="A111" s="40">
        <f>Evidencija!A117</f>
        <v>0</v>
      </c>
      <c r="B111" s="41">
        <f>Evidencija!B117</f>
        <v>0</v>
      </c>
      <c r="C111" s="42" t="str">
        <f>IF(SUM(Evidencija!C117:R117)=0,"-",SUM(Evidencija!C117:R117))</f>
        <v>-</v>
      </c>
      <c r="D111" s="43" t="str">
        <f>IF(SUM(Evidencija!U117:V117)=0,"-",MAX(Evidencija!U117:V117))</f>
        <v>-</v>
      </c>
      <c r="E111" s="44" t="str">
        <f>Evidencija!X117</f>
        <v>-</v>
      </c>
    </row>
    <row r="112" spans="1:5" x14ac:dyDescent="0.3">
      <c r="A112" s="12"/>
      <c r="B112" s="13"/>
      <c r="C112" s="14"/>
      <c r="D112" s="15"/>
      <c r="E112" s="39"/>
    </row>
    <row r="113" spans="1:5" x14ac:dyDescent="0.3">
      <c r="A113" s="12"/>
      <c r="B113" s="13"/>
      <c r="C113" s="14"/>
      <c r="D113" s="15"/>
      <c r="E113" s="39"/>
    </row>
    <row r="114" spans="1:5" x14ac:dyDescent="0.3">
      <c r="A114" s="12"/>
      <c r="B114" s="13"/>
      <c r="C114" s="14"/>
      <c r="D114" s="15"/>
      <c r="E114" s="39"/>
    </row>
    <row r="115" spans="1:5" x14ac:dyDescent="0.3">
      <c r="A115" s="12"/>
      <c r="B115" s="13"/>
      <c r="C115" s="14"/>
      <c r="D115" s="15"/>
      <c r="E115" s="39"/>
    </row>
    <row r="116" spans="1:5" x14ac:dyDescent="0.3">
      <c r="A116" s="12"/>
      <c r="B116" s="13"/>
      <c r="C116" s="14"/>
      <c r="D116" s="15"/>
      <c r="E116" s="39"/>
    </row>
    <row r="117" spans="1:5" x14ac:dyDescent="0.3">
      <c r="A117" s="12"/>
      <c r="B117" s="13"/>
      <c r="C117" s="14"/>
      <c r="D117" s="15"/>
      <c r="E117" s="39"/>
    </row>
    <row r="118" spans="1:5" x14ac:dyDescent="0.3">
      <c r="A118" s="12"/>
      <c r="B118" s="13"/>
      <c r="C118" s="14"/>
      <c r="D118" s="15"/>
      <c r="E118" s="39"/>
    </row>
    <row r="119" spans="1:5" x14ac:dyDescent="0.3">
      <c r="A119" s="12"/>
      <c r="B119" s="13"/>
      <c r="C119" s="14"/>
      <c r="D119" s="15"/>
      <c r="E119" s="39"/>
    </row>
    <row r="120" spans="1:5" x14ac:dyDescent="0.3">
      <c r="A120" s="12"/>
      <c r="B120" s="13"/>
      <c r="C120" s="14"/>
      <c r="D120" s="15"/>
      <c r="E120" s="39"/>
    </row>
    <row r="121" spans="1:5" x14ac:dyDescent="0.3">
      <c r="A121" s="12"/>
      <c r="B121" s="13"/>
      <c r="C121" s="14"/>
      <c r="D121" s="15"/>
      <c r="E121" s="39"/>
    </row>
    <row r="122" spans="1:5" x14ac:dyDescent="0.3">
      <c r="A122" s="12"/>
      <c r="B122" s="13"/>
      <c r="C122" s="14"/>
      <c r="D122" s="15"/>
      <c r="E122" s="39"/>
    </row>
    <row r="123" spans="1:5" x14ac:dyDescent="0.3">
      <c r="A123" s="12"/>
      <c r="B123" s="13"/>
      <c r="C123" s="14"/>
      <c r="D123" s="15"/>
      <c r="E123" s="39"/>
    </row>
    <row r="124" spans="1:5" x14ac:dyDescent="0.3">
      <c r="A124" s="12"/>
      <c r="B124" s="13"/>
      <c r="C124" s="14"/>
      <c r="D124" s="15"/>
      <c r="E124" s="39"/>
    </row>
    <row r="125" spans="1:5" x14ac:dyDescent="0.3">
      <c r="A125" s="12"/>
      <c r="B125" s="13"/>
      <c r="C125" s="14"/>
      <c r="D125" s="15"/>
      <c r="E125" s="39"/>
    </row>
    <row r="126" spans="1:5" x14ac:dyDescent="0.3">
      <c r="A126" s="12"/>
      <c r="B126" s="13"/>
      <c r="C126" s="14"/>
      <c r="D126" s="15"/>
      <c r="E126" s="39"/>
    </row>
    <row r="127" spans="1:5" x14ac:dyDescent="0.3">
      <c r="A127" s="12"/>
      <c r="B127" s="13"/>
      <c r="C127" s="14"/>
      <c r="D127" s="15"/>
      <c r="E127" s="39"/>
    </row>
    <row r="128" spans="1:5" x14ac:dyDescent="0.3">
      <c r="A128" s="12"/>
      <c r="B128" s="13"/>
      <c r="C128" s="14"/>
      <c r="D128" s="15"/>
      <c r="E128" s="39"/>
    </row>
    <row r="129" spans="1:5" x14ac:dyDescent="0.3">
      <c r="A129" s="12"/>
      <c r="B129" s="13"/>
      <c r="C129" s="14"/>
      <c r="D129" s="15"/>
      <c r="E129" s="39"/>
    </row>
    <row r="130" spans="1:5" x14ac:dyDescent="0.3">
      <c r="A130" s="12"/>
      <c r="B130" s="13"/>
      <c r="C130" s="14"/>
      <c r="D130" s="15"/>
      <c r="E130" s="39"/>
    </row>
    <row r="131" spans="1:5" x14ac:dyDescent="0.3">
      <c r="A131" s="12"/>
      <c r="B131" s="13"/>
      <c r="C131" s="14"/>
      <c r="D131" s="15"/>
      <c r="E131" s="39"/>
    </row>
    <row r="132" spans="1:5" x14ac:dyDescent="0.3">
      <c r="A132" s="12"/>
      <c r="B132" s="13"/>
      <c r="C132" s="54"/>
      <c r="D132" s="55"/>
      <c r="E132" s="54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7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796875" defaultRowHeight="12.5" x14ac:dyDescent="0.25"/>
  <cols>
    <col min="1" max="1" width="12.54296875" style="38" hidden="1" customWidth="1"/>
    <col min="2" max="2" width="11" style="21" hidden="1" customWidth="1"/>
    <col min="3" max="15" width="9.1796875" style="21"/>
    <col min="16" max="16" width="9.453125" style="21" bestFit="1" customWidth="1"/>
    <col min="17" max="16384" width="9.1796875" style="21"/>
  </cols>
  <sheetData>
    <row r="1" spans="1:19" ht="14" x14ac:dyDescent="0.3">
      <c r="A1" s="20" t="str">
        <f>Zakljucne!E10</f>
        <v>F</v>
      </c>
      <c r="E1" s="22" t="str">
        <f>Zakljucne!A3</f>
        <v>STUDIJSKI PROGRAM: Elektronika, Telekomunikacije i Računari</v>
      </c>
      <c r="F1" s="23"/>
      <c r="G1" s="23"/>
      <c r="H1" s="23"/>
    </row>
    <row r="2" spans="1:19" ht="14" x14ac:dyDescent="0.3">
      <c r="A2" s="20" t="str">
        <f>Zakljucne!E11</f>
        <v>F</v>
      </c>
      <c r="E2" s="22" t="str">
        <f>Zakljucne!A5</f>
        <v>PREDMET: Elektrotehnički materijali</v>
      </c>
      <c r="F2" s="23"/>
      <c r="G2" s="23"/>
      <c r="H2" s="23"/>
    </row>
    <row r="3" spans="1:19" ht="14" x14ac:dyDescent="0.3">
      <c r="A3" s="20" t="str">
        <f>Zakljucne!E12</f>
        <v>F</v>
      </c>
      <c r="E3" s="23" t="e">
        <f>Evidencija!#REF!</f>
        <v>#REF!</v>
      </c>
      <c r="F3" s="23"/>
      <c r="G3" s="23"/>
      <c r="H3" s="23"/>
    </row>
    <row r="4" spans="1:19" ht="14" x14ac:dyDescent="0.3">
      <c r="A4" s="20" t="str">
        <f>Zakljucne!E13</f>
        <v>F</v>
      </c>
      <c r="E4" s="21" t="e">
        <f>Evidencija!#REF!</f>
        <v>#REF!</v>
      </c>
      <c r="F4" s="23"/>
      <c r="G4" s="23"/>
    </row>
    <row r="5" spans="1:19" ht="14" x14ac:dyDescent="0.3">
      <c r="A5" s="20" t="str">
        <f>Zakljucne!E14</f>
        <v>F</v>
      </c>
      <c r="E5" s="21">
        <f>Evidencija!E4</f>
        <v>0</v>
      </c>
    </row>
    <row r="6" spans="1:19" ht="14" x14ac:dyDescent="0.3">
      <c r="A6" s="20" t="str">
        <f>Zakljucne!E15</f>
        <v>F</v>
      </c>
    </row>
    <row r="7" spans="1:19" ht="14" x14ac:dyDescent="0.3">
      <c r="A7" s="20" t="str">
        <f>Zakljucne!E16</f>
        <v>F</v>
      </c>
    </row>
    <row r="8" spans="1:19" ht="14.5" thickBot="1" x14ac:dyDescent="0.35">
      <c r="A8" s="20" t="str">
        <f>Zakljucne!E17</f>
        <v>F</v>
      </c>
    </row>
    <row r="9" spans="1:19" ht="14.5" thickBot="1" x14ac:dyDescent="0.35">
      <c r="A9" s="20" t="e">
        <f>Zakljucne!E18</f>
        <v>#REF!</v>
      </c>
      <c r="C9" s="24" t="s">
        <v>18</v>
      </c>
      <c r="D9" s="141" t="s">
        <v>19</v>
      </c>
      <c r="E9" s="142"/>
      <c r="F9" s="143" t="s">
        <v>15</v>
      </c>
      <c r="G9" s="144"/>
      <c r="H9" s="141" t="s">
        <v>17</v>
      </c>
      <c r="I9" s="142"/>
      <c r="J9" s="143" t="s">
        <v>13</v>
      </c>
      <c r="K9" s="144"/>
      <c r="L9" s="141" t="s">
        <v>14</v>
      </c>
      <c r="M9" s="142"/>
      <c r="N9" s="143" t="s">
        <v>16</v>
      </c>
      <c r="O9" s="144"/>
      <c r="P9" s="141" t="s">
        <v>20</v>
      </c>
      <c r="Q9" s="142"/>
      <c r="R9" s="143" t="s">
        <v>21</v>
      </c>
      <c r="S9" s="142"/>
    </row>
    <row r="10" spans="1:19" ht="14.5" thickBot="1" x14ac:dyDescent="0.35">
      <c r="A10" s="20" t="str">
        <f>Zakljucne!E19</f>
        <v>F</v>
      </c>
      <c r="C10" s="25">
        <f>D10+F10+H10+J10+L10+N10</f>
        <v>46</v>
      </c>
      <c r="D10" s="26">
        <f>COUNTIF($A$1:$A$300,"A")</f>
        <v>0</v>
      </c>
      <c r="E10" s="27">
        <f>D10/$C$10*100</f>
        <v>0</v>
      </c>
      <c r="F10" s="28">
        <f>COUNTIF($A$1:$A$300,"B")</f>
        <v>0</v>
      </c>
      <c r="G10" s="29">
        <f>F10/$C$10*100</f>
        <v>0</v>
      </c>
      <c r="H10" s="26">
        <f>COUNTIF($A$1:$A$300,"C")</f>
        <v>0</v>
      </c>
      <c r="I10" s="27">
        <f>H10/$C$10*100</f>
        <v>0</v>
      </c>
      <c r="J10" s="28">
        <f>COUNTIF($A$1:$A$300,"D")</f>
        <v>0</v>
      </c>
      <c r="K10" s="29">
        <f>J10/$C$10*100</f>
        <v>0</v>
      </c>
      <c r="L10" s="26">
        <f>COUNTIF($A$1:$A$300,"E")</f>
        <v>0</v>
      </c>
      <c r="M10" s="27">
        <f>L10/$C$10*100</f>
        <v>0</v>
      </c>
      <c r="N10" s="28">
        <f>COUNTIF($A$1:$A$300,"F")</f>
        <v>46</v>
      </c>
      <c r="O10" s="29">
        <f>N10/$C$10*100</f>
        <v>100</v>
      </c>
      <c r="P10" s="30">
        <f>D10+F10+H10+J10+L10</f>
        <v>0</v>
      </c>
      <c r="Q10" s="27">
        <f>P10/$C$10*100</f>
        <v>0</v>
      </c>
      <c r="R10" s="31">
        <f>N10</f>
        <v>46</v>
      </c>
      <c r="S10" s="27">
        <f>R10/$C$10*100</f>
        <v>100</v>
      </c>
    </row>
    <row r="11" spans="1:19" ht="14" x14ac:dyDescent="0.3">
      <c r="A11" s="20" t="str">
        <f>Zakljucne!E20</f>
        <v>F</v>
      </c>
      <c r="C11" s="32"/>
      <c r="D11" s="33"/>
      <c r="E11" s="34"/>
    </row>
    <row r="12" spans="1:19" ht="14" x14ac:dyDescent="0.3">
      <c r="A12" s="20" t="e">
        <f>Zakljucne!E21</f>
        <v>#REF!</v>
      </c>
      <c r="C12" s="32"/>
      <c r="D12" s="33"/>
      <c r="E12" s="34"/>
    </row>
    <row r="13" spans="1:19" ht="14" x14ac:dyDescent="0.3">
      <c r="A13" s="20" t="str">
        <f>Zakljucne!E22</f>
        <v>F</v>
      </c>
      <c r="C13" s="32"/>
      <c r="D13" s="33"/>
      <c r="E13" s="34"/>
    </row>
    <row r="14" spans="1:19" ht="14" x14ac:dyDescent="0.3">
      <c r="A14" s="20" t="str">
        <f>Zakljucne!E23</f>
        <v>F</v>
      </c>
      <c r="C14" s="32"/>
      <c r="D14" s="33"/>
      <c r="E14" s="34"/>
      <c r="G14" s="36"/>
      <c r="H14" s="36"/>
    </row>
    <row r="15" spans="1:19" ht="14" x14ac:dyDescent="0.3">
      <c r="A15" s="20" t="str">
        <f>Zakljucne!E24</f>
        <v>F</v>
      </c>
      <c r="G15" s="36"/>
      <c r="H15" s="36"/>
    </row>
    <row r="16" spans="1:19" ht="14" x14ac:dyDescent="0.3">
      <c r="A16" s="20" t="str">
        <f>Zakljucne!E25</f>
        <v>F</v>
      </c>
      <c r="G16" s="35"/>
      <c r="H16" s="36"/>
    </row>
    <row r="17" spans="1:12" ht="14" x14ac:dyDescent="0.3">
      <c r="A17" s="20" t="str">
        <f>Zakljucne!E26</f>
        <v>F</v>
      </c>
      <c r="G17" s="35"/>
      <c r="H17" s="36"/>
    </row>
    <row r="18" spans="1:12" ht="14" x14ac:dyDescent="0.3">
      <c r="A18" s="20" t="str">
        <f>Zakljucne!E27</f>
        <v>F</v>
      </c>
      <c r="G18" s="35"/>
      <c r="H18" s="36"/>
    </row>
    <row r="19" spans="1:12" ht="14" x14ac:dyDescent="0.3">
      <c r="A19" s="20" t="e">
        <f>Zakljucne!E28</f>
        <v>#REF!</v>
      </c>
      <c r="G19" s="35"/>
      <c r="H19" s="36"/>
    </row>
    <row r="20" spans="1:12" ht="14" x14ac:dyDescent="0.3">
      <c r="A20" s="20" t="str">
        <f>Zakljucne!E29</f>
        <v>F</v>
      </c>
      <c r="G20" s="35"/>
      <c r="H20" s="36"/>
    </row>
    <row r="21" spans="1:12" ht="14" x14ac:dyDescent="0.3">
      <c r="A21" s="20" t="str">
        <f>Zakljucne!E30</f>
        <v>F</v>
      </c>
      <c r="G21" s="35"/>
      <c r="H21" s="36"/>
    </row>
    <row r="22" spans="1:12" ht="14" x14ac:dyDescent="0.3">
      <c r="A22" s="20" t="str">
        <f>Zakljucne!E31</f>
        <v>F</v>
      </c>
      <c r="G22" s="35"/>
      <c r="H22" s="36"/>
    </row>
    <row r="23" spans="1:12" ht="14" x14ac:dyDescent="0.3">
      <c r="A23" s="20" t="str">
        <f>Zakljucne!E32</f>
        <v>F</v>
      </c>
      <c r="G23" s="35"/>
      <c r="H23" s="36"/>
    </row>
    <row r="24" spans="1:12" ht="14" x14ac:dyDescent="0.3">
      <c r="A24" s="20" t="str">
        <f>Zakljucne!E33</f>
        <v>F</v>
      </c>
      <c r="G24" s="35"/>
      <c r="H24" s="36"/>
    </row>
    <row r="25" spans="1:12" ht="14" x14ac:dyDescent="0.3">
      <c r="A25" s="20" t="str">
        <f>Zakljucne!E34</f>
        <v>F</v>
      </c>
      <c r="G25" s="35"/>
      <c r="H25" s="36"/>
    </row>
    <row r="26" spans="1:12" ht="14" x14ac:dyDescent="0.3">
      <c r="A26" s="20" t="str">
        <f>Zakljucne!E35</f>
        <v>F</v>
      </c>
      <c r="G26" s="35"/>
      <c r="H26" s="36"/>
    </row>
    <row r="27" spans="1:12" ht="14" x14ac:dyDescent="0.3">
      <c r="A27" s="20" t="str">
        <f>Zakljucne!E36</f>
        <v>-</v>
      </c>
      <c r="G27" s="35"/>
      <c r="H27" s="36"/>
      <c r="I27" s="23"/>
      <c r="J27" s="23"/>
      <c r="K27" s="23"/>
      <c r="L27" s="23"/>
    </row>
    <row r="28" spans="1:12" ht="14" x14ac:dyDescent="0.3">
      <c r="A28" s="20" t="str">
        <f>Zakljucne!E37</f>
        <v>F</v>
      </c>
      <c r="G28" s="35"/>
      <c r="H28" s="36"/>
    </row>
    <row r="29" spans="1:12" ht="14" x14ac:dyDescent="0.3">
      <c r="A29" s="20" t="str">
        <f>Zakljucne!E38</f>
        <v>F</v>
      </c>
      <c r="G29" s="35"/>
      <c r="H29" s="36"/>
      <c r="I29" s="23"/>
      <c r="J29" s="23"/>
      <c r="K29" s="23"/>
      <c r="L29" s="23"/>
    </row>
    <row r="30" spans="1:12" ht="14" x14ac:dyDescent="0.3">
      <c r="A30" s="20" t="str">
        <f>Zakljucne!E39</f>
        <v>F</v>
      </c>
      <c r="G30" s="35"/>
      <c r="H30" s="36"/>
      <c r="I30" s="23"/>
      <c r="J30" s="23"/>
      <c r="K30" s="23"/>
      <c r="L30" s="23"/>
    </row>
    <row r="31" spans="1:12" ht="14" x14ac:dyDescent="0.3">
      <c r="A31" s="20" t="str">
        <f>Zakljucne!E40</f>
        <v>F</v>
      </c>
      <c r="G31" s="35"/>
      <c r="H31" s="36"/>
      <c r="I31" s="23"/>
      <c r="J31" s="23"/>
      <c r="K31" s="23"/>
      <c r="L31" s="23"/>
    </row>
    <row r="32" spans="1:12" ht="14" x14ac:dyDescent="0.3">
      <c r="A32" s="20" t="str">
        <f>Zakljucne!E41</f>
        <v>F</v>
      </c>
      <c r="G32" s="35"/>
      <c r="H32" s="36"/>
    </row>
    <row r="33" spans="1:12" ht="14" x14ac:dyDescent="0.3">
      <c r="A33" s="20" t="str">
        <f>Zakljucne!E42</f>
        <v>F</v>
      </c>
      <c r="G33" s="35"/>
      <c r="H33" s="36"/>
      <c r="I33" s="23"/>
      <c r="J33" s="23"/>
      <c r="K33" s="23"/>
      <c r="L33" s="23"/>
    </row>
    <row r="34" spans="1:12" ht="14" x14ac:dyDescent="0.3">
      <c r="A34" s="20" t="str">
        <f>Zakljucne!E43</f>
        <v>F</v>
      </c>
      <c r="G34" s="35"/>
      <c r="H34" s="36"/>
      <c r="I34" s="23"/>
      <c r="J34" s="23"/>
      <c r="K34" s="23"/>
      <c r="L34" s="23"/>
    </row>
    <row r="35" spans="1:12" ht="14" x14ac:dyDescent="0.3">
      <c r="A35" s="20" t="str">
        <f>Zakljucne!E44</f>
        <v>F</v>
      </c>
      <c r="G35" s="35"/>
      <c r="H35" s="36"/>
      <c r="I35" s="23"/>
      <c r="J35" s="23"/>
      <c r="K35" s="23"/>
      <c r="L35" s="23"/>
    </row>
    <row r="36" spans="1:12" ht="14" x14ac:dyDescent="0.3">
      <c r="A36" s="20" t="e">
        <f>Zakljucne!E45</f>
        <v>#REF!</v>
      </c>
      <c r="G36" s="35"/>
      <c r="H36" s="36"/>
    </row>
    <row r="37" spans="1:12" ht="14" x14ac:dyDescent="0.3">
      <c r="A37" s="20" t="str">
        <f>Zakljucne!E46</f>
        <v>F</v>
      </c>
      <c r="G37" s="35"/>
      <c r="H37" s="36"/>
      <c r="I37" s="23"/>
      <c r="J37" s="23"/>
      <c r="K37" s="23"/>
      <c r="L37" s="23"/>
    </row>
    <row r="38" spans="1:12" ht="14" x14ac:dyDescent="0.3">
      <c r="A38" s="20" t="str">
        <f>Zakljucne!E47</f>
        <v>F</v>
      </c>
      <c r="G38" s="35"/>
      <c r="H38" s="36"/>
      <c r="L38" s="23"/>
    </row>
    <row r="39" spans="1:12" ht="14" x14ac:dyDescent="0.3">
      <c r="A39" s="20" t="str">
        <f>Zakljucne!E48</f>
        <v>F</v>
      </c>
      <c r="G39" s="35"/>
      <c r="H39" s="36"/>
      <c r="I39" s="23"/>
      <c r="J39" s="23"/>
      <c r="K39" s="23"/>
      <c r="L39" s="23"/>
    </row>
    <row r="40" spans="1:12" ht="14" x14ac:dyDescent="0.3">
      <c r="A40" s="20" t="str">
        <f>Zakljucne!E49</f>
        <v>F</v>
      </c>
      <c r="G40" s="35"/>
      <c r="H40" s="36"/>
      <c r="I40" s="37"/>
      <c r="J40" s="23"/>
      <c r="K40" s="23"/>
      <c r="L40" s="23"/>
    </row>
    <row r="41" spans="1:12" ht="14" x14ac:dyDescent="0.3">
      <c r="A41" s="20" t="str">
        <f>Zakljucne!E50</f>
        <v>F</v>
      </c>
      <c r="G41" s="35"/>
      <c r="H41" s="36"/>
    </row>
    <row r="42" spans="1:12" ht="14" x14ac:dyDescent="0.3">
      <c r="A42" s="20" t="e">
        <f>Zakljucne!E51</f>
        <v>#REF!</v>
      </c>
      <c r="G42" s="35"/>
      <c r="H42" s="36"/>
    </row>
    <row r="43" spans="1:12" ht="14" x14ac:dyDescent="0.3">
      <c r="A43" s="20" t="str">
        <f>Zakljucne!E52</f>
        <v>F</v>
      </c>
      <c r="G43" s="35"/>
      <c r="H43" s="36"/>
    </row>
    <row r="44" spans="1:12" ht="14" x14ac:dyDescent="0.3">
      <c r="A44" s="20" t="e">
        <f>Zakljucne!E53</f>
        <v>#REF!</v>
      </c>
      <c r="G44" s="35"/>
      <c r="H44" s="36"/>
    </row>
    <row r="45" spans="1:12" ht="14" x14ac:dyDescent="0.3">
      <c r="A45" s="20" t="str">
        <f>Zakljucne!E54</f>
        <v>F</v>
      </c>
      <c r="G45" s="35"/>
      <c r="H45" s="36"/>
    </row>
    <row r="46" spans="1:12" ht="14" x14ac:dyDescent="0.3">
      <c r="A46" s="20" t="str">
        <f>Zakljucne!E55</f>
        <v>F</v>
      </c>
      <c r="G46" s="35"/>
      <c r="H46" s="36"/>
    </row>
    <row r="47" spans="1:12" ht="14" x14ac:dyDescent="0.3">
      <c r="A47" s="20" t="e">
        <f>Zakljucne!E56</f>
        <v>#REF!</v>
      </c>
      <c r="G47" s="35"/>
      <c r="H47" s="36"/>
    </row>
    <row r="48" spans="1:12" ht="14" x14ac:dyDescent="0.3">
      <c r="A48" s="20" t="str">
        <f>Zakljucne!E57</f>
        <v>F</v>
      </c>
      <c r="G48" s="35"/>
      <c r="H48" s="36"/>
    </row>
    <row r="49" spans="1:8" ht="14" x14ac:dyDescent="0.3">
      <c r="A49" s="20" t="str">
        <f>Zakljucne!E58</f>
        <v>F</v>
      </c>
      <c r="G49" s="35"/>
      <c r="H49" s="36"/>
    </row>
    <row r="50" spans="1:8" ht="14" x14ac:dyDescent="0.3">
      <c r="A50" s="20" t="str">
        <f>Zakljucne!E59</f>
        <v>F</v>
      </c>
      <c r="G50" s="35"/>
      <c r="H50" s="36"/>
    </row>
    <row r="51" spans="1:8" ht="14" x14ac:dyDescent="0.3">
      <c r="A51" s="20" t="e">
        <f>Zakljucne!E60</f>
        <v>#REF!</v>
      </c>
      <c r="G51" s="35"/>
      <c r="H51" s="36"/>
    </row>
    <row r="52" spans="1:8" ht="14" x14ac:dyDescent="0.3">
      <c r="A52" s="20" t="e">
        <f>Zakljucne!E61</f>
        <v>#REF!</v>
      </c>
      <c r="G52" s="35"/>
      <c r="H52" s="36"/>
    </row>
    <row r="53" spans="1:8" ht="14" x14ac:dyDescent="0.3">
      <c r="A53" s="20" t="e">
        <f>Zakljucne!E62</f>
        <v>#REF!</v>
      </c>
      <c r="G53" s="35"/>
      <c r="H53" s="36"/>
    </row>
    <row r="54" spans="1:8" ht="14" x14ac:dyDescent="0.3">
      <c r="A54" s="20" t="e">
        <f>Zakljucne!E63</f>
        <v>#REF!</v>
      </c>
      <c r="G54" s="35"/>
      <c r="H54" s="36"/>
    </row>
    <row r="55" spans="1:8" ht="14" x14ac:dyDescent="0.3">
      <c r="A55" s="20" t="e">
        <f>Zakljucne!E64</f>
        <v>#REF!</v>
      </c>
      <c r="G55" s="35"/>
      <c r="H55" s="36"/>
    </row>
    <row r="56" spans="1:8" ht="14" x14ac:dyDescent="0.3">
      <c r="A56" s="20" t="str">
        <f>Zakljucne!E65</f>
        <v>F</v>
      </c>
      <c r="G56" s="35"/>
      <c r="H56" s="36"/>
    </row>
    <row r="57" spans="1:8" ht="14" x14ac:dyDescent="0.3">
      <c r="A57" s="20" t="str">
        <f>Zakljucne!E66</f>
        <v>F</v>
      </c>
      <c r="G57" s="35"/>
      <c r="H57" s="36"/>
    </row>
    <row r="58" spans="1:8" ht="14" x14ac:dyDescent="0.3">
      <c r="A58" s="20" t="str">
        <f>Zakljucne!E67</f>
        <v>F</v>
      </c>
      <c r="G58" s="35"/>
      <c r="H58" s="36"/>
    </row>
    <row r="59" spans="1:8" ht="14" x14ac:dyDescent="0.3">
      <c r="A59" s="20" t="str">
        <f>Zakljucne!E68</f>
        <v>F</v>
      </c>
      <c r="G59" s="35"/>
      <c r="H59" s="36"/>
    </row>
    <row r="60" spans="1:8" ht="14" x14ac:dyDescent="0.3">
      <c r="A60" s="20" t="str">
        <f>Zakljucne!E69</f>
        <v>-</v>
      </c>
      <c r="G60" s="35"/>
      <c r="H60" s="36"/>
    </row>
    <row r="61" spans="1:8" ht="14" x14ac:dyDescent="0.3">
      <c r="A61" s="20" t="str">
        <f>Zakljucne!E70</f>
        <v>-</v>
      </c>
      <c r="G61" s="35"/>
      <c r="H61" s="36"/>
    </row>
    <row r="62" spans="1:8" ht="14" x14ac:dyDescent="0.3">
      <c r="A62" s="20" t="str">
        <f>Zakljucne!E71</f>
        <v>-</v>
      </c>
      <c r="G62" s="35"/>
      <c r="H62" s="36"/>
    </row>
    <row r="63" spans="1:8" ht="14" x14ac:dyDescent="0.3">
      <c r="A63" s="20" t="str">
        <f>Zakljucne!E72</f>
        <v>-</v>
      </c>
      <c r="G63" s="35"/>
      <c r="H63" s="36"/>
    </row>
    <row r="64" spans="1:8" ht="14" x14ac:dyDescent="0.3">
      <c r="A64" s="20" t="str">
        <f>Zakljucne!E73</f>
        <v>-</v>
      </c>
      <c r="G64" s="35"/>
      <c r="H64" s="36"/>
    </row>
    <row r="65" spans="1:8" ht="14" x14ac:dyDescent="0.3">
      <c r="A65" s="20" t="str">
        <f>Zakljucne!E74</f>
        <v>-</v>
      </c>
      <c r="G65" s="35"/>
      <c r="H65" s="36"/>
    </row>
    <row r="66" spans="1:8" ht="14" x14ac:dyDescent="0.3">
      <c r="A66" s="20" t="str">
        <f>Zakljucne!E75</f>
        <v>-</v>
      </c>
      <c r="G66" s="35"/>
      <c r="H66" s="36"/>
    </row>
    <row r="67" spans="1:8" ht="14" x14ac:dyDescent="0.3">
      <c r="A67" s="20" t="str">
        <f>Zakljucne!E76</f>
        <v>-</v>
      </c>
      <c r="G67" s="35"/>
      <c r="H67" s="36"/>
    </row>
    <row r="68" spans="1:8" ht="14" x14ac:dyDescent="0.3">
      <c r="A68" s="20" t="str">
        <f>Zakljucne!E77</f>
        <v>-</v>
      </c>
      <c r="G68" s="35"/>
      <c r="H68" s="36"/>
    </row>
    <row r="69" spans="1:8" ht="14" x14ac:dyDescent="0.3">
      <c r="A69" s="20" t="str">
        <f>Zakljucne!E78</f>
        <v>-</v>
      </c>
      <c r="G69" s="36"/>
      <c r="H69" s="36"/>
    </row>
    <row r="70" spans="1:8" ht="14" x14ac:dyDescent="0.3">
      <c r="A70" s="20" t="str">
        <f>Zakljucne!E79</f>
        <v>-</v>
      </c>
      <c r="G70" s="36"/>
      <c r="H70" s="36"/>
    </row>
    <row r="71" spans="1:8" ht="14" x14ac:dyDescent="0.3">
      <c r="A71" s="20" t="str">
        <f>Zakljucne!E80</f>
        <v>-</v>
      </c>
      <c r="G71" s="36"/>
      <c r="H71" s="36"/>
    </row>
    <row r="72" spans="1:8" ht="14" x14ac:dyDescent="0.3">
      <c r="A72" s="20" t="str">
        <f>Zakljucne!E81</f>
        <v>-</v>
      </c>
      <c r="G72" s="36"/>
      <c r="H72" s="36"/>
    </row>
    <row r="73" spans="1:8" ht="14" x14ac:dyDescent="0.3">
      <c r="A73" s="20" t="str">
        <f>Zakljucne!E82</f>
        <v>-</v>
      </c>
      <c r="G73" s="36"/>
      <c r="H73" s="36"/>
    </row>
    <row r="74" spans="1:8" ht="14" x14ac:dyDescent="0.3">
      <c r="A74" s="20" t="str">
        <f>Zakljucne!E83</f>
        <v>-</v>
      </c>
      <c r="G74" s="36"/>
      <c r="H74" s="36"/>
    </row>
    <row r="75" spans="1:8" ht="14" x14ac:dyDescent="0.3">
      <c r="A75" s="20" t="str">
        <f>Zakljucne!E84</f>
        <v>-</v>
      </c>
      <c r="G75" s="36"/>
      <c r="H75" s="36"/>
    </row>
    <row r="76" spans="1:8" ht="14" x14ac:dyDescent="0.3">
      <c r="A76" s="20" t="str">
        <f>Zakljucne!E85</f>
        <v>-</v>
      </c>
      <c r="G76" s="36"/>
      <c r="H76" s="36"/>
    </row>
    <row r="77" spans="1:8" ht="14" x14ac:dyDescent="0.3">
      <c r="A77" s="20" t="str">
        <f>Zakljucne!E86</f>
        <v>-</v>
      </c>
      <c r="G77" s="36"/>
      <c r="H77" s="36"/>
    </row>
    <row r="78" spans="1:8" ht="14" x14ac:dyDescent="0.3">
      <c r="A78" s="20" t="str">
        <f>Zakljucne!E87</f>
        <v>-</v>
      </c>
      <c r="G78" s="36"/>
      <c r="H78" s="36"/>
    </row>
    <row r="79" spans="1:8" ht="14" x14ac:dyDescent="0.3">
      <c r="A79" s="20" t="str">
        <f>Zakljucne!E88</f>
        <v>-</v>
      </c>
    </row>
    <row r="80" spans="1:8" ht="14" x14ac:dyDescent="0.3">
      <c r="A80" s="20" t="str">
        <f>Zakljucne!E89</f>
        <v>-</v>
      </c>
    </row>
    <row r="81" spans="1:1" ht="14" x14ac:dyDescent="0.3">
      <c r="A81" s="20" t="str">
        <f>Zakljucne!E90</f>
        <v>-</v>
      </c>
    </row>
    <row r="82" spans="1:1" ht="14" x14ac:dyDescent="0.3">
      <c r="A82" s="20" t="str">
        <f>Zakljucne!E91</f>
        <v>-</v>
      </c>
    </row>
    <row r="83" spans="1:1" ht="14" x14ac:dyDescent="0.3">
      <c r="A83" s="20" t="str">
        <f>Zakljucne!E92</f>
        <v>-</v>
      </c>
    </row>
    <row r="84" spans="1:1" ht="14" x14ac:dyDescent="0.3">
      <c r="A84" s="20" t="str">
        <f>Zakljucne!E93</f>
        <v>-</v>
      </c>
    </row>
    <row r="85" spans="1:1" ht="14" x14ac:dyDescent="0.3">
      <c r="A85" s="20" t="str">
        <f>Zakljucne!E94</f>
        <v>-</v>
      </c>
    </row>
    <row r="86" spans="1:1" ht="14" x14ac:dyDescent="0.3">
      <c r="A86" s="20" t="str">
        <f>Zakljucne!E95</f>
        <v>-</v>
      </c>
    </row>
    <row r="87" spans="1:1" ht="14" x14ac:dyDescent="0.3">
      <c r="A87" s="20" t="str">
        <f>Zakljucne!E96</f>
        <v>-</v>
      </c>
    </row>
    <row r="88" spans="1:1" ht="14" x14ac:dyDescent="0.3">
      <c r="A88" s="20" t="str">
        <f>Zakljucne!E97</f>
        <v>-</v>
      </c>
    </row>
    <row r="89" spans="1:1" ht="14" x14ac:dyDescent="0.3">
      <c r="A89" s="20" t="str">
        <f>Zakljucne!E98</f>
        <v>-</v>
      </c>
    </row>
    <row r="90" spans="1:1" ht="14" x14ac:dyDescent="0.3">
      <c r="A90" s="20" t="str">
        <f>Zakljucne!E99</f>
        <v>-</v>
      </c>
    </row>
    <row r="91" spans="1:1" ht="14" x14ac:dyDescent="0.3">
      <c r="A91" s="20" t="str">
        <f>Zakljucne!E100</f>
        <v>-</v>
      </c>
    </row>
    <row r="92" spans="1:1" ht="14" x14ac:dyDescent="0.3">
      <c r="A92" s="20" t="str">
        <f>Zakljucne!E101</f>
        <v>-</v>
      </c>
    </row>
    <row r="93" spans="1:1" ht="14" x14ac:dyDescent="0.3">
      <c r="A93" s="20" t="str">
        <f>Zakljucne!E102</f>
        <v>-</v>
      </c>
    </row>
    <row r="94" spans="1:1" ht="14" x14ac:dyDescent="0.3">
      <c r="A94" s="20" t="str">
        <f>Zakljucne!E103</f>
        <v>-</v>
      </c>
    </row>
    <row r="95" spans="1:1" ht="14" x14ac:dyDescent="0.3">
      <c r="A95" s="20" t="str">
        <f>Zakljucne!E104</f>
        <v>-</v>
      </c>
    </row>
    <row r="96" spans="1:1" ht="14" x14ac:dyDescent="0.3">
      <c r="A96" s="20" t="str">
        <f>Zakljucne!E105</f>
        <v>-</v>
      </c>
    </row>
    <row r="97" spans="1:1" ht="14" x14ac:dyDescent="0.3">
      <c r="A97" s="20" t="str">
        <f>Zakljucne!E106</f>
        <v>-</v>
      </c>
    </row>
    <row r="98" spans="1:1" ht="14" x14ac:dyDescent="0.3">
      <c r="A98" s="20" t="str">
        <f>Zakljucne!E107</f>
        <v>-</v>
      </c>
    </row>
    <row r="99" spans="1:1" ht="14" x14ac:dyDescent="0.3">
      <c r="A99" s="20" t="str">
        <f>Zakljucne!E108</f>
        <v>-</v>
      </c>
    </row>
    <row r="100" spans="1:1" ht="14" x14ac:dyDescent="0.3">
      <c r="A100" s="20" t="str">
        <f>Zakljucne!E109</f>
        <v>-</v>
      </c>
    </row>
    <row r="101" spans="1:1" ht="14" x14ac:dyDescent="0.3">
      <c r="A101" s="20" t="str">
        <f>Zakljucne!E110</f>
        <v>-</v>
      </c>
    </row>
    <row r="102" spans="1:1" ht="14" x14ac:dyDescent="0.3">
      <c r="A102" s="20" t="str">
        <f>Zakljucne!E111</f>
        <v>-</v>
      </c>
    </row>
    <row r="103" spans="1:1" ht="14" x14ac:dyDescent="0.3">
      <c r="A103" s="20">
        <f>Zakljucne!E112</f>
        <v>0</v>
      </c>
    </row>
    <row r="104" spans="1:1" ht="14" x14ac:dyDescent="0.3">
      <c r="A104" s="20">
        <f>Zakljucne!E113</f>
        <v>0</v>
      </c>
    </row>
    <row r="105" spans="1:1" ht="14" x14ac:dyDescent="0.3">
      <c r="A105" s="20">
        <f>Zakljucne!E114</f>
        <v>0</v>
      </c>
    </row>
    <row r="106" spans="1:1" ht="14" x14ac:dyDescent="0.3">
      <c r="A106" s="20">
        <f>Zakljucne!E115</f>
        <v>0</v>
      </c>
    </row>
    <row r="107" spans="1:1" ht="14" x14ac:dyDescent="0.3">
      <c r="A107" s="20">
        <f>Zakljucne!E116</f>
        <v>0</v>
      </c>
    </row>
    <row r="108" spans="1:1" ht="14" x14ac:dyDescent="0.3">
      <c r="A108" s="20">
        <f>Zakljucne!E117</f>
        <v>0</v>
      </c>
    </row>
    <row r="109" spans="1:1" ht="14" x14ac:dyDescent="0.3">
      <c r="A109" s="20">
        <f>Zakljucne!E118</f>
        <v>0</v>
      </c>
    </row>
    <row r="110" spans="1:1" ht="14" x14ac:dyDescent="0.3">
      <c r="A110" s="20">
        <f>Zakljucne!E119</f>
        <v>0</v>
      </c>
    </row>
    <row r="111" spans="1:1" ht="14" x14ac:dyDescent="0.3">
      <c r="A111" s="20">
        <f>Zakljucne!E120</f>
        <v>0</v>
      </c>
    </row>
    <row r="112" spans="1:1" ht="14" x14ac:dyDescent="0.3">
      <c r="A112" s="20">
        <f>Zakljucne!E121</f>
        <v>0</v>
      </c>
    </row>
    <row r="113" spans="1:1" ht="14" x14ac:dyDescent="0.3">
      <c r="A113" s="20">
        <f>Zakljucne!E122</f>
        <v>0</v>
      </c>
    </row>
    <row r="114" spans="1:1" ht="14" x14ac:dyDescent="0.3">
      <c r="A114" s="20">
        <f>Zakljucne!E123</f>
        <v>0</v>
      </c>
    </row>
    <row r="115" spans="1:1" ht="14" x14ac:dyDescent="0.3">
      <c r="A115" s="20">
        <f>Zakljucne!E124</f>
        <v>0</v>
      </c>
    </row>
    <row r="116" spans="1:1" ht="14" x14ac:dyDescent="0.3">
      <c r="A116" s="20">
        <f>Zakljucne!E125</f>
        <v>0</v>
      </c>
    </row>
    <row r="117" spans="1:1" ht="14" x14ac:dyDescent="0.3">
      <c r="A117" s="20">
        <f>Zakljucne!E126</f>
        <v>0</v>
      </c>
    </row>
    <row r="118" spans="1:1" ht="14" x14ac:dyDescent="0.3">
      <c r="A118" s="20">
        <f>Zakljucne!E127</f>
        <v>0</v>
      </c>
    </row>
    <row r="119" spans="1:1" ht="14" x14ac:dyDescent="0.3">
      <c r="A119" s="20">
        <f>Zakljucne!E128</f>
        <v>0</v>
      </c>
    </row>
    <row r="120" spans="1:1" ht="14" x14ac:dyDescent="0.3">
      <c r="A120" s="20">
        <f>Zakljucne!E129</f>
        <v>0</v>
      </c>
    </row>
    <row r="121" spans="1:1" ht="14" x14ac:dyDescent="0.3">
      <c r="A121" s="20">
        <f>Zakljucne!E130</f>
        <v>0</v>
      </c>
    </row>
    <row r="122" spans="1:1" ht="14" x14ac:dyDescent="0.3">
      <c r="A122" s="20">
        <f>Zakljucne!E131</f>
        <v>0</v>
      </c>
    </row>
    <row r="123" spans="1:1" ht="14" x14ac:dyDescent="0.3">
      <c r="A123" s="20">
        <f>Zakljucne!E132</f>
        <v>0</v>
      </c>
    </row>
    <row r="124" spans="1:1" ht="14" x14ac:dyDescent="0.3">
      <c r="A124" s="20">
        <f>Zakljucne!E133</f>
        <v>0</v>
      </c>
    </row>
    <row r="125" spans="1:1" ht="14" x14ac:dyDescent="0.3">
      <c r="A125" s="20">
        <f>Zakljucne!E134</f>
        <v>0</v>
      </c>
    </row>
    <row r="126" spans="1:1" ht="14" x14ac:dyDescent="0.3">
      <c r="A126" s="20">
        <f>Zakljucne!E135</f>
        <v>0</v>
      </c>
    </row>
    <row r="127" spans="1:1" ht="14" x14ac:dyDescent="0.3">
      <c r="A127" s="20">
        <f>Zakljucne!E136</f>
        <v>0</v>
      </c>
    </row>
    <row r="128" spans="1:1" ht="14" x14ac:dyDescent="0.3">
      <c r="A128" s="20">
        <f>Zakljucne!E137</f>
        <v>0</v>
      </c>
    </row>
    <row r="129" spans="1:1" ht="14" x14ac:dyDescent="0.3">
      <c r="A129" s="20">
        <f>Zakljucne!E138</f>
        <v>0</v>
      </c>
    </row>
    <row r="130" spans="1:1" ht="14" x14ac:dyDescent="0.3">
      <c r="A130" s="20">
        <f>Zakljucne!E139</f>
        <v>0</v>
      </c>
    </row>
    <row r="131" spans="1:1" ht="14" x14ac:dyDescent="0.3">
      <c r="A131" s="20">
        <f>Zakljucne!E140</f>
        <v>0</v>
      </c>
    </row>
    <row r="132" spans="1:1" ht="14" x14ac:dyDescent="0.3">
      <c r="A132" s="20">
        <f>Zakljucne!E141</f>
        <v>0</v>
      </c>
    </row>
    <row r="133" spans="1:1" ht="14" x14ac:dyDescent="0.3">
      <c r="A133" s="20">
        <f>Zakljucne!E142</f>
        <v>0</v>
      </c>
    </row>
    <row r="134" spans="1:1" ht="14" x14ac:dyDescent="0.3">
      <c r="A134" s="20">
        <f>Zakljucne!E143</f>
        <v>0</v>
      </c>
    </row>
    <row r="135" spans="1:1" ht="14" x14ac:dyDescent="0.3">
      <c r="A135" s="20">
        <f>Zakljucne!E144</f>
        <v>0</v>
      </c>
    </row>
    <row r="136" spans="1:1" ht="14" x14ac:dyDescent="0.3">
      <c r="A136" s="20">
        <f>Zakljucne!E145</f>
        <v>0</v>
      </c>
    </row>
    <row r="137" spans="1:1" ht="14" x14ac:dyDescent="0.3">
      <c r="A137" s="20">
        <f>Zakljucne!E146</f>
        <v>0</v>
      </c>
    </row>
    <row r="138" spans="1:1" ht="14" x14ac:dyDescent="0.3">
      <c r="A138" s="20">
        <f>Zakljucne!E147</f>
        <v>0</v>
      </c>
    </row>
    <row r="139" spans="1:1" ht="14" x14ac:dyDescent="0.3">
      <c r="A139" s="20">
        <f>Zakljucne!E148</f>
        <v>0</v>
      </c>
    </row>
    <row r="140" spans="1:1" ht="14" x14ac:dyDescent="0.3">
      <c r="A140" s="20">
        <f>Zakljucne!E149</f>
        <v>0</v>
      </c>
    </row>
    <row r="141" spans="1:1" ht="14" x14ac:dyDescent="0.3">
      <c r="A141" s="20">
        <f>Zakljucne!E150</f>
        <v>0</v>
      </c>
    </row>
    <row r="142" spans="1:1" ht="14" x14ac:dyDescent="0.3">
      <c r="A142" s="20">
        <f>Zakljucne!E151</f>
        <v>0</v>
      </c>
    </row>
    <row r="143" spans="1:1" ht="14" x14ac:dyDescent="0.3">
      <c r="A143" s="20">
        <f>Zakljucne!E152</f>
        <v>0</v>
      </c>
    </row>
    <row r="144" spans="1:1" ht="14" x14ac:dyDescent="0.3">
      <c r="A144" s="20">
        <f>Zakljucne!E153</f>
        <v>0</v>
      </c>
    </row>
    <row r="145" spans="1:1" ht="14" x14ac:dyDescent="0.3">
      <c r="A145" s="20">
        <f>Zakljucne!E154</f>
        <v>0</v>
      </c>
    </row>
    <row r="146" spans="1:1" ht="14" x14ac:dyDescent="0.3">
      <c r="A146" s="20">
        <f>Zakljucne!E155</f>
        <v>0</v>
      </c>
    </row>
    <row r="147" spans="1:1" ht="14" x14ac:dyDescent="0.3">
      <c r="A147" s="20">
        <f>Zakljucne!E156</f>
        <v>0</v>
      </c>
    </row>
    <row r="148" spans="1:1" ht="14" x14ac:dyDescent="0.3">
      <c r="A148" s="20">
        <f>Zakljucne!E157</f>
        <v>0</v>
      </c>
    </row>
    <row r="149" spans="1:1" ht="14" x14ac:dyDescent="0.3">
      <c r="A149" s="20">
        <f>Zakljucne!E158</f>
        <v>0</v>
      </c>
    </row>
    <row r="150" spans="1:1" ht="14" x14ac:dyDescent="0.3">
      <c r="A150" s="20">
        <f>Zakljucne!E159</f>
        <v>0</v>
      </c>
    </row>
    <row r="151" spans="1:1" ht="14" x14ac:dyDescent="0.3">
      <c r="A151" s="20">
        <f>Zakljucne!E160</f>
        <v>0</v>
      </c>
    </row>
    <row r="152" spans="1:1" ht="14" x14ac:dyDescent="0.3">
      <c r="A152" s="20">
        <f>Zakljucne!E161</f>
        <v>0</v>
      </c>
    </row>
    <row r="153" spans="1:1" ht="14" x14ac:dyDescent="0.3">
      <c r="A153" s="20">
        <f>Zakljucne!E162</f>
        <v>0</v>
      </c>
    </row>
    <row r="154" spans="1:1" ht="14" x14ac:dyDescent="0.3">
      <c r="A154" s="20">
        <f>Zakljucne!E163</f>
        <v>0</v>
      </c>
    </row>
    <row r="155" spans="1:1" ht="14" x14ac:dyDescent="0.3">
      <c r="A155" s="20">
        <f>Zakljucne!E164</f>
        <v>0</v>
      </c>
    </row>
    <row r="156" spans="1:1" ht="14" x14ac:dyDescent="0.3">
      <c r="A156" s="20">
        <f>Zakljucne!E165</f>
        <v>0</v>
      </c>
    </row>
    <row r="157" spans="1:1" ht="14" x14ac:dyDescent="0.3">
      <c r="A157" s="20">
        <f>Zakljucne!E166</f>
        <v>0</v>
      </c>
    </row>
    <row r="158" spans="1:1" ht="14" x14ac:dyDescent="0.3">
      <c r="A158" s="20">
        <f>Zakljucne!E167</f>
        <v>0</v>
      </c>
    </row>
    <row r="159" spans="1:1" ht="14" x14ac:dyDescent="0.3">
      <c r="A159" s="20">
        <f>Zakljucne!E168</f>
        <v>0</v>
      </c>
    </row>
    <row r="160" spans="1:1" ht="14" x14ac:dyDescent="0.3">
      <c r="A160" s="20">
        <f>Zakljucne!E169</f>
        <v>0</v>
      </c>
    </row>
    <row r="161" spans="1:1" ht="14" x14ac:dyDescent="0.3">
      <c r="A161" s="20">
        <f>Zakljucne!E170</f>
        <v>0</v>
      </c>
    </row>
    <row r="162" spans="1:1" ht="14" x14ac:dyDescent="0.3">
      <c r="A162" s="20">
        <f>Zakljucne!E171</f>
        <v>0</v>
      </c>
    </row>
    <row r="163" spans="1:1" ht="14" x14ac:dyDescent="0.3">
      <c r="A163" s="20">
        <f>Zakljucne!E172</f>
        <v>0</v>
      </c>
    </row>
    <row r="164" spans="1:1" ht="14" x14ac:dyDescent="0.3">
      <c r="A164" s="20">
        <f>Zakljucne!E173</f>
        <v>0</v>
      </c>
    </row>
    <row r="165" spans="1:1" ht="14" x14ac:dyDescent="0.3">
      <c r="A165" s="20">
        <f>Zakljucne!E174</f>
        <v>0</v>
      </c>
    </row>
    <row r="166" spans="1:1" ht="14" x14ac:dyDescent="0.3">
      <c r="A166" s="20">
        <f>Zakljucne!E175</f>
        <v>0</v>
      </c>
    </row>
    <row r="167" spans="1:1" ht="14" x14ac:dyDescent="0.3">
      <c r="A167" s="20">
        <f>Zakljucne!E176</f>
        <v>0</v>
      </c>
    </row>
    <row r="168" spans="1:1" ht="14" x14ac:dyDescent="0.3">
      <c r="A168" s="20">
        <f>Zakljucne!E177</f>
        <v>0</v>
      </c>
    </row>
    <row r="169" spans="1:1" ht="14" x14ac:dyDescent="0.3">
      <c r="A169" s="20">
        <f>Zakljucne!E178</f>
        <v>0</v>
      </c>
    </row>
    <row r="170" spans="1:1" ht="14" x14ac:dyDescent="0.3">
      <c r="A170" s="20">
        <f>Zakljucne!E179</f>
        <v>0</v>
      </c>
    </row>
    <row r="171" spans="1:1" ht="14" x14ac:dyDescent="0.3">
      <c r="A171" s="20">
        <f>Zakljucne!E180</f>
        <v>0</v>
      </c>
    </row>
    <row r="172" spans="1:1" ht="14" x14ac:dyDescent="0.3">
      <c r="A172" s="20">
        <f>Zakljucne!E181</f>
        <v>0</v>
      </c>
    </row>
    <row r="173" spans="1:1" ht="14" x14ac:dyDescent="0.3">
      <c r="A173" s="20">
        <f>Zakljucne!E182</f>
        <v>0</v>
      </c>
    </row>
    <row r="174" spans="1:1" ht="14" x14ac:dyDescent="0.3">
      <c r="A174" s="20">
        <f>Zakljucne!E183</f>
        <v>0</v>
      </c>
    </row>
    <row r="175" spans="1:1" ht="14" x14ac:dyDescent="0.3">
      <c r="A175" s="20">
        <f>Zakljucne!E184</f>
        <v>0</v>
      </c>
    </row>
    <row r="176" spans="1:1" ht="14" x14ac:dyDescent="0.3">
      <c r="A176" s="20">
        <f>Zakljucne!E185</f>
        <v>0</v>
      </c>
    </row>
    <row r="177" spans="1:1" ht="14" x14ac:dyDescent="0.3">
      <c r="A177" s="20">
        <f>Zakljucne!E186</f>
        <v>0</v>
      </c>
    </row>
    <row r="178" spans="1:1" ht="14" x14ac:dyDescent="0.3">
      <c r="A178" s="20">
        <f>Zakljucne!E187</f>
        <v>0</v>
      </c>
    </row>
    <row r="179" spans="1:1" ht="14" x14ac:dyDescent="0.3">
      <c r="A179" s="20">
        <f>Zakljucne!E188</f>
        <v>0</v>
      </c>
    </row>
    <row r="180" spans="1:1" ht="14" x14ac:dyDescent="0.3">
      <c r="A180" s="20">
        <f>Zakljucne!E189</f>
        <v>0</v>
      </c>
    </row>
    <row r="181" spans="1:1" ht="14" x14ac:dyDescent="0.3">
      <c r="A181" s="20">
        <f>Zakljucne!E190</f>
        <v>0</v>
      </c>
    </row>
    <row r="182" spans="1:1" ht="14" x14ac:dyDescent="0.3">
      <c r="A182" s="20">
        <f>Zakljucne!E191</f>
        <v>0</v>
      </c>
    </row>
    <row r="183" spans="1:1" ht="14" x14ac:dyDescent="0.3">
      <c r="A183" s="20">
        <f>Zakljucne!E192</f>
        <v>0</v>
      </c>
    </row>
    <row r="184" spans="1:1" ht="14" x14ac:dyDescent="0.3">
      <c r="A184" s="20">
        <f>Zakljucne!E193</f>
        <v>0</v>
      </c>
    </row>
    <row r="185" spans="1:1" ht="14" x14ac:dyDescent="0.3">
      <c r="A185" s="20">
        <f>Zakljucne!E194</f>
        <v>0</v>
      </c>
    </row>
    <row r="186" spans="1:1" ht="14" x14ac:dyDescent="0.3">
      <c r="A186" s="20">
        <f>Zakljucne!E195</f>
        <v>0</v>
      </c>
    </row>
    <row r="187" spans="1:1" ht="14" x14ac:dyDescent="0.3">
      <c r="A187" s="20">
        <f>Zakljucne!E196</f>
        <v>0</v>
      </c>
    </row>
    <row r="188" spans="1:1" ht="14" x14ac:dyDescent="0.3">
      <c r="A188" s="20">
        <f>Zakljucne!E197</f>
        <v>0</v>
      </c>
    </row>
    <row r="189" spans="1:1" ht="14" x14ac:dyDescent="0.3">
      <c r="A189" s="20">
        <f>Zakljucne!E198</f>
        <v>0</v>
      </c>
    </row>
    <row r="190" spans="1:1" ht="14" x14ac:dyDescent="0.3">
      <c r="A190" s="20">
        <f>Zakljucne!E199</f>
        <v>0</v>
      </c>
    </row>
    <row r="191" spans="1:1" ht="14" x14ac:dyDescent="0.3">
      <c r="A191" s="20">
        <f>Zakljucne!E200</f>
        <v>0</v>
      </c>
    </row>
    <row r="192" spans="1:1" ht="14" x14ac:dyDescent="0.3">
      <c r="A192" s="20">
        <f>Zakljucne!E201</f>
        <v>0</v>
      </c>
    </row>
    <row r="193" spans="1:1" ht="14" x14ac:dyDescent="0.3">
      <c r="A193" s="20">
        <f>Zakljucne!E202</f>
        <v>0</v>
      </c>
    </row>
    <row r="194" spans="1:1" ht="14" x14ac:dyDescent="0.3">
      <c r="A194" s="20">
        <f>Zakljucne!E203</f>
        <v>0</v>
      </c>
    </row>
    <row r="195" spans="1:1" ht="14" x14ac:dyDescent="0.3">
      <c r="A195" s="20">
        <f>Zakljucne!E204</f>
        <v>0</v>
      </c>
    </row>
    <row r="196" spans="1:1" ht="14" x14ac:dyDescent="0.3">
      <c r="A196" s="20">
        <f>Zakljucne!E205</f>
        <v>0</v>
      </c>
    </row>
    <row r="197" spans="1:1" ht="14" x14ac:dyDescent="0.3">
      <c r="A197" s="20">
        <f>Zakljucne!E206</f>
        <v>0</v>
      </c>
    </row>
    <row r="198" spans="1:1" ht="14" x14ac:dyDescent="0.3">
      <c r="A198" s="20">
        <f>Zakljucne!E207</f>
        <v>0</v>
      </c>
    </row>
    <row r="199" spans="1:1" ht="14" x14ac:dyDescent="0.3">
      <c r="A199" s="20">
        <f>Zakljucne!E208</f>
        <v>0</v>
      </c>
    </row>
    <row r="200" spans="1:1" ht="14" x14ac:dyDescent="0.3">
      <c r="A200" s="20">
        <f>Zakljucne!E209</f>
        <v>0</v>
      </c>
    </row>
    <row r="201" spans="1:1" ht="14" x14ac:dyDescent="0.3">
      <c r="A201" s="20">
        <f>Zakljucne!E210</f>
        <v>0</v>
      </c>
    </row>
    <row r="202" spans="1:1" ht="14" x14ac:dyDescent="0.3">
      <c r="A202" s="20">
        <f>Zakljucne!E211</f>
        <v>0</v>
      </c>
    </row>
    <row r="203" spans="1:1" ht="14" x14ac:dyDescent="0.3">
      <c r="A203" s="20">
        <f>Zakljucne!E212</f>
        <v>0</v>
      </c>
    </row>
    <row r="204" spans="1:1" ht="14" x14ac:dyDescent="0.3">
      <c r="A204" s="20">
        <f>Zakljucne!E213</f>
        <v>0</v>
      </c>
    </row>
    <row r="205" spans="1:1" ht="14" x14ac:dyDescent="0.3">
      <c r="A205" s="20">
        <f>Zakljucne!E214</f>
        <v>0</v>
      </c>
    </row>
    <row r="206" spans="1:1" ht="14" x14ac:dyDescent="0.3">
      <c r="A206" s="20">
        <f>Zakljucne!E215</f>
        <v>0</v>
      </c>
    </row>
    <row r="207" spans="1:1" ht="14" x14ac:dyDescent="0.3">
      <c r="A207" s="20">
        <f>Zakljucne!E216</f>
        <v>0</v>
      </c>
    </row>
    <row r="208" spans="1:1" ht="14" x14ac:dyDescent="0.3">
      <c r="A208" s="20">
        <f>Zakljucne!E217</f>
        <v>0</v>
      </c>
    </row>
    <row r="209" spans="1:1" ht="14" x14ac:dyDescent="0.3">
      <c r="A209" s="20">
        <f>Zakljucne!E218</f>
        <v>0</v>
      </c>
    </row>
    <row r="210" spans="1:1" ht="14" x14ac:dyDescent="0.3">
      <c r="A210" s="20">
        <f>Zakljucne!E219</f>
        <v>0</v>
      </c>
    </row>
    <row r="211" spans="1:1" ht="14" x14ac:dyDescent="0.3">
      <c r="A211" s="20">
        <f>Zakljucne!E220</f>
        <v>0</v>
      </c>
    </row>
    <row r="212" spans="1:1" ht="14" x14ac:dyDescent="0.3">
      <c r="A212" s="20">
        <f>Zakljucne!E221</f>
        <v>0</v>
      </c>
    </row>
    <row r="213" spans="1:1" ht="14" x14ac:dyDescent="0.3">
      <c r="A213" s="20">
        <f>Zakljucne!E222</f>
        <v>0</v>
      </c>
    </row>
    <row r="214" spans="1:1" ht="14" x14ac:dyDescent="0.3">
      <c r="A214" s="20">
        <f>Zakljucne!E223</f>
        <v>0</v>
      </c>
    </row>
    <row r="215" spans="1:1" ht="14" x14ac:dyDescent="0.3">
      <c r="A215" s="20">
        <f>Zakljucne!E224</f>
        <v>0</v>
      </c>
    </row>
    <row r="216" spans="1:1" ht="14" x14ac:dyDescent="0.3">
      <c r="A216" s="20">
        <f>Zakljucne!E225</f>
        <v>0</v>
      </c>
    </row>
    <row r="217" spans="1:1" ht="14" x14ac:dyDescent="0.3">
      <c r="A217" s="20">
        <f>Zakljucne!E226</f>
        <v>0</v>
      </c>
    </row>
    <row r="218" spans="1:1" ht="14" x14ac:dyDescent="0.3">
      <c r="A218" s="20">
        <f>Zakljucne!E227</f>
        <v>0</v>
      </c>
    </row>
    <row r="219" spans="1:1" ht="14" x14ac:dyDescent="0.3">
      <c r="A219" s="20">
        <f>Zakljucne!E228</f>
        <v>0</v>
      </c>
    </row>
    <row r="220" spans="1:1" ht="14" x14ac:dyDescent="0.3">
      <c r="A220" s="20">
        <f>Zakljucne!E229</f>
        <v>0</v>
      </c>
    </row>
    <row r="221" spans="1:1" ht="14" x14ac:dyDescent="0.3">
      <c r="A221" s="20">
        <f>Zakljucne!E230</f>
        <v>0</v>
      </c>
    </row>
    <row r="222" spans="1:1" ht="14" x14ac:dyDescent="0.3">
      <c r="A222" s="20">
        <f>Zakljucne!E231</f>
        <v>0</v>
      </c>
    </row>
    <row r="223" spans="1:1" ht="14" x14ac:dyDescent="0.3">
      <c r="A223" s="20">
        <f>Zakljucne!E232</f>
        <v>0</v>
      </c>
    </row>
    <row r="224" spans="1:1" ht="14" x14ac:dyDescent="0.3">
      <c r="A224" s="20">
        <f>Zakljucne!E233</f>
        <v>0</v>
      </c>
    </row>
    <row r="225" spans="1:1" ht="14" x14ac:dyDescent="0.3">
      <c r="A225" s="20">
        <f>Zakljucne!E234</f>
        <v>0</v>
      </c>
    </row>
    <row r="226" spans="1:1" ht="14" x14ac:dyDescent="0.3">
      <c r="A226" s="20">
        <f>Zakljucne!E235</f>
        <v>0</v>
      </c>
    </row>
    <row r="227" spans="1:1" ht="14" x14ac:dyDescent="0.3">
      <c r="A227" s="20">
        <f>Zakljucne!E236</f>
        <v>0</v>
      </c>
    </row>
    <row r="228" spans="1:1" ht="14" x14ac:dyDescent="0.3">
      <c r="A228" s="20">
        <f>Zakljucne!E237</f>
        <v>0</v>
      </c>
    </row>
    <row r="229" spans="1:1" ht="14" x14ac:dyDescent="0.3">
      <c r="A229" s="20">
        <f>Zakljucne!E238</f>
        <v>0</v>
      </c>
    </row>
    <row r="230" spans="1:1" ht="14" x14ac:dyDescent="0.3">
      <c r="A230" s="20">
        <f>Zakljucne!E239</f>
        <v>0</v>
      </c>
    </row>
    <row r="231" spans="1:1" ht="14" x14ac:dyDescent="0.3">
      <c r="A231" s="20">
        <f>Zakljucne!E240</f>
        <v>0</v>
      </c>
    </row>
    <row r="232" spans="1:1" ht="14" x14ac:dyDescent="0.3">
      <c r="A232" s="20">
        <f>Zakljucne!E241</f>
        <v>0</v>
      </c>
    </row>
    <row r="233" spans="1:1" ht="14" x14ac:dyDescent="0.3">
      <c r="A233" s="20">
        <f>Zakljucne!E242</f>
        <v>0</v>
      </c>
    </row>
    <row r="234" spans="1:1" ht="14" x14ac:dyDescent="0.3">
      <c r="A234" s="20">
        <f>Zakljucne!E243</f>
        <v>0</v>
      </c>
    </row>
    <row r="235" spans="1:1" ht="14" x14ac:dyDescent="0.3">
      <c r="A235" s="20">
        <f>Zakljucne!E244</f>
        <v>0</v>
      </c>
    </row>
    <row r="236" spans="1:1" ht="14" x14ac:dyDescent="0.3">
      <c r="A236" s="20">
        <f>Zakljucne!E245</f>
        <v>0</v>
      </c>
    </row>
    <row r="237" spans="1:1" ht="14" x14ac:dyDescent="0.3">
      <c r="A237" s="20">
        <f>Zakljucne!E246</f>
        <v>0</v>
      </c>
    </row>
    <row r="238" spans="1:1" ht="14" x14ac:dyDescent="0.3">
      <c r="A238" s="20">
        <f>Zakljucne!E247</f>
        <v>0</v>
      </c>
    </row>
    <row r="239" spans="1:1" ht="14" x14ac:dyDescent="0.3">
      <c r="A239" s="20">
        <f>Zakljucne!E248</f>
        <v>0</v>
      </c>
    </row>
    <row r="240" spans="1:1" ht="14" x14ac:dyDescent="0.3">
      <c r="A240" s="20">
        <f>Zakljucne!E249</f>
        <v>0</v>
      </c>
    </row>
    <row r="241" spans="1:1" ht="14" x14ac:dyDescent="0.3">
      <c r="A241" s="20">
        <f>Zakljucne!E250</f>
        <v>0</v>
      </c>
    </row>
    <row r="242" spans="1:1" ht="14" x14ac:dyDescent="0.3">
      <c r="A242" s="20">
        <f>Zakljucne!E251</f>
        <v>0</v>
      </c>
    </row>
    <row r="243" spans="1:1" ht="14" x14ac:dyDescent="0.3">
      <c r="A243" s="20">
        <f>Zakljucne!E252</f>
        <v>0</v>
      </c>
    </row>
    <row r="244" spans="1:1" ht="14" x14ac:dyDescent="0.3">
      <c r="A244" s="20">
        <f>Zakljucne!E253</f>
        <v>0</v>
      </c>
    </row>
    <row r="245" spans="1:1" ht="14" x14ac:dyDescent="0.3">
      <c r="A245" s="20">
        <f>Zakljucne!E254</f>
        <v>0</v>
      </c>
    </row>
    <row r="246" spans="1:1" ht="14" x14ac:dyDescent="0.3">
      <c r="A246" s="20">
        <f>Zakljucne!E255</f>
        <v>0</v>
      </c>
    </row>
    <row r="247" spans="1:1" ht="14" x14ac:dyDescent="0.3">
      <c r="A247" s="20">
        <f>Zakljucne!E256</f>
        <v>0</v>
      </c>
    </row>
    <row r="248" spans="1:1" ht="14" x14ac:dyDescent="0.3">
      <c r="A248" s="20">
        <f>Zakljucne!E257</f>
        <v>0</v>
      </c>
    </row>
    <row r="249" spans="1:1" ht="14" x14ac:dyDescent="0.3">
      <c r="A249" s="20">
        <f>Zakljucne!E258</f>
        <v>0</v>
      </c>
    </row>
    <row r="250" spans="1:1" ht="14" x14ac:dyDescent="0.3">
      <c r="A250" s="20">
        <f>Zakljucne!E259</f>
        <v>0</v>
      </c>
    </row>
    <row r="251" spans="1:1" ht="14" x14ac:dyDescent="0.3">
      <c r="A251" s="20">
        <f>Zakljucne!E260</f>
        <v>0</v>
      </c>
    </row>
    <row r="252" spans="1:1" ht="14" x14ac:dyDescent="0.3">
      <c r="A252" s="20">
        <f>Zakljucne!E261</f>
        <v>0</v>
      </c>
    </row>
    <row r="253" spans="1:1" ht="14" x14ac:dyDescent="0.3">
      <c r="A253" s="20">
        <f>Zakljucne!E262</f>
        <v>0</v>
      </c>
    </row>
    <row r="254" spans="1:1" ht="14" x14ac:dyDescent="0.3">
      <c r="A254" s="20">
        <f>Zakljucne!E263</f>
        <v>0</v>
      </c>
    </row>
    <row r="255" spans="1:1" ht="14" x14ac:dyDescent="0.3">
      <c r="A255" s="20">
        <f>Zakljucne!E264</f>
        <v>0</v>
      </c>
    </row>
    <row r="256" spans="1:1" ht="14" x14ac:dyDescent="0.3">
      <c r="A256" s="20">
        <f>Zakljucne!E265</f>
        <v>0</v>
      </c>
    </row>
    <row r="257" spans="1:1" ht="14" x14ac:dyDescent="0.3">
      <c r="A257" s="20">
        <f>Zakljucne!E266</f>
        <v>0</v>
      </c>
    </row>
    <row r="258" spans="1:1" ht="14" x14ac:dyDescent="0.3">
      <c r="A258" s="20">
        <f>Zakljucne!E267</f>
        <v>0</v>
      </c>
    </row>
    <row r="259" spans="1:1" ht="14" x14ac:dyDescent="0.3">
      <c r="A259" s="20">
        <f>Zakljucne!E268</f>
        <v>0</v>
      </c>
    </row>
    <row r="260" spans="1:1" ht="14" x14ac:dyDescent="0.3">
      <c r="A260" s="20">
        <f>Zakljucne!E269</f>
        <v>0</v>
      </c>
    </row>
    <row r="261" spans="1:1" ht="14" x14ac:dyDescent="0.3">
      <c r="A261" s="20">
        <f>Zakljucne!E270</f>
        <v>0</v>
      </c>
    </row>
    <row r="262" spans="1:1" ht="14" x14ac:dyDescent="0.3">
      <c r="A262" s="20">
        <f>Zakljucne!E271</f>
        <v>0</v>
      </c>
    </row>
    <row r="263" spans="1:1" ht="14" x14ac:dyDescent="0.3">
      <c r="A263" s="20">
        <f>Zakljucne!E272</f>
        <v>0</v>
      </c>
    </row>
    <row r="264" spans="1:1" ht="14" x14ac:dyDescent="0.3">
      <c r="A264" s="20">
        <f>Zakljucne!E273</f>
        <v>0</v>
      </c>
    </row>
    <row r="265" spans="1:1" ht="14" x14ac:dyDescent="0.3">
      <c r="A265" s="20">
        <f>Zakljucne!E274</f>
        <v>0</v>
      </c>
    </row>
    <row r="266" spans="1:1" ht="14" x14ac:dyDescent="0.3">
      <c r="A266" s="20">
        <f>Zakljucne!E275</f>
        <v>0</v>
      </c>
    </row>
    <row r="267" spans="1:1" ht="14" x14ac:dyDescent="0.3">
      <c r="A267" s="20">
        <f>Zakljucne!E276</f>
        <v>0</v>
      </c>
    </row>
    <row r="268" spans="1:1" ht="14" x14ac:dyDescent="0.3">
      <c r="A268" s="20">
        <f>Zakljucne!E277</f>
        <v>0</v>
      </c>
    </row>
    <row r="269" spans="1:1" ht="14" x14ac:dyDescent="0.3">
      <c r="A269" s="20">
        <f>Zakljucne!E278</f>
        <v>0</v>
      </c>
    </row>
    <row r="270" spans="1:1" ht="14" x14ac:dyDescent="0.3">
      <c r="A270" s="20">
        <f>Zakljucne!E279</f>
        <v>0</v>
      </c>
    </row>
    <row r="271" spans="1:1" ht="14" x14ac:dyDescent="0.3">
      <c r="A271" s="20">
        <f>Zakljucne!E280</f>
        <v>0</v>
      </c>
    </row>
    <row r="272" spans="1:1" ht="14" x14ac:dyDescent="0.3">
      <c r="A272" s="20">
        <f>Zakljucne!E281</f>
        <v>0</v>
      </c>
    </row>
    <row r="273" spans="1:1" ht="14" x14ac:dyDescent="0.3">
      <c r="A273" s="20">
        <f>Zakljucne!E282</f>
        <v>0</v>
      </c>
    </row>
    <row r="274" spans="1:1" ht="14" x14ac:dyDescent="0.3">
      <c r="A274" s="20">
        <f>Zakljucne!E283</f>
        <v>0</v>
      </c>
    </row>
    <row r="275" spans="1:1" ht="14" x14ac:dyDescent="0.3">
      <c r="A275" s="20">
        <f>Zakljucne!E284</f>
        <v>0</v>
      </c>
    </row>
    <row r="276" spans="1:1" ht="14" x14ac:dyDescent="0.3">
      <c r="A276" s="20">
        <f>Zakljucne!E285</f>
        <v>0</v>
      </c>
    </row>
    <row r="277" spans="1:1" ht="14" x14ac:dyDescent="0.3">
      <c r="A277" s="20">
        <f>Zakljucne!E286</f>
        <v>0</v>
      </c>
    </row>
    <row r="278" spans="1:1" ht="14" x14ac:dyDescent="0.3">
      <c r="A278" s="20">
        <f>Zakljucne!E287</f>
        <v>0</v>
      </c>
    </row>
    <row r="279" spans="1:1" ht="14" x14ac:dyDescent="0.3">
      <c r="A279" s="20">
        <f>Zakljucne!E288</f>
        <v>0</v>
      </c>
    </row>
    <row r="280" spans="1:1" ht="14" x14ac:dyDescent="0.3">
      <c r="A280" s="20">
        <f>Zakljucne!E289</f>
        <v>0</v>
      </c>
    </row>
    <row r="281" spans="1:1" ht="14" x14ac:dyDescent="0.3">
      <c r="A281" s="20">
        <f>Zakljucne!E290</f>
        <v>0</v>
      </c>
    </row>
    <row r="282" spans="1:1" ht="14" x14ac:dyDescent="0.3">
      <c r="A282" s="20">
        <f>Zakljucne!E291</f>
        <v>0</v>
      </c>
    </row>
    <row r="283" spans="1:1" ht="14" x14ac:dyDescent="0.3">
      <c r="A283" s="20">
        <f>Zakljucne!E292</f>
        <v>0</v>
      </c>
    </row>
    <row r="284" spans="1:1" ht="14" x14ac:dyDescent="0.3">
      <c r="A284" s="20">
        <f>Zakljucne!E293</f>
        <v>0</v>
      </c>
    </row>
    <row r="285" spans="1:1" ht="14" x14ac:dyDescent="0.3">
      <c r="A285" s="20">
        <f>Zakljucne!E294</f>
        <v>0</v>
      </c>
    </row>
    <row r="286" spans="1:1" ht="14" x14ac:dyDescent="0.3">
      <c r="A286" s="20">
        <f>Zakljucne!E295</f>
        <v>0</v>
      </c>
    </row>
    <row r="287" spans="1:1" ht="14" x14ac:dyDescent="0.3">
      <c r="A287" s="20">
        <f>Zakljucne!E296</f>
        <v>0</v>
      </c>
    </row>
    <row r="288" spans="1:1" ht="14" x14ac:dyDescent="0.3">
      <c r="A288" s="20">
        <f>Zakljucne!E297</f>
        <v>0</v>
      </c>
    </row>
    <row r="289" spans="1:1" ht="14" x14ac:dyDescent="0.3">
      <c r="A289" s="20">
        <f>Zakljucne!E298</f>
        <v>0</v>
      </c>
    </row>
    <row r="290" spans="1:1" ht="14" x14ac:dyDescent="0.3">
      <c r="A290" s="20">
        <f>Zakljucne!E299</f>
        <v>0</v>
      </c>
    </row>
    <row r="291" spans="1:1" ht="14" x14ac:dyDescent="0.3">
      <c r="A291" s="20">
        <f>Zakljucne!E300</f>
        <v>0</v>
      </c>
    </row>
    <row r="292" spans="1:1" ht="14" x14ac:dyDescent="0.3">
      <c r="A292" s="20">
        <f>Zakljucne!E301</f>
        <v>0</v>
      </c>
    </row>
    <row r="293" spans="1:1" ht="14" x14ac:dyDescent="0.3">
      <c r="A293" s="20">
        <f>Zakljucne!E302</f>
        <v>0</v>
      </c>
    </row>
    <row r="294" spans="1:1" ht="14" x14ac:dyDescent="0.3">
      <c r="A294" s="20">
        <f>Zakljucne!E303</f>
        <v>0</v>
      </c>
    </row>
    <row r="295" spans="1:1" ht="14" x14ac:dyDescent="0.3">
      <c r="A295" s="20">
        <f>Zakljucne!E304</f>
        <v>0</v>
      </c>
    </row>
    <row r="296" spans="1:1" ht="14" x14ac:dyDescent="0.3">
      <c r="A296" s="20">
        <f>Zakljucne!E305</f>
        <v>0</v>
      </c>
    </row>
    <row r="297" spans="1:1" ht="14" x14ac:dyDescent="0.3">
      <c r="A297" s="20">
        <f>Zakljucne!E306</f>
        <v>0</v>
      </c>
    </row>
    <row r="298" spans="1:1" ht="14" x14ac:dyDescent="0.3">
      <c r="A298" s="20">
        <f>Zakljucne!E307</f>
        <v>0</v>
      </c>
    </row>
    <row r="299" spans="1:1" ht="14" x14ac:dyDescent="0.3">
      <c r="A299" s="20">
        <f>Zakljucne!E308</f>
        <v>0</v>
      </c>
    </row>
    <row r="300" spans="1:1" ht="14" x14ac:dyDescent="0.3">
      <c r="A300" s="20">
        <f>Zakljucne!E309</f>
        <v>0</v>
      </c>
    </row>
    <row r="301" spans="1:1" ht="14" x14ac:dyDescent="0.3">
      <c r="A301" s="20">
        <f>Zakljucne!E310</f>
        <v>0</v>
      </c>
    </row>
    <row r="302" spans="1:1" ht="14" x14ac:dyDescent="0.3">
      <c r="A302" s="20">
        <f>Zakljucne!E311</f>
        <v>0</v>
      </c>
    </row>
    <row r="303" spans="1:1" ht="14" x14ac:dyDescent="0.3">
      <c r="A303" s="20">
        <f>Zakljucne!E312</f>
        <v>0</v>
      </c>
    </row>
    <row r="304" spans="1:1" ht="14" x14ac:dyDescent="0.3">
      <c r="A304" s="20">
        <f>Zakljucne!E313</f>
        <v>0</v>
      </c>
    </row>
    <row r="305" spans="1:1" ht="14" x14ac:dyDescent="0.3">
      <c r="A305" s="20">
        <f>Zakljucne!E314</f>
        <v>0</v>
      </c>
    </row>
    <row r="306" spans="1:1" ht="14" x14ac:dyDescent="0.3">
      <c r="A306" s="20">
        <f>Zakljucne!E315</f>
        <v>0</v>
      </c>
    </row>
    <row r="307" spans="1:1" ht="14" x14ac:dyDescent="0.3">
      <c r="A307" s="20">
        <f>Zakljucne!E316</f>
        <v>0</v>
      </c>
    </row>
    <row r="308" spans="1:1" ht="14" x14ac:dyDescent="0.3">
      <c r="A308" s="20">
        <f>Zakljucne!E317</f>
        <v>0</v>
      </c>
    </row>
    <row r="309" spans="1:1" ht="14" x14ac:dyDescent="0.3">
      <c r="A309" s="20">
        <f>Zakljucne!E318</f>
        <v>0</v>
      </c>
    </row>
    <row r="310" spans="1:1" ht="14" x14ac:dyDescent="0.3">
      <c r="A310" s="20">
        <f>Zakljucne!E319</f>
        <v>0</v>
      </c>
    </row>
    <row r="311" spans="1:1" ht="14" x14ac:dyDescent="0.3">
      <c r="A311" s="20">
        <f>Zakljucne!E320</f>
        <v>0</v>
      </c>
    </row>
    <row r="312" spans="1:1" ht="14" x14ac:dyDescent="0.3">
      <c r="A312" s="20">
        <f>Zakljucne!E321</f>
        <v>0</v>
      </c>
    </row>
    <row r="313" spans="1:1" ht="14" x14ac:dyDescent="0.3">
      <c r="A313" s="20">
        <f>Zakljucne!E322</f>
        <v>0</v>
      </c>
    </row>
    <row r="314" spans="1:1" ht="14" x14ac:dyDescent="0.3">
      <c r="A314" s="20">
        <f>Zakljucne!E323</f>
        <v>0</v>
      </c>
    </row>
    <row r="315" spans="1:1" ht="14" x14ac:dyDescent="0.3">
      <c r="A315" s="20">
        <f>Zakljucne!E324</f>
        <v>0</v>
      </c>
    </row>
    <row r="316" spans="1:1" ht="14" x14ac:dyDescent="0.3">
      <c r="A316" s="20">
        <f>Zakljucne!E325</f>
        <v>0</v>
      </c>
    </row>
    <row r="317" spans="1:1" ht="14" x14ac:dyDescent="0.3">
      <c r="A317" s="20">
        <f>Zakljucne!E326</f>
        <v>0</v>
      </c>
    </row>
    <row r="318" spans="1:1" ht="14" x14ac:dyDescent="0.3">
      <c r="A318" s="20">
        <f>Zakljucne!E327</f>
        <v>0</v>
      </c>
    </row>
    <row r="319" spans="1:1" ht="14" x14ac:dyDescent="0.3">
      <c r="A319" s="20">
        <f>Zakljucne!E328</f>
        <v>0</v>
      </c>
    </row>
    <row r="320" spans="1:1" ht="14" x14ac:dyDescent="0.3">
      <c r="A320" s="20">
        <f>Zakljucne!E329</f>
        <v>0</v>
      </c>
    </row>
    <row r="321" spans="1:1" ht="14" x14ac:dyDescent="0.3">
      <c r="A321" s="20">
        <f>Zakljucne!E330</f>
        <v>0</v>
      </c>
    </row>
    <row r="322" spans="1:1" ht="14" x14ac:dyDescent="0.3">
      <c r="A322" s="20">
        <f>Zakljucne!E331</f>
        <v>0</v>
      </c>
    </row>
    <row r="323" spans="1:1" ht="14" x14ac:dyDescent="0.3">
      <c r="A323" s="20">
        <f>Zakljucne!E332</f>
        <v>0</v>
      </c>
    </row>
    <row r="324" spans="1:1" ht="14" x14ac:dyDescent="0.3">
      <c r="A324" s="20">
        <f>Zakljucne!E333</f>
        <v>0</v>
      </c>
    </row>
    <row r="325" spans="1:1" ht="14" x14ac:dyDescent="0.3">
      <c r="A325" s="20">
        <f>Zakljucne!E334</f>
        <v>0</v>
      </c>
    </row>
    <row r="326" spans="1:1" ht="14" x14ac:dyDescent="0.3">
      <c r="A326" s="20">
        <f>Zakljucne!E335</f>
        <v>0</v>
      </c>
    </row>
    <row r="327" spans="1:1" ht="14" x14ac:dyDescent="0.3">
      <c r="A327" s="20">
        <f>Zakljucne!E336</f>
        <v>0</v>
      </c>
    </row>
    <row r="328" spans="1:1" ht="14" x14ac:dyDescent="0.3">
      <c r="A328" s="20">
        <f>Zakljucne!E337</f>
        <v>0</v>
      </c>
    </row>
    <row r="329" spans="1:1" ht="14" x14ac:dyDescent="0.3">
      <c r="A329" s="20">
        <f>Zakljucne!E338</f>
        <v>0</v>
      </c>
    </row>
    <row r="330" spans="1:1" ht="14" x14ac:dyDescent="0.3">
      <c r="A330" s="20">
        <f>Zakljucne!E339</f>
        <v>0</v>
      </c>
    </row>
    <row r="331" spans="1:1" ht="14" x14ac:dyDescent="0.3">
      <c r="A331" s="20">
        <f>Zakljucne!E340</f>
        <v>0</v>
      </c>
    </row>
    <row r="332" spans="1:1" ht="14" x14ac:dyDescent="0.3">
      <c r="A332" s="20">
        <f>Zakljucne!E341</f>
        <v>0</v>
      </c>
    </row>
    <row r="333" spans="1:1" ht="14" x14ac:dyDescent="0.3">
      <c r="A333" s="20">
        <f>Zakljucne!E342</f>
        <v>0</v>
      </c>
    </row>
    <row r="334" spans="1:1" ht="14" x14ac:dyDescent="0.3">
      <c r="A334" s="20">
        <f>Zakljucne!E343</f>
        <v>0</v>
      </c>
    </row>
    <row r="335" spans="1:1" ht="14" x14ac:dyDescent="0.3">
      <c r="A335" s="20">
        <f>Zakljucne!E344</f>
        <v>0</v>
      </c>
    </row>
    <row r="336" spans="1:1" ht="14" x14ac:dyDescent="0.3">
      <c r="A336" s="20">
        <f>Zakljucne!E345</f>
        <v>0</v>
      </c>
    </row>
    <row r="337" spans="1:1" ht="14" x14ac:dyDescent="0.3">
      <c r="A337" s="20">
        <f>Zakljucne!E346</f>
        <v>0</v>
      </c>
    </row>
    <row r="338" spans="1:1" ht="14" x14ac:dyDescent="0.3">
      <c r="A338" s="20">
        <f>Zakljucne!E347</f>
        <v>0</v>
      </c>
    </row>
    <row r="339" spans="1:1" ht="14" x14ac:dyDescent="0.3">
      <c r="A339" s="20">
        <f>Zakljucne!E348</f>
        <v>0</v>
      </c>
    </row>
    <row r="340" spans="1:1" ht="14" x14ac:dyDescent="0.3">
      <c r="A340" s="20">
        <f>Zakljucne!E349</f>
        <v>0</v>
      </c>
    </row>
    <row r="341" spans="1:1" ht="14" x14ac:dyDescent="0.3">
      <c r="A341" s="20">
        <f>Zakljucne!E350</f>
        <v>0</v>
      </c>
    </row>
    <row r="342" spans="1:1" ht="14" x14ac:dyDescent="0.3">
      <c r="A342" s="20">
        <f>Zakljucne!E351</f>
        <v>0</v>
      </c>
    </row>
    <row r="343" spans="1:1" ht="14" x14ac:dyDescent="0.3">
      <c r="A343" s="20">
        <f>Zakljucne!E352</f>
        <v>0</v>
      </c>
    </row>
    <row r="344" spans="1:1" ht="14" x14ac:dyDescent="0.3">
      <c r="A344" s="20">
        <f>Zakljucne!E353</f>
        <v>0</v>
      </c>
    </row>
    <row r="345" spans="1:1" ht="14" x14ac:dyDescent="0.3">
      <c r="A345" s="20">
        <f>Zakljucne!E354</f>
        <v>0</v>
      </c>
    </row>
    <row r="346" spans="1:1" ht="14" x14ac:dyDescent="0.3">
      <c r="A346" s="20">
        <f>Zakljucne!E355</f>
        <v>0</v>
      </c>
    </row>
    <row r="347" spans="1:1" ht="14" x14ac:dyDescent="0.3">
      <c r="A347" s="20">
        <f>Zakljucne!E356</f>
        <v>0</v>
      </c>
    </row>
    <row r="348" spans="1:1" ht="14" x14ac:dyDescent="0.3">
      <c r="A348" s="20">
        <f>Zakljucne!E357</f>
        <v>0</v>
      </c>
    </row>
    <row r="349" spans="1:1" ht="14" x14ac:dyDescent="0.3">
      <c r="A349" s="20">
        <f>Zakljucne!E358</f>
        <v>0</v>
      </c>
    </row>
    <row r="350" spans="1:1" ht="14" x14ac:dyDescent="0.3">
      <c r="A350" s="20">
        <f>Zakljucne!E359</f>
        <v>0</v>
      </c>
    </row>
    <row r="351" spans="1:1" ht="14" x14ac:dyDescent="0.3">
      <c r="A351" s="20">
        <f>Zakljucne!E360</f>
        <v>0</v>
      </c>
    </row>
    <row r="352" spans="1:1" ht="14" x14ac:dyDescent="0.3">
      <c r="A352" s="20">
        <f>Zakljucne!E361</f>
        <v>0</v>
      </c>
    </row>
    <row r="353" spans="1:1" ht="14" x14ac:dyDescent="0.3">
      <c r="A353" s="20">
        <f>Zakljucne!E362</f>
        <v>0</v>
      </c>
    </row>
    <row r="354" spans="1:1" ht="14" x14ac:dyDescent="0.3">
      <c r="A354" s="20">
        <f>Zakljucne!E363</f>
        <v>0</v>
      </c>
    </row>
    <row r="355" spans="1:1" ht="14" x14ac:dyDescent="0.3">
      <c r="A355" s="20">
        <f>Zakljucne!E364</f>
        <v>0</v>
      </c>
    </row>
    <row r="356" spans="1:1" ht="14" x14ac:dyDescent="0.3">
      <c r="A356" s="20">
        <f>Zakljucne!E365</f>
        <v>0</v>
      </c>
    </row>
    <row r="357" spans="1:1" ht="14" x14ac:dyDescent="0.3">
      <c r="A357" s="20">
        <f>Zakljucne!E366</f>
        <v>0</v>
      </c>
    </row>
    <row r="358" spans="1:1" ht="14" x14ac:dyDescent="0.3">
      <c r="A358" s="20">
        <f>Zakljucne!E367</f>
        <v>0</v>
      </c>
    </row>
    <row r="359" spans="1:1" ht="14" x14ac:dyDescent="0.3">
      <c r="A359" s="20">
        <f>Zakljucne!E368</f>
        <v>0</v>
      </c>
    </row>
    <row r="360" spans="1:1" ht="14" x14ac:dyDescent="0.3">
      <c r="A360" s="20">
        <f>Zakljucne!E369</f>
        <v>0</v>
      </c>
    </row>
    <row r="361" spans="1:1" ht="14" x14ac:dyDescent="0.3">
      <c r="A361" s="20">
        <f>Zakljucne!E370</f>
        <v>0</v>
      </c>
    </row>
    <row r="362" spans="1:1" ht="14" x14ac:dyDescent="0.3">
      <c r="A362" s="20">
        <f>Zakljucne!E371</f>
        <v>0</v>
      </c>
    </row>
    <row r="363" spans="1:1" ht="14" x14ac:dyDescent="0.3">
      <c r="A363" s="20">
        <f>Zakljucne!E372</f>
        <v>0</v>
      </c>
    </row>
    <row r="364" spans="1:1" ht="14" x14ac:dyDescent="0.3">
      <c r="A364" s="20">
        <f>Zakljucne!E373</f>
        <v>0</v>
      </c>
    </row>
    <row r="365" spans="1:1" ht="14" x14ac:dyDescent="0.3">
      <c r="A365" s="20">
        <f>Zakljucne!E374</f>
        <v>0</v>
      </c>
    </row>
    <row r="366" spans="1:1" ht="14" x14ac:dyDescent="0.3">
      <c r="A366" s="20">
        <f>Zakljucne!E375</f>
        <v>0</v>
      </c>
    </row>
    <row r="367" spans="1:1" ht="14" x14ac:dyDescent="0.3">
      <c r="A367" s="20">
        <f>Zakljucne!E376</f>
        <v>0</v>
      </c>
    </row>
    <row r="368" spans="1:1" ht="14" x14ac:dyDescent="0.3">
      <c r="A368" s="20">
        <f>Zakljucne!E377</f>
        <v>0</v>
      </c>
    </row>
    <row r="369" spans="1:1" ht="14" x14ac:dyDescent="0.3">
      <c r="A369" s="20">
        <f>Zakljucne!E378</f>
        <v>0</v>
      </c>
    </row>
    <row r="370" spans="1:1" ht="14" x14ac:dyDescent="0.3">
      <c r="A370" s="20">
        <f>Zakljucne!E379</f>
        <v>0</v>
      </c>
    </row>
    <row r="371" spans="1:1" ht="14" x14ac:dyDescent="0.3">
      <c r="A371" s="20">
        <f>Zakljucne!E380</f>
        <v>0</v>
      </c>
    </row>
    <row r="372" spans="1:1" ht="14" x14ac:dyDescent="0.3">
      <c r="A372" s="20">
        <f>Zakljucne!E381</f>
        <v>0</v>
      </c>
    </row>
    <row r="373" spans="1:1" ht="14" x14ac:dyDescent="0.3">
      <c r="A373" s="20">
        <f>Zakljucne!E382</f>
        <v>0</v>
      </c>
    </row>
    <row r="374" spans="1:1" ht="14" x14ac:dyDescent="0.3">
      <c r="A374" s="20">
        <f>Zakljucne!E383</f>
        <v>0</v>
      </c>
    </row>
    <row r="375" spans="1:1" ht="14" x14ac:dyDescent="0.3">
      <c r="A375" s="20">
        <f>Zakljucne!E384</f>
        <v>0</v>
      </c>
    </row>
    <row r="376" spans="1:1" ht="14" x14ac:dyDescent="0.3">
      <c r="A376" s="20">
        <f>Zakljucne!E385</f>
        <v>0</v>
      </c>
    </row>
    <row r="377" spans="1:1" ht="14" x14ac:dyDescent="0.3">
      <c r="A377" s="20">
        <f>Zakljucne!E386</f>
        <v>0</v>
      </c>
    </row>
    <row r="378" spans="1:1" ht="14" x14ac:dyDescent="0.3">
      <c r="A378" s="20">
        <f>Zakljucne!E387</f>
        <v>0</v>
      </c>
    </row>
    <row r="379" spans="1:1" ht="14" x14ac:dyDescent="0.3">
      <c r="A379" s="20">
        <f>Zakljucne!E388</f>
        <v>0</v>
      </c>
    </row>
    <row r="380" spans="1:1" ht="14" x14ac:dyDescent="0.3">
      <c r="A380" s="20">
        <f>Zakljucne!E389</f>
        <v>0</v>
      </c>
    </row>
    <row r="381" spans="1:1" ht="14" x14ac:dyDescent="0.3">
      <c r="A381" s="20">
        <f>Zakljucne!E390</f>
        <v>0</v>
      </c>
    </row>
    <row r="382" spans="1:1" ht="14" x14ac:dyDescent="0.3">
      <c r="A382" s="20">
        <f>Zakljucne!E391</f>
        <v>0</v>
      </c>
    </row>
    <row r="383" spans="1:1" ht="14" x14ac:dyDescent="0.3">
      <c r="A383" s="20">
        <f>Zakljucne!E392</f>
        <v>0</v>
      </c>
    </row>
    <row r="384" spans="1:1" ht="14" x14ac:dyDescent="0.3">
      <c r="A384" s="20">
        <f>Zakljucne!E393</f>
        <v>0</v>
      </c>
    </row>
    <row r="385" spans="1:1" ht="14" x14ac:dyDescent="0.3">
      <c r="A385" s="20">
        <f>Zakljucne!E394</f>
        <v>0</v>
      </c>
    </row>
    <row r="386" spans="1:1" ht="14" x14ac:dyDescent="0.3">
      <c r="A386" s="20">
        <f>Zakljucne!E395</f>
        <v>0</v>
      </c>
    </row>
    <row r="387" spans="1:1" ht="14" x14ac:dyDescent="0.3">
      <c r="A387" s="20">
        <f>Zakljucne!E396</f>
        <v>0</v>
      </c>
    </row>
    <row r="388" spans="1:1" ht="14" x14ac:dyDescent="0.3">
      <c r="A388" s="20">
        <f>Zakljucne!E397</f>
        <v>0</v>
      </c>
    </row>
    <row r="389" spans="1:1" ht="14" x14ac:dyDescent="0.3">
      <c r="A389" s="20">
        <f>Zakljucne!E398</f>
        <v>0</v>
      </c>
    </row>
    <row r="390" spans="1:1" ht="14" x14ac:dyDescent="0.3">
      <c r="A390" s="20">
        <f>Zakljucne!E399</f>
        <v>0</v>
      </c>
    </row>
    <row r="391" spans="1:1" ht="14" x14ac:dyDescent="0.3">
      <c r="A391" s="20">
        <f>Zakljucne!E400</f>
        <v>0</v>
      </c>
    </row>
    <row r="392" spans="1:1" ht="14" x14ac:dyDescent="0.3">
      <c r="A392" s="20">
        <f>Zakljucne!E401</f>
        <v>0</v>
      </c>
    </row>
    <row r="393" spans="1:1" ht="14" x14ac:dyDescent="0.3">
      <c r="A393" s="20">
        <f>Zakljucne!E402</f>
        <v>0</v>
      </c>
    </row>
    <row r="394" spans="1:1" ht="14" x14ac:dyDescent="0.3">
      <c r="A394" s="20">
        <f>Zakljucne!E403</f>
        <v>0</v>
      </c>
    </row>
    <row r="395" spans="1:1" ht="14" x14ac:dyDescent="0.3">
      <c r="A395" s="20">
        <f>Zakljucne!E404</f>
        <v>0</v>
      </c>
    </row>
    <row r="396" spans="1:1" ht="14" x14ac:dyDescent="0.3">
      <c r="A396" s="20">
        <f>Zakljucne!E405</f>
        <v>0</v>
      </c>
    </row>
    <row r="397" spans="1:1" ht="14" x14ac:dyDescent="0.3">
      <c r="A397" s="20">
        <f>Zakljucne!E406</f>
        <v>0</v>
      </c>
    </row>
    <row r="398" spans="1:1" ht="14" x14ac:dyDescent="0.3">
      <c r="A398" s="20">
        <f>Zakljucne!E407</f>
        <v>0</v>
      </c>
    </row>
    <row r="399" spans="1:1" ht="14" x14ac:dyDescent="0.3">
      <c r="A399" s="20">
        <f>Zakljucne!E408</f>
        <v>0</v>
      </c>
    </row>
    <row r="400" spans="1:1" ht="14" x14ac:dyDescent="0.3">
      <c r="A400" s="20">
        <f>Zakljucne!E409</f>
        <v>0</v>
      </c>
    </row>
    <row r="401" spans="1:1" ht="14" x14ac:dyDescent="0.3">
      <c r="A401" s="20">
        <f>Zakljucne!E410</f>
        <v>0</v>
      </c>
    </row>
    <row r="402" spans="1:1" ht="14" x14ac:dyDescent="0.3">
      <c r="A402" s="20">
        <f>Zakljucne!E411</f>
        <v>0</v>
      </c>
    </row>
    <row r="403" spans="1:1" ht="14" x14ac:dyDescent="0.3">
      <c r="A403" s="20">
        <f>Zakljucne!E412</f>
        <v>0</v>
      </c>
    </row>
    <row r="404" spans="1:1" ht="14" x14ac:dyDescent="0.3">
      <c r="A404" s="20">
        <f>Zakljucne!E413</f>
        <v>0</v>
      </c>
    </row>
    <row r="405" spans="1:1" ht="14" x14ac:dyDescent="0.3">
      <c r="A405" s="20">
        <f>Zakljucne!E414</f>
        <v>0</v>
      </c>
    </row>
    <row r="406" spans="1:1" ht="14" x14ac:dyDescent="0.3">
      <c r="A406" s="20">
        <f>Zakljucne!E415</f>
        <v>0</v>
      </c>
    </row>
    <row r="407" spans="1:1" ht="14" x14ac:dyDescent="0.3">
      <c r="A407" s="20">
        <f>Zakljucne!E416</f>
        <v>0</v>
      </c>
    </row>
    <row r="408" spans="1:1" ht="14" x14ac:dyDescent="0.3">
      <c r="A408" s="20">
        <f>Zakljucne!E417</f>
        <v>0</v>
      </c>
    </row>
    <row r="409" spans="1:1" ht="14" x14ac:dyDescent="0.3">
      <c r="A409" s="20">
        <f>Zakljucne!E418</f>
        <v>0</v>
      </c>
    </row>
    <row r="410" spans="1:1" ht="14" x14ac:dyDescent="0.3">
      <c r="A410" s="20">
        <f>Zakljucne!E419</f>
        <v>0</v>
      </c>
    </row>
    <row r="411" spans="1:1" ht="14" x14ac:dyDescent="0.3">
      <c r="A411" s="20">
        <f>Zakljucne!E420</f>
        <v>0</v>
      </c>
    </row>
    <row r="412" spans="1:1" ht="14" x14ac:dyDescent="0.3">
      <c r="A412" s="20">
        <f>Zakljucne!E421</f>
        <v>0</v>
      </c>
    </row>
    <row r="413" spans="1:1" ht="14" x14ac:dyDescent="0.3">
      <c r="A413" s="20">
        <f>Zakljucne!E422</f>
        <v>0</v>
      </c>
    </row>
    <row r="414" spans="1:1" ht="14" x14ac:dyDescent="0.3">
      <c r="A414" s="20">
        <f>Zakljucne!E423</f>
        <v>0</v>
      </c>
    </row>
    <row r="415" spans="1:1" ht="14" x14ac:dyDescent="0.3">
      <c r="A415" s="20">
        <f>Zakljucne!E424</f>
        <v>0</v>
      </c>
    </row>
    <row r="416" spans="1:1" ht="14" x14ac:dyDescent="0.3">
      <c r="A416" s="20">
        <f>Zakljucne!E425</f>
        <v>0</v>
      </c>
    </row>
    <row r="417" spans="1:1" ht="14" x14ac:dyDescent="0.3">
      <c r="A417" s="20">
        <f>Zakljucne!E426</f>
        <v>0</v>
      </c>
    </row>
    <row r="418" spans="1:1" ht="14" x14ac:dyDescent="0.3">
      <c r="A418" s="20">
        <f>Zakljucne!E427</f>
        <v>0</v>
      </c>
    </row>
    <row r="419" spans="1:1" ht="14" x14ac:dyDescent="0.3">
      <c r="A419" s="20">
        <f>Zakljucne!E428</f>
        <v>0</v>
      </c>
    </row>
    <row r="420" spans="1:1" ht="14" x14ac:dyDescent="0.3">
      <c r="A420" s="20">
        <f>Zakljucne!E429</f>
        <v>0</v>
      </c>
    </row>
    <row r="421" spans="1:1" ht="14" x14ac:dyDescent="0.3">
      <c r="A421" s="20">
        <f>Zakljucne!E430</f>
        <v>0</v>
      </c>
    </row>
    <row r="422" spans="1:1" ht="14" x14ac:dyDescent="0.3">
      <c r="A422" s="20">
        <f>Zakljucne!E431</f>
        <v>0</v>
      </c>
    </row>
    <row r="423" spans="1:1" ht="14" x14ac:dyDescent="0.3">
      <c r="A423" s="20">
        <f>Zakljucne!E432</f>
        <v>0</v>
      </c>
    </row>
    <row r="424" spans="1:1" ht="14" x14ac:dyDescent="0.3">
      <c r="A424" s="20">
        <f>Zakljucne!E433</f>
        <v>0</v>
      </c>
    </row>
    <row r="425" spans="1:1" ht="14" x14ac:dyDescent="0.3">
      <c r="A425" s="20">
        <f>Zakljucne!E434</f>
        <v>0</v>
      </c>
    </row>
    <row r="426" spans="1:1" ht="14" x14ac:dyDescent="0.3">
      <c r="A426" s="20">
        <f>Zakljucne!E435</f>
        <v>0</v>
      </c>
    </row>
    <row r="427" spans="1:1" ht="14" x14ac:dyDescent="0.3">
      <c r="A427" s="20">
        <f>Zakljucne!E436</f>
        <v>0</v>
      </c>
    </row>
    <row r="428" spans="1:1" ht="14" x14ac:dyDescent="0.3">
      <c r="A428" s="20">
        <f>Zakljucne!E437</f>
        <v>0</v>
      </c>
    </row>
    <row r="429" spans="1:1" ht="14" x14ac:dyDescent="0.3">
      <c r="A429" s="20">
        <f>Zakljucne!E438</f>
        <v>0</v>
      </c>
    </row>
    <row r="430" spans="1:1" ht="14" x14ac:dyDescent="0.3">
      <c r="A430" s="20">
        <f>Zakljucne!E439</f>
        <v>0</v>
      </c>
    </row>
    <row r="431" spans="1:1" ht="14" x14ac:dyDescent="0.3">
      <c r="A431" s="20">
        <f>Zakljucne!E440</f>
        <v>0</v>
      </c>
    </row>
    <row r="432" spans="1:1" ht="14" x14ac:dyDescent="0.3">
      <c r="A432" s="20">
        <f>Zakljucne!E441</f>
        <v>0</v>
      </c>
    </row>
    <row r="433" spans="1:1" ht="14" x14ac:dyDescent="0.3">
      <c r="A433" s="20">
        <f>Zakljucne!E442</f>
        <v>0</v>
      </c>
    </row>
    <row r="434" spans="1:1" ht="14" x14ac:dyDescent="0.3">
      <c r="A434" s="20">
        <f>Zakljucne!E443</f>
        <v>0</v>
      </c>
    </row>
    <row r="435" spans="1:1" ht="14" x14ac:dyDescent="0.3">
      <c r="A435" s="20">
        <f>Zakljucne!E444</f>
        <v>0</v>
      </c>
    </row>
    <row r="436" spans="1:1" ht="14" x14ac:dyDescent="0.3">
      <c r="A436" s="20">
        <f>Zakljucne!E445</f>
        <v>0</v>
      </c>
    </row>
    <row r="437" spans="1:1" ht="14" x14ac:dyDescent="0.3">
      <c r="A437" s="20">
        <f>Zakljucne!E446</f>
        <v>0</v>
      </c>
    </row>
    <row r="438" spans="1:1" ht="14" x14ac:dyDescent="0.3">
      <c r="A438" s="20">
        <f>Zakljucne!E447</f>
        <v>0</v>
      </c>
    </row>
    <row r="439" spans="1:1" ht="14" x14ac:dyDescent="0.3">
      <c r="A439" s="20">
        <f>Zakljucne!E448</f>
        <v>0</v>
      </c>
    </row>
    <row r="440" spans="1:1" ht="14" x14ac:dyDescent="0.3">
      <c r="A440" s="20">
        <f>Zakljucne!E449</f>
        <v>0</v>
      </c>
    </row>
    <row r="441" spans="1:1" ht="14" x14ac:dyDescent="0.3">
      <c r="A441" s="20">
        <f>Zakljucne!E450</f>
        <v>0</v>
      </c>
    </row>
    <row r="442" spans="1:1" ht="14" x14ac:dyDescent="0.3">
      <c r="A442" s="20">
        <f>Zakljucne!E451</f>
        <v>0</v>
      </c>
    </row>
    <row r="443" spans="1:1" ht="14" x14ac:dyDescent="0.3">
      <c r="A443" s="20">
        <f>Zakljucne!E452</f>
        <v>0</v>
      </c>
    </row>
    <row r="444" spans="1:1" ht="14" x14ac:dyDescent="0.3">
      <c r="A444" s="20">
        <f>Zakljucne!E453</f>
        <v>0</v>
      </c>
    </row>
    <row r="445" spans="1:1" ht="14" x14ac:dyDescent="0.3">
      <c r="A445" s="20">
        <f>Zakljucne!E454</f>
        <v>0</v>
      </c>
    </row>
    <row r="446" spans="1:1" ht="14" x14ac:dyDescent="0.3">
      <c r="A446" s="20">
        <f>Zakljucne!E455</f>
        <v>0</v>
      </c>
    </row>
    <row r="447" spans="1:1" ht="14" x14ac:dyDescent="0.3">
      <c r="A447" s="20">
        <f>Zakljucne!E456</f>
        <v>0</v>
      </c>
    </row>
    <row r="448" spans="1:1" ht="14" x14ac:dyDescent="0.3">
      <c r="A448" s="20">
        <f>Zakljucne!E457</f>
        <v>0</v>
      </c>
    </row>
    <row r="449" spans="1:1" ht="14" x14ac:dyDescent="0.3">
      <c r="A449" s="20">
        <f>Zakljucne!E458</f>
        <v>0</v>
      </c>
    </row>
    <row r="450" spans="1:1" ht="14" x14ac:dyDescent="0.3">
      <c r="A450" s="20">
        <f>Zakljucne!E459</f>
        <v>0</v>
      </c>
    </row>
    <row r="451" spans="1:1" ht="14" x14ac:dyDescent="0.3">
      <c r="A451" s="20">
        <f>Zakljucne!E460</f>
        <v>0</v>
      </c>
    </row>
    <row r="452" spans="1:1" ht="14" x14ac:dyDescent="0.3">
      <c r="A452" s="20">
        <f>Zakljucne!E461</f>
        <v>0</v>
      </c>
    </row>
    <row r="453" spans="1:1" ht="14" x14ac:dyDescent="0.3">
      <c r="A453" s="20">
        <f>Zakljucne!E462</f>
        <v>0</v>
      </c>
    </row>
    <row r="454" spans="1:1" ht="14" x14ac:dyDescent="0.3">
      <c r="A454" s="20">
        <f>Zakljucne!E463</f>
        <v>0</v>
      </c>
    </row>
    <row r="455" spans="1:1" ht="14" x14ac:dyDescent="0.3">
      <c r="A455" s="20">
        <f>Zakljucne!E464</f>
        <v>0</v>
      </c>
    </row>
    <row r="456" spans="1:1" ht="14" x14ac:dyDescent="0.3">
      <c r="A456" s="20">
        <f>Zakljucne!E465</f>
        <v>0</v>
      </c>
    </row>
    <row r="457" spans="1:1" ht="14" x14ac:dyDescent="0.3">
      <c r="A457" s="20">
        <f>Zakljucne!E466</f>
        <v>0</v>
      </c>
    </row>
    <row r="458" spans="1:1" ht="14" x14ac:dyDescent="0.3">
      <c r="A458" s="20">
        <f>Zakljucne!E467</f>
        <v>0</v>
      </c>
    </row>
    <row r="459" spans="1:1" ht="14" x14ac:dyDescent="0.3">
      <c r="A459" s="20">
        <f>Zakljucne!E468</f>
        <v>0</v>
      </c>
    </row>
    <row r="460" spans="1:1" ht="14" x14ac:dyDescent="0.3">
      <c r="A460" s="20">
        <f>Zakljucne!E469</f>
        <v>0</v>
      </c>
    </row>
    <row r="461" spans="1:1" ht="14" x14ac:dyDescent="0.3">
      <c r="A461" s="20">
        <f>Zakljucne!E470</f>
        <v>0</v>
      </c>
    </row>
    <row r="462" spans="1:1" ht="14" x14ac:dyDescent="0.3">
      <c r="A462" s="20">
        <f>Zakljucne!E471</f>
        <v>0</v>
      </c>
    </row>
    <row r="463" spans="1:1" ht="14" x14ac:dyDescent="0.3">
      <c r="A463" s="20">
        <f>Zakljucne!E472</f>
        <v>0</v>
      </c>
    </row>
    <row r="464" spans="1:1" ht="14" x14ac:dyDescent="0.3">
      <c r="A464" s="20">
        <f>Zakljucne!E473</f>
        <v>0</v>
      </c>
    </row>
    <row r="465" spans="1:1" ht="14" x14ac:dyDescent="0.3">
      <c r="A465" s="20">
        <f>Zakljucne!E474</f>
        <v>0</v>
      </c>
    </row>
    <row r="466" spans="1:1" ht="14" x14ac:dyDescent="0.3">
      <c r="A466" s="20">
        <f>Zakljucne!E475</f>
        <v>0</v>
      </c>
    </row>
    <row r="467" spans="1:1" ht="14" x14ac:dyDescent="0.3">
      <c r="A467" s="20">
        <f>Zakljucne!E476</f>
        <v>0</v>
      </c>
    </row>
    <row r="468" spans="1:1" ht="14" x14ac:dyDescent="0.3">
      <c r="A468" s="20">
        <f>Zakljucne!E477</f>
        <v>0</v>
      </c>
    </row>
    <row r="469" spans="1:1" ht="14" x14ac:dyDescent="0.3">
      <c r="A469" s="20">
        <f>Zakljucne!E478</f>
        <v>0</v>
      </c>
    </row>
    <row r="470" spans="1:1" ht="14" x14ac:dyDescent="0.3">
      <c r="A470" s="20">
        <f>Zakljucne!E479</f>
        <v>0</v>
      </c>
    </row>
    <row r="471" spans="1:1" ht="14" x14ac:dyDescent="0.3">
      <c r="A471" s="20">
        <f>Zakljucne!E480</f>
        <v>0</v>
      </c>
    </row>
    <row r="472" spans="1:1" ht="14" x14ac:dyDescent="0.3">
      <c r="A472" s="20">
        <f>Zakljucne!E481</f>
        <v>0</v>
      </c>
    </row>
    <row r="473" spans="1:1" ht="14" x14ac:dyDescent="0.3">
      <c r="A473" s="20">
        <f>Zakljucne!E482</f>
        <v>0</v>
      </c>
    </row>
    <row r="474" spans="1:1" ht="14" x14ac:dyDescent="0.3">
      <c r="A474" s="20">
        <f>Zakljucne!E483</f>
        <v>0</v>
      </c>
    </row>
    <row r="475" spans="1:1" ht="14" x14ac:dyDescent="0.3">
      <c r="A475" s="20">
        <f>Zakljucne!E484</f>
        <v>0</v>
      </c>
    </row>
    <row r="476" spans="1:1" ht="14" x14ac:dyDescent="0.3">
      <c r="A476" s="20">
        <f>Zakljucne!E485</f>
        <v>0</v>
      </c>
    </row>
    <row r="477" spans="1:1" ht="14" x14ac:dyDescent="0.3">
      <c r="A477" s="20">
        <f>Zakljucne!E486</f>
        <v>0</v>
      </c>
    </row>
    <row r="478" spans="1:1" ht="14" x14ac:dyDescent="0.3">
      <c r="A478" s="20">
        <f>Zakljucne!E487</f>
        <v>0</v>
      </c>
    </row>
    <row r="479" spans="1:1" ht="14" x14ac:dyDescent="0.3">
      <c r="A479" s="20">
        <f>Zakljucne!E488</f>
        <v>0</v>
      </c>
    </row>
    <row r="480" spans="1:1" ht="14" x14ac:dyDescent="0.3">
      <c r="A480" s="20">
        <f>Zakljucne!E489</f>
        <v>0</v>
      </c>
    </row>
    <row r="481" spans="1:1" ht="14" x14ac:dyDescent="0.3">
      <c r="A481" s="20">
        <f>Zakljucne!E490</f>
        <v>0</v>
      </c>
    </row>
    <row r="482" spans="1:1" ht="14" x14ac:dyDescent="0.3">
      <c r="A482" s="20">
        <f>Zakljucne!E491</f>
        <v>0</v>
      </c>
    </row>
    <row r="483" spans="1:1" ht="14" x14ac:dyDescent="0.3">
      <c r="A483" s="20">
        <f>Zakljucne!E492</f>
        <v>0</v>
      </c>
    </row>
    <row r="484" spans="1:1" ht="14" x14ac:dyDescent="0.3">
      <c r="A484" s="20">
        <f>Zakljucne!E493</f>
        <v>0</v>
      </c>
    </row>
    <row r="485" spans="1:1" ht="14" x14ac:dyDescent="0.3">
      <c r="A485" s="20">
        <f>Zakljucne!E494</f>
        <v>0</v>
      </c>
    </row>
    <row r="486" spans="1:1" ht="14" x14ac:dyDescent="0.3">
      <c r="A486" s="20">
        <f>Zakljucne!E495</f>
        <v>0</v>
      </c>
    </row>
    <row r="487" spans="1:1" ht="14" x14ac:dyDescent="0.3">
      <c r="A487" s="20">
        <f>Zakljucne!E496</f>
        <v>0</v>
      </c>
    </row>
    <row r="488" spans="1:1" ht="14" x14ac:dyDescent="0.3">
      <c r="A488" s="20">
        <f>Zakljucne!E497</f>
        <v>0</v>
      </c>
    </row>
    <row r="489" spans="1:1" ht="14" x14ac:dyDescent="0.3">
      <c r="A489" s="20">
        <f>Zakljucne!E498</f>
        <v>0</v>
      </c>
    </row>
    <row r="490" spans="1:1" ht="14" x14ac:dyDescent="0.3">
      <c r="A490" s="20">
        <f>Zakljucne!E499</f>
        <v>0</v>
      </c>
    </row>
    <row r="491" spans="1:1" ht="14" x14ac:dyDescent="0.3">
      <c r="A491" s="20">
        <f>Zakljucne!E500</f>
        <v>0</v>
      </c>
    </row>
    <row r="492" spans="1:1" ht="14" x14ac:dyDescent="0.3">
      <c r="A492" s="20">
        <f>Zakljucne!E501</f>
        <v>0</v>
      </c>
    </row>
    <row r="493" spans="1:1" ht="14" x14ac:dyDescent="0.3">
      <c r="A493" s="20">
        <f>Zakljucne!E502</f>
        <v>0</v>
      </c>
    </row>
    <row r="494" spans="1:1" ht="14" x14ac:dyDescent="0.3">
      <c r="A494" s="20">
        <f>Zakljucne!E503</f>
        <v>0</v>
      </c>
    </row>
    <row r="495" spans="1:1" ht="14" x14ac:dyDescent="0.3">
      <c r="A495" s="20">
        <f>Zakljucne!E504</f>
        <v>0</v>
      </c>
    </row>
    <row r="496" spans="1:1" ht="14" x14ac:dyDescent="0.3">
      <c r="A496" s="20">
        <f>Zakljucne!E505</f>
        <v>0</v>
      </c>
    </row>
    <row r="497" spans="1:1" ht="14" x14ac:dyDescent="0.3">
      <c r="A497" s="20">
        <f>Zakljucne!E506</f>
        <v>0</v>
      </c>
    </row>
    <row r="498" spans="1:1" ht="14" x14ac:dyDescent="0.3">
      <c r="A498" s="20">
        <f>Zakljucne!E507</f>
        <v>0</v>
      </c>
    </row>
    <row r="499" spans="1:1" ht="14" x14ac:dyDescent="0.3">
      <c r="A499" s="20">
        <f>Zakljucne!E508</f>
        <v>0</v>
      </c>
    </row>
    <row r="500" spans="1:1" ht="14" x14ac:dyDescent="0.3">
      <c r="A500" s="20">
        <f>Zakljucne!E509</f>
        <v>0</v>
      </c>
    </row>
    <row r="501" spans="1:1" ht="14" x14ac:dyDescent="0.3">
      <c r="A501" s="20">
        <f>Zakljucne!E510</f>
        <v>0</v>
      </c>
    </row>
    <row r="502" spans="1:1" ht="14" x14ac:dyDescent="0.3">
      <c r="A502" s="20">
        <f>Zakljucne!E511</f>
        <v>0</v>
      </c>
    </row>
    <row r="503" spans="1:1" ht="14" x14ac:dyDescent="0.3">
      <c r="A503" s="20">
        <f>Zakljucne!E512</f>
        <v>0</v>
      </c>
    </row>
    <row r="504" spans="1:1" ht="14" x14ac:dyDescent="0.3">
      <c r="A504" s="20">
        <f>Zakljucne!E513</f>
        <v>0</v>
      </c>
    </row>
    <row r="505" spans="1:1" ht="14" x14ac:dyDescent="0.3">
      <c r="A505" s="20">
        <f>Zakljucne!E514</f>
        <v>0</v>
      </c>
    </row>
    <row r="506" spans="1:1" ht="14" x14ac:dyDescent="0.3">
      <c r="A506" s="20">
        <f>Zakljucne!E515</f>
        <v>0</v>
      </c>
    </row>
    <row r="507" spans="1:1" ht="14" x14ac:dyDescent="0.3">
      <c r="A507" s="20">
        <f>Zakljucne!E516</f>
        <v>0</v>
      </c>
    </row>
    <row r="508" spans="1:1" ht="14" x14ac:dyDescent="0.3">
      <c r="A508" s="20">
        <f>Zakljucne!E517</f>
        <v>0</v>
      </c>
    </row>
    <row r="509" spans="1:1" ht="14" x14ac:dyDescent="0.3">
      <c r="A509" s="20">
        <f>Zakljucne!E518</f>
        <v>0</v>
      </c>
    </row>
    <row r="510" spans="1:1" ht="14" x14ac:dyDescent="0.3">
      <c r="A510" s="20">
        <f>Zakljucne!E519</f>
        <v>0</v>
      </c>
    </row>
    <row r="511" spans="1:1" ht="14" x14ac:dyDescent="0.3">
      <c r="A511" s="20">
        <f>Zakljucne!E520</f>
        <v>0</v>
      </c>
    </row>
    <row r="512" spans="1:1" ht="14" x14ac:dyDescent="0.3">
      <c r="A512" s="20">
        <f>Zakljucne!E521</f>
        <v>0</v>
      </c>
    </row>
    <row r="513" spans="1:1" ht="14" x14ac:dyDescent="0.3">
      <c r="A513" s="20">
        <f>Zakljucne!E522</f>
        <v>0</v>
      </c>
    </row>
    <row r="514" spans="1:1" ht="14" x14ac:dyDescent="0.3">
      <c r="A514" s="20">
        <f>Zakljucne!E523</f>
        <v>0</v>
      </c>
    </row>
    <row r="515" spans="1:1" ht="14" x14ac:dyDescent="0.3">
      <c r="A515" s="20">
        <f>Zakljucne!E524</f>
        <v>0</v>
      </c>
    </row>
    <row r="516" spans="1:1" ht="14" x14ac:dyDescent="0.3">
      <c r="A516" s="20">
        <f>Zakljucne!E525</f>
        <v>0</v>
      </c>
    </row>
    <row r="517" spans="1:1" ht="14" x14ac:dyDescent="0.3">
      <c r="A517" s="20">
        <f>Zakljucne!E526</f>
        <v>0</v>
      </c>
    </row>
    <row r="518" spans="1:1" ht="14" x14ac:dyDescent="0.3">
      <c r="A518" s="20">
        <f>Zakljucne!E527</f>
        <v>0</v>
      </c>
    </row>
    <row r="519" spans="1:1" ht="14" x14ac:dyDescent="0.3">
      <c r="A519" s="20">
        <f>Zakljucne!E528</f>
        <v>0</v>
      </c>
    </row>
    <row r="520" spans="1:1" ht="14" x14ac:dyDescent="0.3">
      <c r="A520" s="20">
        <f>Zakljucne!E529</f>
        <v>0</v>
      </c>
    </row>
    <row r="521" spans="1:1" ht="14" x14ac:dyDescent="0.3">
      <c r="A521" s="20">
        <f>Zakljucne!E530</f>
        <v>0</v>
      </c>
    </row>
    <row r="522" spans="1:1" ht="14" x14ac:dyDescent="0.3">
      <c r="A522" s="20">
        <f>Zakljucne!E531</f>
        <v>0</v>
      </c>
    </row>
    <row r="523" spans="1:1" ht="14" x14ac:dyDescent="0.3">
      <c r="A523" s="20">
        <f>Zakljucne!E532</f>
        <v>0</v>
      </c>
    </row>
    <row r="524" spans="1:1" ht="14" x14ac:dyDescent="0.3">
      <c r="A524" s="20">
        <f>Zakljucne!E533</f>
        <v>0</v>
      </c>
    </row>
    <row r="525" spans="1:1" ht="14" x14ac:dyDescent="0.3">
      <c r="A525" s="20">
        <f>Zakljucne!E534</f>
        <v>0</v>
      </c>
    </row>
    <row r="526" spans="1:1" ht="14" x14ac:dyDescent="0.3">
      <c r="A526" s="20">
        <f>Zakljucne!E535</f>
        <v>0</v>
      </c>
    </row>
    <row r="527" spans="1:1" ht="14" x14ac:dyDescent="0.3">
      <c r="A527" s="20">
        <f>Zakljucne!E536</f>
        <v>0</v>
      </c>
    </row>
    <row r="528" spans="1:1" ht="14" x14ac:dyDescent="0.3">
      <c r="A528" s="20">
        <f>Zakljucne!E537</f>
        <v>0</v>
      </c>
    </row>
    <row r="529" spans="1:1" ht="14" x14ac:dyDescent="0.3">
      <c r="A529" s="20">
        <f>Zakljucne!E538</f>
        <v>0</v>
      </c>
    </row>
    <row r="530" spans="1:1" ht="14" x14ac:dyDescent="0.3">
      <c r="A530" s="20">
        <f>Zakljucne!E539</f>
        <v>0</v>
      </c>
    </row>
    <row r="531" spans="1:1" ht="14" x14ac:dyDescent="0.3">
      <c r="A531" s="20">
        <f>Zakljucne!E540</f>
        <v>0</v>
      </c>
    </row>
    <row r="532" spans="1:1" ht="14" x14ac:dyDescent="0.3">
      <c r="A532" s="20">
        <f>Zakljucne!E541</f>
        <v>0</v>
      </c>
    </row>
    <row r="533" spans="1:1" ht="14" x14ac:dyDescent="0.3">
      <c r="A533" s="20">
        <f>Zakljucne!E542</f>
        <v>0</v>
      </c>
    </row>
    <row r="534" spans="1:1" ht="14" x14ac:dyDescent="0.3">
      <c r="A534" s="20">
        <f>Zakljucne!E543</f>
        <v>0</v>
      </c>
    </row>
    <row r="535" spans="1:1" ht="14" x14ac:dyDescent="0.3">
      <c r="A535" s="20">
        <f>Zakljucne!E544</f>
        <v>0</v>
      </c>
    </row>
    <row r="536" spans="1:1" ht="14" x14ac:dyDescent="0.3">
      <c r="A536" s="20">
        <f>Zakljucne!E545</f>
        <v>0</v>
      </c>
    </row>
    <row r="537" spans="1:1" ht="14" x14ac:dyDescent="0.3">
      <c r="A537" s="20">
        <f>Zakljucne!E546</f>
        <v>0</v>
      </c>
    </row>
    <row r="538" spans="1:1" ht="14" x14ac:dyDescent="0.3">
      <c r="A538" s="20">
        <f>Zakljucne!E547</f>
        <v>0</v>
      </c>
    </row>
    <row r="539" spans="1:1" ht="14" x14ac:dyDescent="0.3">
      <c r="A539" s="20">
        <f>Zakljucne!E548</f>
        <v>0</v>
      </c>
    </row>
    <row r="540" spans="1:1" ht="14" x14ac:dyDescent="0.3">
      <c r="A540" s="20">
        <f>Zakljucne!E549</f>
        <v>0</v>
      </c>
    </row>
    <row r="541" spans="1:1" ht="14" x14ac:dyDescent="0.3">
      <c r="A541" s="20">
        <f>Zakljucne!E550</f>
        <v>0</v>
      </c>
    </row>
    <row r="542" spans="1:1" ht="14" x14ac:dyDescent="0.3">
      <c r="A542" s="20">
        <f>Zakljucne!E551</f>
        <v>0</v>
      </c>
    </row>
    <row r="543" spans="1:1" ht="14" x14ac:dyDescent="0.3">
      <c r="A543" s="20">
        <f>Zakljucne!E552</f>
        <v>0</v>
      </c>
    </row>
    <row r="544" spans="1:1" ht="14" x14ac:dyDescent="0.3">
      <c r="A544" s="20">
        <f>Zakljucne!E553</f>
        <v>0</v>
      </c>
    </row>
    <row r="545" spans="1:1" ht="14" x14ac:dyDescent="0.3">
      <c r="A545" s="20">
        <f>Zakljucne!E554</f>
        <v>0</v>
      </c>
    </row>
    <row r="546" spans="1:1" ht="14" x14ac:dyDescent="0.3">
      <c r="A546" s="20">
        <f>Zakljucne!E555</f>
        <v>0</v>
      </c>
    </row>
    <row r="547" spans="1:1" ht="14" x14ac:dyDescent="0.3">
      <c r="A547" s="20">
        <f>Zakljucne!E556</f>
        <v>0</v>
      </c>
    </row>
    <row r="548" spans="1:1" ht="14" x14ac:dyDescent="0.3">
      <c r="A548" s="20">
        <f>Zakljucne!E557</f>
        <v>0</v>
      </c>
    </row>
    <row r="549" spans="1:1" ht="14" x14ac:dyDescent="0.3">
      <c r="A549" s="20">
        <f>Zakljucne!E558</f>
        <v>0</v>
      </c>
    </row>
    <row r="550" spans="1:1" ht="14" x14ac:dyDescent="0.3">
      <c r="A550" s="20">
        <f>Zakljucne!E559</f>
        <v>0</v>
      </c>
    </row>
    <row r="551" spans="1:1" ht="14" x14ac:dyDescent="0.3">
      <c r="A551" s="20">
        <f>Zakljucne!E560</f>
        <v>0</v>
      </c>
    </row>
    <row r="552" spans="1:1" ht="14" x14ac:dyDescent="0.3">
      <c r="A552" s="20">
        <f>Zakljucne!E561</f>
        <v>0</v>
      </c>
    </row>
    <row r="553" spans="1:1" ht="14" x14ac:dyDescent="0.3">
      <c r="A553" s="20">
        <f>Zakljucne!E562</f>
        <v>0</v>
      </c>
    </row>
    <row r="554" spans="1:1" ht="14" x14ac:dyDescent="0.3">
      <c r="A554" s="20">
        <f>Zakljucne!E563</f>
        <v>0</v>
      </c>
    </row>
    <row r="555" spans="1:1" ht="14" x14ac:dyDescent="0.3">
      <c r="A555" s="20">
        <f>Zakljucne!E564</f>
        <v>0</v>
      </c>
    </row>
    <row r="556" spans="1:1" ht="14" x14ac:dyDescent="0.3">
      <c r="A556" s="20">
        <f>Zakljucne!E565</f>
        <v>0</v>
      </c>
    </row>
    <row r="557" spans="1:1" ht="14" x14ac:dyDescent="0.3">
      <c r="A557" s="20">
        <f>Zakljucne!E566</f>
        <v>0</v>
      </c>
    </row>
    <row r="558" spans="1:1" ht="14" x14ac:dyDescent="0.3">
      <c r="A558" s="20">
        <f>Zakljucne!E567</f>
        <v>0</v>
      </c>
    </row>
    <row r="559" spans="1:1" ht="14" x14ac:dyDescent="0.3">
      <c r="A559" s="20">
        <f>Zakljucne!E568</f>
        <v>0</v>
      </c>
    </row>
    <row r="560" spans="1:1" ht="14" x14ac:dyDescent="0.3">
      <c r="A560" s="20">
        <f>Zakljucne!E569</f>
        <v>0</v>
      </c>
    </row>
    <row r="561" spans="1:1" ht="14" x14ac:dyDescent="0.3">
      <c r="A561" s="20">
        <f>Zakljucne!E570</f>
        <v>0</v>
      </c>
    </row>
    <row r="562" spans="1:1" ht="14" x14ac:dyDescent="0.3">
      <c r="A562" s="20">
        <f>Zakljucne!E571</f>
        <v>0</v>
      </c>
    </row>
    <row r="563" spans="1:1" ht="14" x14ac:dyDescent="0.3">
      <c r="A563" s="20">
        <f>Zakljucne!E572</f>
        <v>0</v>
      </c>
    </row>
    <row r="564" spans="1:1" ht="14" x14ac:dyDescent="0.3">
      <c r="A564" s="20">
        <f>Zakljucne!E573</f>
        <v>0</v>
      </c>
    </row>
    <row r="565" spans="1:1" ht="14" x14ac:dyDescent="0.3">
      <c r="A565" s="20">
        <f>Zakljucne!E574</f>
        <v>0</v>
      </c>
    </row>
    <row r="566" spans="1:1" ht="14" x14ac:dyDescent="0.3">
      <c r="A566" s="20">
        <f>Zakljucne!E575</f>
        <v>0</v>
      </c>
    </row>
    <row r="567" spans="1:1" ht="14" x14ac:dyDescent="0.3">
      <c r="A567" s="20">
        <f>Zakljucne!E576</f>
        <v>0</v>
      </c>
    </row>
    <row r="568" spans="1:1" ht="14" x14ac:dyDescent="0.3">
      <c r="A568" s="20">
        <f>Zakljucne!E577</f>
        <v>0</v>
      </c>
    </row>
    <row r="569" spans="1:1" ht="14" x14ac:dyDescent="0.3">
      <c r="A569" s="20">
        <f>Zakljucne!E578</f>
        <v>0</v>
      </c>
    </row>
    <row r="570" spans="1:1" ht="14" x14ac:dyDescent="0.3">
      <c r="A570" s="20">
        <f>Zakljucne!E579</f>
        <v>0</v>
      </c>
    </row>
    <row r="571" spans="1:1" ht="14" x14ac:dyDescent="0.3">
      <c r="A571" s="20">
        <f>Zakljucne!E580</f>
        <v>0</v>
      </c>
    </row>
    <row r="572" spans="1:1" ht="14" x14ac:dyDescent="0.3">
      <c r="A572" s="20">
        <f>Zakljucne!E581</f>
        <v>0</v>
      </c>
    </row>
    <row r="573" spans="1:1" ht="14" x14ac:dyDescent="0.3">
      <c r="A573" s="20">
        <f>Zakljucne!E582</f>
        <v>0</v>
      </c>
    </row>
    <row r="574" spans="1:1" ht="14" x14ac:dyDescent="0.3">
      <c r="A574" s="20">
        <f>Zakljucne!E583</f>
        <v>0</v>
      </c>
    </row>
    <row r="575" spans="1:1" ht="14" x14ac:dyDescent="0.3">
      <c r="A575" s="20">
        <f>Zakljucne!E584</f>
        <v>0</v>
      </c>
    </row>
    <row r="576" spans="1:1" ht="14" x14ac:dyDescent="0.3">
      <c r="A576" s="20">
        <f>Zakljucne!E585</f>
        <v>0</v>
      </c>
    </row>
    <row r="577" spans="1:1" ht="14" x14ac:dyDescent="0.3">
      <c r="A577" s="20">
        <f>Zakljucne!E586</f>
        <v>0</v>
      </c>
    </row>
    <row r="578" spans="1:1" ht="14" x14ac:dyDescent="0.3">
      <c r="A578" s="20">
        <f>Zakljucne!E587</f>
        <v>0</v>
      </c>
    </row>
    <row r="579" spans="1:1" ht="14" x14ac:dyDescent="0.3">
      <c r="A579" s="20">
        <f>Zakljucne!E588</f>
        <v>0</v>
      </c>
    </row>
    <row r="580" spans="1:1" ht="14" x14ac:dyDescent="0.3">
      <c r="A580" s="20">
        <f>Zakljucne!E589</f>
        <v>0</v>
      </c>
    </row>
    <row r="581" spans="1:1" ht="14" x14ac:dyDescent="0.3">
      <c r="A581" s="20">
        <f>Zakljucne!E590</f>
        <v>0</v>
      </c>
    </row>
    <row r="582" spans="1:1" ht="14" x14ac:dyDescent="0.3">
      <c r="A582" s="20">
        <f>Zakljucne!E591</f>
        <v>0</v>
      </c>
    </row>
    <row r="583" spans="1:1" ht="14" x14ac:dyDescent="0.3">
      <c r="A583" s="20">
        <f>Zakljucne!E592</f>
        <v>0</v>
      </c>
    </row>
    <row r="584" spans="1:1" ht="14" x14ac:dyDescent="0.3">
      <c r="A584" s="20">
        <f>Zakljucne!E593</f>
        <v>0</v>
      </c>
    </row>
    <row r="585" spans="1:1" ht="14" x14ac:dyDescent="0.3">
      <c r="A585" s="20">
        <f>Zakljucne!E594</f>
        <v>0</v>
      </c>
    </row>
    <row r="586" spans="1:1" ht="14" x14ac:dyDescent="0.3">
      <c r="A586" s="20">
        <f>Zakljucne!E595</f>
        <v>0</v>
      </c>
    </row>
    <row r="587" spans="1:1" ht="14" x14ac:dyDescent="0.3">
      <c r="A587" s="20">
        <f>Zakljucne!E596</f>
        <v>0</v>
      </c>
    </row>
    <row r="588" spans="1:1" ht="14" x14ac:dyDescent="0.3">
      <c r="A588" s="20">
        <f>Zakljucne!E597</f>
        <v>0</v>
      </c>
    </row>
    <row r="589" spans="1:1" ht="14" x14ac:dyDescent="0.3">
      <c r="A589" s="20">
        <f>Zakljucne!E598</f>
        <v>0</v>
      </c>
    </row>
    <row r="590" spans="1:1" ht="14" x14ac:dyDescent="0.3">
      <c r="A590" s="20">
        <f>Zakljucne!E599</f>
        <v>0</v>
      </c>
    </row>
    <row r="591" spans="1:1" ht="14" x14ac:dyDescent="0.3">
      <c r="A591" s="20">
        <f>Zakljucne!E600</f>
        <v>0</v>
      </c>
    </row>
    <row r="592" spans="1:1" ht="14" x14ac:dyDescent="0.3">
      <c r="A592" s="20">
        <f>Zakljucne!E601</f>
        <v>0</v>
      </c>
    </row>
    <row r="593" spans="1:1" ht="14" x14ac:dyDescent="0.3">
      <c r="A593" s="20">
        <f>Zakljucne!E602</f>
        <v>0</v>
      </c>
    </row>
    <row r="594" spans="1:1" ht="14" x14ac:dyDescent="0.3">
      <c r="A594" s="20">
        <f>Zakljucne!E603</f>
        <v>0</v>
      </c>
    </row>
    <row r="595" spans="1:1" ht="14" x14ac:dyDescent="0.3">
      <c r="A595" s="20">
        <f>Zakljucne!E604</f>
        <v>0</v>
      </c>
    </row>
    <row r="596" spans="1:1" ht="14" x14ac:dyDescent="0.3">
      <c r="A596" s="20">
        <f>Zakljucne!E605</f>
        <v>0</v>
      </c>
    </row>
    <row r="597" spans="1:1" ht="14" x14ac:dyDescent="0.3">
      <c r="A597" s="20">
        <f>Zakljucne!E606</f>
        <v>0</v>
      </c>
    </row>
    <row r="598" spans="1:1" ht="14" x14ac:dyDescent="0.3">
      <c r="A598" s="20">
        <f>Zakljucne!E607</f>
        <v>0</v>
      </c>
    </row>
    <row r="599" spans="1:1" ht="14" x14ac:dyDescent="0.3">
      <c r="A599" s="20">
        <f>Zakljucne!E608</f>
        <v>0</v>
      </c>
    </row>
    <row r="600" spans="1:1" ht="14" x14ac:dyDescent="0.3">
      <c r="A600" s="20">
        <f>Zakljucne!E609</f>
        <v>0</v>
      </c>
    </row>
    <row r="601" spans="1:1" ht="14" x14ac:dyDescent="0.3">
      <c r="A601" s="20">
        <f>Zakljucne!E610</f>
        <v>0</v>
      </c>
    </row>
    <row r="602" spans="1:1" ht="14" x14ac:dyDescent="0.3">
      <c r="A602" s="20">
        <f>Zakljucne!E611</f>
        <v>0</v>
      </c>
    </row>
    <row r="603" spans="1:1" ht="14" x14ac:dyDescent="0.3">
      <c r="A603" s="20">
        <f>Zakljucne!E612</f>
        <v>0</v>
      </c>
    </row>
    <row r="604" spans="1:1" ht="14" x14ac:dyDescent="0.3">
      <c r="A604" s="20">
        <f>Zakljucne!E613</f>
        <v>0</v>
      </c>
    </row>
    <row r="605" spans="1:1" ht="14" x14ac:dyDescent="0.3">
      <c r="A605" s="20">
        <f>Zakljucne!E614</f>
        <v>0</v>
      </c>
    </row>
    <row r="606" spans="1:1" ht="14" x14ac:dyDescent="0.3">
      <c r="A606" s="20">
        <f>Zakljucne!E615</f>
        <v>0</v>
      </c>
    </row>
    <row r="607" spans="1:1" ht="14" x14ac:dyDescent="0.3">
      <c r="A607" s="20">
        <f>Zakljucne!E616</f>
        <v>0</v>
      </c>
    </row>
    <row r="608" spans="1:1" ht="14" x14ac:dyDescent="0.3">
      <c r="A608" s="20">
        <f>Zakljucne!E617</f>
        <v>0</v>
      </c>
    </row>
    <row r="609" spans="1:1" ht="14" x14ac:dyDescent="0.3">
      <c r="A609" s="20">
        <f>Zakljucne!E618</f>
        <v>0</v>
      </c>
    </row>
    <row r="610" spans="1:1" ht="14" x14ac:dyDescent="0.3">
      <c r="A610" s="20">
        <f>Zakljucne!E619</f>
        <v>0</v>
      </c>
    </row>
    <row r="611" spans="1:1" ht="14" x14ac:dyDescent="0.3">
      <c r="A611" s="20">
        <f>Zakljucne!E620</f>
        <v>0</v>
      </c>
    </row>
    <row r="612" spans="1:1" ht="14" x14ac:dyDescent="0.3">
      <c r="A612" s="20">
        <f>Zakljucne!E621</f>
        <v>0</v>
      </c>
    </row>
    <row r="613" spans="1:1" ht="14" x14ac:dyDescent="0.3">
      <c r="A613" s="20">
        <f>Zakljucne!E622</f>
        <v>0</v>
      </c>
    </row>
    <row r="614" spans="1:1" ht="14" x14ac:dyDescent="0.3">
      <c r="A614" s="20">
        <f>Zakljucne!E623</f>
        <v>0</v>
      </c>
    </row>
    <row r="615" spans="1:1" ht="14" x14ac:dyDescent="0.3">
      <c r="A615" s="20">
        <f>Zakljucne!E624</f>
        <v>0</v>
      </c>
    </row>
    <row r="616" spans="1:1" ht="14" x14ac:dyDescent="0.3">
      <c r="A616" s="20">
        <f>Zakljucne!E625</f>
        <v>0</v>
      </c>
    </row>
    <row r="617" spans="1:1" ht="14" x14ac:dyDescent="0.3">
      <c r="A617" s="20">
        <f>Zakljucne!E626</f>
        <v>0</v>
      </c>
    </row>
    <row r="618" spans="1:1" ht="14" x14ac:dyDescent="0.3">
      <c r="A618" s="20">
        <f>Zakljucne!E627</f>
        <v>0</v>
      </c>
    </row>
    <row r="619" spans="1:1" ht="14" x14ac:dyDescent="0.3">
      <c r="A619" s="20">
        <f>Zakljucne!E628</f>
        <v>0</v>
      </c>
    </row>
    <row r="620" spans="1:1" ht="14" x14ac:dyDescent="0.3">
      <c r="A620" s="20">
        <f>Zakljucne!E629</f>
        <v>0</v>
      </c>
    </row>
    <row r="621" spans="1:1" ht="14" x14ac:dyDescent="0.3">
      <c r="A621" s="20">
        <f>Zakljucne!E630</f>
        <v>0</v>
      </c>
    </row>
    <row r="622" spans="1:1" ht="14" x14ac:dyDescent="0.3">
      <c r="A622" s="20">
        <f>Zakljucne!E631</f>
        <v>0</v>
      </c>
    </row>
    <row r="623" spans="1:1" ht="14" x14ac:dyDescent="0.3">
      <c r="A623" s="20">
        <f>Zakljucne!E632</f>
        <v>0</v>
      </c>
    </row>
    <row r="624" spans="1:1" ht="14" x14ac:dyDescent="0.3">
      <c r="A624" s="20">
        <f>Zakljucne!E633</f>
        <v>0</v>
      </c>
    </row>
    <row r="625" spans="1:1" ht="14" x14ac:dyDescent="0.3">
      <c r="A625" s="20">
        <f>Zakljucne!E634</f>
        <v>0</v>
      </c>
    </row>
    <row r="626" spans="1:1" ht="14" x14ac:dyDescent="0.3">
      <c r="A626" s="20">
        <f>Zakljucne!E635</f>
        <v>0</v>
      </c>
    </row>
    <row r="627" spans="1:1" ht="14" x14ac:dyDescent="0.3">
      <c r="A627" s="20">
        <f>Zakljucne!E636</f>
        <v>0</v>
      </c>
    </row>
    <row r="628" spans="1:1" ht="14" x14ac:dyDescent="0.3">
      <c r="A628" s="20">
        <f>Zakljucne!E637</f>
        <v>0</v>
      </c>
    </row>
    <row r="629" spans="1:1" ht="14" x14ac:dyDescent="0.3">
      <c r="A629" s="20">
        <f>Zakljucne!E638</f>
        <v>0</v>
      </c>
    </row>
    <row r="630" spans="1:1" ht="14" x14ac:dyDescent="0.3">
      <c r="A630" s="20">
        <f>Zakljucne!E639</f>
        <v>0</v>
      </c>
    </row>
    <row r="631" spans="1:1" ht="14" x14ac:dyDescent="0.3">
      <c r="A631" s="20">
        <f>Zakljucne!E640</f>
        <v>0</v>
      </c>
    </row>
    <row r="632" spans="1:1" ht="14" x14ac:dyDescent="0.3">
      <c r="A632" s="20">
        <f>Zakljucne!E641</f>
        <v>0</v>
      </c>
    </row>
    <row r="633" spans="1:1" ht="14" x14ac:dyDescent="0.3">
      <c r="A633" s="20">
        <f>Zakljucne!E642</f>
        <v>0</v>
      </c>
    </row>
    <row r="634" spans="1:1" ht="14" x14ac:dyDescent="0.3">
      <c r="A634" s="20">
        <f>Zakljucne!E643</f>
        <v>0</v>
      </c>
    </row>
    <row r="635" spans="1:1" ht="14" x14ac:dyDescent="0.3">
      <c r="A635" s="20">
        <f>Zakljucne!E644</f>
        <v>0</v>
      </c>
    </row>
    <row r="636" spans="1:1" ht="14" x14ac:dyDescent="0.3">
      <c r="A636" s="20">
        <f>Zakljucne!E645</f>
        <v>0</v>
      </c>
    </row>
    <row r="637" spans="1:1" ht="14" x14ac:dyDescent="0.3">
      <c r="A637" s="20">
        <f>Zakljucne!E646</f>
        <v>0</v>
      </c>
    </row>
    <row r="638" spans="1:1" ht="14" x14ac:dyDescent="0.3">
      <c r="A638" s="20">
        <f>Zakljucne!E647</f>
        <v>0</v>
      </c>
    </row>
    <row r="639" spans="1:1" ht="14" x14ac:dyDescent="0.3">
      <c r="A639" s="20">
        <f>Zakljucne!E648</f>
        <v>0</v>
      </c>
    </row>
    <row r="640" spans="1:1" ht="14" x14ac:dyDescent="0.3">
      <c r="A640" s="20">
        <f>Zakljucne!E649</f>
        <v>0</v>
      </c>
    </row>
    <row r="641" spans="1:1" ht="14" x14ac:dyDescent="0.3">
      <c r="A641" s="20">
        <f>Zakljucne!E650</f>
        <v>0</v>
      </c>
    </row>
    <row r="642" spans="1:1" ht="14" x14ac:dyDescent="0.3">
      <c r="A642" s="20">
        <f>Zakljucne!E651</f>
        <v>0</v>
      </c>
    </row>
    <row r="643" spans="1:1" ht="14" x14ac:dyDescent="0.3">
      <c r="A643" s="20">
        <f>Zakljucne!E652</f>
        <v>0</v>
      </c>
    </row>
    <row r="644" spans="1:1" ht="14" x14ac:dyDescent="0.3">
      <c r="A644" s="20">
        <f>Zakljucne!E653</f>
        <v>0</v>
      </c>
    </row>
    <row r="645" spans="1:1" ht="14" x14ac:dyDescent="0.3">
      <c r="A645" s="20">
        <f>Zakljucne!E654</f>
        <v>0</v>
      </c>
    </row>
    <row r="646" spans="1:1" ht="14" x14ac:dyDescent="0.3">
      <c r="A646" s="20">
        <f>Zakljucne!E655</f>
        <v>0</v>
      </c>
    </row>
    <row r="647" spans="1:1" ht="14" x14ac:dyDescent="0.3">
      <c r="A647" s="20">
        <f>Zakljucne!E656</f>
        <v>0</v>
      </c>
    </row>
    <row r="648" spans="1:1" ht="14" x14ac:dyDescent="0.3">
      <c r="A648" s="20">
        <f>Zakljucne!E657</f>
        <v>0</v>
      </c>
    </row>
    <row r="649" spans="1:1" ht="14" x14ac:dyDescent="0.3">
      <c r="A649" s="20">
        <f>Zakljucne!E658</f>
        <v>0</v>
      </c>
    </row>
    <row r="650" spans="1:1" ht="14" x14ac:dyDescent="0.3">
      <c r="A650" s="20">
        <f>Zakljucne!E659</f>
        <v>0</v>
      </c>
    </row>
    <row r="651" spans="1:1" ht="14" x14ac:dyDescent="0.3">
      <c r="A651" s="20">
        <f>Zakljucne!E660</f>
        <v>0</v>
      </c>
    </row>
    <row r="652" spans="1:1" ht="14" x14ac:dyDescent="0.3">
      <c r="A652" s="20">
        <f>Zakljucne!E661</f>
        <v>0</v>
      </c>
    </row>
    <row r="653" spans="1:1" ht="14" x14ac:dyDescent="0.3">
      <c r="A653" s="20">
        <f>Zakljucne!E662</f>
        <v>0</v>
      </c>
    </row>
    <row r="654" spans="1:1" ht="14" x14ac:dyDescent="0.3">
      <c r="A654" s="20">
        <f>Zakljucne!E663</f>
        <v>0</v>
      </c>
    </row>
    <row r="655" spans="1:1" ht="14" x14ac:dyDescent="0.3">
      <c r="A655" s="20">
        <f>Zakljucne!E664</f>
        <v>0</v>
      </c>
    </row>
    <row r="656" spans="1:1" ht="14" x14ac:dyDescent="0.3">
      <c r="A656" s="20">
        <f>Zakljucne!E665</f>
        <v>0</v>
      </c>
    </row>
    <row r="657" spans="1:1" ht="14" x14ac:dyDescent="0.3">
      <c r="A657" s="20">
        <f>Zakljucne!E666</f>
        <v>0</v>
      </c>
    </row>
    <row r="658" spans="1:1" ht="14" x14ac:dyDescent="0.3">
      <c r="A658" s="20">
        <f>Zakljucne!E667</f>
        <v>0</v>
      </c>
    </row>
    <row r="659" spans="1:1" ht="14" x14ac:dyDescent="0.3">
      <c r="A659" s="20">
        <f>Zakljucne!E668</f>
        <v>0</v>
      </c>
    </row>
    <row r="660" spans="1:1" ht="14" x14ac:dyDescent="0.3">
      <c r="A660" s="20">
        <f>Zakljucne!E669</f>
        <v>0</v>
      </c>
    </row>
    <row r="661" spans="1:1" ht="14" x14ac:dyDescent="0.3">
      <c r="A661" s="20">
        <f>Zakljucne!E670</f>
        <v>0</v>
      </c>
    </row>
    <row r="662" spans="1:1" ht="14" x14ac:dyDescent="0.3">
      <c r="A662" s="20">
        <f>Zakljucne!E671</f>
        <v>0</v>
      </c>
    </row>
    <row r="663" spans="1:1" ht="14" x14ac:dyDescent="0.3">
      <c r="A663" s="20">
        <f>Zakljucne!E672</f>
        <v>0</v>
      </c>
    </row>
    <row r="664" spans="1:1" ht="14" x14ac:dyDescent="0.3">
      <c r="A664" s="20">
        <f>Zakljucne!E673</f>
        <v>0</v>
      </c>
    </row>
    <row r="665" spans="1:1" ht="14" x14ac:dyDescent="0.3">
      <c r="A665" s="20">
        <f>Zakljucne!E674</f>
        <v>0</v>
      </c>
    </row>
    <row r="666" spans="1:1" ht="14" x14ac:dyDescent="0.3">
      <c r="A666" s="20">
        <f>Zakljucne!E675</f>
        <v>0</v>
      </c>
    </row>
    <row r="667" spans="1:1" ht="14" x14ac:dyDescent="0.3">
      <c r="A667" s="20">
        <f>Zakljucne!E676</f>
        <v>0</v>
      </c>
    </row>
    <row r="668" spans="1:1" ht="14" x14ac:dyDescent="0.3">
      <c r="A668" s="20">
        <f>Zakljucne!E677</f>
        <v>0</v>
      </c>
    </row>
    <row r="669" spans="1:1" ht="14" x14ac:dyDescent="0.3">
      <c r="A669" s="20">
        <f>Zakljucne!E678</f>
        <v>0</v>
      </c>
    </row>
    <row r="670" spans="1:1" ht="14" x14ac:dyDescent="0.3">
      <c r="A670" s="20">
        <f>Zakljucne!E679</f>
        <v>0</v>
      </c>
    </row>
    <row r="671" spans="1:1" ht="14" x14ac:dyDescent="0.3">
      <c r="A671" s="20">
        <f>Zakljucne!E680</f>
        <v>0</v>
      </c>
    </row>
    <row r="672" spans="1:1" ht="14" x14ac:dyDescent="0.3">
      <c r="A672" s="20">
        <f>Zakljucne!E681</f>
        <v>0</v>
      </c>
    </row>
    <row r="673" spans="1:1" ht="14" x14ac:dyDescent="0.3">
      <c r="A673" s="20">
        <f>Zakljucne!E682</f>
        <v>0</v>
      </c>
    </row>
    <row r="674" spans="1:1" ht="14" x14ac:dyDescent="0.3">
      <c r="A674" s="20">
        <f>Zakljucne!E683</f>
        <v>0</v>
      </c>
    </row>
    <row r="675" spans="1:1" ht="14" x14ac:dyDescent="0.3">
      <c r="A675" s="20">
        <f>Zakljucne!E684</f>
        <v>0</v>
      </c>
    </row>
    <row r="676" spans="1:1" ht="14" x14ac:dyDescent="0.3">
      <c r="A676" s="20">
        <f>Zakljucne!E685</f>
        <v>0</v>
      </c>
    </row>
    <row r="677" spans="1:1" ht="14" x14ac:dyDescent="0.3">
      <c r="A677" s="20">
        <f>Zakljucne!E686</f>
        <v>0</v>
      </c>
    </row>
    <row r="678" spans="1:1" ht="14" x14ac:dyDescent="0.3">
      <c r="A678" s="20">
        <f>Zakljucne!E687</f>
        <v>0</v>
      </c>
    </row>
    <row r="679" spans="1:1" ht="14" x14ac:dyDescent="0.3">
      <c r="A679" s="20">
        <f>Zakljucne!E688</f>
        <v>0</v>
      </c>
    </row>
    <row r="680" spans="1:1" ht="14" x14ac:dyDescent="0.3">
      <c r="A680" s="20">
        <f>Zakljucne!E689</f>
        <v>0</v>
      </c>
    </row>
    <row r="681" spans="1:1" ht="14" x14ac:dyDescent="0.3">
      <c r="A681" s="20">
        <f>Zakljucne!E690</f>
        <v>0</v>
      </c>
    </row>
    <row r="682" spans="1:1" ht="14" x14ac:dyDescent="0.3">
      <c r="A682" s="20">
        <f>Zakljucne!E691</f>
        <v>0</v>
      </c>
    </row>
    <row r="683" spans="1:1" ht="14" x14ac:dyDescent="0.3">
      <c r="A683" s="20">
        <f>Zakljucne!E692</f>
        <v>0</v>
      </c>
    </row>
    <row r="684" spans="1:1" ht="14" x14ac:dyDescent="0.3">
      <c r="A684" s="20">
        <f>Zakljucne!E693</f>
        <v>0</v>
      </c>
    </row>
    <row r="685" spans="1:1" ht="14" x14ac:dyDescent="0.3">
      <c r="A685" s="20">
        <f>Zakljucne!E694</f>
        <v>0</v>
      </c>
    </row>
    <row r="686" spans="1:1" ht="14" x14ac:dyDescent="0.3">
      <c r="A686" s="20">
        <f>Zakljucne!E695</f>
        <v>0</v>
      </c>
    </row>
    <row r="687" spans="1:1" ht="14" x14ac:dyDescent="0.3">
      <c r="A687" s="20">
        <f>Zakljucne!E696</f>
        <v>0</v>
      </c>
    </row>
    <row r="688" spans="1:1" ht="14" x14ac:dyDescent="0.3">
      <c r="A688" s="20">
        <f>Zakljucne!E697</f>
        <v>0</v>
      </c>
    </row>
    <row r="689" spans="1:1" ht="14" x14ac:dyDescent="0.3">
      <c r="A689" s="20">
        <f>Zakljucne!E698</f>
        <v>0</v>
      </c>
    </row>
    <row r="690" spans="1:1" ht="14" x14ac:dyDescent="0.3">
      <c r="A690" s="20">
        <f>Zakljucne!E699</f>
        <v>0</v>
      </c>
    </row>
    <row r="691" spans="1:1" ht="14" x14ac:dyDescent="0.3">
      <c r="A691" s="20">
        <f>Zakljucne!E700</f>
        <v>0</v>
      </c>
    </row>
    <row r="692" spans="1:1" ht="14" x14ac:dyDescent="0.3">
      <c r="A692" s="20">
        <f>Zakljucne!E701</f>
        <v>0</v>
      </c>
    </row>
    <row r="693" spans="1:1" ht="14" x14ac:dyDescent="0.3">
      <c r="A693" s="20">
        <f>Zakljucne!E702</f>
        <v>0</v>
      </c>
    </row>
    <row r="694" spans="1:1" ht="14" x14ac:dyDescent="0.3">
      <c r="A694" s="20">
        <f>Zakljucne!E703</f>
        <v>0</v>
      </c>
    </row>
    <row r="695" spans="1:1" ht="14" x14ac:dyDescent="0.3">
      <c r="A695" s="20">
        <f>Zakljucne!E704</f>
        <v>0</v>
      </c>
    </row>
    <row r="696" spans="1:1" ht="14" x14ac:dyDescent="0.3">
      <c r="A696" s="20">
        <f>Zakljucne!E705</f>
        <v>0</v>
      </c>
    </row>
    <row r="697" spans="1:1" ht="14" x14ac:dyDescent="0.3">
      <c r="A697" s="20">
        <f>Zakljucne!E706</f>
        <v>0</v>
      </c>
    </row>
    <row r="698" spans="1:1" ht="14" x14ac:dyDescent="0.3">
      <c r="A698" s="20">
        <f>Zakljucne!E707</f>
        <v>0</v>
      </c>
    </row>
    <row r="699" spans="1:1" ht="14" x14ac:dyDescent="0.3">
      <c r="A699" s="20">
        <f>Zakljucne!E708</f>
        <v>0</v>
      </c>
    </row>
    <row r="700" spans="1:1" ht="14" x14ac:dyDescent="0.3">
      <c r="A700" s="20">
        <f>Zakljucne!E709</f>
        <v>0</v>
      </c>
    </row>
    <row r="701" spans="1:1" ht="14" x14ac:dyDescent="0.3">
      <c r="A701" s="20">
        <f>Zakljucne!E710</f>
        <v>0</v>
      </c>
    </row>
    <row r="702" spans="1:1" ht="14" x14ac:dyDescent="0.3">
      <c r="A702" s="20">
        <f>Zakljucne!E711</f>
        <v>0</v>
      </c>
    </row>
    <row r="703" spans="1:1" ht="14" x14ac:dyDescent="0.3">
      <c r="A703" s="20">
        <f>Zakljucne!E712</f>
        <v>0</v>
      </c>
    </row>
    <row r="704" spans="1:1" ht="14" x14ac:dyDescent="0.3">
      <c r="A704" s="20">
        <f>Zakljucne!E713</f>
        <v>0</v>
      </c>
    </row>
    <row r="705" spans="1:1" ht="14" x14ac:dyDescent="0.3">
      <c r="A705" s="20">
        <f>Zakljucne!E714</f>
        <v>0</v>
      </c>
    </row>
    <row r="706" spans="1:1" ht="14" x14ac:dyDescent="0.3">
      <c r="A706" s="20">
        <f>Zakljucne!E715</f>
        <v>0</v>
      </c>
    </row>
    <row r="707" spans="1:1" ht="14" x14ac:dyDescent="0.3">
      <c r="A707" s="20">
        <f>Zakljucne!E716</f>
        <v>0</v>
      </c>
    </row>
    <row r="708" spans="1:1" ht="14" x14ac:dyDescent="0.3">
      <c r="A708" s="20">
        <f>Zakljucne!E717</f>
        <v>0</v>
      </c>
    </row>
    <row r="709" spans="1:1" ht="14" x14ac:dyDescent="0.3">
      <c r="A709" s="20">
        <f>Zakljucne!E718</f>
        <v>0</v>
      </c>
    </row>
    <row r="710" spans="1:1" ht="14" x14ac:dyDescent="0.3">
      <c r="A710" s="20">
        <f>Zakljucne!E719</f>
        <v>0</v>
      </c>
    </row>
    <row r="711" spans="1:1" ht="14" x14ac:dyDescent="0.3">
      <c r="A711" s="20">
        <f>Zakljucne!E720</f>
        <v>0</v>
      </c>
    </row>
    <row r="712" spans="1:1" ht="14" x14ac:dyDescent="0.3">
      <c r="A712" s="20">
        <f>Zakljucne!E721</f>
        <v>0</v>
      </c>
    </row>
    <row r="713" spans="1:1" ht="14" x14ac:dyDescent="0.3">
      <c r="A713" s="20">
        <f>Zakljucne!E722</f>
        <v>0</v>
      </c>
    </row>
    <row r="714" spans="1:1" ht="14" x14ac:dyDescent="0.3">
      <c r="A714" s="20">
        <f>Zakljucne!E723</f>
        <v>0</v>
      </c>
    </row>
    <row r="715" spans="1:1" ht="14" x14ac:dyDescent="0.3">
      <c r="A715" s="20">
        <f>Zakljucne!E724</f>
        <v>0</v>
      </c>
    </row>
    <row r="716" spans="1:1" ht="14" x14ac:dyDescent="0.3">
      <c r="A716" s="20">
        <f>Zakljucne!E725</f>
        <v>0</v>
      </c>
    </row>
    <row r="717" spans="1:1" ht="14" x14ac:dyDescent="0.3">
      <c r="A717" s="20">
        <f>Zakljucne!E726</f>
        <v>0</v>
      </c>
    </row>
    <row r="718" spans="1:1" ht="14" x14ac:dyDescent="0.3">
      <c r="A718" s="20">
        <f>Zakljucne!E727</f>
        <v>0</v>
      </c>
    </row>
    <row r="719" spans="1:1" ht="14" x14ac:dyDescent="0.3">
      <c r="A719" s="20">
        <f>Zakljucne!E728</f>
        <v>0</v>
      </c>
    </row>
    <row r="720" spans="1:1" ht="14" x14ac:dyDescent="0.3">
      <c r="A720" s="20">
        <f>Zakljucne!E729</f>
        <v>0</v>
      </c>
    </row>
    <row r="721" spans="1:1" ht="14" x14ac:dyDescent="0.3">
      <c r="A721" s="20">
        <f>Zakljucne!E730</f>
        <v>0</v>
      </c>
    </row>
    <row r="722" spans="1:1" ht="14" x14ac:dyDescent="0.3">
      <c r="A722" s="20">
        <f>Zakljucne!E731</f>
        <v>0</v>
      </c>
    </row>
    <row r="723" spans="1:1" ht="14" x14ac:dyDescent="0.3">
      <c r="A723" s="20">
        <f>Zakljucne!E732</f>
        <v>0</v>
      </c>
    </row>
    <row r="724" spans="1:1" ht="14" x14ac:dyDescent="0.3">
      <c r="A724" s="20">
        <f>Zakljucne!E733</f>
        <v>0</v>
      </c>
    </row>
    <row r="725" spans="1:1" ht="14" x14ac:dyDescent="0.3">
      <c r="A725" s="20">
        <f>Zakljucne!E734</f>
        <v>0</v>
      </c>
    </row>
    <row r="726" spans="1:1" ht="14" x14ac:dyDescent="0.3">
      <c r="A726" s="20">
        <f>Zakljucne!E735</f>
        <v>0</v>
      </c>
    </row>
    <row r="727" spans="1:1" ht="14" x14ac:dyDescent="0.3">
      <c r="A727" s="20">
        <f>Zakljucne!E736</f>
        <v>0</v>
      </c>
    </row>
    <row r="728" spans="1:1" ht="14" x14ac:dyDescent="0.3">
      <c r="A728" s="20">
        <f>Zakljucne!E737</f>
        <v>0</v>
      </c>
    </row>
    <row r="729" spans="1:1" ht="14" x14ac:dyDescent="0.3">
      <c r="A729" s="20">
        <f>Zakljucne!E738</f>
        <v>0</v>
      </c>
    </row>
    <row r="730" spans="1:1" ht="14" x14ac:dyDescent="0.3">
      <c r="A730" s="20">
        <f>Zakljucne!E739</f>
        <v>0</v>
      </c>
    </row>
    <row r="731" spans="1:1" ht="14" x14ac:dyDescent="0.3">
      <c r="A731" s="20">
        <f>Zakljucne!E740</f>
        <v>0</v>
      </c>
    </row>
    <row r="732" spans="1:1" ht="14" x14ac:dyDescent="0.3">
      <c r="A732" s="20">
        <f>Zakljucne!E741</f>
        <v>0</v>
      </c>
    </row>
    <row r="733" spans="1:1" ht="14" x14ac:dyDescent="0.3">
      <c r="A733" s="20">
        <f>Zakljucne!E742</f>
        <v>0</v>
      </c>
    </row>
    <row r="734" spans="1:1" ht="14" x14ac:dyDescent="0.3">
      <c r="A734" s="20">
        <f>Zakljucne!E743</f>
        <v>0</v>
      </c>
    </row>
    <row r="735" spans="1:1" ht="14" x14ac:dyDescent="0.3">
      <c r="A735" s="20">
        <f>Zakljucne!E744</f>
        <v>0</v>
      </c>
    </row>
    <row r="736" spans="1:1" ht="14" x14ac:dyDescent="0.3">
      <c r="A736" s="20">
        <f>Zakljucne!E745</f>
        <v>0</v>
      </c>
    </row>
    <row r="737" spans="1:1" ht="14" x14ac:dyDescent="0.3">
      <c r="A737" s="20">
        <f>Zakljucne!E746</f>
        <v>0</v>
      </c>
    </row>
    <row r="738" spans="1:1" ht="14" x14ac:dyDescent="0.3">
      <c r="A738" s="20">
        <f>Zakljucne!E747</f>
        <v>0</v>
      </c>
    </row>
    <row r="739" spans="1:1" ht="14" x14ac:dyDescent="0.3">
      <c r="A739" s="20">
        <f>Zakljucne!E748</f>
        <v>0</v>
      </c>
    </row>
    <row r="740" spans="1:1" ht="14" x14ac:dyDescent="0.3">
      <c r="A740" s="20">
        <f>Zakljucne!E749</f>
        <v>0</v>
      </c>
    </row>
    <row r="741" spans="1:1" ht="14" x14ac:dyDescent="0.3">
      <c r="A741" s="20">
        <f>Zakljucne!E750</f>
        <v>0</v>
      </c>
    </row>
    <row r="742" spans="1:1" ht="14" x14ac:dyDescent="0.3">
      <c r="A742" s="20">
        <f>Zakljucne!E751</f>
        <v>0</v>
      </c>
    </row>
    <row r="743" spans="1:1" ht="14" x14ac:dyDescent="0.3">
      <c r="A743" s="20">
        <f>Zakljucne!E752</f>
        <v>0</v>
      </c>
    </row>
    <row r="744" spans="1:1" ht="14" x14ac:dyDescent="0.3">
      <c r="A744" s="20">
        <f>Zakljucne!E753</f>
        <v>0</v>
      </c>
    </row>
    <row r="745" spans="1:1" ht="14" x14ac:dyDescent="0.3">
      <c r="A745" s="20">
        <f>Zakljucne!E754</f>
        <v>0</v>
      </c>
    </row>
    <row r="746" spans="1:1" ht="14" x14ac:dyDescent="0.3">
      <c r="A746" s="20">
        <f>Zakljucne!E755</f>
        <v>0</v>
      </c>
    </row>
    <row r="747" spans="1:1" ht="14" x14ac:dyDescent="0.3">
      <c r="A747" s="20">
        <f>Zakljucne!E756</f>
        <v>0</v>
      </c>
    </row>
    <row r="748" spans="1:1" ht="14" x14ac:dyDescent="0.3">
      <c r="A748" s="20">
        <f>Zakljucne!E757</f>
        <v>0</v>
      </c>
    </row>
    <row r="749" spans="1:1" ht="14" x14ac:dyDescent="0.3">
      <c r="A749" s="20">
        <f>Zakljucne!E758</f>
        <v>0</v>
      </c>
    </row>
    <row r="750" spans="1:1" ht="14" x14ac:dyDescent="0.3">
      <c r="A750" s="20">
        <f>Zakljucne!E759</f>
        <v>0</v>
      </c>
    </row>
    <row r="751" spans="1:1" ht="14" x14ac:dyDescent="0.3">
      <c r="A751" s="20">
        <f>Zakljucne!E760</f>
        <v>0</v>
      </c>
    </row>
    <row r="752" spans="1:1" ht="14" x14ac:dyDescent="0.3">
      <c r="A752" s="20">
        <f>Zakljucne!E761</f>
        <v>0</v>
      </c>
    </row>
    <row r="753" spans="1:1" ht="14" x14ac:dyDescent="0.3">
      <c r="A753" s="20">
        <f>Zakljucne!E762</f>
        <v>0</v>
      </c>
    </row>
    <row r="754" spans="1:1" ht="14" x14ac:dyDescent="0.3">
      <c r="A754" s="20">
        <f>Zakljucne!E763</f>
        <v>0</v>
      </c>
    </row>
    <row r="755" spans="1:1" ht="14" x14ac:dyDescent="0.3">
      <c r="A755" s="20">
        <f>Zakljucne!E764</f>
        <v>0</v>
      </c>
    </row>
    <row r="756" spans="1:1" ht="14" x14ac:dyDescent="0.3">
      <c r="A756" s="20">
        <f>Zakljucne!E765</f>
        <v>0</v>
      </c>
    </row>
    <row r="757" spans="1:1" ht="14" x14ac:dyDescent="0.3">
      <c r="A757" s="20">
        <f>Zakljucne!E766</f>
        <v>0</v>
      </c>
    </row>
    <row r="758" spans="1:1" ht="14" x14ac:dyDescent="0.3">
      <c r="A758" s="20">
        <f>Zakljucne!E767</f>
        <v>0</v>
      </c>
    </row>
    <row r="759" spans="1:1" ht="14" x14ac:dyDescent="0.3">
      <c r="A759" s="20">
        <f>Zakljucne!E768</f>
        <v>0</v>
      </c>
    </row>
    <row r="760" spans="1:1" ht="14" x14ac:dyDescent="0.3">
      <c r="A760" s="20">
        <f>Zakljucne!E769</f>
        <v>0</v>
      </c>
    </row>
    <row r="761" spans="1:1" ht="14" x14ac:dyDescent="0.3">
      <c r="A761" s="20">
        <f>Zakljucne!E770</f>
        <v>0</v>
      </c>
    </row>
    <row r="762" spans="1:1" ht="14" x14ac:dyDescent="0.3">
      <c r="A762" s="20">
        <f>Zakljucne!E771</f>
        <v>0</v>
      </c>
    </row>
    <row r="763" spans="1:1" ht="14" x14ac:dyDescent="0.3">
      <c r="A763" s="20">
        <f>Zakljucne!E772</f>
        <v>0</v>
      </c>
    </row>
    <row r="764" spans="1:1" ht="14" x14ac:dyDescent="0.3">
      <c r="A764" s="20">
        <f>Zakljucne!E773</f>
        <v>0</v>
      </c>
    </row>
    <row r="765" spans="1:1" ht="14" x14ac:dyDescent="0.3">
      <c r="A765" s="20">
        <f>Zakljucne!E774</f>
        <v>0</v>
      </c>
    </row>
    <row r="766" spans="1:1" ht="14" x14ac:dyDescent="0.3">
      <c r="A766" s="20">
        <f>Zakljucne!E775</f>
        <v>0</v>
      </c>
    </row>
    <row r="767" spans="1:1" ht="14" x14ac:dyDescent="0.3">
      <c r="A767" s="20">
        <f>Zakljucne!E776</f>
        <v>0</v>
      </c>
    </row>
    <row r="768" spans="1:1" ht="14" x14ac:dyDescent="0.3">
      <c r="A768" s="20">
        <f>Zakljucne!E777</f>
        <v>0</v>
      </c>
    </row>
    <row r="769" spans="1:1" ht="14" x14ac:dyDescent="0.3">
      <c r="A769" s="20">
        <f>Zakljucne!E778</f>
        <v>0</v>
      </c>
    </row>
    <row r="770" spans="1:1" ht="14" x14ac:dyDescent="0.3">
      <c r="A770" s="20">
        <f>Zakljucne!E779</f>
        <v>0</v>
      </c>
    </row>
    <row r="771" spans="1:1" ht="14" x14ac:dyDescent="0.3">
      <c r="A771" s="20">
        <f>Zakljucne!E780</f>
        <v>0</v>
      </c>
    </row>
    <row r="772" spans="1:1" ht="14" x14ac:dyDescent="0.3">
      <c r="A772" s="20">
        <f>Zakljucne!E781</f>
        <v>0</v>
      </c>
    </row>
    <row r="773" spans="1:1" ht="14" x14ac:dyDescent="0.3">
      <c r="A773" s="20">
        <f>Zakljucne!E782</f>
        <v>0</v>
      </c>
    </row>
    <row r="774" spans="1:1" ht="14" x14ac:dyDescent="0.3">
      <c r="A774" s="20">
        <f>Zakljucne!E783</f>
        <v>0</v>
      </c>
    </row>
    <row r="775" spans="1:1" ht="14" x14ac:dyDescent="0.3">
      <c r="A775" s="20">
        <f>Zakljucne!E784</f>
        <v>0</v>
      </c>
    </row>
    <row r="776" spans="1:1" ht="14" x14ac:dyDescent="0.3">
      <c r="A776" s="20">
        <f>Zakljucne!E785</f>
        <v>0</v>
      </c>
    </row>
    <row r="777" spans="1:1" ht="14" x14ac:dyDescent="0.3">
      <c r="A777" s="20">
        <f>Zakljucne!E786</f>
        <v>0</v>
      </c>
    </row>
    <row r="778" spans="1:1" ht="14" x14ac:dyDescent="0.3">
      <c r="A778" s="20">
        <f>Zakljucne!E787</f>
        <v>0</v>
      </c>
    </row>
    <row r="779" spans="1:1" ht="14" x14ac:dyDescent="0.3">
      <c r="A779" s="20">
        <f>Zakljucne!E788</f>
        <v>0</v>
      </c>
    </row>
    <row r="780" spans="1:1" ht="14" x14ac:dyDescent="0.3">
      <c r="A780" s="20">
        <f>Zakljucne!E789</f>
        <v>0</v>
      </c>
    </row>
    <row r="781" spans="1:1" ht="14" x14ac:dyDescent="0.3">
      <c r="A781" s="20">
        <f>Zakljucne!E790</f>
        <v>0</v>
      </c>
    </row>
    <row r="782" spans="1:1" ht="14" x14ac:dyDescent="0.3">
      <c r="A782" s="20">
        <f>Zakljucne!E791</f>
        <v>0</v>
      </c>
    </row>
    <row r="783" spans="1:1" ht="14" x14ac:dyDescent="0.3">
      <c r="A783" s="20">
        <f>Zakljucne!E792</f>
        <v>0</v>
      </c>
    </row>
    <row r="784" spans="1:1" ht="14" x14ac:dyDescent="0.3">
      <c r="A784" s="20">
        <f>Zakljucne!E793</f>
        <v>0</v>
      </c>
    </row>
    <row r="785" spans="1:1" ht="14" x14ac:dyDescent="0.3">
      <c r="A785" s="20">
        <f>Zakljucne!E794</f>
        <v>0</v>
      </c>
    </row>
    <row r="786" spans="1:1" ht="14" x14ac:dyDescent="0.3">
      <c r="A786" s="20">
        <f>Zakljucne!E795</f>
        <v>0</v>
      </c>
    </row>
    <row r="787" spans="1:1" ht="14" x14ac:dyDescent="0.3">
      <c r="A787" s="20">
        <f>Zakljucne!E796</f>
        <v>0</v>
      </c>
    </row>
    <row r="788" spans="1:1" ht="14" x14ac:dyDescent="0.3">
      <c r="A788" s="20">
        <f>Zakljucne!E797</f>
        <v>0</v>
      </c>
    </row>
    <row r="789" spans="1:1" ht="14" x14ac:dyDescent="0.3">
      <c r="A789" s="20">
        <f>Zakljucne!E798</f>
        <v>0</v>
      </c>
    </row>
    <row r="790" spans="1:1" ht="14" x14ac:dyDescent="0.3">
      <c r="A790" s="20">
        <f>Zakljucne!E799</f>
        <v>0</v>
      </c>
    </row>
    <row r="791" spans="1:1" ht="14" x14ac:dyDescent="0.3">
      <c r="A791" s="20">
        <f>Zakljucne!E800</f>
        <v>0</v>
      </c>
    </row>
    <row r="792" spans="1:1" ht="14" x14ac:dyDescent="0.3">
      <c r="A792" s="20">
        <f>Zakljucne!E801</f>
        <v>0</v>
      </c>
    </row>
    <row r="793" spans="1:1" ht="14" x14ac:dyDescent="0.3">
      <c r="A793" s="20">
        <f>Zakljucne!E802</f>
        <v>0</v>
      </c>
    </row>
    <row r="794" spans="1:1" ht="14" x14ac:dyDescent="0.3">
      <c r="A794" s="20">
        <f>Zakljucne!E803</f>
        <v>0</v>
      </c>
    </row>
    <row r="795" spans="1:1" ht="14" x14ac:dyDescent="0.3">
      <c r="A795" s="20">
        <f>Zakljucne!E804</f>
        <v>0</v>
      </c>
    </row>
    <row r="796" spans="1:1" ht="14" x14ac:dyDescent="0.3">
      <c r="A796" s="20">
        <f>Zakljucne!E805</f>
        <v>0</v>
      </c>
    </row>
    <row r="797" spans="1:1" ht="14" x14ac:dyDescent="0.3">
      <c r="A797" s="20">
        <f>Zakljucne!E806</f>
        <v>0</v>
      </c>
    </row>
    <row r="798" spans="1:1" ht="14" x14ac:dyDescent="0.3">
      <c r="A798" s="20">
        <f>Zakljucne!E807</f>
        <v>0</v>
      </c>
    </row>
    <row r="799" spans="1:1" ht="14" x14ac:dyDescent="0.3">
      <c r="A799" s="20">
        <f>Zakljucne!E808</f>
        <v>0</v>
      </c>
    </row>
    <row r="800" spans="1:1" ht="14" x14ac:dyDescent="0.3">
      <c r="A800" s="20">
        <f>Zakljucne!E809</f>
        <v>0</v>
      </c>
    </row>
    <row r="801" spans="1:1" ht="14" x14ac:dyDescent="0.3">
      <c r="A801" s="20">
        <f>Zakljucne!E810</f>
        <v>0</v>
      </c>
    </row>
    <row r="802" spans="1:1" ht="14" x14ac:dyDescent="0.3">
      <c r="A802" s="20">
        <f>Zakljucne!E811</f>
        <v>0</v>
      </c>
    </row>
    <row r="803" spans="1:1" ht="14" x14ac:dyDescent="0.3">
      <c r="A803" s="20">
        <f>Zakljucne!E812</f>
        <v>0</v>
      </c>
    </row>
    <row r="804" spans="1:1" ht="14" x14ac:dyDescent="0.3">
      <c r="A804" s="20">
        <f>Zakljucne!E813</f>
        <v>0</v>
      </c>
    </row>
    <row r="805" spans="1:1" ht="14" x14ac:dyDescent="0.3">
      <c r="A805" s="20">
        <f>Zakljucne!E814</f>
        <v>0</v>
      </c>
    </row>
    <row r="806" spans="1:1" ht="14" x14ac:dyDescent="0.3">
      <c r="A806" s="20">
        <f>Zakljucne!E815</f>
        <v>0</v>
      </c>
    </row>
    <row r="807" spans="1:1" ht="14" x14ac:dyDescent="0.3">
      <c r="A807" s="20">
        <f>Zakljucne!E816</f>
        <v>0</v>
      </c>
    </row>
    <row r="808" spans="1:1" ht="14" x14ac:dyDescent="0.3">
      <c r="A808" s="20">
        <f>Zakljucne!E817</f>
        <v>0</v>
      </c>
    </row>
    <row r="809" spans="1:1" ht="14" x14ac:dyDescent="0.3">
      <c r="A809" s="20">
        <f>Zakljucne!E818</f>
        <v>0</v>
      </c>
    </row>
    <row r="810" spans="1:1" ht="14" x14ac:dyDescent="0.3">
      <c r="A810" s="20">
        <f>Zakljucne!E819</f>
        <v>0</v>
      </c>
    </row>
    <row r="811" spans="1:1" ht="14" x14ac:dyDescent="0.3">
      <c r="A811" s="20">
        <f>Zakljucne!E820</f>
        <v>0</v>
      </c>
    </row>
    <row r="812" spans="1:1" ht="14" x14ac:dyDescent="0.3">
      <c r="A812" s="20">
        <f>Zakljucne!E821</f>
        <v>0</v>
      </c>
    </row>
    <row r="813" spans="1:1" ht="14" x14ac:dyDescent="0.3">
      <c r="A813" s="20">
        <f>Zakljucne!E822</f>
        <v>0</v>
      </c>
    </row>
    <row r="814" spans="1:1" ht="14" x14ac:dyDescent="0.3">
      <c r="A814" s="20">
        <f>Zakljucne!E823</f>
        <v>0</v>
      </c>
    </row>
    <row r="815" spans="1:1" ht="14" x14ac:dyDescent="0.3">
      <c r="A815" s="20">
        <f>Zakljucne!E824</f>
        <v>0</v>
      </c>
    </row>
    <row r="816" spans="1:1" ht="14" x14ac:dyDescent="0.3">
      <c r="A816" s="20">
        <f>Zakljucne!E825</f>
        <v>0</v>
      </c>
    </row>
    <row r="817" spans="1:1" ht="14" x14ac:dyDescent="0.3">
      <c r="A817" s="20">
        <f>Zakljucne!E826</f>
        <v>0</v>
      </c>
    </row>
    <row r="818" spans="1:1" ht="14" x14ac:dyDescent="0.3">
      <c r="A818" s="20">
        <f>Zakljucne!E827</f>
        <v>0</v>
      </c>
    </row>
    <row r="819" spans="1:1" ht="14" x14ac:dyDescent="0.3">
      <c r="A819" s="20">
        <f>Zakljucne!E828</f>
        <v>0</v>
      </c>
    </row>
    <row r="820" spans="1:1" ht="14" x14ac:dyDescent="0.3">
      <c r="A820" s="20">
        <f>Zakljucne!E829</f>
        <v>0</v>
      </c>
    </row>
    <row r="821" spans="1:1" ht="14" x14ac:dyDescent="0.3">
      <c r="A821" s="20">
        <f>Zakljucne!E830</f>
        <v>0</v>
      </c>
    </row>
    <row r="822" spans="1:1" ht="14" x14ac:dyDescent="0.3">
      <c r="A822" s="20">
        <f>Zakljucne!E831</f>
        <v>0</v>
      </c>
    </row>
    <row r="823" spans="1:1" ht="14" x14ac:dyDescent="0.3">
      <c r="A823" s="20">
        <f>Zakljucne!E832</f>
        <v>0</v>
      </c>
    </row>
    <row r="824" spans="1:1" ht="14" x14ac:dyDescent="0.3">
      <c r="A824" s="20">
        <f>Zakljucne!E833</f>
        <v>0</v>
      </c>
    </row>
    <row r="825" spans="1:1" ht="14" x14ac:dyDescent="0.3">
      <c r="A825" s="20">
        <f>Zakljucne!E834</f>
        <v>0</v>
      </c>
    </row>
    <row r="826" spans="1:1" ht="14" x14ac:dyDescent="0.3">
      <c r="A826" s="20">
        <f>Zakljucne!E835</f>
        <v>0</v>
      </c>
    </row>
    <row r="827" spans="1:1" ht="14" x14ac:dyDescent="0.3">
      <c r="A827" s="20">
        <f>Zakljucne!E836</f>
        <v>0</v>
      </c>
    </row>
    <row r="828" spans="1:1" ht="14" x14ac:dyDescent="0.3">
      <c r="A828" s="20">
        <f>Zakljucne!E837</f>
        <v>0</v>
      </c>
    </row>
    <row r="829" spans="1:1" ht="14" x14ac:dyDescent="0.3">
      <c r="A829" s="20">
        <f>Zakljucne!E838</f>
        <v>0</v>
      </c>
    </row>
    <row r="830" spans="1:1" ht="14" x14ac:dyDescent="0.3">
      <c r="A830" s="20">
        <f>Zakljucne!E839</f>
        <v>0</v>
      </c>
    </row>
    <row r="831" spans="1:1" ht="14" x14ac:dyDescent="0.3">
      <c r="A831" s="20">
        <f>Zakljucne!E840</f>
        <v>0</v>
      </c>
    </row>
    <row r="832" spans="1:1" ht="14" x14ac:dyDescent="0.3">
      <c r="A832" s="20">
        <f>Zakljucne!E841</f>
        <v>0</v>
      </c>
    </row>
    <row r="833" spans="1:1" ht="14" x14ac:dyDescent="0.3">
      <c r="A833" s="20">
        <f>Zakljucne!E842</f>
        <v>0</v>
      </c>
    </row>
    <row r="834" spans="1:1" ht="14" x14ac:dyDescent="0.3">
      <c r="A834" s="20">
        <f>Zakljucne!E843</f>
        <v>0</v>
      </c>
    </row>
    <row r="835" spans="1:1" ht="14" x14ac:dyDescent="0.3">
      <c r="A835" s="20">
        <f>Zakljucne!E844</f>
        <v>0</v>
      </c>
    </row>
    <row r="836" spans="1:1" ht="14" x14ac:dyDescent="0.3">
      <c r="A836" s="20">
        <f>Zakljucne!E845</f>
        <v>0</v>
      </c>
    </row>
    <row r="837" spans="1:1" ht="14" x14ac:dyDescent="0.3">
      <c r="A837" s="20">
        <f>Zakljucne!E846</f>
        <v>0</v>
      </c>
    </row>
    <row r="838" spans="1:1" ht="14" x14ac:dyDescent="0.3">
      <c r="A838" s="20">
        <f>Zakljucne!E847</f>
        <v>0</v>
      </c>
    </row>
    <row r="839" spans="1:1" ht="14" x14ac:dyDescent="0.3">
      <c r="A839" s="20">
        <f>Zakljucne!E848</f>
        <v>0</v>
      </c>
    </row>
    <row r="840" spans="1:1" ht="14" x14ac:dyDescent="0.3">
      <c r="A840" s="20">
        <f>Zakljucne!E849</f>
        <v>0</v>
      </c>
    </row>
    <row r="841" spans="1:1" ht="14" x14ac:dyDescent="0.3">
      <c r="A841" s="20">
        <f>Zakljucne!E850</f>
        <v>0</v>
      </c>
    </row>
    <row r="842" spans="1:1" ht="14" x14ac:dyDescent="0.3">
      <c r="A842" s="20">
        <f>Zakljucne!E851</f>
        <v>0</v>
      </c>
    </row>
    <row r="843" spans="1:1" ht="14" x14ac:dyDescent="0.3">
      <c r="A843" s="20">
        <f>Zakljucne!E852</f>
        <v>0</v>
      </c>
    </row>
    <row r="844" spans="1:1" ht="14" x14ac:dyDescent="0.3">
      <c r="A844" s="20">
        <f>Zakljucne!E853</f>
        <v>0</v>
      </c>
    </row>
    <row r="845" spans="1:1" ht="14" x14ac:dyDescent="0.3">
      <c r="A845" s="20">
        <f>Zakljucne!E854</f>
        <v>0</v>
      </c>
    </row>
    <row r="846" spans="1:1" ht="14" x14ac:dyDescent="0.3">
      <c r="A846" s="20">
        <f>Zakljucne!E855</f>
        <v>0</v>
      </c>
    </row>
    <row r="847" spans="1:1" ht="14" x14ac:dyDescent="0.3">
      <c r="A847" s="20">
        <f>Zakljucne!E856</f>
        <v>0</v>
      </c>
    </row>
    <row r="848" spans="1:1" ht="14" x14ac:dyDescent="0.3">
      <c r="A848" s="20">
        <f>Zakljucne!E857</f>
        <v>0</v>
      </c>
    </row>
    <row r="849" spans="1:1" ht="14" x14ac:dyDescent="0.3">
      <c r="A849" s="20">
        <f>Zakljucne!E858</f>
        <v>0</v>
      </c>
    </row>
    <row r="850" spans="1:1" ht="14" x14ac:dyDescent="0.3">
      <c r="A850" s="20">
        <f>Zakljucne!E859</f>
        <v>0</v>
      </c>
    </row>
    <row r="851" spans="1:1" ht="14" x14ac:dyDescent="0.3">
      <c r="A851" s="20">
        <f>Zakljucne!E860</f>
        <v>0</v>
      </c>
    </row>
    <row r="852" spans="1:1" ht="14" x14ac:dyDescent="0.3">
      <c r="A852" s="20">
        <f>Zakljucne!E861</f>
        <v>0</v>
      </c>
    </row>
    <row r="853" spans="1:1" ht="14" x14ac:dyDescent="0.3">
      <c r="A853" s="20">
        <f>Zakljucne!E862</f>
        <v>0</v>
      </c>
    </row>
    <row r="854" spans="1:1" ht="14" x14ac:dyDescent="0.3">
      <c r="A854" s="20">
        <f>Zakljucne!E863</f>
        <v>0</v>
      </c>
    </row>
    <row r="855" spans="1:1" ht="14" x14ac:dyDescent="0.3">
      <c r="A855" s="20">
        <f>Zakljucne!E864</f>
        <v>0</v>
      </c>
    </row>
    <row r="856" spans="1:1" ht="14" x14ac:dyDescent="0.3">
      <c r="A856" s="20">
        <f>Zakljucne!E865</f>
        <v>0</v>
      </c>
    </row>
    <row r="857" spans="1:1" ht="14" x14ac:dyDescent="0.3">
      <c r="A857" s="20">
        <f>Zakljucne!E866</f>
        <v>0</v>
      </c>
    </row>
    <row r="858" spans="1:1" ht="14" x14ac:dyDescent="0.3">
      <c r="A858" s="20">
        <f>Zakljucne!E867</f>
        <v>0</v>
      </c>
    </row>
    <row r="859" spans="1:1" ht="14" x14ac:dyDescent="0.3">
      <c r="A859" s="20">
        <f>Zakljucne!E868</f>
        <v>0</v>
      </c>
    </row>
    <row r="860" spans="1:1" ht="14" x14ac:dyDescent="0.3">
      <c r="A860" s="20">
        <f>Zakljucne!E869</f>
        <v>0</v>
      </c>
    </row>
    <row r="861" spans="1:1" ht="14" x14ac:dyDescent="0.3">
      <c r="A861" s="20">
        <f>Zakljucne!E870</f>
        <v>0</v>
      </c>
    </row>
    <row r="862" spans="1:1" ht="14" x14ac:dyDescent="0.3">
      <c r="A862" s="20">
        <f>Zakljucne!E871</f>
        <v>0</v>
      </c>
    </row>
    <row r="863" spans="1:1" ht="14" x14ac:dyDescent="0.3">
      <c r="A863" s="20">
        <f>Zakljucne!E872</f>
        <v>0</v>
      </c>
    </row>
    <row r="864" spans="1:1" ht="14" x14ac:dyDescent="0.3">
      <c r="A864" s="20">
        <f>Zakljucne!E873</f>
        <v>0</v>
      </c>
    </row>
    <row r="865" spans="1:1" ht="14" x14ac:dyDescent="0.3">
      <c r="A865" s="20">
        <f>Zakljucne!E874</f>
        <v>0</v>
      </c>
    </row>
    <row r="866" spans="1:1" ht="14" x14ac:dyDescent="0.3">
      <c r="A866" s="20">
        <f>Zakljucne!E875</f>
        <v>0</v>
      </c>
    </row>
    <row r="867" spans="1:1" ht="14" x14ac:dyDescent="0.3">
      <c r="A867" s="20">
        <f>Zakljucne!E876</f>
        <v>0</v>
      </c>
    </row>
    <row r="868" spans="1:1" ht="14" x14ac:dyDescent="0.3">
      <c r="A868" s="20">
        <f>Zakljucne!E877</f>
        <v>0</v>
      </c>
    </row>
    <row r="869" spans="1:1" ht="14" x14ac:dyDescent="0.3">
      <c r="A869" s="20">
        <f>Zakljucne!E878</f>
        <v>0</v>
      </c>
    </row>
    <row r="870" spans="1:1" ht="14" x14ac:dyDescent="0.3">
      <c r="A870" s="20">
        <f>Zakljucne!E879</f>
        <v>0</v>
      </c>
    </row>
    <row r="871" spans="1:1" ht="14" x14ac:dyDescent="0.3">
      <c r="A871" s="20">
        <f>Zakljucne!E880</f>
        <v>0</v>
      </c>
    </row>
    <row r="872" spans="1:1" ht="14" x14ac:dyDescent="0.3">
      <c r="A872" s="20">
        <f>Zakljucne!E881</f>
        <v>0</v>
      </c>
    </row>
    <row r="873" spans="1:1" ht="14" x14ac:dyDescent="0.3">
      <c r="A873" s="20">
        <f>Zakljucne!E882</f>
        <v>0</v>
      </c>
    </row>
    <row r="874" spans="1:1" ht="14" x14ac:dyDescent="0.3">
      <c r="A874" s="20">
        <f>Zakljucne!E883</f>
        <v>0</v>
      </c>
    </row>
    <row r="875" spans="1:1" ht="14" x14ac:dyDescent="0.3">
      <c r="A875" s="20">
        <f>Zakljucne!E884</f>
        <v>0</v>
      </c>
    </row>
    <row r="876" spans="1:1" ht="14" x14ac:dyDescent="0.3">
      <c r="A876" s="20">
        <f>Zakljucne!E885</f>
        <v>0</v>
      </c>
    </row>
    <row r="877" spans="1:1" ht="14" x14ac:dyDescent="0.3">
      <c r="A877" s="20">
        <f>Zakljucne!E886</f>
        <v>0</v>
      </c>
    </row>
    <row r="878" spans="1:1" ht="14" x14ac:dyDescent="0.3">
      <c r="A878" s="20">
        <f>Zakljucne!E887</f>
        <v>0</v>
      </c>
    </row>
    <row r="879" spans="1:1" ht="14" x14ac:dyDescent="0.3">
      <c r="A879" s="20">
        <f>Zakljucne!E888</f>
        <v>0</v>
      </c>
    </row>
    <row r="880" spans="1:1" ht="14" x14ac:dyDescent="0.3">
      <c r="A880" s="20">
        <f>Zakljucne!E889</f>
        <v>0</v>
      </c>
    </row>
    <row r="881" spans="1:1" ht="14" x14ac:dyDescent="0.3">
      <c r="A881" s="20">
        <f>Zakljucne!E890</f>
        <v>0</v>
      </c>
    </row>
    <row r="882" spans="1:1" ht="14" x14ac:dyDescent="0.3">
      <c r="A882" s="20">
        <f>Zakljucne!E891</f>
        <v>0</v>
      </c>
    </row>
    <row r="883" spans="1:1" ht="14" x14ac:dyDescent="0.3">
      <c r="A883" s="20">
        <f>Zakljucne!E892</f>
        <v>0</v>
      </c>
    </row>
    <row r="884" spans="1:1" ht="14" x14ac:dyDescent="0.3">
      <c r="A884" s="20">
        <f>Zakljucne!E893</f>
        <v>0</v>
      </c>
    </row>
    <row r="885" spans="1:1" ht="14" x14ac:dyDescent="0.3">
      <c r="A885" s="20">
        <f>Zakljucne!E894</f>
        <v>0</v>
      </c>
    </row>
    <row r="886" spans="1:1" ht="14" x14ac:dyDescent="0.3">
      <c r="A886" s="20">
        <f>Zakljucne!E895</f>
        <v>0</v>
      </c>
    </row>
    <row r="887" spans="1:1" ht="14" x14ac:dyDescent="0.3">
      <c r="A887" s="20">
        <f>Zakljucne!E896</f>
        <v>0</v>
      </c>
    </row>
    <row r="888" spans="1:1" ht="14" x14ac:dyDescent="0.3">
      <c r="A888" s="20">
        <f>Zakljucne!E897</f>
        <v>0</v>
      </c>
    </row>
    <row r="889" spans="1:1" ht="14" x14ac:dyDescent="0.3">
      <c r="A889" s="20">
        <f>Zakljucne!E898</f>
        <v>0</v>
      </c>
    </row>
    <row r="890" spans="1:1" ht="14" x14ac:dyDescent="0.3">
      <c r="A890" s="20">
        <f>Zakljucne!E899</f>
        <v>0</v>
      </c>
    </row>
    <row r="891" spans="1:1" ht="14" x14ac:dyDescent="0.3">
      <c r="A891" s="20">
        <f>Zakljucne!E900</f>
        <v>0</v>
      </c>
    </row>
    <row r="892" spans="1:1" ht="14" x14ac:dyDescent="0.3">
      <c r="A892" s="20">
        <f>Zakljucne!E901</f>
        <v>0</v>
      </c>
    </row>
    <row r="893" spans="1:1" ht="14" x14ac:dyDescent="0.3">
      <c r="A893" s="20">
        <f>Zakljucne!E902</f>
        <v>0</v>
      </c>
    </row>
    <row r="894" spans="1:1" ht="14" x14ac:dyDescent="0.3">
      <c r="A894" s="20">
        <f>Zakljucne!E903</f>
        <v>0</v>
      </c>
    </row>
    <row r="895" spans="1:1" ht="14" x14ac:dyDescent="0.3">
      <c r="A895" s="20">
        <f>Zakljucne!E904</f>
        <v>0</v>
      </c>
    </row>
    <row r="896" spans="1:1" ht="14" x14ac:dyDescent="0.3">
      <c r="A896" s="20">
        <f>Zakljucne!E905</f>
        <v>0</v>
      </c>
    </row>
    <row r="897" spans="1:1" ht="14" x14ac:dyDescent="0.3">
      <c r="A897" s="20">
        <f>Zakljucne!E906</f>
        <v>0</v>
      </c>
    </row>
    <row r="898" spans="1:1" ht="14" x14ac:dyDescent="0.3">
      <c r="A898" s="20">
        <f>Zakljucne!E907</f>
        <v>0</v>
      </c>
    </row>
    <row r="899" spans="1:1" ht="14" x14ac:dyDescent="0.3">
      <c r="A899" s="20">
        <f>Zakljucne!E908</f>
        <v>0</v>
      </c>
    </row>
    <row r="900" spans="1:1" ht="14" x14ac:dyDescent="0.3">
      <c r="A900" s="20">
        <f>Zakljucne!E909</f>
        <v>0</v>
      </c>
    </row>
    <row r="901" spans="1:1" ht="14" x14ac:dyDescent="0.3">
      <c r="A901" s="20">
        <f>Zakljucne!E910</f>
        <v>0</v>
      </c>
    </row>
    <row r="902" spans="1:1" ht="14" x14ac:dyDescent="0.3">
      <c r="A902" s="20">
        <f>Zakljucne!E911</f>
        <v>0</v>
      </c>
    </row>
    <row r="903" spans="1:1" ht="14" x14ac:dyDescent="0.3">
      <c r="A903" s="20">
        <f>Zakljucne!E912</f>
        <v>0</v>
      </c>
    </row>
    <row r="904" spans="1:1" ht="14" x14ac:dyDescent="0.3">
      <c r="A904" s="20">
        <f>Zakljucne!E913</f>
        <v>0</v>
      </c>
    </row>
    <row r="905" spans="1:1" ht="14" x14ac:dyDescent="0.3">
      <c r="A905" s="20">
        <f>Zakljucne!E914</f>
        <v>0</v>
      </c>
    </row>
    <row r="906" spans="1:1" ht="14" x14ac:dyDescent="0.3">
      <c r="A906" s="20">
        <f>Zakljucne!E915</f>
        <v>0</v>
      </c>
    </row>
    <row r="907" spans="1:1" ht="14" x14ac:dyDescent="0.3">
      <c r="A907" s="20">
        <f>Zakljucne!E916</f>
        <v>0</v>
      </c>
    </row>
    <row r="908" spans="1:1" ht="14" x14ac:dyDescent="0.3">
      <c r="A908" s="20">
        <f>Zakljucne!E917</f>
        <v>0</v>
      </c>
    </row>
    <row r="909" spans="1:1" ht="14" x14ac:dyDescent="0.3">
      <c r="A909" s="20">
        <f>Zakljucne!E918</f>
        <v>0</v>
      </c>
    </row>
    <row r="910" spans="1:1" ht="14" x14ac:dyDescent="0.3">
      <c r="A910" s="20">
        <f>Zakljucne!E919</f>
        <v>0</v>
      </c>
    </row>
    <row r="911" spans="1:1" ht="14" x14ac:dyDescent="0.3">
      <c r="A911" s="20">
        <f>Zakljucne!E920</f>
        <v>0</v>
      </c>
    </row>
    <row r="912" spans="1:1" ht="14" x14ac:dyDescent="0.3">
      <c r="A912" s="20">
        <f>Zakljucne!E921</f>
        <v>0</v>
      </c>
    </row>
    <row r="913" spans="1:1" ht="14" x14ac:dyDescent="0.3">
      <c r="A913" s="20">
        <f>Zakljucne!E922</f>
        <v>0</v>
      </c>
    </row>
    <row r="914" spans="1:1" ht="14" x14ac:dyDescent="0.3">
      <c r="A914" s="20">
        <f>Zakljucne!E923</f>
        <v>0</v>
      </c>
    </row>
    <row r="915" spans="1:1" ht="14" x14ac:dyDescent="0.3">
      <c r="A915" s="20">
        <f>Zakljucne!E924</f>
        <v>0</v>
      </c>
    </row>
    <row r="916" spans="1:1" ht="14" x14ac:dyDescent="0.3">
      <c r="A916" s="20">
        <f>Zakljucne!E925</f>
        <v>0</v>
      </c>
    </row>
    <row r="917" spans="1:1" ht="14" x14ac:dyDescent="0.3">
      <c r="A917" s="20">
        <f>Zakljucne!E926</f>
        <v>0</v>
      </c>
    </row>
    <row r="918" spans="1:1" ht="14" x14ac:dyDescent="0.3">
      <c r="A918" s="20">
        <f>Zakljucne!E927</f>
        <v>0</v>
      </c>
    </row>
    <row r="919" spans="1:1" ht="14" x14ac:dyDescent="0.3">
      <c r="A919" s="20">
        <f>Zakljucne!E928</f>
        <v>0</v>
      </c>
    </row>
    <row r="920" spans="1:1" ht="14" x14ac:dyDescent="0.3">
      <c r="A920" s="20">
        <f>Zakljucne!E929</f>
        <v>0</v>
      </c>
    </row>
    <row r="921" spans="1:1" ht="14" x14ac:dyDescent="0.3">
      <c r="A921" s="20">
        <f>Zakljucne!E930</f>
        <v>0</v>
      </c>
    </row>
    <row r="922" spans="1:1" ht="14" x14ac:dyDescent="0.3">
      <c r="A922" s="20">
        <f>Zakljucne!E931</f>
        <v>0</v>
      </c>
    </row>
    <row r="923" spans="1:1" ht="14" x14ac:dyDescent="0.3">
      <c r="A923" s="20">
        <f>Zakljucne!E932</f>
        <v>0</v>
      </c>
    </row>
    <row r="924" spans="1:1" ht="14" x14ac:dyDescent="0.3">
      <c r="A924" s="20">
        <f>Zakljucne!E933</f>
        <v>0</v>
      </c>
    </row>
    <row r="925" spans="1:1" ht="14" x14ac:dyDescent="0.3">
      <c r="A925" s="20">
        <f>Zakljucne!E934</f>
        <v>0</v>
      </c>
    </row>
    <row r="926" spans="1:1" ht="14" x14ac:dyDescent="0.3">
      <c r="A926" s="20">
        <f>Zakljucne!E935</f>
        <v>0</v>
      </c>
    </row>
    <row r="927" spans="1:1" ht="14" x14ac:dyDescent="0.3">
      <c r="A927" s="20">
        <f>Zakljucne!E936</f>
        <v>0</v>
      </c>
    </row>
    <row r="928" spans="1:1" ht="14" x14ac:dyDescent="0.3">
      <c r="A928" s="20">
        <f>Zakljucne!E937</f>
        <v>0</v>
      </c>
    </row>
    <row r="929" spans="1:1" ht="14" x14ac:dyDescent="0.3">
      <c r="A929" s="20">
        <f>Zakljucne!E938</f>
        <v>0</v>
      </c>
    </row>
    <row r="930" spans="1:1" ht="14" x14ac:dyDescent="0.3">
      <c r="A930" s="20">
        <f>Zakljucne!E939</f>
        <v>0</v>
      </c>
    </row>
    <row r="931" spans="1:1" ht="14" x14ac:dyDescent="0.3">
      <c r="A931" s="20">
        <f>Zakljucne!E940</f>
        <v>0</v>
      </c>
    </row>
    <row r="932" spans="1:1" ht="14" x14ac:dyDescent="0.3">
      <c r="A932" s="20">
        <f>Zakljucne!E941</f>
        <v>0</v>
      </c>
    </row>
    <row r="933" spans="1:1" ht="14" x14ac:dyDescent="0.3">
      <c r="A933" s="20">
        <f>Zakljucne!E942</f>
        <v>0</v>
      </c>
    </row>
    <row r="934" spans="1:1" ht="14" x14ac:dyDescent="0.3">
      <c r="A934" s="20">
        <f>Zakljucne!E943</f>
        <v>0</v>
      </c>
    </row>
    <row r="935" spans="1:1" ht="14" x14ac:dyDescent="0.3">
      <c r="A935" s="20">
        <f>Zakljucne!E944</f>
        <v>0</v>
      </c>
    </row>
    <row r="936" spans="1:1" ht="14" x14ac:dyDescent="0.3">
      <c r="A936" s="20">
        <f>Zakljucne!E945</f>
        <v>0</v>
      </c>
    </row>
    <row r="937" spans="1:1" ht="14" x14ac:dyDescent="0.3">
      <c r="A937" s="20">
        <f>Zakljucne!E946</f>
        <v>0</v>
      </c>
    </row>
    <row r="938" spans="1:1" ht="14" x14ac:dyDescent="0.3">
      <c r="A938" s="20">
        <f>Zakljucne!E947</f>
        <v>0</v>
      </c>
    </row>
    <row r="939" spans="1:1" ht="14" x14ac:dyDescent="0.3">
      <c r="A939" s="20">
        <f>Zakljucne!E948</f>
        <v>0</v>
      </c>
    </row>
    <row r="940" spans="1:1" ht="14" x14ac:dyDescent="0.3">
      <c r="A940" s="20">
        <f>Zakljucne!E949</f>
        <v>0</v>
      </c>
    </row>
    <row r="941" spans="1:1" ht="14" x14ac:dyDescent="0.3">
      <c r="A941" s="20">
        <f>Zakljucne!E950</f>
        <v>0</v>
      </c>
    </row>
    <row r="942" spans="1:1" ht="14" x14ac:dyDescent="0.3">
      <c r="A942" s="20">
        <f>Zakljucne!E951</f>
        <v>0</v>
      </c>
    </row>
    <row r="943" spans="1:1" ht="14" x14ac:dyDescent="0.3">
      <c r="A943" s="20">
        <f>Zakljucne!E952</f>
        <v>0</v>
      </c>
    </row>
    <row r="944" spans="1:1" ht="14" x14ac:dyDescent="0.3">
      <c r="A944" s="20">
        <f>Zakljucne!E953</f>
        <v>0</v>
      </c>
    </row>
    <row r="945" spans="1:1" ht="14" x14ac:dyDescent="0.3">
      <c r="A945" s="20">
        <f>Zakljucne!E954</f>
        <v>0</v>
      </c>
    </row>
    <row r="946" spans="1:1" ht="14" x14ac:dyDescent="0.3">
      <c r="A946" s="20">
        <f>Zakljucne!E955</f>
        <v>0</v>
      </c>
    </row>
    <row r="947" spans="1:1" ht="14" x14ac:dyDescent="0.3">
      <c r="A947" s="20">
        <f>Zakljucne!E956</f>
        <v>0</v>
      </c>
    </row>
    <row r="948" spans="1:1" ht="14" x14ac:dyDescent="0.3">
      <c r="A948" s="20">
        <f>Zakljucne!E957</f>
        <v>0</v>
      </c>
    </row>
    <row r="949" spans="1:1" ht="14" x14ac:dyDescent="0.3">
      <c r="A949" s="20">
        <f>Zakljucne!E958</f>
        <v>0</v>
      </c>
    </row>
    <row r="950" spans="1:1" ht="14" x14ac:dyDescent="0.3">
      <c r="A950" s="20">
        <f>Zakljucne!E959</f>
        <v>0</v>
      </c>
    </row>
    <row r="951" spans="1:1" ht="14" x14ac:dyDescent="0.3">
      <c r="A951" s="20">
        <f>Zakljucne!E960</f>
        <v>0</v>
      </c>
    </row>
    <row r="952" spans="1:1" ht="14" x14ac:dyDescent="0.3">
      <c r="A952" s="20">
        <f>Zakljucne!E961</f>
        <v>0</v>
      </c>
    </row>
    <row r="953" spans="1:1" ht="14" x14ac:dyDescent="0.3">
      <c r="A953" s="20">
        <f>Zakljucne!E962</f>
        <v>0</v>
      </c>
    </row>
    <row r="954" spans="1:1" ht="14" x14ac:dyDescent="0.3">
      <c r="A954" s="20">
        <f>Zakljucne!E963</f>
        <v>0</v>
      </c>
    </row>
    <row r="955" spans="1:1" ht="14" x14ac:dyDescent="0.3">
      <c r="A955" s="20">
        <f>Zakljucne!E964</f>
        <v>0</v>
      </c>
    </row>
    <row r="956" spans="1:1" ht="14" x14ac:dyDescent="0.3">
      <c r="A956" s="20">
        <f>Zakljucne!E965</f>
        <v>0</v>
      </c>
    </row>
    <row r="957" spans="1:1" ht="14" x14ac:dyDescent="0.3">
      <c r="A957" s="20">
        <f>Zakljucne!E966</f>
        <v>0</v>
      </c>
    </row>
    <row r="958" spans="1:1" ht="14" x14ac:dyDescent="0.3">
      <c r="A958" s="20">
        <f>Zakljucne!E967</f>
        <v>0</v>
      </c>
    </row>
    <row r="959" spans="1:1" ht="14" x14ac:dyDescent="0.3">
      <c r="A959" s="20">
        <f>Zakljucne!E968</f>
        <v>0</v>
      </c>
    </row>
    <row r="960" spans="1:1" ht="14" x14ac:dyDescent="0.3">
      <c r="A960" s="20">
        <f>Zakljucne!E969</f>
        <v>0</v>
      </c>
    </row>
    <row r="961" spans="1:1" ht="14" x14ac:dyDescent="0.3">
      <c r="A961" s="20">
        <f>Zakljucne!E970</f>
        <v>0</v>
      </c>
    </row>
    <row r="962" spans="1:1" ht="14" x14ac:dyDescent="0.3">
      <c r="A962" s="20">
        <f>Zakljucne!E971</f>
        <v>0</v>
      </c>
    </row>
    <row r="963" spans="1:1" ht="14" x14ac:dyDescent="0.3">
      <c r="A963" s="20">
        <f>Zakljucne!E972</f>
        <v>0</v>
      </c>
    </row>
    <row r="964" spans="1:1" ht="14" x14ac:dyDescent="0.3">
      <c r="A964" s="20">
        <f>Zakljucne!E973</f>
        <v>0</v>
      </c>
    </row>
    <row r="965" spans="1:1" ht="14" x14ac:dyDescent="0.3">
      <c r="A965" s="20">
        <f>Zakljucne!E974</f>
        <v>0</v>
      </c>
    </row>
    <row r="966" spans="1:1" ht="14" x14ac:dyDescent="0.3">
      <c r="A966" s="20">
        <f>Zakljucne!E975</f>
        <v>0</v>
      </c>
    </row>
    <row r="967" spans="1:1" ht="14" x14ac:dyDescent="0.3">
      <c r="A967" s="20">
        <f>Zakljucne!E976</f>
        <v>0</v>
      </c>
    </row>
    <row r="968" spans="1:1" ht="14" x14ac:dyDescent="0.3">
      <c r="A968" s="20">
        <f>Zakljucne!E977</f>
        <v>0</v>
      </c>
    </row>
    <row r="969" spans="1:1" ht="14" x14ac:dyDescent="0.3">
      <c r="A969" s="20">
        <f>Zakljucne!E978</f>
        <v>0</v>
      </c>
    </row>
    <row r="970" spans="1:1" ht="14" x14ac:dyDescent="0.3">
      <c r="A970" s="20">
        <f>Zakljucne!E979</f>
        <v>0</v>
      </c>
    </row>
    <row r="971" spans="1:1" ht="14" x14ac:dyDescent="0.3">
      <c r="A971" s="20">
        <f>Zakljucne!E980</f>
        <v>0</v>
      </c>
    </row>
    <row r="972" spans="1:1" ht="14" x14ac:dyDescent="0.3">
      <c r="A972" s="20">
        <f>Zakljucne!E981</f>
        <v>0</v>
      </c>
    </row>
    <row r="973" spans="1:1" ht="14" x14ac:dyDescent="0.3">
      <c r="A973" s="20">
        <f>Zakljucne!E982</f>
        <v>0</v>
      </c>
    </row>
    <row r="974" spans="1:1" ht="14" x14ac:dyDescent="0.3">
      <c r="A974" s="20">
        <f>Zakljucne!E983</f>
        <v>0</v>
      </c>
    </row>
    <row r="975" spans="1:1" ht="14" x14ac:dyDescent="0.3">
      <c r="A975" s="20">
        <f>Zakljucne!E984</f>
        <v>0</v>
      </c>
    </row>
    <row r="976" spans="1:1" ht="14" x14ac:dyDescent="0.3">
      <c r="A976" s="20">
        <f>Zakljucne!E985</f>
        <v>0</v>
      </c>
    </row>
    <row r="977" spans="1:1" ht="14" x14ac:dyDescent="0.3">
      <c r="A977" s="20">
        <f>Zakljucne!E986</f>
        <v>0</v>
      </c>
    </row>
    <row r="978" spans="1:1" ht="14" x14ac:dyDescent="0.3">
      <c r="A978" s="20">
        <f>Zakljucne!E987</f>
        <v>0</v>
      </c>
    </row>
    <row r="979" spans="1:1" ht="14" x14ac:dyDescent="0.3">
      <c r="A979" s="20">
        <f>Zakljucne!E988</f>
        <v>0</v>
      </c>
    </row>
    <row r="980" spans="1:1" ht="14" x14ac:dyDescent="0.3">
      <c r="A980" s="20">
        <f>Zakljucne!E989</f>
        <v>0</v>
      </c>
    </row>
    <row r="981" spans="1:1" ht="14" x14ac:dyDescent="0.3">
      <c r="A981" s="20">
        <f>Zakljucne!E990</f>
        <v>0</v>
      </c>
    </row>
    <row r="982" spans="1:1" ht="14" x14ac:dyDescent="0.3">
      <c r="A982" s="20">
        <f>Zakljucne!E991</f>
        <v>0</v>
      </c>
    </row>
    <row r="983" spans="1:1" ht="14" x14ac:dyDescent="0.3">
      <c r="A983" s="20">
        <f>Zakljucne!E992</f>
        <v>0</v>
      </c>
    </row>
    <row r="984" spans="1:1" ht="14" x14ac:dyDescent="0.3">
      <c r="A984" s="20">
        <f>Zakljucne!E993</f>
        <v>0</v>
      </c>
    </row>
    <row r="985" spans="1:1" ht="14" x14ac:dyDescent="0.3">
      <c r="A985" s="20">
        <f>Zakljucne!E994</f>
        <v>0</v>
      </c>
    </row>
    <row r="986" spans="1:1" ht="14" x14ac:dyDescent="0.3">
      <c r="A986" s="20">
        <f>Zakljucne!E995</f>
        <v>0</v>
      </c>
    </row>
    <row r="987" spans="1:1" ht="14" x14ac:dyDescent="0.3">
      <c r="A987" s="20">
        <f>Zakljucne!E996</f>
        <v>0</v>
      </c>
    </row>
    <row r="988" spans="1:1" ht="14" x14ac:dyDescent="0.3">
      <c r="A988" s="20">
        <f>Zakljucne!E997</f>
        <v>0</v>
      </c>
    </row>
    <row r="989" spans="1:1" ht="14" x14ac:dyDescent="0.3">
      <c r="A989" s="20">
        <f>Zakljucne!E998</f>
        <v>0</v>
      </c>
    </row>
    <row r="990" spans="1:1" ht="14" x14ac:dyDescent="0.3">
      <c r="A990" s="20">
        <f>Zakljucne!E999</f>
        <v>0</v>
      </c>
    </row>
    <row r="991" spans="1:1" ht="14" x14ac:dyDescent="0.3">
      <c r="A991" s="20">
        <f>Zakljucne!E1000</f>
        <v>0</v>
      </c>
    </row>
    <row r="992" spans="1:1" ht="14" x14ac:dyDescent="0.3">
      <c r="A992" s="20">
        <f>Zakljucne!E1001</f>
        <v>0</v>
      </c>
    </row>
    <row r="993" spans="1:1" ht="14" x14ac:dyDescent="0.3">
      <c r="A993" s="20">
        <f>Zakljucne!E1002</f>
        <v>0</v>
      </c>
    </row>
    <row r="994" spans="1:1" ht="14" x14ac:dyDescent="0.3">
      <c r="A994" s="20">
        <f>Zakljucne!E1003</f>
        <v>0</v>
      </c>
    </row>
    <row r="995" spans="1:1" ht="14" x14ac:dyDescent="0.3">
      <c r="A995" s="20">
        <f>Zakljucne!E1004</f>
        <v>0</v>
      </c>
    </row>
    <row r="996" spans="1:1" ht="14" x14ac:dyDescent="0.3">
      <c r="A996" s="20">
        <f>Zakljucne!E1005</f>
        <v>0</v>
      </c>
    </row>
    <row r="997" spans="1:1" ht="14" x14ac:dyDescent="0.3">
      <c r="A997" s="20">
        <f>Zakljucne!E1006</f>
        <v>0</v>
      </c>
    </row>
    <row r="998" spans="1:1" ht="14" x14ac:dyDescent="0.3">
      <c r="A998" s="20">
        <f>Zakljucne!E1007</f>
        <v>0</v>
      </c>
    </row>
    <row r="999" spans="1:1" ht="14" x14ac:dyDescent="0.3">
      <c r="A999" s="20">
        <f>Zakljucne!E1008</f>
        <v>0</v>
      </c>
    </row>
    <row r="1000" spans="1:1" ht="14" x14ac:dyDescent="0.3">
      <c r="A1000" s="20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2018-11-14T14:34:32Z</dcterms:modified>
</cp:coreProperties>
</file>