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<sst xmlns="http://schemas.openxmlformats.org/spreadsheetml/2006/main" count="410" uniqueCount="276">
  <si>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</si>
  <si>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</si>
  <si>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</si>
  <si>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</si>
  <si>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</si>
  <si>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</si>
  <si>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</si>
  <si>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</si>
  <si>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</si>
  <si>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</si>
  <si>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</si>
  <si>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</si>
  <si>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</si>
  <si>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</si>
  <si>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</si>
  <si>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</si>
  <si>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</si>
  <si>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</si>
  <si>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</si>
  <si>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</si>
  <si>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</si>
  <si>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</si>
  <si>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</si>
  <si>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</si>
  <si>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r>
      <t xml:space="preserve">Predmet: </t>
    </r>
    <r>
      <rPr>
        <b/>
        <sz val="9"/>
        <rFont val="Arial"/>
        <family val="2"/>
      </rPr>
      <t>ELEKTROTEHNIČKI MATERIJALI</t>
    </r>
  </si>
  <si>
    <r>
      <t xml:space="preserve">Predmet: </t>
    </r>
    <r>
      <rPr>
        <b/>
        <sz val="11"/>
        <rFont val="Arial"/>
        <family val="2"/>
      </rPr>
      <t>ELEKTROTEHNIČKI MATERIJALI</t>
    </r>
  </si>
  <si>
    <t>PK1</t>
  </si>
  <si>
    <t>D</t>
  </si>
  <si>
    <t>K1T</t>
  </si>
  <si>
    <t>K1Z</t>
  </si>
  <si>
    <t>PK1T</t>
  </si>
  <si>
    <t>PK1Z</t>
  </si>
  <si>
    <t>PK1Ta</t>
  </si>
  <si>
    <t>PK1Za</t>
  </si>
  <si>
    <t>PK1a</t>
  </si>
  <si>
    <t>Lab</t>
  </si>
  <si>
    <t>K2</t>
  </si>
  <si>
    <t>PK2</t>
  </si>
  <si>
    <t>PK2a</t>
  </si>
  <si>
    <t>K1-kon</t>
  </si>
  <si>
    <t>ZI</t>
  </si>
  <si>
    <t>ZI-T</t>
  </si>
  <si>
    <t>ZI-Z</t>
  </si>
  <si>
    <t>PZI-T</t>
  </si>
  <si>
    <t>PZI-Z</t>
  </si>
  <si>
    <t>PZI-Ta</t>
  </si>
  <si>
    <t>PZI-Za</t>
  </si>
  <si>
    <t>PZI</t>
  </si>
  <si>
    <t>PZIa</t>
  </si>
  <si>
    <t>K2-kon</t>
  </si>
  <si>
    <t>ZI - 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</si>
  <si>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</si>
  <si>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</si>
  <si>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</si>
  <si>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</si>
  <si>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</si>
  <si>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</si>
  <si>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</si>
  <si>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 Saradnik:</t>
  </si>
  <si>
    <t>PK2T</t>
  </si>
  <si>
    <t>PK2Ta</t>
  </si>
  <si>
    <t>PK2Za</t>
  </si>
  <si>
    <t xml:space="preserve">Nastavnik: </t>
  </si>
  <si>
    <t>L1</t>
  </si>
  <si>
    <t>L2</t>
  </si>
  <si>
    <t>L3</t>
  </si>
  <si>
    <t>L4</t>
  </si>
  <si>
    <t>L5</t>
  </si>
  <si>
    <t>Laboratorijei</t>
  </si>
  <si>
    <t>Domaci zadaci</t>
  </si>
  <si>
    <t>PREDMETNI NASTAVNIK</t>
  </si>
  <si>
    <t>Doc. dr Milena Đukanović</t>
  </si>
  <si>
    <t>Broj ECTS kredita: 3</t>
  </si>
  <si>
    <t xml:space="preserve">                   Broj ECTS kredita:   3</t>
  </si>
  <si>
    <t>Nastavnik: Doc. Dr Milena Đukanović</t>
  </si>
  <si>
    <t xml:space="preserve">        Saradnik:   </t>
  </si>
  <si>
    <t>Srđan</t>
  </si>
  <si>
    <t>Todorović</t>
  </si>
  <si>
    <t>Tamara</t>
  </si>
  <si>
    <t>Ostojić</t>
  </si>
  <si>
    <t>Obradović</t>
  </si>
  <si>
    <t>Nađa</t>
  </si>
  <si>
    <t>Jelena</t>
  </si>
  <si>
    <t>Ivan</t>
  </si>
  <si>
    <t>Popović</t>
  </si>
  <si>
    <t>Radović</t>
  </si>
  <si>
    <t>Nikola</t>
  </si>
  <si>
    <t>Miladin</t>
  </si>
  <si>
    <t>Zeković</t>
  </si>
  <si>
    <t>Lidija</t>
  </si>
  <si>
    <t>Milija</t>
  </si>
  <si>
    <t>Stefan</t>
  </si>
  <si>
    <t>Goran</t>
  </si>
  <si>
    <t>Nikčević</t>
  </si>
  <si>
    <t>Jovan</t>
  </si>
  <si>
    <t>Sredanović</t>
  </si>
  <si>
    <t>Luka</t>
  </si>
  <si>
    <t>Sava</t>
  </si>
  <si>
    <t>Dragiša</t>
  </si>
  <si>
    <t>Janković</t>
  </si>
  <si>
    <t>Jovović</t>
  </si>
  <si>
    <r>
      <t xml:space="preserve">Studijski program: </t>
    </r>
    <r>
      <rPr>
        <b/>
        <sz val="11"/>
        <rFont val="Arial"/>
        <family val="2"/>
      </rPr>
      <t>ENERGETIKA</t>
    </r>
  </si>
  <si>
    <t>OBRAZAC za evidenciju osvojenih poena na predmetu i predlog ocjene, studijske 2020/2021. zimski semestar</t>
  </si>
  <si>
    <t>ENERGETIKA</t>
  </si>
  <si>
    <t>Lazar</t>
  </si>
  <si>
    <t>Vuletić</t>
  </si>
  <si>
    <t>Gagović</t>
  </si>
  <si>
    <t>Igor</t>
  </si>
  <si>
    <t>Delić</t>
  </si>
  <si>
    <t>Aleksandra</t>
  </si>
  <si>
    <t>Španjević</t>
  </si>
  <si>
    <t>Ivana</t>
  </si>
  <si>
    <t>Krstajić</t>
  </si>
  <si>
    <t>Krsto</t>
  </si>
  <si>
    <t>Gajović</t>
  </si>
  <si>
    <t>Snežana</t>
  </si>
  <si>
    <t>Čvorović</t>
  </si>
  <si>
    <t>Marojević</t>
  </si>
  <si>
    <t>Rakočević</t>
  </si>
  <si>
    <t>Danica</t>
  </si>
  <si>
    <t>Rajković</t>
  </si>
  <si>
    <t>Ksenija</t>
  </si>
  <si>
    <t>Aleksa</t>
  </si>
  <si>
    <t>Pavlićević</t>
  </si>
  <si>
    <t>Mirjana</t>
  </si>
  <si>
    <t>Portić</t>
  </si>
  <si>
    <t>Grbović</t>
  </si>
  <si>
    <t>Momir</t>
  </si>
  <si>
    <t>Šćekić</t>
  </si>
  <si>
    <t>Nemanja</t>
  </si>
  <si>
    <t>Ljumović</t>
  </si>
  <si>
    <t>Marko</t>
  </si>
  <si>
    <t>Nenadović</t>
  </si>
  <si>
    <t>Teodora</t>
  </si>
  <si>
    <t>Raičević</t>
  </si>
  <si>
    <t>Vujačić</t>
  </si>
  <si>
    <t>Garčević</t>
  </si>
  <si>
    <t>Borka</t>
  </si>
  <si>
    <t>Mumović</t>
  </si>
  <si>
    <t>Katarina</t>
  </si>
  <si>
    <t>Slađa</t>
  </si>
  <si>
    <t>Filip</t>
  </si>
  <si>
    <t>Tomović</t>
  </si>
  <si>
    <t>Desimir</t>
  </si>
  <si>
    <t>Medojević</t>
  </si>
  <si>
    <t>Vuk</t>
  </si>
  <si>
    <t>Bjelobrković</t>
  </si>
  <si>
    <t>Jovana</t>
  </si>
  <si>
    <t>Mugoša</t>
  </si>
  <si>
    <t>Bojana</t>
  </si>
  <si>
    <t>Milovanović</t>
  </si>
  <si>
    <t>Ceković</t>
  </si>
  <si>
    <t>Veljko</t>
  </si>
  <si>
    <t>Đurković</t>
  </si>
  <si>
    <t>Nada</t>
  </si>
  <si>
    <t>Milica</t>
  </si>
  <si>
    <t>Vuksanović</t>
  </si>
  <si>
    <t>Vidić</t>
  </si>
  <si>
    <t>Folić</t>
  </si>
  <si>
    <t>Lukić</t>
  </si>
  <si>
    <t>Aleksandar</t>
  </si>
  <si>
    <t>Dašić</t>
  </si>
  <si>
    <t>Miloš</t>
  </si>
  <si>
    <t>Krgović</t>
  </si>
  <si>
    <t>Timotijević</t>
  </si>
  <si>
    <t>Malović</t>
  </si>
  <si>
    <t>Merdović</t>
  </si>
  <si>
    <t>Vukašinović</t>
  </si>
  <si>
    <t>Janko</t>
  </si>
  <si>
    <t>Bracanović</t>
  </si>
  <si>
    <t>Šljivančanin</t>
  </si>
  <si>
    <t>Lješković</t>
  </si>
  <si>
    <t>Mina</t>
  </si>
  <si>
    <t>Kovačević</t>
  </si>
  <si>
    <t>Kostić</t>
  </si>
  <si>
    <t>Mrdak</t>
  </si>
  <si>
    <t>Nenad</t>
  </si>
  <si>
    <t>Drljević</t>
  </si>
  <si>
    <t>Vukmanović</t>
  </si>
  <si>
    <t>Vučeljić</t>
  </si>
  <si>
    <t>Stanjević</t>
  </si>
  <si>
    <t>Vojislav</t>
  </si>
  <si>
    <t>Dobrašinović</t>
  </si>
  <si>
    <t>Danilo</t>
  </si>
  <si>
    <t>Kankaraš</t>
  </si>
  <si>
    <t>Marija</t>
  </si>
  <si>
    <t>Vasilijević</t>
  </si>
  <si>
    <t>Jovanović</t>
  </si>
  <si>
    <t>Ibrahim</t>
  </si>
  <si>
    <t>Rastoder</t>
  </si>
  <si>
    <t>Kasalica</t>
  </si>
  <si>
    <t>Elvis</t>
  </si>
  <si>
    <t>Adžija</t>
  </si>
  <si>
    <t>2</t>
  </si>
  <si>
    <t>2020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</si>
  <si>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</si>
  <si>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</si>
  <si>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</si>
  <si>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</si>
  <si>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</si>
  <si>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</si>
  <si>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</si>
  <si>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</si>
  <si>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</si>
  <si>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</si>
  <si>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</si>
  <si>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</si>
  <si>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</si>
  <si>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</si>
  <si>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21</t>
  </si>
  <si>
    <t>22</t>
  </si>
  <si>
    <t>25</t>
  </si>
  <si>
    <t>26</t>
  </si>
  <si>
    <t>27</t>
  </si>
  <si>
    <t>28</t>
  </si>
  <si>
    <t>30</t>
  </si>
  <si>
    <t>32</t>
  </si>
  <si>
    <t>33</t>
  </si>
  <si>
    <t>34</t>
  </si>
  <si>
    <t>35</t>
  </si>
  <si>
    <t>36</t>
  </si>
  <si>
    <t>40</t>
  </si>
  <si>
    <t>41</t>
  </si>
  <si>
    <t>42</t>
  </si>
  <si>
    <t>43</t>
  </si>
  <si>
    <t>44</t>
  </si>
  <si>
    <t>46</t>
  </si>
  <si>
    <t>47</t>
  </si>
  <si>
    <t>48</t>
  </si>
  <si>
    <t>50</t>
  </si>
  <si>
    <t>53</t>
  </si>
  <si>
    <t>54</t>
  </si>
  <si>
    <t>55</t>
  </si>
  <si>
    <t>56</t>
  </si>
  <si>
    <t>58</t>
  </si>
  <si>
    <t>59</t>
  </si>
  <si>
    <t>60</t>
  </si>
  <si>
    <t>62</t>
  </si>
  <si>
    <t>65</t>
  </si>
  <si>
    <t>66</t>
  </si>
  <si>
    <t>68</t>
  </si>
  <si>
    <t>69</t>
  </si>
  <si>
    <t>70</t>
  </si>
  <si>
    <t>72</t>
  </si>
  <si>
    <t>73</t>
  </si>
  <si>
    <t>74</t>
  </si>
  <si>
    <t>75</t>
  </si>
  <si>
    <t>76</t>
  </si>
  <si>
    <t>80</t>
  </si>
  <si>
    <t>81</t>
  </si>
  <si>
    <t>84</t>
  </si>
  <si>
    <t>85</t>
  </si>
  <si>
    <t>88</t>
  </si>
  <si>
    <t>89</t>
  </si>
  <si>
    <t>92</t>
  </si>
  <si>
    <t>93</t>
  </si>
  <si>
    <t>99</t>
  </si>
  <si>
    <t>8</t>
  </si>
  <si>
    <t>2019</t>
  </si>
  <si>
    <t>2018</t>
  </si>
  <si>
    <t>2016</t>
  </si>
  <si>
    <t>2015</t>
  </si>
  <si>
    <t>7014</t>
  </si>
  <si>
    <t>61</t>
  </si>
  <si>
    <t>2013</t>
  </si>
  <si>
    <t>x4</t>
  </si>
  <si>
    <t>x6</t>
  </si>
  <si>
    <t>x0</t>
  </si>
  <si>
    <t>x5</t>
  </si>
  <si>
    <t>x10</t>
  </si>
  <si>
    <t>x2</t>
  </si>
  <si>
    <t>x12</t>
  </si>
  <si>
    <t>x3</t>
  </si>
  <si>
    <t>x8</t>
  </si>
  <si>
    <t>x7</t>
  </si>
  <si>
    <t>LAB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</si>
</sst>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;\-0;0"/>
    <numFmt numFmtId="181" formatCode="0.0_ ;\-0.0\ "/>
    <numFmt numFmtId="18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center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34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53" fillId="35" borderId="0" xfId="0" applyFont="1" applyFill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3" fillId="36" borderId="0" xfId="0" applyFont="1" applyFill="1" applyAlignment="1">
      <alignment/>
    </xf>
    <xf numFmtId="0" fontId="52" fillId="37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182" fontId="33" fillId="0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1" fontId="53" fillId="35" borderId="0" xfId="0" applyNumberFormat="1" applyFont="1" applyFill="1" applyAlignment="1">
      <alignment/>
    </xf>
    <xf numFmtId="1" fontId="33" fillId="0" borderId="10" xfId="0" applyNumberFormat="1" applyFont="1" applyFill="1" applyBorder="1" applyAlignment="1">
      <alignment horizontal="center" vertical="center"/>
    </xf>
    <xf numFmtId="1" fontId="53" fillId="0" borderId="0" xfId="0" applyNumberFormat="1" applyFont="1" applyAlignment="1">
      <alignment/>
    </xf>
    <xf numFmtId="1" fontId="52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2" fillId="35" borderId="10" xfId="0" applyNumberFormat="1" applyFont="1" applyFill="1" applyBorder="1" applyAlignment="1">
      <alignment horizontal="center" vertical="center"/>
    </xf>
    <xf numFmtId="1" fontId="33" fillId="38" borderId="10" xfId="0" applyNumberFormat="1" applyFont="1" applyFill="1" applyBorder="1" applyAlignment="1">
      <alignment horizontal="center" vertical="center"/>
    </xf>
    <xf numFmtId="0" fontId="0" fillId="0" borderId="0" xfId="91" applyNumberFormat="1">
      <alignment/>
      <protection/>
    </xf>
    <xf numFmtId="1" fontId="0" fillId="35" borderId="0" xfId="0" applyNumberFormat="1" applyFill="1" applyAlignment="1">
      <alignment/>
    </xf>
    <xf numFmtId="1" fontId="33" fillId="35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1" fontId="0" fillId="0" borderId="0" xfId="0" applyNumberFormat="1" applyFill="1" applyAlignment="1">
      <alignment/>
    </xf>
    <xf numFmtId="1" fontId="53" fillId="0" borderId="0" xfId="0" applyNumberFormat="1" applyFont="1" applyFill="1" applyAlignment="1">
      <alignment/>
    </xf>
    <xf numFmtId="0" fontId="0" fillId="0" borderId="13" xfId="0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4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4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45"/>
  <sheetViews>
    <sheetView tabSelected="1" zoomScalePageLayoutView="0" workbookViewId="0" topLeftCell="A30">
      <selection activeCell="S53" sqref="S53"/>
    </sheetView>
  </sheetViews>
  <sheetFormatPr defaultColWidth="9.140625" defaultRowHeight="15"/>
  <cols>
    <col min="1" max="1" width="3.8515625" style="0" customWidth="1"/>
    <col min="2" max="2" width="4.8515625" style="2" customWidth="1"/>
    <col min="3" max="3" width="5.28125" style="0" customWidth="1"/>
    <col min="4" max="4" width="21.28125" style="0" customWidth="1"/>
    <col min="5" max="5" width="13.28125" style="0" customWidth="1"/>
    <col min="6" max="6" width="5.140625" style="0" customWidth="1"/>
    <col min="7" max="7" width="4.7109375" style="0" customWidth="1"/>
    <col min="8" max="8" width="4.421875" style="0" customWidth="1"/>
    <col min="9" max="9" width="4.28125" style="0" customWidth="1"/>
    <col min="10" max="10" width="4.140625" style="0" customWidth="1"/>
    <col min="11" max="11" width="5.28125" style="65" customWidth="1"/>
    <col min="12" max="12" width="3.8515625" style="65" customWidth="1"/>
    <col min="13" max="13" width="4.57421875" style="68" customWidth="1"/>
    <col min="14" max="14" width="4.7109375" style="48" customWidth="1"/>
    <col min="15" max="15" width="4.7109375" style="30" customWidth="1"/>
    <col min="16" max="16" width="4.28125" style="30" customWidth="1"/>
    <col min="17" max="17" width="4.00390625" style="30" customWidth="1"/>
    <col min="18" max="18" width="4.421875" style="36" customWidth="1"/>
    <col min="19" max="19" width="5.421875" style="30" customWidth="1"/>
    <col min="20" max="20" width="5.28125" style="48" customWidth="1"/>
    <col min="21" max="23" width="6.57421875" style="30" customWidth="1"/>
    <col min="24" max="24" width="6.421875" style="31" customWidth="1"/>
    <col min="25" max="25" width="4.8515625" style="31" customWidth="1"/>
    <col min="26" max="26" width="5.00390625" style="54" customWidth="1"/>
    <col min="27" max="28" width="5.140625" style="31" customWidth="1"/>
    <col min="29" max="30" width="5.7109375" style="5" customWidth="1"/>
    <col min="31" max="31" width="7.7109375" style="31" customWidth="1"/>
    <col min="32" max="32" width="8.28125" style="31" customWidth="1"/>
    <col min="33" max="33" width="8.7109375" style="31" customWidth="1"/>
    <col min="36" max="36" width="15.8515625" style="0" customWidth="1"/>
  </cols>
  <sheetData>
    <row r="1" spans="1:33" ht="14.25">
      <c r="A1" s="74" t="s">
        <v>54</v>
      </c>
      <c r="B1" s="77" t="s">
        <v>53</v>
      </c>
      <c r="C1" s="79" t="s">
        <v>55</v>
      </c>
      <c r="D1" s="80" t="s">
        <v>21</v>
      </c>
      <c r="E1" s="80" t="s">
        <v>22</v>
      </c>
      <c r="F1" s="75" t="s">
        <v>35</v>
      </c>
      <c r="G1" s="75"/>
      <c r="H1" s="75"/>
      <c r="I1" s="75"/>
      <c r="J1" s="42" t="s">
        <v>27</v>
      </c>
      <c r="K1" s="75" t="s">
        <v>23</v>
      </c>
      <c r="L1" s="75"/>
      <c r="M1" s="75" t="s">
        <v>26</v>
      </c>
      <c r="N1" s="75"/>
      <c r="O1" s="75" t="s">
        <v>34</v>
      </c>
      <c r="P1" s="75"/>
      <c r="Q1" s="75" t="s">
        <v>36</v>
      </c>
      <c r="R1" s="75"/>
      <c r="S1" s="75" t="s">
        <v>37</v>
      </c>
      <c r="T1" s="75"/>
      <c r="U1" s="75" t="s">
        <v>38</v>
      </c>
      <c r="V1" s="75"/>
      <c r="W1" s="76" t="s">
        <v>39</v>
      </c>
      <c r="X1" s="76" t="s">
        <v>49</v>
      </c>
      <c r="Y1" s="70" t="s">
        <v>40</v>
      </c>
      <c r="Z1" s="70"/>
      <c r="AA1" s="70" t="s">
        <v>47</v>
      </c>
      <c r="AB1" s="70"/>
      <c r="AC1" s="70" t="s">
        <v>48</v>
      </c>
      <c r="AD1" s="70"/>
      <c r="AE1" s="71" t="s">
        <v>50</v>
      </c>
      <c r="AF1" s="71" t="s">
        <v>51</v>
      </c>
      <c r="AG1" s="71" t="s">
        <v>52</v>
      </c>
    </row>
    <row r="2" spans="1:38" ht="14.25">
      <c r="A2" s="74"/>
      <c r="B2" s="78"/>
      <c r="C2" s="78"/>
      <c r="D2" s="78"/>
      <c r="E2" s="78"/>
      <c r="F2" s="35" t="s">
        <v>63</v>
      </c>
      <c r="G2" s="35" t="s">
        <v>64</v>
      </c>
      <c r="H2" s="35" t="s">
        <v>65</v>
      </c>
      <c r="I2" s="35" t="s">
        <v>66</v>
      </c>
      <c r="J2" s="35" t="s">
        <v>67</v>
      </c>
      <c r="K2" s="60" t="s">
        <v>28</v>
      </c>
      <c r="L2" s="62" t="s">
        <v>29</v>
      </c>
      <c r="M2" s="60" t="s">
        <v>30</v>
      </c>
      <c r="N2" s="46" t="s">
        <v>31</v>
      </c>
      <c r="O2" s="35" t="s">
        <v>32</v>
      </c>
      <c r="P2" s="35" t="s">
        <v>33</v>
      </c>
      <c r="Q2" s="35" t="s">
        <v>36</v>
      </c>
      <c r="R2" s="43" t="s">
        <v>36</v>
      </c>
      <c r="S2" s="35" t="s">
        <v>59</v>
      </c>
      <c r="T2" s="46" t="s">
        <v>275</v>
      </c>
      <c r="U2" s="35" t="s">
        <v>60</v>
      </c>
      <c r="V2" s="35" t="s">
        <v>61</v>
      </c>
      <c r="W2" s="75"/>
      <c r="X2" s="70"/>
      <c r="Y2" s="35" t="s">
        <v>42</v>
      </c>
      <c r="Z2" s="50" t="s">
        <v>41</v>
      </c>
      <c r="AA2" s="35" t="s">
        <v>43</v>
      </c>
      <c r="AB2" s="35" t="s">
        <v>44</v>
      </c>
      <c r="AC2" s="35" t="s">
        <v>45</v>
      </c>
      <c r="AD2" s="35" t="s">
        <v>46</v>
      </c>
      <c r="AE2" s="72"/>
      <c r="AF2" s="73"/>
      <c r="AG2" s="72"/>
      <c r="AJ2" s="25"/>
      <c r="AK2" s="26"/>
      <c r="AL2" s="25"/>
    </row>
    <row r="3" spans="1:38" ht="14.25">
      <c r="A3" s="1">
        <v>1</v>
      </c>
      <c r="B3" s="67" t="s">
        <v>193</v>
      </c>
      <c r="C3" s="67" t="s">
        <v>194</v>
      </c>
      <c r="D3" s="56" t="s">
        <v>104</v>
      </c>
      <c r="E3" s="56" t="s">
        <v>105</v>
      </c>
      <c r="F3" s="55"/>
      <c r="G3" s="55"/>
      <c r="H3" s="55"/>
      <c r="I3" s="55"/>
      <c r="J3" s="55"/>
      <c r="K3" s="58" t="s">
        <v>265</v>
      </c>
      <c r="L3" s="66" t="s">
        <v>267</v>
      </c>
      <c r="M3" s="58">
        <v>20</v>
      </c>
      <c r="N3" s="47">
        <v>0</v>
      </c>
      <c r="O3" s="37"/>
      <c r="P3" s="37"/>
      <c r="Q3" s="37"/>
      <c r="R3" s="44"/>
      <c r="S3" s="37"/>
      <c r="T3" s="47"/>
      <c r="U3" s="37"/>
      <c r="V3" s="37"/>
      <c r="W3" s="37"/>
      <c r="X3" s="37"/>
      <c r="Y3" s="37"/>
      <c r="Z3" s="51"/>
      <c r="AA3" s="37"/>
      <c r="AB3" s="35"/>
      <c r="AC3" s="35"/>
      <c r="AD3" s="35"/>
      <c r="AE3" s="32"/>
      <c r="AF3" s="32"/>
      <c r="AG3" s="32" t="str">
        <f>IF(AF3&gt;=89.5,"A",IF(AF3&gt;=79.5,"B",IF(AF3&gt;=69.5,"C",IF(AF3&gt;=59.5,"D",IF(AF3&gt;=49.5,"E","F")))))</f>
        <v>F</v>
      </c>
      <c r="AJ3" s="25"/>
      <c r="AK3" s="26"/>
      <c r="AL3" s="25"/>
    </row>
    <row r="4" spans="1:38" ht="14.25">
      <c r="A4" s="1">
        <v>2</v>
      </c>
      <c r="B4" s="67" t="s">
        <v>195</v>
      </c>
      <c r="C4" s="64">
        <v>2020</v>
      </c>
      <c r="D4" s="56" t="s">
        <v>86</v>
      </c>
      <c r="E4" s="56" t="s">
        <v>106</v>
      </c>
      <c r="F4" s="55"/>
      <c r="G4" s="55"/>
      <c r="H4" s="55"/>
      <c r="I4" s="55"/>
      <c r="J4" s="55"/>
      <c r="K4" s="58"/>
      <c r="L4" s="66"/>
      <c r="M4" s="58">
        <v>4</v>
      </c>
      <c r="N4" s="47">
        <v>10</v>
      </c>
      <c r="O4" s="37"/>
      <c r="P4" s="37"/>
      <c r="Q4" s="37"/>
      <c r="R4" s="44"/>
      <c r="S4" s="37"/>
      <c r="T4" s="47">
        <v>40</v>
      </c>
      <c r="U4" s="37"/>
      <c r="V4" s="37"/>
      <c r="W4" s="37"/>
      <c r="X4" s="37"/>
      <c r="Y4" s="37"/>
      <c r="Z4" s="51"/>
      <c r="AA4" s="37"/>
      <c r="AB4" s="35"/>
      <c r="AC4" s="35"/>
      <c r="AD4" s="35"/>
      <c r="AE4" s="32"/>
      <c r="AF4" s="32"/>
      <c r="AG4" s="32" t="str">
        <f aca="true" t="shared" si="0" ref="AG4:AG63">IF(AF4&gt;=89.5,"A",IF(AF4&gt;=79.5,"B",IF(AF4&gt;=69.5,"C",IF(AF4&gt;=59.5,"D",IF(AF4&gt;=49.5,"E","F")))))</f>
        <v>F</v>
      </c>
      <c r="AJ4" s="27"/>
      <c r="AK4" s="25"/>
      <c r="AL4" s="25"/>
    </row>
    <row r="5" spans="1:38" ht="14.25">
      <c r="A5" s="1">
        <v>3</v>
      </c>
      <c r="B5" s="67" t="s">
        <v>196</v>
      </c>
      <c r="C5" s="67" t="s">
        <v>194</v>
      </c>
      <c r="D5" s="56" t="s">
        <v>107</v>
      </c>
      <c r="E5" s="56" t="s">
        <v>108</v>
      </c>
      <c r="F5" s="55"/>
      <c r="G5" s="55"/>
      <c r="H5" s="55"/>
      <c r="I5" s="55"/>
      <c r="J5" s="55"/>
      <c r="K5" s="58"/>
      <c r="L5" s="66"/>
      <c r="M5" s="58">
        <v>8</v>
      </c>
      <c r="N5" s="47">
        <v>0</v>
      </c>
      <c r="O5" s="37"/>
      <c r="P5" s="37"/>
      <c r="Q5" s="37"/>
      <c r="R5" s="44">
        <v>16</v>
      </c>
      <c r="S5" s="37"/>
      <c r="T5" s="47">
        <v>40</v>
      </c>
      <c r="U5" s="37"/>
      <c r="V5" s="37"/>
      <c r="W5" s="37"/>
      <c r="X5" s="37"/>
      <c r="Y5" s="37"/>
      <c r="Z5" s="51"/>
      <c r="AA5" s="37"/>
      <c r="AB5" s="35"/>
      <c r="AC5" s="35"/>
      <c r="AD5" s="35"/>
      <c r="AE5" s="32"/>
      <c r="AF5" s="32"/>
      <c r="AG5" s="32" t="str">
        <f t="shared" si="0"/>
        <v>F</v>
      </c>
      <c r="AJ5" s="27"/>
      <c r="AK5" s="25"/>
      <c r="AL5" s="25"/>
    </row>
    <row r="6" spans="1:38" ht="14.25">
      <c r="A6" s="1">
        <v>4</v>
      </c>
      <c r="B6" s="67" t="s">
        <v>197</v>
      </c>
      <c r="C6" s="67" t="s">
        <v>194</v>
      </c>
      <c r="D6" s="56" t="s">
        <v>109</v>
      </c>
      <c r="E6" s="56" t="s">
        <v>110</v>
      </c>
      <c r="F6" s="55"/>
      <c r="G6" s="55"/>
      <c r="H6" s="55"/>
      <c r="I6" s="55"/>
      <c r="J6" s="55"/>
      <c r="K6" s="58">
        <v>10</v>
      </c>
      <c r="L6" s="66">
        <v>4</v>
      </c>
      <c r="M6" s="58"/>
      <c r="N6" s="47"/>
      <c r="O6" s="37"/>
      <c r="P6" s="37"/>
      <c r="Q6" s="37"/>
      <c r="R6" s="44">
        <v>22</v>
      </c>
      <c r="S6" s="37"/>
      <c r="T6" s="47">
        <v>40</v>
      </c>
      <c r="U6" s="37"/>
      <c r="V6" s="37"/>
      <c r="W6" s="37"/>
      <c r="X6" s="37"/>
      <c r="Y6" s="37"/>
      <c r="Z6" s="51"/>
      <c r="AA6" s="37"/>
      <c r="AB6" s="35"/>
      <c r="AC6" s="35"/>
      <c r="AD6" s="35"/>
      <c r="AE6" s="32"/>
      <c r="AF6" s="32"/>
      <c r="AG6" s="32" t="str">
        <f t="shared" si="0"/>
        <v>F</v>
      </c>
      <c r="AJ6" s="27"/>
      <c r="AK6" s="25"/>
      <c r="AL6" s="25"/>
    </row>
    <row r="7" spans="1:38" ht="14.25">
      <c r="A7" s="1">
        <v>5</v>
      </c>
      <c r="B7" s="67" t="s">
        <v>198</v>
      </c>
      <c r="C7" s="67" t="s">
        <v>194</v>
      </c>
      <c r="D7" s="56" t="s">
        <v>111</v>
      </c>
      <c r="E7" s="56" t="s">
        <v>112</v>
      </c>
      <c r="F7" s="55"/>
      <c r="G7" s="55"/>
      <c r="H7" s="55"/>
      <c r="I7" s="55"/>
      <c r="J7" s="55"/>
      <c r="K7" s="58"/>
      <c r="L7" s="66"/>
      <c r="M7" s="58">
        <v>20</v>
      </c>
      <c r="N7" s="47">
        <v>8</v>
      </c>
      <c r="O7" s="37"/>
      <c r="P7" s="37"/>
      <c r="Q7" s="37"/>
      <c r="R7" s="44">
        <v>26</v>
      </c>
      <c r="S7" s="37"/>
      <c r="T7" s="47"/>
      <c r="U7" s="37"/>
      <c r="V7" s="37"/>
      <c r="W7" s="37"/>
      <c r="X7" s="37"/>
      <c r="Y7" s="37"/>
      <c r="Z7" s="51"/>
      <c r="AA7" s="37"/>
      <c r="AB7" s="35"/>
      <c r="AC7" s="35"/>
      <c r="AD7" s="35"/>
      <c r="AE7" s="32"/>
      <c r="AF7" s="32"/>
      <c r="AG7" s="32" t="str">
        <f t="shared" si="0"/>
        <v>F</v>
      </c>
      <c r="AJ7" s="27"/>
      <c r="AK7" s="25"/>
      <c r="AL7" s="25"/>
    </row>
    <row r="8" spans="1:38" ht="14.25">
      <c r="A8" s="1">
        <v>6</v>
      </c>
      <c r="B8" s="67" t="s">
        <v>199</v>
      </c>
      <c r="C8" s="67" t="s">
        <v>194</v>
      </c>
      <c r="D8" s="56" t="s">
        <v>113</v>
      </c>
      <c r="E8" s="56" t="s">
        <v>114</v>
      </c>
      <c r="F8" s="55"/>
      <c r="G8" s="55"/>
      <c r="H8" s="55"/>
      <c r="I8" s="55"/>
      <c r="J8" s="55"/>
      <c r="K8" s="58"/>
      <c r="L8" s="66"/>
      <c r="M8" s="58">
        <v>18</v>
      </c>
      <c r="N8" s="47">
        <v>0</v>
      </c>
      <c r="O8" s="37"/>
      <c r="P8" s="37"/>
      <c r="Q8" s="37"/>
      <c r="R8" s="44"/>
      <c r="S8" s="37"/>
      <c r="T8" s="47"/>
      <c r="U8" s="37"/>
      <c r="V8" s="37"/>
      <c r="W8" s="37"/>
      <c r="X8" s="37"/>
      <c r="Y8" s="37"/>
      <c r="Z8" s="51"/>
      <c r="AA8" s="37"/>
      <c r="AB8" s="35"/>
      <c r="AC8" s="35"/>
      <c r="AD8" s="35"/>
      <c r="AE8" s="32"/>
      <c r="AF8" s="32"/>
      <c r="AG8" s="32" t="str">
        <f t="shared" si="0"/>
        <v>F</v>
      </c>
      <c r="AJ8" s="27"/>
      <c r="AK8" s="25"/>
      <c r="AL8" s="25"/>
    </row>
    <row r="9" spans="1:38" ht="14.25">
      <c r="A9" s="1">
        <v>7</v>
      </c>
      <c r="B9" s="67" t="s">
        <v>200</v>
      </c>
      <c r="C9" s="67" t="s">
        <v>194</v>
      </c>
      <c r="D9" s="56" t="s">
        <v>115</v>
      </c>
      <c r="E9" s="56" t="s">
        <v>116</v>
      </c>
      <c r="F9" s="55"/>
      <c r="G9" s="55"/>
      <c r="H9" s="55"/>
      <c r="I9" s="55"/>
      <c r="J9" s="55"/>
      <c r="K9" s="58" t="s">
        <v>270</v>
      </c>
      <c r="L9" s="66" t="s">
        <v>272</v>
      </c>
      <c r="M9" s="58">
        <v>20</v>
      </c>
      <c r="N9" s="47">
        <v>10</v>
      </c>
      <c r="O9" s="37"/>
      <c r="P9" s="37"/>
      <c r="Q9" s="37"/>
      <c r="R9" s="44">
        <v>24</v>
      </c>
      <c r="S9" s="37"/>
      <c r="T9" s="47"/>
      <c r="U9" s="37"/>
      <c r="V9" s="37"/>
      <c r="W9" s="37"/>
      <c r="X9" s="37"/>
      <c r="Y9" s="37"/>
      <c r="Z9" s="51"/>
      <c r="AA9" s="37"/>
      <c r="AB9" s="35"/>
      <c r="AC9" s="35"/>
      <c r="AD9" s="35"/>
      <c r="AE9" s="32"/>
      <c r="AF9" s="32"/>
      <c r="AG9" s="32" t="str">
        <f t="shared" si="0"/>
        <v>F</v>
      </c>
      <c r="AJ9" s="27"/>
      <c r="AK9" s="25"/>
      <c r="AL9" s="25"/>
    </row>
    <row r="10" spans="1:38" ht="14.25">
      <c r="A10" s="1">
        <v>8</v>
      </c>
      <c r="B10" s="67" t="s">
        <v>201</v>
      </c>
      <c r="C10" s="67" t="s">
        <v>194</v>
      </c>
      <c r="D10" s="56" t="s">
        <v>82</v>
      </c>
      <c r="E10" s="56" t="s">
        <v>117</v>
      </c>
      <c r="F10" s="55"/>
      <c r="G10" s="55"/>
      <c r="H10" s="55"/>
      <c r="I10" s="55"/>
      <c r="J10" s="55"/>
      <c r="K10" s="58" t="s">
        <v>267</v>
      </c>
      <c r="L10" s="66" t="s">
        <v>268</v>
      </c>
      <c r="M10" s="58">
        <v>16</v>
      </c>
      <c r="N10" s="47">
        <v>10</v>
      </c>
      <c r="O10" s="37"/>
      <c r="P10" s="37"/>
      <c r="Q10" s="37"/>
      <c r="R10" s="44">
        <v>25</v>
      </c>
      <c r="S10" s="37"/>
      <c r="T10" s="47"/>
      <c r="U10" s="37"/>
      <c r="V10" s="37"/>
      <c r="W10" s="37"/>
      <c r="X10" s="37"/>
      <c r="Y10" s="37"/>
      <c r="Z10" s="51"/>
      <c r="AA10" s="37"/>
      <c r="AB10" s="35"/>
      <c r="AC10" s="35"/>
      <c r="AD10" s="35"/>
      <c r="AE10" s="32"/>
      <c r="AF10" s="32"/>
      <c r="AG10" s="32" t="str">
        <f t="shared" si="0"/>
        <v>F</v>
      </c>
      <c r="AJ10" s="27"/>
      <c r="AK10" s="25"/>
      <c r="AL10" s="25"/>
    </row>
    <row r="11" spans="1:38" ht="14.25">
      <c r="A11" s="1">
        <v>9</v>
      </c>
      <c r="B11" s="67" t="s">
        <v>202</v>
      </c>
      <c r="C11" s="67" t="s">
        <v>194</v>
      </c>
      <c r="D11" s="56" t="s">
        <v>96</v>
      </c>
      <c r="E11" s="56" t="s">
        <v>118</v>
      </c>
      <c r="F11" s="55"/>
      <c r="G11" s="55"/>
      <c r="H11" s="55"/>
      <c r="I11" s="55"/>
      <c r="J11" s="55"/>
      <c r="K11" s="58"/>
      <c r="L11" s="66"/>
      <c r="M11" s="58">
        <v>18</v>
      </c>
      <c r="N11" s="47">
        <v>10</v>
      </c>
      <c r="O11" s="37"/>
      <c r="P11" s="37"/>
      <c r="Q11" s="37"/>
      <c r="R11" s="44"/>
      <c r="S11" s="37"/>
      <c r="T11" s="47"/>
      <c r="U11" s="37"/>
      <c r="V11" s="37"/>
      <c r="W11" s="37"/>
      <c r="X11" s="37"/>
      <c r="Y11" s="37"/>
      <c r="Z11" s="51"/>
      <c r="AA11" s="37"/>
      <c r="AB11" s="35"/>
      <c r="AC11" s="35"/>
      <c r="AD11" s="35"/>
      <c r="AE11" s="32"/>
      <c r="AF11" s="32"/>
      <c r="AG11" s="32" t="str">
        <f t="shared" si="0"/>
        <v>F</v>
      </c>
      <c r="AJ11" s="27"/>
      <c r="AK11" s="25"/>
      <c r="AL11" s="25"/>
    </row>
    <row r="12" spans="1:38" ht="14.25">
      <c r="A12" s="1">
        <v>10</v>
      </c>
      <c r="B12" s="67" t="s">
        <v>203</v>
      </c>
      <c r="C12" s="67" t="s">
        <v>194</v>
      </c>
      <c r="D12" s="56" t="s">
        <v>119</v>
      </c>
      <c r="E12" s="56" t="s">
        <v>120</v>
      </c>
      <c r="F12" s="55"/>
      <c r="G12" s="55"/>
      <c r="H12" s="55"/>
      <c r="I12" s="55"/>
      <c r="J12" s="55"/>
      <c r="K12" s="58">
        <v>18</v>
      </c>
      <c r="L12" s="66">
        <v>8</v>
      </c>
      <c r="M12" s="58"/>
      <c r="N12" s="47"/>
      <c r="O12" s="37"/>
      <c r="P12" s="37"/>
      <c r="Q12" s="37"/>
      <c r="R12" s="44">
        <v>25</v>
      </c>
      <c r="S12" s="37"/>
      <c r="T12" s="47"/>
      <c r="U12" s="37"/>
      <c r="V12" s="37"/>
      <c r="W12" s="37"/>
      <c r="X12" s="37"/>
      <c r="Y12" s="37"/>
      <c r="Z12" s="51"/>
      <c r="AA12" s="37"/>
      <c r="AB12" s="35"/>
      <c r="AC12" s="35"/>
      <c r="AD12" s="35"/>
      <c r="AE12" s="32"/>
      <c r="AF12" s="32"/>
      <c r="AG12" s="32" t="str">
        <f t="shared" si="0"/>
        <v>F</v>
      </c>
      <c r="AJ12" s="27"/>
      <c r="AK12" s="25"/>
      <c r="AL12" s="25"/>
    </row>
    <row r="13" spans="1:38" ht="14.25">
      <c r="A13" s="1">
        <v>11</v>
      </c>
      <c r="B13" s="67" t="s">
        <v>204</v>
      </c>
      <c r="C13" s="67" t="s">
        <v>194</v>
      </c>
      <c r="D13" s="56" t="s">
        <v>121</v>
      </c>
      <c r="E13" s="56" t="s">
        <v>114</v>
      </c>
      <c r="F13" s="55"/>
      <c r="G13" s="55"/>
      <c r="H13" s="55"/>
      <c r="I13" s="55"/>
      <c r="J13" s="55"/>
      <c r="K13" s="58" t="s">
        <v>271</v>
      </c>
      <c r="L13" s="66" t="s">
        <v>268</v>
      </c>
      <c r="M13" s="58">
        <v>20</v>
      </c>
      <c r="N13" s="47">
        <v>10</v>
      </c>
      <c r="O13" s="37"/>
      <c r="P13" s="37"/>
      <c r="Q13" s="37"/>
      <c r="R13" s="44">
        <v>16</v>
      </c>
      <c r="S13" s="37"/>
      <c r="T13" s="47"/>
      <c r="U13" s="37"/>
      <c r="V13" s="37"/>
      <c r="W13" s="37"/>
      <c r="X13" s="37"/>
      <c r="Y13" s="37"/>
      <c r="Z13" s="51"/>
      <c r="AA13" s="37"/>
      <c r="AB13" s="35"/>
      <c r="AC13" s="35"/>
      <c r="AD13" s="35"/>
      <c r="AE13" s="32"/>
      <c r="AF13" s="32"/>
      <c r="AG13" s="32" t="str">
        <f t="shared" si="0"/>
        <v>F</v>
      </c>
      <c r="AJ13" s="27"/>
      <c r="AK13" s="25"/>
      <c r="AL13" s="25"/>
    </row>
    <row r="14" spans="1:38" ht="14.25">
      <c r="A14" s="1">
        <v>12</v>
      </c>
      <c r="B14" s="67" t="s">
        <v>205</v>
      </c>
      <c r="C14" s="67" t="s">
        <v>194</v>
      </c>
      <c r="D14" s="56" t="s">
        <v>122</v>
      </c>
      <c r="E14" s="56" t="s">
        <v>123</v>
      </c>
      <c r="F14" s="55"/>
      <c r="G14" s="55"/>
      <c r="H14" s="55"/>
      <c r="I14" s="55"/>
      <c r="J14" s="55"/>
      <c r="K14" s="58">
        <v>12</v>
      </c>
      <c r="L14" s="66">
        <v>7</v>
      </c>
      <c r="M14" s="58"/>
      <c r="N14" s="47"/>
      <c r="O14" s="37"/>
      <c r="P14" s="37"/>
      <c r="Q14" s="37"/>
      <c r="R14" s="44"/>
      <c r="S14" s="37"/>
      <c r="T14" s="47"/>
      <c r="U14" s="37"/>
      <c r="V14" s="37"/>
      <c r="W14" s="37"/>
      <c r="X14" s="37"/>
      <c r="Y14" s="37"/>
      <c r="Z14" s="44"/>
      <c r="AA14" s="37"/>
      <c r="AB14" s="35"/>
      <c r="AC14" s="35"/>
      <c r="AD14" s="35"/>
      <c r="AE14" s="32"/>
      <c r="AF14" s="32"/>
      <c r="AG14" s="32" t="str">
        <f t="shared" si="0"/>
        <v>F</v>
      </c>
      <c r="AJ14" s="27"/>
      <c r="AK14" s="25"/>
      <c r="AL14" s="25"/>
    </row>
    <row r="15" spans="1:38" ht="14.25">
      <c r="A15" s="1">
        <v>13</v>
      </c>
      <c r="B15" s="67" t="s">
        <v>206</v>
      </c>
      <c r="C15" s="67" t="s">
        <v>194</v>
      </c>
      <c r="D15" s="56" t="s">
        <v>124</v>
      </c>
      <c r="E15" s="56" t="s">
        <v>125</v>
      </c>
      <c r="F15" s="55"/>
      <c r="G15" s="55"/>
      <c r="H15" s="55"/>
      <c r="I15" s="55"/>
      <c r="J15" s="55"/>
      <c r="K15" s="58">
        <v>14</v>
      </c>
      <c r="L15" s="66">
        <v>7</v>
      </c>
      <c r="M15" s="58"/>
      <c r="N15" s="47"/>
      <c r="O15" s="37"/>
      <c r="P15" s="37"/>
      <c r="Q15" s="37"/>
      <c r="R15" s="44">
        <v>20</v>
      </c>
      <c r="S15" s="37"/>
      <c r="T15" s="47"/>
      <c r="U15" s="37"/>
      <c r="V15" s="37"/>
      <c r="W15" s="37"/>
      <c r="X15" s="37"/>
      <c r="Y15" s="37"/>
      <c r="Z15" s="51"/>
      <c r="AA15" s="37"/>
      <c r="AB15" s="35"/>
      <c r="AC15" s="35"/>
      <c r="AD15" s="35"/>
      <c r="AE15" s="32"/>
      <c r="AF15" s="32"/>
      <c r="AG15" s="32" t="str">
        <f t="shared" si="0"/>
        <v>F</v>
      </c>
      <c r="AJ15" s="27"/>
      <c r="AK15" s="25"/>
      <c r="AL15" s="25"/>
    </row>
    <row r="16" spans="1:38" ht="14.25">
      <c r="A16" s="1">
        <v>14</v>
      </c>
      <c r="B16" s="67" t="s">
        <v>207</v>
      </c>
      <c r="C16" s="67" t="s">
        <v>194</v>
      </c>
      <c r="D16" s="56" t="s">
        <v>81</v>
      </c>
      <c r="E16" s="56" t="s">
        <v>126</v>
      </c>
      <c r="F16" s="55"/>
      <c r="G16" s="55"/>
      <c r="H16" s="55"/>
      <c r="I16" s="55"/>
      <c r="J16" s="55"/>
      <c r="K16" s="58" t="s">
        <v>267</v>
      </c>
      <c r="L16" s="66" t="s">
        <v>269</v>
      </c>
      <c r="M16" s="58">
        <v>16</v>
      </c>
      <c r="N16" s="47">
        <v>10</v>
      </c>
      <c r="O16" s="37"/>
      <c r="P16" s="37"/>
      <c r="Q16" s="37"/>
      <c r="R16" s="44">
        <v>16</v>
      </c>
      <c r="S16" s="37"/>
      <c r="T16" s="47"/>
      <c r="U16" s="37"/>
      <c r="V16" s="37"/>
      <c r="W16" s="37"/>
      <c r="X16" s="37"/>
      <c r="Y16" s="37"/>
      <c r="Z16" s="51"/>
      <c r="AA16" s="37"/>
      <c r="AB16" s="35"/>
      <c r="AC16" s="35"/>
      <c r="AD16" s="35"/>
      <c r="AE16" s="32"/>
      <c r="AF16" s="32"/>
      <c r="AG16" s="32" t="str">
        <f t="shared" si="0"/>
        <v>F</v>
      </c>
      <c r="AJ16" s="27"/>
      <c r="AK16" s="25"/>
      <c r="AL16" s="25"/>
    </row>
    <row r="17" spans="1:38" ht="14.25">
      <c r="A17" s="40">
        <v>15</v>
      </c>
      <c r="B17" s="67" t="s">
        <v>208</v>
      </c>
      <c r="C17" s="67" t="s">
        <v>194</v>
      </c>
      <c r="D17" s="56" t="s">
        <v>92</v>
      </c>
      <c r="E17" s="56" t="s">
        <v>85</v>
      </c>
      <c r="F17" s="55"/>
      <c r="G17" s="55"/>
      <c r="H17" s="55"/>
      <c r="I17" s="55"/>
      <c r="J17" s="55"/>
      <c r="K17" s="58">
        <v>16</v>
      </c>
      <c r="L17" s="66">
        <v>5</v>
      </c>
      <c r="M17" s="58"/>
      <c r="N17" s="47"/>
      <c r="O17" s="37"/>
      <c r="P17" s="37"/>
      <c r="Q17" s="37"/>
      <c r="R17" s="44"/>
      <c r="S17" s="37"/>
      <c r="T17" s="47"/>
      <c r="U17" s="37"/>
      <c r="V17" s="37"/>
      <c r="W17" s="37"/>
      <c r="X17" s="37"/>
      <c r="Y17" s="37"/>
      <c r="Z17" s="44"/>
      <c r="AA17" s="37"/>
      <c r="AB17" s="35"/>
      <c r="AC17" s="35"/>
      <c r="AD17" s="35"/>
      <c r="AE17" s="32"/>
      <c r="AF17" s="32"/>
      <c r="AG17" s="32" t="str">
        <f t="shared" si="0"/>
        <v>F</v>
      </c>
      <c r="AJ17" s="27"/>
      <c r="AK17" s="25"/>
      <c r="AL17" s="25"/>
    </row>
    <row r="18" spans="1:38" ht="14.25">
      <c r="A18" s="1">
        <v>16</v>
      </c>
      <c r="B18" s="67" t="s">
        <v>209</v>
      </c>
      <c r="C18" s="67" t="s">
        <v>194</v>
      </c>
      <c r="D18" s="56" t="s">
        <v>127</v>
      </c>
      <c r="E18" s="56" t="s">
        <v>128</v>
      </c>
      <c r="F18" s="55"/>
      <c r="G18" s="55"/>
      <c r="H18" s="55"/>
      <c r="I18" s="55"/>
      <c r="J18" s="55"/>
      <c r="K18" s="58"/>
      <c r="L18" s="66"/>
      <c r="M18" s="58"/>
      <c r="N18" s="47"/>
      <c r="O18" s="37"/>
      <c r="P18" s="37"/>
      <c r="Q18" s="37"/>
      <c r="R18" s="44"/>
      <c r="S18" s="37"/>
      <c r="T18" s="47"/>
      <c r="U18" s="37"/>
      <c r="V18" s="37"/>
      <c r="W18" s="37"/>
      <c r="X18" s="37"/>
      <c r="Y18" s="37"/>
      <c r="Z18" s="51"/>
      <c r="AA18" s="37"/>
      <c r="AB18" s="35"/>
      <c r="AC18" s="35"/>
      <c r="AD18" s="35"/>
      <c r="AE18" s="32"/>
      <c r="AF18" s="32"/>
      <c r="AG18" s="32" t="str">
        <f t="shared" si="0"/>
        <v>F</v>
      </c>
      <c r="AJ18" s="27"/>
      <c r="AK18" s="25"/>
      <c r="AL18" s="25"/>
    </row>
    <row r="19" spans="1:38" ht="14.25">
      <c r="A19" s="1">
        <v>17</v>
      </c>
      <c r="B19" s="67" t="s">
        <v>210</v>
      </c>
      <c r="C19" s="67" t="s">
        <v>194</v>
      </c>
      <c r="D19" s="56" t="s">
        <v>129</v>
      </c>
      <c r="E19" s="56" t="s">
        <v>130</v>
      </c>
      <c r="F19" s="55"/>
      <c r="G19" s="55"/>
      <c r="H19" s="55"/>
      <c r="I19" s="55"/>
      <c r="J19" s="55"/>
      <c r="K19" s="58"/>
      <c r="L19" s="66"/>
      <c r="M19" s="58"/>
      <c r="N19" s="47"/>
      <c r="O19" s="37"/>
      <c r="P19" s="37"/>
      <c r="Q19" s="37"/>
      <c r="R19" s="44"/>
      <c r="S19" s="37"/>
      <c r="T19" s="47"/>
      <c r="U19" s="37"/>
      <c r="V19" s="37"/>
      <c r="W19" s="37"/>
      <c r="X19" s="37"/>
      <c r="Y19" s="37"/>
      <c r="Z19" s="51"/>
      <c r="AA19" s="37"/>
      <c r="AB19" s="35"/>
      <c r="AC19" s="35"/>
      <c r="AD19" s="35"/>
      <c r="AE19" s="32"/>
      <c r="AF19" s="32"/>
      <c r="AG19" s="32" t="str">
        <f t="shared" si="0"/>
        <v>F</v>
      </c>
      <c r="AJ19" s="27"/>
      <c r="AK19" s="25"/>
      <c r="AL19" s="25"/>
    </row>
    <row r="20" spans="1:38" ht="14.25">
      <c r="A20" s="1">
        <v>18</v>
      </c>
      <c r="B20" s="67" t="s">
        <v>211</v>
      </c>
      <c r="C20" s="67" t="s">
        <v>194</v>
      </c>
      <c r="D20" s="56" t="s">
        <v>131</v>
      </c>
      <c r="E20" s="56" t="s">
        <v>132</v>
      </c>
      <c r="F20" s="55"/>
      <c r="G20" s="55"/>
      <c r="H20" s="55"/>
      <c r="I20" s="55"/>
      <c r="J20" s="55"/>
      <c r="K20" s="58">
        <v>8</v>
      </c>
      <c r="L20" s="66">
        <v>4</v>
      </c>
      <c r="M20" s="58"/>
      <c r="N20" s="47"/>
      <c r="O20" s="37"/>
      <c r="P20" s="37"/>
      <c r="Q20" s="37"/>
      <c r="R20" s="44">
        <v>20</v>
      </c>
      <c r="S20" s="37"/>
      <c r="T20" s="47"/>
      <c r="U20" s="37"/>
      <c r="V20" s="37"/>
      <c r="W20" s="37"/>
      <c r="X20" s="37"/>
      <c r="Y20" s="37"/>
      <c r="Z20" s="51"/>
      <c r="AA20" s="37"/>
      <c r="AB20" s="35"/>
      <c r="AC20" s="35"/>
      <c r="AD20" s="35"/>
      <c r="AE20" s="32"/>
      <c r="AF20" s="32"/>
      <c r="AG20" s="32" t="str">
        <f t="shared" si="0"/>
        <v>F</v>
      </c>
      <c r="AJ20" s="27"/>
      <c r="AK20" s="25"/>
      <c r="AL20" s="25"/>
    </row>
    <row r="21" spans="1:38" ht="14.25">
      <c r="A21" s="1">
        <v>19</v>
      </c>
      <c r="B21" s="67" t="s">
        <v>212</v>
      </c>
      <c r="C21" s="67" t="s">
        <v>194</v>
      </c>
      <c r="D21" s="56" t="s">
        <v>133</v>
      </c>
      <c r="E21" s="56" t="s">
        <v>134</v>
      </c>
      <c r="F21" s="55"/>
      <c r="G21" s="55"/>
      <c r="H21" s="55"/>
      <c r="I21" s="55"/>
      <c r="J21" s="55"/>
      <c r="K21" s="58" t="s">
        <v>273</v>
      </c>
      <c r="L21" s="66" t="s">
        <v>269</v>
      </c>
      <c r="M21" s="58">
        <v>20</v>
      </c>
      <c r="N21" s="47">
        <v>10</v>
      </c>
      <c r="O21" s="37"/>
      <c r="P21" s="37"/>
      <c r="Q21" s="37"/>
      <c r="R21" s="44">
        <v>24</v>
      </c>
      <c r="S21" s="37"/>
      <c r="T21" s="47"/>
      <c r="U21" s="37"/>
      <c r="V21" s="37"/>
      <c r="W21" s="37"/>
      <c r="X21" s="37"/>
      <c r="Y21" s="37"/>
      <c r="Z21" s="51"/>
      <c r="AA21" s="37"/>
      <c r="AB21" s="35"/>
      <c r="AC21" s="35"/>
      <c r="AD21" s="35"/>
      <c r="AE21" s="32"/>
      <c r="AF21" s="32"/>
      <c r="AG21" s="32" t="str">
        <f t="shared" si="0"/>
        <v>F</v>
      </c>
      <c r="AJ21" s="27"/>
      <c r="AK21" s="25"/>
      <c r="AL21" s="25"/>
    </row>
    <row r="22" spans="1:38" ht="14.25">
      <c r="A22" s="1">
        <v>20</v>
      </c>
      <c r="B22" s="67" t="s">
        <v>213</v>
      </c>
      <c r="C22" s="67" t="s">
        <v>194</v>
      </c>
      <c r="D22" s="56" t="s">
        <v>121</v>
      </c>
      <c r="E22" s="56" t="s">
        <v>135</v>
      </c>
      <c r="F22" s="55"/>
      <c r="G22" s="55"/>
      <c r="H22" s="55"/>
      <c r="I22" s="55"/>
      <c r="J22" s="55"/>
      <c r="K22" s="58">
        <v>19</v>
      </c>
      <c r="L22" s="66">
        <v>0</v>
      </c>
      <c r="M22" s="58"/>
      <c r="N22" s="47"/>
      <c r="O22" s="37"/>
      <c r="P22" s="37"/>
      <c r="Q22" s="37"/>
      <c r="R22" s="44">
        <v>20</v>
      </c>
      <c r="S22" s="37"/>
      <c r="T22" s="47"/>
      <c r="U22" s="37"/>
      <c r="V22" s="37"/>
      <c r="W22" s="37"/>
      <c r="X22" s="37"/>
      <c r="Y22" s="37"/>
      <c r="Z22" s="51"/>
      <c r="AA22" s="37"/>
      <c r="AB22" s="35"/>
      <c r="AC22" s="35"/>
      <c r="AD22" s="35"/>
      <c r="AE22" s="32"/>
      <c r="AF22" s="32"/>
      <c r="AG22" s="32" t="str">
        <f t="shared" si="0"/>
        <v>F</v>
      </c>
      <c r="AJ22" s="27"/>
      <c r="AK22" s="25"/>
      <c r="AL22" s="25"/>
    </row>
    <row r="23" spans="1:38" ht="14.25">
      <c r="A23" s="1">
        <v>21</v>
      </c>
      <c r="B23" s="67" t="s">
        <v>214</v>
      </c>
      <c r="C23" s="67" t="s">
        <v>194</v>
      </c>
      <c r="D23" s="56" t="s">
        <v>94</v>
      </c>
      <c r="E23" s="56" t="s">
        <v>136</v>
      </c>
      <c r="F23" s="55"/>
      <c r="G23" s="55"/>
      <c r="H23" s="55"/>
      <c r="I23" s="55"/>
      <c r="J23" s="55"/>
      <c r="K23" s="58">
        <v>16</v>
      </c>
      <c r="L23" s="66">
        <v>4</v>
      </c>
      <c r="M23" s="58"/>
      <c r="N23" s="47"/>
      <c r="O23" s="37"/>
      <c r="P23" s="37"/>
      <c r="Q23" s="37" t="s">
        <v>268</v>
      </c>
      <c r="R23" s="44">
        <v>16</v>
      </c>
      <c r="S23" s="37"/>
      <c r="T23" s="47"/>
      <c r="U23" s="37"/>
      <c r="V23" s="37"/>
      <c r="W23" s="37"/>
      <c r="X23" s="37"/>
      <c r="Y23" s="37"/>
      <c r="Z23" s="51"/>
      <c r="AA23" s="37"/>
      <c r="AB23" s="35"/>
      <c r="AC23" s="35"/>
      <c r="AD23" s="35"/>
      <c r="AE23" s="32"/>
      <c r="AF23" s="32"/>
      <c r="AG23" s="32" t="str">
        <f t="shared" si="0"/>
        <v>F</v>
      </c>
      <c r="AJ23" s="27"/>
      <c r="AK23" s="25"/>
      <c r="AL23" s="25"/>
    </row>
    <row r="24" spans="1:38" ht="14.25">
      <c r="A24" s="1">
        <v>22</v>
      </c>
      <c r="B24" s="67" t="s">
        <v>215</v>
      </c>
      <c r="C24" s="67" t="s">
        <v>194</v>
      </c>
      <c r="D24" s="56" t="s">
        <v>137</v>
      </c>
      <c r="E24" s="56" t="s">
        <v>138</v>
      </c>
      <c r="F24" s="55"/>
      <c r="G24" s="55"/>
      <c r="H24" s="55"/>
      <c r="I24" s="55"/>
      <c r="J24" s="55"/>
      <c r="K24" s="63"/>
      <c r="L24" s="66"/>
      <c r="M24" s="58">
        <v>18</v>
      </c>
      <c r="N24" s="47">
        <v>5</v>
      </c>
      <c r="O24" s="37"/>
      <c r="P24" s="37"/>
      <c r="Q24" s="37"/>
      <c r="R24" s="44">
        <v>24</v>
      </c>
      <c r="S24" s="37"/>
      <c r="T24" s="47"/>
      <c r="U24" s="37"/>
      <c r="V24" s="37"/>
      <c r="W24" s="37"/>
      <c r="X24" s="37"/>
      <c r="Y24" s="37"/>
      <c r="Z24" s="51"/>
      <c r="AA24" s="37"/>
      <c r="AB24" s="35"/>
      <c r="AC24" s="35"/>
      <c r="AD24" s="35"/>
      <c r="AE24" s="32"/>
      <c r="AF24" s="32"/>
      <c r="AG24" s="32" t="str">
        <f t="shared" si="0"/>
        <v>F</v>
      </c>
      <c r="AJ24" s="27"/>
      <c r="AK24" s="25"/>
      <c r="AL24" s="25"/>
    </row>
    <row r="25" spans="1:38" ht="14.25">
      <c r="A25" s="1">
        <v>23</v>
      </c>
      <c r="B25" s="67" t="s">
        <v>216</v>
      </c>
      <c r="C25" s="67" t="s">
        <v>194</v>
      </c>
      <c r="D25" s="56" t="s">
        <v>139</v>
      </c>
      <c r="E25" s="56" t="s">
        <v>105</v>
      </c>
      <c r="F25" s="55"/>
      <c r="G25" s="55"/>
      <c r="H25" s="55"/>
      <c r="I25" s="55"/>
      <c r="J25" s="55"/>
      <c r="K25" s="58" t="s">
        <v>265</v>
      </c>
      <c r="L25" s="66" t="s">
        <v>266</v>
      </c>
      <c r="M25" s="58">
        <v>8</v>
      </c>
      <c r="N25" s="47">
        <v>5</v>
      </c>
      <c r="O25" s="37"/>
      <c r="P25" s="37"/>
      <c r="Q25" s="37"/>
      <c r="R25" s="44">
        <v>26</v>
      </c>
      <c r="S25" s="37"/>
      <c r="T25" s="47"/>
      <c r="U25" s="37"/>
      <c r="V25" s="37"/>
      <c r="W25" s="37"/>
      <c r="X25" s="37"/>
      <c r="Y25" s="37"/>
      <c r="Z25" s="51"/>
      <c r="AA25" s="37"/>
      <c r="AB25" s="35"/>
      <c r="AC25" s="35"/>
      <c r="AD25" s="35"/>
      <c r="AE25" s="32"/>
      <c r="AF25" s="32"/>
      <c r="AG25" s="32" t="str">
        <f t="shared" si="0"/>
        <v>F</v>
      </c>
      <c r="AJ25" s="27"/>
      <c r="AK25" s="25"/>
      <c r="AL25" s="25"/>
    </row>
    <row r="26" spans="1:38" ht="14.25">
      <c r="A26" s="1">
        <v>24</v>
      </c>
      <c r="B26" s="67" t="s">
        <v>217</v>
      </c>
      <c r="C26" s="67" t="s">
        <v>194</v>
      </c>
      <c r="D26" s="56" t="s">
        <v>140</v>
      </c>
      <c r="E26" s="56" t="s">
        <v>88</v>
      </c>
      <c r="F26" s="55"/>
      <c r="G26" s="55"/>
      <c r="H26" s="55"/>
      <c r="I26" s="55"/>
      <c r="J26" s="55"/>
      <c r="K26" s="58" t="s">
        <v>265</v>
      </c>
      <c r="L26" s="66" t="s">
        <v>267</v>
      </c>
      <c r="M26" s="58">
        <v>12</v>
      </c>
      <c r="N26" s="47">
        <v>0</v>
      </c>
      <c r="O26" s="37"/>
      <c r="P26" s="37"/>
      <c r="Q26" s="37"/>
      <c r="R26" s="44">
        <v>12</v>
      </c>
      <c r="S26" s="37"/>
      <c r="T26" s="47"/>
      <c r="U26" s="37"/>
      <c r="V26" s="37"/>
      <c r="W26" s="37"/>
      <c r="X26" s="37"/>
      <c r="Y26" s="37"/>
      <c r="Z26" s="51"/>
      <c r="AA26" s="37"/>
      <c r="AB26" s="35"/>
      <c r="AC26" s="35"/>
      <c r="AD26" s="35"/>
      <c r="AE26" s="32"/>
      <c r="AF26" s="32"/>
      <c r="AG26" s="32" t="str">
        <f t="shared" si="0"/>
        <v>F</v>
      </c>
      <c r="AJ26" s="27"/>
      <c r="AK26" s="25"/>
      <c r="AL26" s="25"/>
    </row>
    <row r="27" spans="1:38" ht="14.25">
      <c r="A27" s="1">
        <v>25</v>
      </c>
      <c r="B27" s="67" t="s">
        <v>218</v>
      </c>
      <c r="C27" s="67" t="s">
        <v>194</v>
      </c>
      <c r="D27" s="56" t="s">
        <v>141</v>
      </c>
      <c r="E27" s="56" t="s">
        <v>142</v>
      </c>
      <c r="F27" s="55"/>
      <c r="G27" s="55"/>
      <c r="H27" s="55"/>
      <c r="I27" s="55"/>
      <c r="J27" s="55"/>
      <c r="K27" s="58">
        <v>12</v>
      </c>
      <c r="L27" s="66">
        <v>10</v>
      </c>
      <c r="M27" s="58"/>
      <c r="N27" s="47"/>
      <c r="O27" s="37"/>
      <c r="P27" s="37"/>
      <c r="Q27" s="37"/>
      <c r="R27" s="44">
        <v>20</v>
      </c>
      <c r="S27" s="37"/>
      <c r="T27" s="47"/>
      <c r="U27" s="37"/>
      <c r="V27" s="37"/>
      <c r="W27" s="37"/>
      <c r="X27" s="37"/>
      <c r="Y27" s="37"/>
      <c r="Z27" s="51"/>
      <c r="AA27" s="37"/>
      <c r="AB27" s="35"/>
      <c r="AC27" s="35"/>
      <c r="AD27" s="35"/>
      <c r="AE27" s="32"/>
      <c r="AF27" s="32"/>
      <c r="AG27" s="32" t="str">
        <f t="shared" si="0"/>
        <v>F</v>
      </c>
      <c r="AJ27" s="27"/>
      <c r="AK27" s="25"/>
      <c r="AL27" s="25"/>
    </row>
    <row r="28" spans="1:38" ht="14.25">
      <c r="A28" s="1">
        <v>26</v>
      </c>
      <c r="B28" s="67" t="s">
        <v>219</v>
      </c>
      <c r="C28" s="67" t="s">
        <v>194</v>
      </c>
      <c r="D28" s="56" t="s">
        <v>143</v>
      </c>
      <c r="E28" s="56" t="s">
        <v>144</v>
      </c>
      <c r="F28" s="55"/>
      <c r="G28" s="55"/>
      <c r="H28" s="55"/>
      <c r="I28" s="55"/>
      <c r="J28" s="55"/>
      <c r="K28" s="58">
        <v>9</v>
      </c>
      <c r="L28" s="66">
        <v>10</v>
      </c>
      <c r="M28" s="58"/>
      <c r="N28" s="47"/>
      <c r="O28" s="37"/>
      <c r="P28" s="37"/>
      <c r="Q28" s="37" t="s">
        <v>265</v>
      </c>
      <c r="R28" s="44">
        <v>22</v>
      </c>
      <c r="S28" s="37"/>
      <c r="T28" s="47"/>
      <c r="U28" s="37"/>
      <c r="V28" s="37"/>
      <c r="W28" s="37"/>
      <c r="X28" s="37"/>
      <c r="Y28" s="37"/>
      <c r="Z28" s="51"/>
      <c r="AA28" s="37"/>
      <c r="AB28" s="35"/>
      <c r="AC28" s="35"/>
      <c r="AD28" s="35"/>
      <c r="AE28" s="32"/>
      <c r="AF28" s="32"/>
      <c r="AG28" s="32" t="str">
        <f t="shared" si="0"/>
        <v>F</v>
      </c>
      <c r="AJ28" s="27"/>
      <c r="AK28" s="25"/>
      <c r="AL28" s="25"/>
    </row>
    <row r="29" spans="1:38" ht="14.25">
      <c r="A29" s="1">
        <v>27</v>
      </c>
      <c r="B29" s="67" t="s">
        <v>220</v>
      </c>
      <c r="C29" s="67" t="s">
        <v>194</v>
      </c>
      <c r="D29" s="56" t="s">
        <v>145</v>
      </c>
      <c r="E29" s="56" t="s">
        <v>146</v>
      </c>
      <c r="F29" s="55"/>
      <c r="G29" s="55"/>
      <c r="H29" s="55"/>
      <c r="I29" s="55"/>
      <c r="J29" s="55"/>
      <c r="K29" s="58">
        <v>8</v>
      </c>
      <c r="L29" s="66">
        <v>4</v>
      </c>
      <c r="M29" s="58"/>
      <c r="N29" s="47"/>
      <c r="O29" s="37"/>
      <c r="P29" s="37"/>
      <c r="Q29" s="37"/>
      <c r="R29" s="44">
        <v>12</v>
      </c>
      <c r="S29" s="37"/>
      <c r="T29" s="47"/>
      <c r="U29" s="37"/>
      <c r="V29" s="37"/>
      <c r="W29" s="37"/>
      <c r="X29" s="37"/>
      <c r="Y29" s="37"/>
      <c r="Z29" s="51"/>
      <c r="AA29" s="37"/>
      <c r="AB29" s="35"/>
      <c r="AC29" s="35"/>
      <c r="AD29" s="35"/>
      <c r="AE29" s="32"/>
      <c r="AF29" s="32"/>
      <c r="AG29" s="32" t="str">
        <f t="shared" si="0"/>
        <v>F</v>
      </c>
      <c r="AJ29" s="27"/>
      <c r="AK29" s="25"/>
      <c r="AL29" s="25"/>
    </row>
    <row r="30" spans="1:38" ht="14.25">
      <c r="A30" s="1">
        <v>28</v>
      </c>
      <c r="B30" s="67" t="s">
        <v>221</v>
      </c>
      <c r="C30" s="67" t="s">
        <v>194</v>
      </c>
      <c r="D30" s="56" t="s">
        <v>129</v>
      </c>
      <c r="E30" s="56" t="s">
        <v>85</v>
      </c>
      <c r="F30" s="55"/>
      <c r="G30" s="55"/>
      <c r="H30" s="55"/>
      <c r="I30" s="55"/>
      <c r="J30" s="55"/>
      <c r="K30" s="58"/>
      <c r="L30" s="66"/>
      <c r="M30" s="58">
        <v>4</v>
      </c>
      <c r="N30" s="47">
        <v>0</v>
      </c>
      <c r="O30" s="37"/>
      <c r="P30" s="37"/>
      <c r="Q30" s="37"/>
      <c r="R30" s="44">
        <v>11</v>
      </c>
      <c r="S30" s="37"/>
      <c r="T30" s="47"/>
      <c r="U30" s="37"/>
      <c r="V30" s="37"/>
      <c r="W30" s="37"/>
      <c r="X30" s="37"/>
      <c r="Y30" s="37"/>
      <c r="Z30" s="51"/>
      <c r="AA30" s="37"/>
      <c r="AB30" s="35"/>
      <c r="AC30" s="35"/>
      <c r="AD30" s="35"/>
      <c r="AE30" s="32"/>
      <c r="AF30" s="32"/>
      <c r="AG30" s="32" t="str">
        <f t="shared" si="0"/>
        <v>F</v>
      </c>
      <c r="AJ30" s="27"/>
      <c r="AK30" s="25"/>
      <c r="AL30" s="25"/>
    </row>
    <row r="31" spans="1:38" ht="14.25">
      <c r="A31" s="1">
        <v>29</v>
      </c>
      <c r="B31" s="67" t="s">
        <v>222</v>
      </c>
      <c r="C31" s="67" t="s">
        <v>194</v>
      </c>
      <c r="D31" s="56" t="s">
        <v>147</v>
      </c>
      <c r="E31" s="56" t="s">
        <v>148</v>
      </c>
      <c r="F31" s="55"/>
      <c r="G31" s="55"/>
      <c r="H31" s="55"/>
      <c r="I31" s="55"/>
      <c r="J31" s="55"/>
      <c r="K31" s="58" t="s">
        <v>273</v>
      </c>
      <c r="L31" s="66" t="s">
        <v>274</v>
      </c>
      <c r="M31" s="58">
        <v>20</v>
      </c>
      <c r="N31" s="47">
        <v>10</v>
      </c>
      <c r="O31" s="37"/>
      <c r="P31" s="37"/>
      <c r="Q31" s="37"/>
      <c r="R31" s="44">
        <v>26</v>
      </c>
      <c r="S31" s="37"/>
      <c r="T31" s="47"/>
      <c r="U31" s="37"/>
      <c r="V31" s="37"/>
      <c r="W31" s="37"/>
      <c r="X31" s="37"/>
      <c r="Y31" s="37"/>
      <c r="Z31" s="51"/>
      <c r="AA31" s="37"/>
      <c r="AB31" s="41"/>
      <c r="AC31" s="35"/>
      <c r="AD31" s="35"/>
      <c r="AE31" s="32"/>
      <c r="AF31" s="32"/>
      <c r="AG31" s="32" t="str">
        <f t="shared" si="0"/>
        <v>F</v>
      </c>
      <c r="AJ31" s="27"/>
      <c r="AK31" s="25"/>
      <c r="AL31" s="25"/>
    </row>
    <row r="32" spans="1:38" ht="14.25">
      <c r="A32" s="1">
        <v>30</v>
      </c>
      <c r="B32" s="67" t="s">
        <v>223</v>
      </c>
      <c r="C32" s="67" t="s">
        <v>194</v>
      </c>
      <c r="D32" s="56" t="s">
        <v>149</v>
      </c>
      <c r="E32" s="56" t="s">
        <v>150</v>
      </c>
      <c r="F32" s="55"/>
      <c r="G32" s="55"/>
      <c r="H32" s="55"/>
      <c r="I32" s="55"/>
      <c r="J32" s="55"/>
      <c r="K32" s="58">
        <v>12</v>
      </c>
      <c r="L32" s="66">
        <v>6</v>
      </c>
      <c r="M32" s="58"/>
      <c r="N32" s="47"/>
      <c r="O32" s="37"/>
      <c r="P32" s="37"/>
      <c r="Q32" s="37"/>
      <c r="R32" s="44">
        <v>22</v>
      </c>
      <c r="S32" s="37"/>
      <c r="T32" s="47">
        <v>40</v>
      </c>
      <c r="U32" s="37"/>
      <c r="V32" s="37"/>
      <c r="W32" s="37"/>
      <c r="X32" s="37"/>
      <c r="Y32" s="37"/>
      <c r="Z32" s="51"/>
      <c r="AA32" s="37"/>
      <c r="AB32" s="35"/>
      <c r="AC32" s="35"/>
      <c r="AD32" s="35"/>
      <c r="AE32" s="32"/>
      <c r="AF32" s="32"/>
      <c r="AG32" s="32" t="str">
        <f t="shared" si="0"/>
        <v>F</v>
      </c>
      <c r="AJ32" s="27"/>
      <c r="AK32" s="25"/>
      <c r="AL32" s="25"/>
    </row>
    <row r="33" spans="1:38" ht="14.25">
      <c r="A33" s="1">
        <v>31</v>
      </c>
      <c r="B33" s="67" t="s">
        <v>224</v>
      </c>
      <c r="C33" s="67" t="s">
        <v>194</v>
      </c>
      <c r="D33" s="56" t="s">
        <v>91</v>
      </c>
      <c r="E33" s="56" t="s">
        <v>151</v>
      </c>
      <c r="F33" s="55"/>
      <c r="G33" s="55"/>
      <c r="H33" s="55"/>
      <c r="I33" s="55"/>
      <c r="J33" s="55"/>
      <c r="K33" s="58"/>
      <c r="L33" s="66"/>
      <c r="M33" s="58"/>
      <c r="N33" s="47"/>
      <c r="O33" s="37"/>
      <c r="P33" s="37"/>
      <c r="Q33" s="37"/>
      <c r="R33" s="44"/>
      <c r="S33" s="37"/>
      <c r="T33" s="47"/>
      <c r="U33" s="37"/>
      <c r="V33" s="37"/>
      <c r="W33" s="37"/>
      <c r="X33" s="37"/>
      <c r="Y33" s="37"/>
      <c r="Z33" s="51"/>
      <c r="AA33" s="37"/>
      <c r="AB33" s="35"/>
      <c r="AC33" s="35"/>
      <c r="AD33" s="35"/>
      <c r="AE33" s="32"/>
      <c r="AF33" s="32"/>
      <c r="AG33" s="32" t="str">
        <f t="shared" si="0"/>
        <v>F</v>
      </c>
      <c r="AJ33" s="27"/>
      <c r="AK33" s="25"/>
      <c r="AL33" s="25"/>
    </row>
    <row r="34" spans="1:38" ht="14.25">
      <c r="A34" s="1">
        <v>32</v>
      </c>
      <c r="B34" s="67" t="s">
        <v>225</v>
      </c>
      <c r="C34" s="67" t="s">
        <v>194</v>
      </c>
      <c r="D34" s="56" t="s">
        <v>152</v>
      </c>
      <c r="E34" s="56" t="s">
        <v>153</v>
      </c>
      <c r="F34" s="55"/>
      <c r="G34" s="55"/>
      <c r="H34" s="55"/>
      <c r="I34" s="55"/>
      <c r="J34" s="55"/>
      <c r="K34" s="58">
        <v>14</v>
      </c>
      <c r="L34" s="66">
        <v>10</v>
      </c>
      <c r="M34" s="58"/>
      <c r="N34" s="47"/>
      <c r="O34" s="37"/>
      <c r="P34" s="37"/>
      <c r="Q34" s="37"/>
      <c r="R34" s="44">
        <v>25</v>
      </c>
      <c r="S34" s="37"/>
      <c r="T34" s="47"/>
      <c r="U34" s="37"/>
      <c r="V34" s="37"/>
      <c r="W34" s="37"/>
      <c r="X34" s="37"/>
      <c r="Y34" s="37"/>
      <c r="Z34" s="51"/>
      <c r="AA34" s="37"/>
      <c r="AB34" s="35"/>
      <c r="AC34" s="35"/>
      <c r="AD34" s="35"/>
      <c r="AE34" s="32"/>
      <c r="AF34" s="32"/>
      <c r="AG34" s="32" t="str">
        <f t="shared" si="0"/>
        <v>F</v>
      </c>
      <c r="AJ34" s="27"/>
      <c r="AK34" s="25"/>
      <c r="AL34" s="25"/>
    </row>
    <row r="35" spans="1:38" ht="14.25">
      <c r="A35" s="1">
        <v>33</v>
      </c>
      <c r="B35" s="67" t="s">
        <v>226</v>
      </c>
      <c r="C35" s="67" t="s">
        <v>194</v>
      </c>
      <c r="D35" s="56" t="s">
        <v>154</v>
      </c>
      <c r="E35" s="56" t="s">
        <v>100</v>
      </c>
      <c r="F35" s="55"/>
      <c r="G35" s="55"/>
      <c r="H35" s="55"/>
      <c r="I35" s="55"/>
      <c r="J35" s="55"/>
      <c r="K35" s="58">
        <v>17</v>
      </c>
      <c r="L35" s="66">
        <v>10</v>
      </c>
      <c r="M35" s="58"/>
      <c r="N35" s="47"/>
      <c r="O35" s="37"/>
      <c r="P35" s="37"/>
      <c r="Q35" s="37"/>
      <c r="R35" s="44"/>
      <c r="S35" s="37"/>
      <c r="T35" s="47"/>
      <c r="U35" s="37"/>
      <c r="V35" s="37"/>
      <c r="W35" s="37"/>
      <c r="X35" s="37"/>
      <c r="Y35" s="37"/>
      <c r="Z35" s="51"/>
      <c r="AA35" s="37"/>
      <c r="AB35" s="35"/>
      <c r="AC35" s="35"/>
      <c r="AD35" s="35"/>
      <c r="AE35" s="32"/>
      <c r="AF35" s="32"/>
      <c r="AG35" s="32" t="str">
        <f t="shared" si="0"/>
        <v>F</v>
      </c>
      <c r="AJ35" s="27"/>
      <c r="AK35" s="25"/>
      <c r="AL35" s="25"/>
    </row>
    <row r="36" spans="1:38" ht="14.25">
      <c r="A36" s="1">
        <v>34</v>
      </c>
      <c r="B36" s="67" t="s">
        <v>227</v>
      </c>
      <c r="C36" s="67" t="s">
        <v>194</v>
      </c>
      <c r="D36" s="56" t="s">
        <v>155</v>
      </c>
      <c r="E36" s="56" t="s">
        <v>156</v>
      </c>
      <c r="F36" s="55"/>
      <c r="G36" s="55"/>
      <c r="H36" s="55"/>
      <c r="I36" s="55"/>
      <c r="J36" s="55"/>
      <c r="K36" s="58"/>
      <c r="L36" s="66"/>
      <c r="M36" s="58">
        <v>20</v>
      </c>
      <c r="N36" s="47">
        <v>10</v>
      </c>
      <c r="O36" s="37"/>
      <c r="P36" s="37"/>
      <c r="Q36" s="37"/>
      <c r="R36" s="44"/>
      <c r="S36" s="37"/>
      <c r="T36" s="47"/>
      <c r="U36" s="37"/>
      <c r="V36" s="37"/>
      <c r="W36" s="37"/>
      <c r="X36" s="37"/>
      <c r="Y36" s="37"/>
      <c r="Z36" s="51"/>
      <c r="AA36" s="37"/>
      <c r="AB36" s="35"/>
      <c r="AC36" s="35"/>
      <c r="AD36" s="35"/>
      <c r="AE36" s="32"/>
      <c r="AF36" s="32"/>
      <c r="AG36" s="32" t="str">
        <f t="shared" si="0"/>
        <v>F</v>
      </c>
      <c r="AJ36" s="27"/>
      <c r="AK36" s="25"/>
      <c r="AL36" s="25"/>
    </row>
    <row r="37" spans="1:38" ht="14.25">
      <c r="A37" s="1">
        <v>35</v>
      </c>
      <c r="B37" s="67" t="s">
        <v>228</v>
      </c>
      <c r="C37" s="67" t="s">
        <v>194</v>
      </c>
      <c r="D37" s="56" t="s">
        <v>121</v>
      </c>
      <c r="E37" s="56" t="s">
        <v>157</v>
      </c>
      <c r="F37" s="55"/>
      <c r="G37" s="55"/>
      <c r="H37" s="55"/>
      <c r="I37" s="55"/>
      <c r="J37" s="55"/>
      <c r="K37" s="58">
        <v>4</v>
      </c>
      <c r="L37" s="66">
        <v>0</v>
      </c>
      <c r="M37" s="58"/>
      <c r="N37" s="47"/>
      <c r="O37" s="37"/>
      <c r="P37" s="37"/>
      <c r="Q37" s="37"/>
      <c r="R37" s="44">
        <v>28</v>
      </c>
      <c r="S37" s="37"/>
      <c r="T37" s="47"/>
      <c r="U37" s="37"/>
      <c r="V37" s="37"/>
      <c r="W37" s="37"/>
      <c r="X37" s="37"/>
      <c r="Y37" s="37"/>
      <c r="Z37" s="51"/>
      <c r="AA37" s="37"/>
      <c r="AB37" s="35"/>
      <c r="AC37" s="35"/>
      <c r="AD37" s="35"/>
      <c r="AE37" s="32"/>
      <c r="AF37" s="32"/>
      <c r="AG37" s="32" t="str">
        <f t="shared" si="0"/>
        <v>F</v>
      </c>
      <c r="AJ37" s="27"/>
      <c r="AK37" s="25"/>
      <c r="AL37" s="25"/>
    </row>
    <row r="38" spans="1:38" ht="14.25">
      <c r="A38" s="1">
        <v>36</v>
      </c>
      <c r="B38" s="67" t="s">
        <v>229</v>
      </c>
      <c r="C38" s="67" t="s">
        <v>194</v>
      </c>
      <c r="D38" s="56" t="s">
        <v>91</v>
      </c>
      <c r="E38" s="56" t="s">
        <v>158</v>
      </c>
      <c r="F38" s="55"/>
      <c r="G38" s="55"/>
      <c r="H38" s="55"/>
      <c r="I38" s="55"/>
      <c r="J38" s="55"/>
      <c r="K38" s="58">
        <v>16</v>
      </c>
      <c r="L38" s="66">
        <v>5</v>
      </c>
      <c r="M38" s="58"/>
      <c r="N38" s="47"/>
      <c r="O38" s="37"/>
      <c r="P38" s="37"/>
      <c r="Q38" s="37"/>
      <c r="R38" s="44">
        <v>18</v>
      </c>
      <c r="S38" s="37"/>
      <c r="T38" s="47"/>
      <c r="U38" s="37"/>
      <c r="V38" s="37"/>
      <c r="W38" s="37"/>
      <c r="X38" s="37"/>
      <c r="Y38" s="37"/>
      <c r="Z38" s="51"/>
      <c r="AA38" s="37"/>
      <c r="AB38" s="35"/>
      <c r="AC38" s="35"/>
      <c r="AD38" s="35"/>
      <c r="AE38" s="32"/>
      <c r="AF38" s="32"/>
      <c r="AG38" s="32" t="str">
        <f t="shared" si="0"/>
        <v>F</v>
      </c>
      <c r="AJ38" s="27"/>
      <c r="AK38" s="25"/>
      <c r="AL38" s="25"/>
    </row>
    <row r="39" spans="1:38" ht="14.25">
      <c r="A39" s="1">
        <v>37</v>
      </c>
      <c r="B39" s="67" t="s">
        <v>230</v>
      </c>
      <c r="C39" s="67" t="s">
        <v>194</v>
      </c>
      <c r="D39" s="56" t="s">
        <v>86</v>
      </c>
      <c r="E39" s="56" t="s">
        <v>159</v>
      </c>
      <c r="F39" s="55"/>
      <c r="G39" s="55"/>
      <c r="H39" s="55"/>
      <c r="I39" s="55"/>
      <c r="J39" s="55"/>
      <c r="K39" s="58">
        <v>13</v>
      </c>
      <c r="L39" s="66">
        <v>7</v>
      </c>
      <c r="M39" s="58"/>
      <c r="N39" s="47"/>
      <c r="O39" s="37"/>
      <c r="P39" s="37"/>
      <c r="Q39" s="37"/>
      <c r="R39" s="44"/>
      <c r="S39" s="37"/>
      <c r="T39" s="47">
        <v>40</v>
      </c>
      <c r="U39" s="37"/>
      <c r="V39" s="37"/>
      <c r="W39" s="37"/>
      <c r="X39" s="37"/>
      <c r="Y39" s="37"/>
      <c r="Z39" s="51"/>
      <c r="AA39" s="37"/>
      <c r="AB39" s="35"/>
      <c r="AC39" s="35"/>
      <c r="AD39" s="35"/>
      <c r="AE39" s="32"/>
      <c r="AF39" s="32"/>
      <c r="AG39" s="32" t="str">
        <f t="shared" si="0"/>
        <v>F</v>
      </c>
      <c r="AJ39" s="27"/>
      <c r="AK39" s="25"/>
      <c r="AL39" s="25"/>
    </row>
    <row r="40" spans="1:38" ht="14.25">
      <c r="A40" s="1">
        <v>38</v>
      </c>
      <c r="B40" s="67" t="s">
        <v>231</v>
      </c>
      <c r="C40" s="67" t="s">
        <v>194</v>
      </c>
      <c r="D40" s="56" t="s">
        <v>160</v>
      </c>
      <c r="E40" s="56" t="s">
        <v>161</v>
      </c>
      <c r="F40" s="55"/>
      <c r="G40" s="55"/>
      <c r="H40" s="55"/>
      <c r="I40" s="55"/>
      <c r="J40" s="55"/>
      <c r="K40" s="58" t="s">
        <v>267</v>
      </c>
      <c r="L40" s="66" t="s">
        <v>270</v>
      </c>
      <c r="M40" s="58">
        <v>12</v>
      </c>
      <c r="N40" s="47">
        <v>5</v>
      </c>
      <c r="O40" s="37"/>
      <c r="P40" s="37"/>
      <c r="Q40" s="37"/>
      <c r="R40" s="44">
        <v>17</v>
      </c>
      <c r="S40" s="37"/>
      <c r="T40" s="47"/>
      <c r="U40" s="37"/>
      <c r="V40" s="37"/>
      <c r="W40" s="37"/>
      <c r="X40" s="37"/>
      <c r="Y40" s="37"/>
      <c r="Z40" s="51"/>
      <c r="AA40" s="37"/>
      <c r="AB40" s="35"/>
      <c r="AC40" s="35"/>
      <c r="AD40" s="35"/>
      <c r="AE40" s="32"/>
      <c r="AF40" s="32"/>
      <c r="AG40" s="32" t="str">
        <f t="shared" si="0"/>
        <v>F</v>
      </c>
      <c r="AJ40" s="27"/>
      <c r="AK40" s="25"/>
      <c r="AL40" s="25"/>
    </row>
    <row r="41" spans="1:38" ht="14.25">
      <c r="A41" s="1">
        <v>39</v>
      </c>
      <c r="B41" s="67" t="s">
        <v>232</v>
      </c>
      <c r="C41" s="67" t="s">
        <v>194</v>
      </c>
      <c r="D41" s="56" t="s">
        <v>162</v>
      </c>
      <c r="E41" s="56" t="s">
        <v>163</v>
      </c>
      <c r="F41" s="55"/>
      <c r="G41" s="55"/>
      <c r="H41" s="55"/>
      <c r="I41" s="55"/>
      <c r="J41" s="55"/>
      <c r="K41" s="58">
        <v>18</v>
      </c>
      <c r="L41" s="66">
        <v>8</v>
      </c>
      <c r="M41" s="58"/>
      <c r="N41" s="47"/>
      <c r="O41" s="37"/>
      <c r="P41" s="37"/>
      <c r="Q41" s="37"/>
      <c r="R41" s="44"/>
      <c r="S41" s="37"/>
      <c r="T41" s="47">
        <v>40</v>
      </c>
      <c r="U41" s="37"/>
      <c r="V41" s="37"/>
      <c r="W41" s="37"/>
      <c r="X41" s="37"/>
      <c r="Y41" s="37"/>
      <c r="Z41" s="44"/>
      <c r="AA41" s="37"/>
      <c r="AB41" s="35"/>
      <c r="AC41" s="35"/>
      <c r="AD41" s="35"/>
      <c r="AE41" s="32"/>
      <c r="AF41" s="32"/>
      <c r="AG41" s="32" t="str">
        <f t="shared" si="0"/>
        <v>F</v>
      </c>
      <c r="AJ41" s="27"/>
      <c r="AK41" s="25"/>
      <c r="AL41" s="25"/>
    </row>
    <row r="42" spans="1:38" ht="14.25">
      <c r="A42" s="1">
        <v>40</v>
      </c>
      <c r="B42" s="67" t="s">
        <v>233</v>
      </c>
      <c r="C42" s="67" t="s">
        <v>194</v>
      </c>
      <c r="D42" s="56" t="s">
        <v>155</v>
      </c>
      <c r="E42" s="56" t="s">
        <v>79</v>
      </c>
      <c r="F42" s="55"/>
      <c r="G42" s="55"/>
      <c r="H42" s="55"/>
      <c r="I42" s="55"/>
      <c r="J42" s="55"/>
      <c r="K42" s="58" t="s">
        <v>273</v>
      </c>
      <c r="L42" s="66" t="s">
        <v>269</v>
      </c>
      <c r="M42" s="58">
        <v>20</v>
      </c>
      <c r="N42" s="47">
        <v>10</v>
      </c>
      <c r="O42" s="37"/>
      <c r="P42" s="37"/>
      <c r="Q42" s="37"/>
      <c r="R42" s="44"/>
      <c r="S42" s="37"/>
      <c r="T42" s="47"/>
      <c r="U42" s="37"/>
      <c r="V42" s="37"/>
      <c r="W42" s="37"/>
      <c r="X42" s="37"/>
      <c r="Y42" s="37"/>
      <c r="Z42" s="51"/>
      <c r="AA42" s="37"/>
      <c r="AB42" s="35"/>
      <c r="AC42" s="35"/>
      <c r="AD42" s="35"/>
      <c r="AE42" s="32"/>
      <c r="AF42" s="32"/>
      <c r="AG42" s="32" t="str">
        <f t="shared" si="0"/>
        <v>F</v>
      </c>
      <c r="AJ42" s="27"/>
      <c r="AK42" s="25"/>
      <c r="AL42" s="25"/>
    </row>
    <row r="43" spans="1:38" ht="14.25">
      <c r="A43" s="1">
        <v>41</v>
      </c>
      <c r="B43" s="67" t="s">
        <v>234</v>
      </c>
      <c r="C43" s="67" t="s">
        <v>194</v>
      </c>
      <c r="D43" s="56" t="s">
        <v>162</v>
      </c>
      <c r="E43" s="56" t="s">
        <v>164</v>
      </c>
      <c r="F43" s="55"/>
      <c r="G43" s="55"/>
      <c r="H43" s="55"/>
      <c r="I43" s="55"/>
      <c r="J43" s="55"/>
      <c r="K43" s="58">
        <v>20</v>
      </c>
      <c r="L43" s="66">
        <v>9</v>
      </c>
      <c r="M43" s="58"/>
      <c r="N43" s="47"/>
      <c r="O43" s="37"/>
      <c r="P43" s="37"/>
      <c r="Q43" s="37"/>
      <c r="R43" s="44"/>
      <c r="S43" s="37"/>
      <c r="T43" s="47">
        <v>40</v>
      </c>
      <c r="U43" s="37"/>
      <c r="V43" s="37"/>
      <c r="W43" s="37"/>
      <c r="X43" s="37"/>
      <c r="Y43" s="37"/>
      <c r="Z43" s="44"/>
      <c r="AA43" s="37"/>
      <c r="AB43" s="35"/>
      <c r="AC43" s="35"/>
      <c r="AD43" s="35"/>
      <c r="AE43" s="32"/>
      <c r="AF43" s="32"/>
      <c r="AG43" s="32" t="str">
        <f t="shared" si="0"/>
        <v>F</v>
      </c>
      <c r="AJ43" s="27"/>
      <c r="AK43" s="25"/>
      <c r="AL43" s="25"/>
    </row>
    <row r="44" spans="1:38" ht="14.25">
      <c r="A44" s="1">
        <v>42</v>
      </c>
      <c r="B44" s="67" t="s">
        <v>235</v>
      </c>
      <c r="C44" s="67" t="s">
        <v>194</v>
      </c>
      <c r="D44" s="56" t="s">
        <v>147</v>
      </c>
      <c r="E44" s="56" t="s">
        <v>165</v>
      </c>
      <c r="F44" s="55"/>
      <c r="G44" s="55"/>
      <c r="H44" s="55"/>
      <c r="I44" s="55"/>
      <c r="J44" s="55"/>
      <c r="K44" s="58">
        <v>16</v>
      </c>
      <c r="L44" s="66">
        <v>9</v>
      </c>
      <c r="M44" s="58"/>
      <c r="N44" s="47"/>
      <c r="O44" s="37"/>
      <c r="P44" s="37"/>
      <c r="Q44" s="37"/>
      <c r="R44" s="44"/>
      <c r="S44" s="37"/>
      <c r="T44" s="47"/>
      <c r="U44" s="37"/>
      <c r="V44" s="37"/>
      <c r="W44" s="37"/>
      <c r="X44" s="37"/>
      <c r="Y44" s="37"/>
      <c r="Z44" s="44"/>
      <c r="AA44" s="37"/>
      <c r="AB44" s="35"/>
      <c r="AC44" s="35"/>
      <c r="AD44" s="35"/>
      <c r="AE44" s="32"/>
      <c r="AF44" s="32"/>
      <c r="AG44" s="32" t="str">
        <f t="shared" si="0"/>
        <v>F</v>
      </c>
      <c r="AJ44" s="27"/>
      <c r="AK44" s="25"/>
      <c r="AL44" s="25"/>
    </row>
    <row r="45" spans="1:38" ht="14.25">
      <c r="A45" s="1">
        <v>43</v>
      </c>
      <c r="B45" s="67" t="s">
        <v>236</v>
      </c>
      <c r="C45" s="67" t="s">
        <v>194</v>
      </c>
      <c r="D45" s="56" t="s">
        <v>76</v>
      </c>
      <c r="E45" s="56" t="s">
        <v>166</v>
      </c>
      <c r="F45" s="55"/>
      <c r="G45" s="55"/>
      <c r="H45" s="55"/>
      <c r="I45" s="55"/>
      <c r="J45" s="55"/>
      <c r="K45" s="58">
        <v>4</v>
      </c>
      <c r="L45" s="66">
        <v>8</v>
      </c>
      <c r="M45" s="58"/>
      <c r="N45" s="47"/>
      <c r="O45" s="37"/>
      <c r="P45" s="37"/>
      <c r="Q45" s="37"/>
      <c r="R45" s="44"/>
      <c r="S45" s="37"/>
      <c r="T45" s="47"/>
      <c r="U45" s="37"/>
      <c r="V45" s="37"/>
      <c r="W45" s="37"/>
      <c r="X45" s="37"/>
      <c r="Y45" s="37"/>
      <c r="Z45" s="44"/>
      <c r="AA45" s="37"/>
      <c r="AB45" s="35"/>
      <c r="AC45" s="35"/>
      <c r="AD45" s="35"/>
      <c r="AE45" s="32"/>
      <c r="AF45" s="32"/>
      <c r="AG45" s="32" t="str">
        <f t="shared" si="0"/>
        <v>F</v>
      </c>
      <c r="AJ45" s="27"/>
      <c r="AK45" s="25"/>
      <c r="AL45" s="25"/>
    </row>
    <row r="46" spans="1:38" ht="14.25">
      <c r="A46" s="1">
        <v>44</v>
      </c>
      <c r="B46" s="67" t="s">
        <v>237</v>
      </c>
      <c r="C46" s="67" t="s">
        <v>194</v>
      </c>
      <c r="D46" s="56" t="s">
        <v>83</v>
      </c>
      <c r="E46" s="56" t="s">
        <v>167</v>
      </c>
      <c r="F46" s="55"/>
      <c r="G46" s="55"/>
      <c r="H46" s="55"/>
      <c r="I46" s="55"/>
      <c r="J46" s="55"/>
      <c r="K46" s="58">
        <v>16</v>
      </c>
      <c r="L46" s="66">
        <v>5</v>
      </c>
      <c r="M46" s="58"/>
      <c r="N46" s="47"/>
      <c r="O46" s="37"/>
      <c r="P46" s="37"/>
      <c r="Q46" s="37"/>
      <c r="R46" s="44">
        <v>18</v>
      </c>
      <c r="S46" s="37"/>
      <c r="T46" s="47"/>
      <c r="U46" s="37"/>
      <c r="V46" s="37"/>
      <c r="W46" s="37"/>
      <c r="X46" s="37"/>
      <c r="Y46" s="37"/>
      <c r="Z46" s="51"/>
      <c r="AA46" s="37"/>
      <c r="AB46" s="35"/>
      <c r="AC46" s="35"/>
      <c r="AD46" s="35"/>
      <c r="AE46" s="32"/>
      <c r="AF46" s="32"/>
      <c r="AG46" s="32" t="str">
        <f t="shared" si="0"/>
        <v>F</v>
      </c>
      <c r="AJ46" s="27"/>
      <c r="AK46" s="25"/>
      <c r="AL46" s="25"/>
    </row>
    <row r="47" spans="1:38" ht="14.25">
      <c r="A47" s="1">
        <v>45</v>
      </c>
      <c r="B47" s="67" t="s">
        <v>238</v>
      </c>
      <c r="C47" s="67" t="s">
        <v>194</v>
      </c>
      <c r="D47" s="56" t="s">
        <v>168</v>
      </c>
      <c r="E47" s="56" t="s">
        <v>169</v>
      </c>
      <c r="F47" s="55"/>
      <c r="G47" s="55"/>
      <c r="H47" s="55"/>
      <c r="I47" s="55"/>
      <c r="J47" s="55"/>
      <c r="K47" s="58"/>
      <c r="L47" s="66"/>
      <c r="M47" s="58"/>
      <c r="N47" s="47"/>
      <c r="O47" s="37"/>
      <c r="P47" s="37"/>
      <c r="Q47" s="37"/>
      <c r="R47" s="44">
        <v>15</v>
      </c>
      <c r="S47" s="37"/>
      <c r="T47" s="47"/>
      <c r="U47" s="37"/>
      <c r="V47" s="37"/>
      <c r="W47" s="37"/>
      <c r="X47" s="37"/>
      <c r="Y47" s="37"/>
      <c r="Z47" s="51"/>
      <c r="AA47" s="37"/>
      <c r="AB47" s="35"/>
      <c r="AC47" s="35"/>
      <c r="AD47" s="35"/>
      <c r="AE47" s="32"/>
      <c r="AF47" s="32"/>
      <c r="AG47" s="32" t="str">
        <f t="shared" si="0"/>
        <v>F</v>
      </c>
      <c r="AJ47" s="27"/>
      <c r="AK47" s="25"/>
      <c r="AL47" s="25"/>
    </row>
    <row r="48" spans="1:38" ht="14.25">
      <c r="A48" s="1">
        <v>46</v>
      </c>
      <c r="B48" s="67" t="s">
        <v>239</v>
      </c>
      <c r="C48" s="67" t="s">
        <v>194</v>
      </c>
      <c r="D48" s="56" t="s">
        <v>89</v>
      </c>
      <c r="E48" s="56" t="s">
        <v>170</v>
      </c>
      <c r="F48" s="55"/>
      <c r="G48" s="55"/>
      <c r="H48" s="55"/>
      <c r="I48" s="55"/>
      <c r="J48" s="55"/>
      <c r="K48" s="58">
        <v>6</v>
      </c>
      <c r="L48" s="66">
        <v>10</v>
      </c>
      <c r="M48" s="58"/>
      <c r="N48" s="47"/>
      <c r="O48" s="37"/>
      <c r="P48" s="37"/>
      <c r="Q48" s="37"/>
      <c r="R48" s="44">
        <v>15</v>
      </c>
      <c r="S48" s="37"/>
      <c r="T48" s="47"/>
      <c r="U48" s="37"/>
      <c r="V48" s="37"/>
      <c r="W48" s="37"/>
      <c r="X48" s="37"/>
      <c r="Y48" s="37"/>
      <c r="Z48" s="51"/>
      <c r="AA48" s="37"/>
      <c r="AB48" s="35"/>
      <c r="AC48" s="35"/>
      <c r="AD48" s="35"/>
      <c r="AE48" s="32"/>
      <c r="AF48" s="32"/>
      <c r="AG48" s="32" t="str">
        <f t="shared" si="0"/>
        <v>F</v>
      </c>
      <c r="AJ48" s="27"/>
      <c r="AK48" s="25"/>
      <c r="AL48" s="25"/>
    </row>
    <row r="49" spans="1:38" ht="14.25">
      <c r="A49" s="1">
        <v>47</v>
      </c>
      <c r="B49" s="67" t="s">
        <v>240</v>
      </c>
      <c r="C49" s="67" t="s">
        <v>194</v>
      </c>
      <c r="D49" s="56" t="s">
        <v>96</v>
      </c>
      <c r="E49" s="56" t="s">
        <v>171</v>
      </c>
      <c r="F49" s="55"/>
      <c r="G49" s="55"/>
      <c r="H49" s="55"/>
      <c r="I49" s="55"/>
      <c r="J49" s="55"/>
      <c r="K49" s="58"/>
      <c r="L49" s="66"/>
      <c r="M49" s="58"/>
      <c r="N49" s="47"/>
      <c r="O49" s="37"/>
      <c r="P49" s="37"/>
      <c r="Q49" s="37"/>
      <c r="R49" s="44"/>
      <c r="S49" s="37"/>
      <c r="T49" s="47"/>
      <c r="U49" s="37"/>
      <c r="V49" s="37"/>
      <c r="W49" s="37"/>
      <c r="X49" s="37"/>
      <c r="Y49" s="37"/>
      <c r="Z49" s="51"/>
      <c r="AA49" s="37"/>
      <c r="AB49" s="35"/>
      <c r="AC49" s="35"/>
      <c r="AD49" s="35"/>
      <c r="AE49" s="32"/>
      <c r="AF49" s="32"/>
      <c r="AG49" s="32" t="str">
        <f t="shared" si="0"/>
        <v>F</v>
      </c>
      <c r="AJ49" s="27"/>
      <c r="AK49" s="25"/>
      <c r="AL49" s="25"/>
    </row>
    <row r="50" spans="1:38" ht="14.25">
      <c r="A50" s="1">
        <v>48</v>
      </c>
      <c r="B50" s="67" t="s">
        <v>241</v>
      </c>
      <c r="C50" s="67" t="s">
        <v>194</v>
      </c>
      <c r="D50" s="56" t="s">
        <v>172</v>
      </c>
      <c r="E50" s="56" t="s">
        <v>173</v>
      </c>
      <c r="F50" s="55"/>
      <c r="G50" s="55"/>
      <c r="H50" s="55"/>
      <c r="I50" s="55"/>
      <c r="J50" s="55"/>
      <c r="K50" s="58">
        <v>16</v>
      </c>
      <c r="L50" s="66">
        <v>9</v>
      </c>
      <c r="M50" s="58"/>
      <c r="N50" s="47"/>
      <c r="O50" s="37"/>
      <c r="P50" s="37"/>
      <c r="Q50" s="37"/>
      <c r="R50" s="44">
        <v>17</v>
      </c>
      <c r="S50" s="37"/>
      <c r="T50" s="47"/>
      <c r="U50" s="37"/>
      <c r="V50" s="37"/>
      <c r="W50" s="37"/>
      <c r="X50" s="37"/>
      <c r="Y50" s="37"/>
      <c r="Z50" s="44"/>
      <c r="AA50" s="37"/>
      <c r="AB50" s="35"/>
      <c r="AC50" s="35"/>
      <c r="AD50" s="35"/>
      <c r="AE50" s="32"/>
      <c r="AF50" s="32"/>
      <c r="AG50" s="32" t="str">
        <f t="shared" si="0"/>
        <v>F</v>
      </c>
      <c r="AJ50" s="27"/>
      <c r="AK50" s="25"/>
      <c r="AL50" s="25"/>
    </row>
    <row r="51" spans="1:38" ht="14.25">
      <c r="A51" s="1">
        <v>49</v>
      </c>
      <c r="B51" s="67" t="s">
        <v>242</v>
      </c>
      <c r="C51" s="67" t="s">
        <v>194</v>
      </c>
      <c r="D51" s="56" t="s">
        <v>131</v>
      </c>
      <c r="E51" s="56" t="s">
        <v>84</v>
      </c>
      <c r="F51" s="55"/>
      <c r="G51" s="55"/>
      <c r="H51" s="55"/>
      <c r="I51" s="55"/>
      <c r="J51" s="55"/>
      <c r="K51" s="58">
        <v>9</v>
      </c>
      <c r="L51" s="66">
        <v>10</v>
      </c>
      <c r="M51" s="58"/>
      <c r="N51" s="47"/>
      <c r="O51" s="37"/>
      <c r="P51" s="37"/>
      <c r="Q51" s="37"/>
      <c r="R51" s="44">
        <v>12</v>
      </c>
      <c r="S51" s="37"/>
      <c r="T51" s="47"/>
      <c r="U51" s="37"/>
      <c r="V51" s="37"/>
      <c r="W51" s="37"/>
      <c r="X51" s="37"/>
      <c r="Y51" s="37"/>
      <c r="Z51" s="51"/>
      <c r="AA51" s="37"/>
      <c r="AB51" s="35"/>
      <c r="AC51" s="35"/>
      <c r="AD51" s="35"/>
      <c r="AE51" s="32"/>
      <c r="AF51" s="32"/>
      <c r="AG51" s="32" t="str">
        <f t="shared" si="0"/>
        <v>F</v>
      </c>
      <c r="AJ51" s="27"/>
      <c r="AK51" s="25"/>
      <c r="AL51" s="25"/>
    </row>
    <row r="52" spans="1:38" ht="14.25">
      <c r="A52" s="1">
        <v>50</v>
      </c>
      <c r="B52" s="67" t="s">
        <v>243</v>
      </c>
      <c r="C52" s="67" t="s">
        <v>194</v>
      </c>
      <c r="D52" s="56" t="s">
        <v>91</v>
      </c>
      <c r="E52" s="56" t="s">
        <v>174</v>
      </c>
      <c r="F52" s="55"/>
      <c r="G52" s="55"/>
      <c r="H52" s="55"/>
      <c r="I52" s="55"/>
      <c r="J52" s="55"/>
      <c r="K52" s="58">
        <v>8</v>
      </c>
      <c r="L52" s="66">
        <v>9</v>
      </c>
      <c r="M52" s="58"/>
      <c r="N52" s="47"/>
      <c r="O52" s="37"/>
      <c r="P52" s="37"/>
      <c r="Q52" s="37"/>
      <c r="R52" s="44">
        <v>15</v>
      </c>
      <c r="S52" s="37"/>
      <c r="T52" s="47"/>
      <c r="U52" s="37"/>
      <c r="V52" s="37"/>
      <c r="W52" s="37"/>
      <c r="X52" s="37"/>
      <c r="Y52" s="37"/>
      <c r="Z52" s="51"/>
      <c r="AA52" s="37"/>
      <c r="AB52" s="35"/>
      <c r="AC52" s="35"/>
      <c r="AD52" s="35"/>
      <c r="AE52" s="32"/>
      <c r="AF52" s="32"/>
      <c r="AG52" s="32" t="str">
        <f t="shared" si="0"/>
        <v>F</v>
      </c>
      <c r="AJ52" s="27"/>
      <c r="AK52" s="25"/>
      <c r="AL52" s="25"/>
    </row>
    <row r="53" spans="1:33" ht="14.25">
      <c r="A53" s="1">
        <v>51</v>
      </c>
      <c r="B53" s="67" t="s">
        <v>244</v>
      </c>
      <c r="C53" s="67" t="s">
        <v>194</v>
      </c>
      <c r="D53" s="56" t="s">
        <v>141</v>
      </c>
      <c r="E53" s="56" t="s">
        <v>175</v>
      </c>
      <c r="F53" s="55"/>
      <c r="G53" s="55"/>
      <c r="H53" s="55"/>
      <c r="I53" s="55"/>
      <c r="J53" s="55"/>
      <c r="K53" s="58"/>
      <c r="L53" s="66"/>
      <c r="M53" s="58"/>
      <c r="N53" s="47"/>
      <c r="O53" s="37"/>
      <c r="P53" s="37"/>
      <c r="Q53" s="37"/>
      <c r="R53" s="44">
        <v>0</v>
      </c>
      <c r="S53" s="37"/>
      <c r="T53" s="47"/>
      <c r="U53" s="37"/>
      <c r="V53" s="37"/>
      <c r="W53" s="37"/>
      <c r="X53" s="37"/>
      <c r="Y53" s="37"/>
      <c r="Z53" s="51"/>
      <c r="AA53" s="37"/>
      <c r="AB53" s="35"/>
      <c r="AC53" s="35"/>
      <c r="AD53" s="35"/>
      <c r="AE53" s="32"/>
      <c r="AF53" s="32"/>
      <c r="AG53" s="32" t="str">
        <f t="shared" si="0"/>
        <v>F</v>
      </c>
    </row>
    <row r="54" spans="1:33" ht="14.25">
      <c r="A54" s="1">
        <v>52</v>
      </c>
      <c r="B54" s="67" t="s">
        <v>245</v>
      </c>
      <c r="C54" s="67" t="s">
        <v>194</v>
      </c>
      <c r="D54" s="56" t="s">
        <v>176</v>
      </c>
      <c r="E54" s="56" t="s">
        <v>123</v>
      </c>
      <c r="F54" s="55"/>
      <c r="G54" s="55"/>
      <c r="H54" s="55"/>
      <c r="I54" s="55"/>
      <c r="J54" s="55"/>
      <c r="K54" s="58"/>
      <c r="L54" s="66"/>
      <c r="M54" s="58"/>
      <c r="N54" s="47"/>
      <c r="O54" s="37"/>
      <c r="P54" s="37"/>
      <c r="Q54" s="37"/>
      <c r="R54" s="44"/>
      <c r="S54" s="37"/>
      <c r="T54" s="47"/>
      <c r="U54" s="37"/>
      <c r="V54" s="37"/>
      <c r="W54" s="37"/>
      <c r="X54" s="37"/>
      <c r="Y54" s="37"/>
      <c r="Z54" s="51"/>
      <c r="AA54" s="37"/>
      <c r="AB54" s="35"/>
      <c r="AC54" s="35"/>
      <c r="AD54" s="35"/>
      <c r="AE54" s="32"/>
      <c r="AF54" s="32"/>
      <c r="AG54" s="32" t="str">
        <f t="shared" si="0"/>
        <v>F</v>
      </c>
    </row>
    <row r="55" spans="1:33" ht="14.25">
      <c r="A55" s="1">
        <v>53</v>
      </c>
      <c r="B55" s="67" t="s">
        <v>246</v>
      </c>
      <c r="C55" s="67" t="s">
        <v>194</v>
      </c>
      <c r="D55" s="56" t="s">
        <v>82</v>
      </c>
      <c r="E55" s="56" t="s">
        <v>177</v>
      </c>
      <c r="F55" s="55"/>
      <c r="G55" s="55"/>
      <c r="H55" s="55"/>
      <c r="I55" s="55"/>
      <c r="J55" s="55"/>
      <c r="K55" s="58"/>
      <c r="L55" s="66"/>
      <c r="M55" s="58"/>
      <c r="N55" s="47"/>
      <c r="O55" s="37"/>
      <c r="P55" s="37"/>
      <c r="Q55" s="37"/>
      <c r="R55" s="44"/>
      <c r="S55" s="37"/>
      <c r="T55" s="47"/>
      <c r="U55" s="37"/>
      <c r="V55" s="37"/>
      <c r="W55" s="37"/>
      <c r="X55" s="37"/>
      <c r="Y55" s="37"/>
      <c r="Z55" s="51"/>
      <c r="AA55" s="37"/>
      <c r="AB55" s="35"/>
      <c r="AC55" s="35"/>
      <c r="AD55" s="35"/>
      <c r="AE55" s="32"/>
      <c r="AF55" s="32"/>
      <c r="AG55" s="32" t="str">
        <f t="shared" si="0"/>
        <v>F</v>
      </c>
    </row>
    <row r="56" spans="1:33" ht="14.25">
      <c r="A56" s="1">
        <v>54</v>
      </c>
      <c r="B56" s="67" t="s">
        <v>247</v>
      </c>
      <c r="C56" s="67" t="s">
        <v>194</v>
      </c>
      <c r="D56" s="56" t="s">
        <v>122</v>
      </c>
      <c r="E56" s="56" t="s">
        <v>178</v>
      </c>
      <c r="F56" s="55"/>
      <c r="G56" s="55"/>
      <c r="H56" s="55"/>
      <c r="I56" s="55"/>
      <c r="J56" s="55"/>
      <c r="K56" s="58">
        <v>20</v>
      </c>
      <c r="L56" s="66">
        <v>10</v>
      </c>
      <c r="M56" s="58"/>
      <c r="N56" s="47"/>
      <c r="O56" s="37"/>
      <c r="P56" s="37"/>
      <c r="Q56" s="37"/>
      <c r="R56" s="44"/>
      <c r="S56" s="37"/>
      <c r="T56" s="47">
        <v>40</v>
      </c>
      <c r="U56" s="37"/>
      <c r="V56" s="37"/>
      <c r="W56" s="37"/>
      <c r="X56" s="37"/>
      <c r="Y56" s="37"/>
      <c r="Z56" s="44"/>
      <c r="AA56" s="37"/>
      <c r="AB56" s="35"/>
      <c r="AC56" s="35"/>
      <c r="AD56" s="35"/>
      <c r="AE56" s="32"/>
      <c r="AF56" s="32"/>
      <c r="AG56" s="32" t="str">
        <f t="shared" si="0"/>
        <v>F</v>
      </c>
    </row>
    <row r="57" spans="1:33" ht="14.25">
      <c r="A57" s="1">
        <v>55</v>
      </c>
      <c r="B57" s="67" t="s">
        <v>248</v>
      </c>
      <c r="C57" s="67" t="s">
        <v>194</v>
      </c>
      <c r="D57" s="56" t="s">
        <v>122</v>
      </c>
      <c r="E57" s="56" t="s">
        <v>179</v>
      </c>
      <c r="F57" s="55"/>
      <c r="G57" s="55"/>
      <c r="H57" s="55"/>
      <c r="I57" s="55"/>
      <c r="J57" s="55"/>
      <c r="K57" s="58">
        <v>12</v>
      </c>
      <c r="L57" s="66">
        <v>0</v>
      </c>
      <c r="M57" s="58"/>
      <c r="N57" s="47"/>
      <c r="O57" s="37"/>
      <c r="P57" s="37"/>
      <c r="Q57" s="37"/>
      <c r="R57" s="44">
        <v>15</v>
      </c>
      <c r="S57" s="37"/>
      <c r="T57" s="47"/>
      <c r="U57" s="37"/>
      <c r="V57" s="37"/>
      <c r="W57" s="37"/>
      <c r="X57" s="37"/>
      <c r="Y57" s="37"/>
      <c r="Z57" s="51"/>
      <c r="AA57" s="37"/>
      <c r="AB57" s="35"/>
      <c r="AC57" s="35"/>
      <c r="AD57" s="35"/>
      <c r="AE57" s="32"/>
      <c r="AF57" s="32"/>
      <c r="AG57" s="32" t="str">
        <f t="shared" si="0"/>
        <v>F</v>
      </c>
    </row>
    <row r="58" spans="1:33" ht="14.25">
      <c r="A58" s="1">
        <v>56</v>
      </c>
      <c r="B58" s="67" t="s">
        <v>249</v>
      </c>
      <c r="C58" s="67" t="s">
        <v>194</v>
      </c>
      <c r="D58" s="56" t="s">
        <v>147</v>
      </c>
      <c r="E58" s="56" t="s">
        <v>180</v>
      </c>
      <c r="F58" s="55"/>
      <c r="G58" s="55"/>
      <c r="H58" s="55"/>
      <c r="I58" s="55"/>
      <c r="J58" s="55"/>
      <c r="K58" s="58">
        <v>13</v>
      </c>
      <c r="L58" s="66">
        <v>4</v>
      </c>
      <c r="M58" s="58"/>
      <c r="N58" s="47"/>
      <c r="O58" s="37"/>
      <c r="P58" s="37"/>
      <c r="Q58" s="37"/>
      <c r="R58" s="44">
        <v>28</v>
      </c>
      <c r="S58" s="37"/>
      <c r="T58" s="47"/>
      <c r="U58" s="37"/>
      <c r="V58" s="37"/>
      <c r="W58" s="37"/>
      <c r="X58" s="37"/>
      <c r="Y58" s="37"/>
      <c r="Z58" s="51"/>
      <c r="AA58" s="37"/>
      <c r="AB58" s="35"/>
      <c r="AC58" s="35"/>
      <c r="AD58" s="35"/>
      <c r="AE58" s="32"/>
      <c r="AF58" s="32"/>
      <c r="AG58" s="32" t="str">
        <f t="shared" si="0"/>
        <v>F</v>
      </c>
    </row>
    <row r="59" spans="1:33" ht="14.25">
      <c r="A59" s="1">
        <v>57</v>
      </c>
      <c r="B59" s="67" t="s">
        <v>250</v>
      </c>
      <c r="C59" s="67" t="s">
        <v>194</v>
      </c>
      <c r="D59" s="56" t="s">
        <v>181</v>
      </c>
      <c r="E59" s="56" t="s">
        <v>182</v>
      </c>
      <c r="F59" s="55"/>
      <c r="G59" s="55"/>
      <c r="H59" s="55"/>
      <c r="I59" s="55"/>
      <c r="J59" s="55"/>
      <c r="K59" s="58">
        <v>6</v>
      </c>
      <c r="L59" s="66">
        <v>0</v>
      </c>
      <c r="M59" s="58"/>
      <c r="N59" s="47"/>
      <c r="O59" s="37"/>
      <c r="P59" s="37"/>
      <c r="Q59" s="37"/>
      <c r="R59" s="44">
        <v>15</v>
      </c>
      <c r="S59" s="37"/>
      <c r="T59" s="47"/>
      <c r="U59" s="37"/>
      <c r="V59" s="37"/>
      <c r="W59" s="37"/>
      <c r="X59" s="37"/>
      <c r="Y59" s="37"/>
      <c r="Z59" s="51"/>
      <c r="AA59" s="37"/>
      <c r="AB59" s="41"/>
      <c r="AC59" s="35"/>
      <c r="AD59" s="35"/>
      <c r="AE59" s="32"/>
      <c r="AF59" s="32"/>
      <c r="AG59" s="32" t="str">
        <f t="shared" si="0"/>
        <v>F</v>
      </c>
    </row>
    <row r="60" spans="1:33" ht="14.25">
      <c r="A60" s="1">
        <v>58</v>
      </c>
      <c r="B60" s="67" t="s">
        <v>251</v>
      </c>
      <c r="C60" s="67" t="s">
        <v>194</v>
      </c>
      <c r="D60" s="56" t="s">
        <v>183</v>
      </c>
      <c r="E60" s="56" t="s">
        <v>77</v>
      </c>
      <c r="F60" s="55"/>
      <c r="G60" s="55"/>
      <c r="H60" s="55"/>
      <c r="I60" s="55"/>
      <c r="J60" s="55"/>
      <c r="K60" s="58"/>
      <c r="L60" s="66"/>
      <c r="M60" s="58">
        <v>8</v>
      </c>
      <c r="N60" s="47">
        <v>0</v>
      </c>
      <c r="O60" s="37"/>
      <c r="P60" s="37"/>
      <c r="Q60" s="37"/>
      <c r="R60" s="44">
        <v>5</v>
      </c>
      <c r="S60" s="37"/>
      <c r="T60" s="47"/>
      <c r="U60" s="37"/>
      <c r="V60" s="37"/>
      <c r="W60" s="37"/>
      <c r="X60" s="37"/>
      <c r="Y60" s="37"/>
      <c r="Z60" s="51"/>
      <c r="AA60" s="37"/>
      <c r="AB60" s="35"/>
      <c r="AC60" s="35"/>
      <c r="AD60" s="35"/>
      <c r="AE60" s="32"/>
      <c r="AF60" s="32"/>
      <c r="AG60" s="32" t="str">
        <f t="shared" si="0"/>
        <v>F</v>
      </c>
    </row>
    <row r="61" spans="1:33" ht="14.25">
      <c r="A61" s="1">
        <v>59</v>
      </c>
      <c r="B61" s="67" t="s">
        <v>252</v>
      </c>
      <c r="C61" s="67" t="s">
        <v>194</v>
      </c>
      <c r="D61" s="56" t="s">
        <v>131</v>
      </c>
      <c r="E61" s="56" t="s">
        <v>161</v>
      </c>
      <c r="F61" s="55"/>
      <c r="G61" s="55"/>
      <c r="H61" s="55"/>
      <c r="I61" s="55"/>
      <c r="J61" s="55"/>
      <c r="K61" s="58"/>
      <c r="L61" s="66"/>
      <c r="M61" s="58">
        <v>16</v>
      </c>
      <c r="N61" s="47">
        <v>0</v>
      </c>
      <c r="O61" s="37"/>
      <c r="P61" s="37"/>
      <c r="Q61" s="37"/>
      <c r="R61" s="44">
        <v>18</v>
      </c>
      <c r="S61" s="37"/>
      <c r="T61" s="47"/>
      <c r="U61" s="37"/>
      <c r="V61" s="37"/>
      <c r="W61" s="37"/>
      <c r="X61" s="37"/>
      <c r="Y61" s="37"/>
      <c r="Z61" s="51"/>
      <c r="AA61" s="37"/>
      <c r="AB61" s="35"/>
      <c r="AC61" s="35"/>
      <c r="AD61" s="35"/>
      <c r="AE61" s="32"/>
      <c r="AF61" s="32"/>
      <c r="AG61" s="32" t="str">
        <f t="shared" si="0"/>
        <v>F</v>
      </c>
    </row>
    <row r="62" spans="1:33" ht="14.25">
      <c r="A62" s="1">
        <v>60</v>
      </c>
      <c r="B62" s="67" t="s">
        <v>253</v>
      </c>
      <c r="C62" s="67" t="s">
        <v>194</v>
      </c>
      <c r="D62" s="56" t="s">
        <v>145</v>
      </c>
      <c r="E62" s="56" t="s">
        <v>184</v>
      </c>
      <c r="F62" s="55"/>
      <c r="G62" s="55"/>
      <c r="H62" s="55"/>
      <c r="I62" s="55"/>
      <c r="J62" s="55"/>
      <c r="K62" s="58"/>
      <c r="L62" s="66"/>
      <c r="M62" s="58"/>
      <c r="N62" s="47"/>
      <c r="O62" s="37"/>
      <c r="P62" s="37"/>
      <c r="Q62" s="37"/>
      <c r="R62" s="44"/>
      <c r="S62" s="37"/>
      <c r="T62" s="47"/>
      <c r="U62" s="37"/>
      <c r="V62" s="37"/>
      <c r="W62" s="37"/>
      <c r="X62" s="37"/>
      <c r="Y62" s="37"/>
      <c r="Z62" s="44"/>
      <c r="AA62" s="37"/>
      <c r="AB62" s="35"/>
      <c r="AC62" s="35"/>
      <c r="AD62" s="35"/>
      <c r="AE62" s="32"/>
      <c r="AF62" s="32"/>
      <c r="AG62" s="32" t="str">
        <f t="shared" si="0"/>
        <v>F</v>
      </c>
    </row>
    <row r="63" spans="1:33" ht="14.25">
      <c r="A63" s="1">
        <v>61</v>
      </c>
      <c r="B63" s="67" t="s">
        <v>254</v>
      </c>
      <c r="C63" s="67" t="s">
        <v>194</v>
      </c>
      <c r="D63" s="56" t="s">
        <v>185</v>
      </c>
      <c r="E63" s="56" t="s">
        <v>186</v>
      </c>
      <c r="F63" s="55"/>
      <c r="G63" s="55"/>
      <c r="H63" s="55"/>
      <c r="I63" s="55"/>
      <c r="J63" s="55"/>
      <c r="K63" s="58" t="s">
        <v>273</v>
      </c>
      <c r="L63" s="66" t="s">
        <v>268</v>
      </c>
      <c r="M63" s="58">
        <v>12</v>
      </c>
      <c r="N63" s="47">
        <v>10</v>
      </c>
      <c r="O63" s="37"/>
      <c r="P63" s="37"/>
      <c r="Q63" s="37"/>
      <c r="R63" s="44"/>
      <c r="S63" s="37"/>
      <c r="T63" s="47"/>
      <c r="U63" s="37"/>
      <c r="V63" s="37"/>
      <c r="W63" s="37"/>
      <c r="X63" s="37"/>
      <c r="Y63" s="37"/>
      <c r="Z63" s="51"/>
      <c r="AA63" s="37"/>
      <c r="AB63" s="35"/>
      <c r="AC63" s="35"/>
      <c r="AD63" s="35"/>
      <c r="AE63" s="32"/>
      <c r="AF63" s="32"/>
      <c r="AG63" s="32" t="str">
        <f t="shared" si="0"/>
        <v>F</v>
      </c>
    </row>
    <row r="64" spans="1:33" s="30" customFormat="1" ht="14.25">
      <c r="A64" s="38">
        <v>62</v>
      </c>
      <c r="B64" s="67" t="s">
        <v>255</v>
      </c>
      <c r="C64" s="67" t="s">
        <v>194</v>
      </c>
      <c r="D64" s="56" t="s">
        <v>78</v>
      </c>
      <c r="E64" s="56" t="s">
        <v>187</v>
      </c>
      <c r="F64" s="55"/>
      <c r="G64" s="55"/>
      <c r="H64" s="55"/>
      <c r="I64" s="55"/>
      <c r="J64" s="55"/>
      <c r="K64" s="58">
        <v>16</v>
      </c>
      <c r="L64" s="66">
        <v>10</v>
      </c>
      <c r="M64" s="58"/>
      <c r="N64" s="47"/>
      <c r="O64" s="37"/>
      <c r="P64" s="37"/>
      <c r="Q64" s="37"/>
      <c r="R64" s="44">
        <v>12</v>
      </c>
      <c r="S64" s="37"/>
      <c r="T64" s="47"/>
      <c r="U64" s="37"/>
      <c r="V64" s="37"/>
      <c r="W64" s="37"/>
      <c r="X64" s="37"/>
      <c r="Y64" s="37"/>
      <c r="Z64" s="51"/>
      <c r="AA64" s="37"/>
      <c r="AB64" s="35"/>
      <c r="AC64" s="35"/>
      <c r="AD64" s="35"/>
      <c r="AE64" s="32"/>
      <c r="AF64" s="32"/>
      <c r="AG64" s="32" t="str">
        <f aca="true" t="shared" si="1" ref="AG64:AG76">IF(AF64&gt;=89.5,"A",IF(AF64&gt;=79.5,"B",IF(AF64&gt;=69.5,"C",IF(AF64&gt;=59.5,"D",IF(AF64&gt;=49.5,"E","F")))))</f>
        <v>F</v>
      </c>
    </row>
    <row r="65" spans="1:33" ht="14.25">
      <c r="A65" s="1">
        <v>63</v>
      </c>
      <c r="B65" s="67" t="s">
        <v>256</v>
      </c>
      <c r="C65" s="67" t="s">
        <v>194</v>
      </c>
      <c r="D65" s="56" t="s">
        <v>188</v>
      </c>
      <c r="E65" s="56" t="s">
        <v>189</v>
      </c>
      <c r="F65" s="55"/>
      <c r="G65" s="55"/>
      <c r="H65" s="55"/>
      <c r="I65" s="55"/>
      <c r="J65" s="55"/>
      <c r="K65" s="58"/>
      <c r="L65" s="66"/>
      <c r="M65" s="58">
        <v>12</v>
      </c>
      <c r="N65" s="47">
        <v>0</v>
      </c>
      <c r="O65" s="37"/>
      <c r="P65" s="37"/>
      <c r="Q65" s="37"/>
      <c r="R65" s="44">
        <v>12</v>
      </c>
      <c r="S65" s="37"/>
      <c r="T65" s="47"/>
      <c r="U65" s="37"/>
      <c r="V65" s="37"/>
      <c r="W65" s="37"/>
      <c r="X65" s="37"/>
      <c r="Y65" s="37"/>
      <c r="Z65" s="51"/>
      <c r="AA65" s="37"/>
      <c r="AB65" s="35"/>
      <c r="AC65" s="35"/>
      <c r="AD65" s="35"/>
      <c r="AE65" s="32"/>
      <c r="AF65" s="32"/>
      <c r="AG65" s="32" t="str">
        <f t="shared" si="1"/>
        <v>F</v>
      </c>
    </row>
    <row r="66" spans="1:33" ht="14.25">
      <c r="A66" s="1">
        <v>64</v>
      </c>
      <c r="B66" s="67" t="s">
        <v>257</v>
      </c>
      <c r="C66" s="67" t="s">
        <v>258</v>
      </c>
      <c r="D66" s="56" t="s">
        <v>86</v>
      </c>
      <c r="E66" s="56" t="s">
        <v>182</v>
      </c>
      <c r="F66" s="55"/>
      <c r="G66" s="55"/>
      <c r="H66" s="55"/>
      <c r="I66" s="55"/>
      <c r="J66" s="55"/>
      <c r="K66" s="58"/>
      <c r="L66" s="66"/>
      <c r="M66" s="58"/>
      <c r="N66" s="47"/>
      <c r="O66" s="37"/>
      <c r="P66" s="37"/>
      <c r="Q66" s="37"/>
      <c r="R66" s="44"/>
      <c r="S66" s="37"/>
      <c r="T66" s="47"/>
      <c r="U66" s="37"/>
      <c r="V66" s="37"/>
      <c r="W66" s="37"/>
      <c r="X66" s="37"/>
      <c r="Y66" s="37"/>
      <c r="Z66" s="51"/>
      <c r="AA66" s="37"/>
      <c r="AB66" s="35"/>
      <c r="AC66" s="35"/>
      <c r="AD66" s="35"/>
      <c r="AE66" s="32"/>
      <c r="AF66" s="32"/>
      <c r="AG66" s="32" t="str">
        <f t="shared" si="1"/>
        <v>F</v>
      </c>
    </row>
    <row r="67" spans="1:33" ht="14.25">
      <c r="A67" s="1">
        <v>65</v>
      </c>
      <c r="B67" s="67" t="s">
        <v>202</v>
      </c>
      <c r="C67" s="67" t="s">
        <v>258</v>
      </c>
      <c r="D67" s="56" t="s">
        <v>149</v>
      </c>
      <c r="E67" s="56" t="s">
        <v>190</v>
      </c>
      <c r="F67" s="55"/>
      <c r="G67" s="55"/>
      <c r="H67" s="55"/>
      <c r="I67" s="55"/>
      <c r="J67" s="55"/>
      <c r="K67" s="58">
        <v>8</v>
      </c>
      <c r="L67" s="66">
        <v>8</v>
      </c>
      <c r="M67" s="58"/>
      <c r="N67" s="47"/>
      <c r="O67" s="37"/>
      <c r="P67" s="37"/>
      <c r="Q67" s="37"/>
      <c r="R67" s="44">
        <v>15</v>
      </c>
      <c r="S67" s="37"/>
      <c r="T67" s="47"/>
      <c r="U67" s="37"/>
      <c r="V67" s="37"/>
      <c r="W67" s="37"/>
      <c r="X67" s="37"/>
      <c r="Y67" s="37"/>
      <c r="Z67" s="51"/>
      <c r="AA67" s="37"/>
      <c r="AB67" s="35"/>
      <c r="AC67" s="35"/>
      <c r="AD67" s="35"/>
      <c r="AE67" s="32"/>
      <c r="AF67" s="32"/>
      <c r="AG67" s="32" t="str">
        <f t="shared" si="1"/>
        <v>F</v>
      </c>
    </row>
    <row r="68" spans="1:33" ht="14.25">
      <c r="A68" s="1">
        <v>66</v>
      </c>
      <c r="B68" s="67" t="s">
        <v>240</v>
      </c>
      <c r="C68" s="67" t="s">
        <v>258</v>
      </c>
      <c r="D68" s="56" t="s">
        <v>87</v>
      </c>
      <c r="E68" s="56" t="s">
        <v>88</v>
      </c>
      <c r="F68" s="55"/>
      <c r="G68" s="55"/>
      <c r="H68" s="55"/>
      <c r="I68" s="55"/>
      <c r="J68" s="55"/>
      <c r="K68" s="58"/>
      <c r="L68" s="66"/>
      <c r="M68" s="58"/>
      <c r="N68" s="47"/>
      <c r="O68" s="37"/>
      <c r="P68" s="37"/>
      <c r="Q68" s="37"/>
      <c r="R68" s="44"/>
      <c r="S68" s="37"/>
      <c r="T68" s="47"/>
      <c r="U68" s="37"/>
      <c r="V68" s="37"/>
      <c r="W68" s="37"/>
      <c r="X68" s="37"/>
      <c r="Y68" s="37"/>
      <c r="Z68" s="51"/>
      <c r="AA68" s="37"/>
      <c r="AB68" s="35"/>
      <c r="AC68" s="35"/>
      <c r="AD68" s="35"/>
      <c r="AE68" s="32"/>
      <c r="AF68" s="32"/>
      <c r="AG68" s="32" t="str">
        <f t="shared" si="1"/>
        <v>F</v>
      </c>
    </row>
    <row r="69" spans="1:33" ht="14.25">
      <c r="A69" s="1">
        <v>67</v>
      </c>
      <c r="B69" s="67" t="s">
        <v>247</v>
      </c>
      <c r="C69" s="67" t="s">
        <v>258</v>
      </c>
      <c r="D69" s="56" t="s">
        <v>90</v>
      </c>
      <c r="E69" s="56" t="s">
        <v>80</v>
      </c>
      <c r="F69" s="55"/>
      <c r="G69" s="55"/>
      <c r="H69" s="55"/>
      <c r="I69" s="55"/>
      <c r="J69" s="55"/>
      <c r="K69" s="58"/>
      <c r="L69" s="66"/>
      <c r="M69" s="58"/>
      <c r="N69" s="47"/>
      <c r="O69" s="37"/>
      <c r="P69" s="37"/>
      <c r="Q69" s="37"/>
      <c r="R69" s="44"/>
      <c r="S69" s="37"/>
      <c r="T69" s="47"/>
      <c r="U69" s="37"/>
      <c r="V69" s="37"/>
      <c r="W69" s="37"/>
      <c r="X69" s="37"/>
      <c r="Y69" s="37"/>
      <c r="Z69" s="51"/>
      <c r="AA69" s="37"/>
      <c r="AB69" s="35"/>
      <c r="AC69" s="35"/>
      <c r="AD69" s="35"/>
      <c r="AE69" s="32"/>
      <c r="AF69" s="32"/>
      <c r="AG69" s="32" t="str">
        <f t="shared" si="1"/>
        <v>F</v>
      </c>
    </row>
    <row r="70" spans="1:33" ht="14.25">
      <c r="A70" s="1">
        <v>68</v>
      </c>
      <c r="B70" s="67" t="s">
        <v>209</v>
      </c>
      <c r="C70" s="67" t="s">
        <v>259</v>
      </c>
      <c r="D70" s="56" t="s">
        <v>94</v>
      </c>
      <c r="E70" s="56" t="s">
        <v>95</v>
      </c>
      <c r="F70" s="55"/>
      <c r="G70" s="55"/>
      <c r="H70" s="55"/>
      <c r="I70" s="55"/>
      <c r="J70" s="55"/>
      <c r="K70" s="58"/>
      <c r="L70" s="66"/>
      <c r="M70" s="58"/>
      <c r="N70" s="47"/>
      <c r="O70" s="37"/>
      <c r="P70" s="37"/>
      <c r="Q70" s="37"/>
      <c r="R70" s="44"/>
      <c r="S70" s="37"/>
      <c r="T70" s="47"/>
      <c r="U70" s="37"/>
      <c r="V70" s="37"/>
      <c r="W70" s="37"/>
      <c r="X70" s="37"/>
      <c r="Y70" s="37"/>
      <c r="Z70" s="51"/>
      <c r="AA70" s="37"/>
      <c r="AB70" s="35"/>
      <c r="AC70" s="35"/>
      <c r="AD70" s="35"/>
      <c r="AE70" s="32"/>
      <c r="AF70" s="32"/>
      <c r="AG70" s="32" t="str">
        <f t="shared" si="1"/>
        <v>F</v>
      </c>
    </row>
    <row r="71" spans="1:33" ht="14.25">
      <c r="A71" s="1">
        <v>69</v>
      </c>
      <c r="B71" s="67" t="s">
        <v>198</v>
      </c>
      <c r="C71" s="67" t="s">
        <v>260</v>
      </c>
      <c r="D71" s="56" t="s">
        <v>97</v>
      </c>
      <c r="E71" s="56" t="s">
        <v>93</v>
      </c>
      <c r="F71" s="55"/>
      <c r="G71" s="55"/>
      <c r="H71" s="55"/>
      <c r="I71" s="55"/>
      <c r="J71" s="55"/>
      <c r="K71" s="58"/>
      <c r="L71" s="66"/>
      <c r="M71" s="58"/>
      <c r="N71" s="47"/>
      <c r="O71" s="37"/>
      <c r="P71" s="37"/>
      <c r="Q71" s="37"/>
      <c r="R71" s="44"/>
      <c r="S71" s="37"/>
      <c r="T71" s="47"/>
      <c r="U71" s="37"/>
      <c r="V71" s="37"/>
      <c r="W71" s="37"/>
      <c r="X71" s="37"/>
      <c r="Y71" s="37"/>
      <c r="Z71" s="51"/>
      <c r="AA71" s="37"/>
      <c r="AB71" s="35"/>
      <c r="AC71" s="35"/>
      <c r="AD71" s="35"/>
      <c r="AE71" s="32"/>
      <c r="AF71" s="32"/>
      <c r="AG71" s="32" t="str">
        <f t="shared" si="1"/>
        <v>F</v>
      </c>
    </row>
    <row r="72" spans="1:33" ht="14.25">
      <c r="A72" s="1">
        <v>70</v>
      </c>
      <c r="B72" s="67" t="s">
        <v>243</v>
      </c>
      <c r="C72" s="67" t="s">
        <v>261</v>
      </c>
      <c r="D72" s="56" t="s">
        <v>98</v>
      </c>
      <c r="E72" s="56" t="s">
        <v>99</v>
      </c>
      <c r="F72" s="55"/>
      <c r="G72" s="55"/>
      <c r="H72" s="55"/>
      <c r="I72" s="55"/>
      <c r="J72" s="55"/>
      <c r="K72" s="58"/>
      <c r="L72" s="66"/>
      <c r="M72" s="58"/>
      <c r="N72" s="47"/>
      <c r="O72" s="37"/>
      <c r="P72" s="37"/>
      <c r="Q72" s="37"/>
      <c r="R72" s="44"/>
      <c r="S72" s="37"/>
      <c r="T72" s="47"/>
      <c r="U72" s="37"/>
      <c r="V72" s="37"/>
      <c r="W72" s="37"/>
      <c r="X72" s="37"/>
      <c r="Y72" s="37"/>
      <c r="Z72" s="51"/>
      <c r="AA72" s="37"/>
      <c r="AB72" s="35"/>
      <c r="AC72" s="35"/>
      <c r="AD72" s="35"/>
      <c r="AE72" s="32"/>
      <c r="AF72" s="32"/>
      <c r="AG72" s="32" t="str">
        <f t="shared" si="1"/>
        <v>F</v>
      </c>
    </row>
    <row r="73" spans="1:33" ht="14.25">
      <c r="A73" s="1">
        <v>71</v>
      </c>
      <c r="B73" s="67" t="s">
        <v>262</v>
      </c>
      <c r="C73" s="67" t="s">
        <v>261</v>
      </c>
      <c r="D73" s="56" t="s">
        <v>191</v>
      </c>
      <c r="E73" s="56" t="s">
        <v>192</v>
      </c>
      <c r="F73" s="55"/>
      <c r="G73" s="55"/>
      <c r="H73" s="55"/>
      <c r="I73" s="55"/>
      <c r="J73" s="55"/>
      <c r="K73" s="58">
        <v>8</v>
      </c>
      <c r="L73" s="66">
        <v>9</v>
      </c>
      <c r="M73" s="58"/>
      <c r="N73" s="47"/>
      <c r="O73" s="37"/>
      <c r="P73" s="37"/>
      <c r="Q73" s="37"/>
      <c r="R73" s="44">
        <v>12</v>
      </c>
      <c r="S73" s="37"/>
      <c r="T73" s="47"/>
      <c r="U73" s="37"/>
      <c r="V73" s="37"/>
      <c r="W73" s="37"/>
      <c r="X73" s="37"/>
      <c r="Y73" s="37"/>
      <c r="Z73" s="51"/>
      <c r="AA73" s="37"/>
      <c r="AB73" s="35"/>
      <c r="AC73" s="35"/>
      <c r="AD73" s="35"/>
      <c r="AE73" s="32"/>
      <c r="AF73" s="32"/>
      <c r="AG73" s="32" t="str">
        <f t="shared" si="1"/>
        <v>F</v>
      </c>
    </row>
    <row r="74" spans="1:33" ht="14.25">
      <c r="A74" s="1">
        <v>72</v>
      </c>
      <c r="B74" s="67" t="s">
        <v>263</v>
      </c>
      <c r="C74" s="67" t="s">
        <v>264</v>
      </c>
      <c r="D74" s="56" t="s">
        <v>94</v>
      </c>
      <c r="E74" s="56" t="s">
        <v>100</v>
      </c>
      <c r="F74" s="55"/>
      <c r="G74" s="55"/>
      <c r="H74" s="55"/>
      <c r="I74" s="55"/>
      <c r="J74" s="55"/>
      <c r="K74" s="58"/>
      <c r="L74" s="66"/>
      <c r="M74" s="58"/>
      <c r="N74" s="47"/>
      <c r="O74" s="37"/>
      <c r="P74" s="37"/>
      <c r="Q74" s="37"/>
      <c r="R74" s="44"/>
      <c r="S74" s="37"/>
      <c r="T74" s="47"/>
      <c r="U74" s="37"/>
      <c r="V74" s="37"/>
      <c r="W74" s="37"/>
      <c r="X74" s="37"/>
      <c r="Y74" s="37"/>
      <c r="Z74" s="51"/>
      <c r="AA74" s="37"/>
      <c r="AB74" s="35"/>
      <c r="AC74" s="35"/>
      <c r="AD74" s="35"/>
      <c r="AE74" s="32"/>
      <c r="AF74" s="32"/>
      <c r="AG74" s="32" t="str">
        <f t="shared" si="1"/>
        <v>F</v>
      </c>
    </row>
    <row r="75" spans="1:33" ht="14.25">
      <c r="A75" s="1">
        <v>73</v>
      </c>
      <c r="B75"/>
      <c r="F75" s="55"/>
      <c r="G75" s="55"/>
      <c r="H75" s="55"/>
      <c r="I75" s="55"/>
      <c r="J75" s="55"/>
      <c r="K75" s="58"/>
      <c r="L75" s="66"/>
      <c r="M75" s="58"/>
      <c r="N75" s="47"/>
      <c r="O75" s="37"/>
      <c r="P75" s="37"/>
      <c r="Q75" s="37"/>
      <c r="R75" s="44"/>
      <c r="S75" s="37"/>
      <c r="T75" s="47"/>
      <c r="U75" s="37"/>
      <c r="V75" s="37"/>
      <c r="W75" s="37"/>
      <c r="X75" s="37"/>
      <c r="Y75" s="37"/>
      <c r="Z75" s="51"/>
      <c r="AA75" s="37"/>
      <c r="AB75" s="35"/>
      <c r="AC75" s="35"/>
      <c r="AD75" s="35"/>
      <c r="AE75" s="32"/>
      <c r="AF75" s="32"/>
      <c r="AG75" s="32" t="str">
        <f t="shared" si="1"/>
        <v>F</v>
      </c>
    </row>
    <row r="76" spans="1:33" ht="14.25">
      <c r="A76" s="1">
        <v>74</v>
      </c>
      <c r="B76"/>
      <c r="F76" s="55"/>
      <c r="G76" s="55"/>
      <c r="H76" s="55"/>
      <c r="I76" s="55"/>
      <c r="J76" s="55"/>
      <c r="K76" s="58"/>
      <c r="L76" s="66"/>
      <c r="M76" s="58"/>
      <c r="N76" s="47"/>
      <c r="O76" s="37"/>
      <c r="P76" s="37"/>
      <c r="Q76" s="37"/>
      <c r="R76" s="44"/>
      <c r="S76" s="37"/>
      <c r="T76" s="47"/>
      <c r="U76" s="37"/>
      <c r="V76" s="37"/>
      <c r="W76" s="37"/>
      <c r="X76" s="37"/>
      <c r="Y76" s="37"/>
      <c r="Z76" s="51"/>
      <c r="AA76" s="37"/>
      <c r="AB76" s="35"/>
      <c r="AC76" s="35"/>
      <c r="AD76" s="35"/>
      <c r="AE76" s="32"/>
      <c r="AF76" s="32"/>
      <c r="AG76" s="32" t="str">
        <f t="shared" si="1"/>
        <v>F</v>
      </c>
    </row>
    <row r="77" spans="2:33" ht="14.25">
      <c r="B77"/>
      <c r="K77" s="61"/>
      <c r="X77" s="30"/>
      <c r="Y77" s="30"/>
      <c r="Z77" s="52"/>
      <c r="AA77" s="30"/>
      <c r="AB77" s="30"/>
      <c r="AC77"/>
      <c r="AD77"/>
      <c r="AE77"/>
      <c r="AF77"/>
      <c r="AG77"/>
    </row>
    <row r="78" spans="2:33" ht="14.25">
      <c r="B78"/>
      <c r="K78" s="61"/>
      <c r="X78" s="30"/>
      <c r="Y78" s="30"/>
      <c r="Z78" s="52"/>
      <c r="AA78" s="30"/>
      <c r="AB78" s="30"/>
      <c r="AC78"/>
      <c r="AD78"/>
      <c r="AE78"/>
      <c r="AF78"/>
      <c r="AG78"/>
    </row>
    <row r="79" spans="2:33" ht="14.25">
      <c r="B79"/>
      <c r="K79" s="61"/>
      <c r="X79" s="30"/>
      <c r="Y79" s="30"/>
      <c r="Z79" s="52"/>
      <c r="AA79" s="30"/>
      <c r="AB79" s="30"/>
      <c r="AC79"/>
      <c r="AD79"/>
      <c r="AE79"/>
      <c r="AF79"/>
      <c r="AG79"/>
    </row>
    <row r="80" spans="2:33" ht="14.25">
      <c r="B80"/>
      <c r="K80" s="61"/>
      <c r="X80" s="30"/>
      <c r="Y80" s="30"/>
      <c r="Z80" s="52"/>
      <c r="AA80" s="30"/>
      <c r="AB80" s="30"/>
      <c r="AC80"/>
      <c r="AD80"/>
      <c r="AE80"/>
      <c r="AF80"/>
      <c r="AG80"/>
    </row>
    <row r="81" spans="2:33" ht="14.25">
      <c r="B81"/>
      <c r="K81" s="61"/>
      <c r="X81" s="30"/>
      <c r="Y81" s="30"/>
      <c r="Z81" s="52"/>
      <c r="AA81" s="30"/>
      <c r="AB81" s="30"/>
      <c r="AC81"/>
      <c r="AD81"/>
      <c r="AE81"/>
      <c r="AF81"/>
      <c r="AG81"/>
    </row>
    <row r="82" spans="2:33" ht="14.25">
      <c r="B82"/>
      <c r="K82" s="61"/>
      <c r="X82" s="30"/>
      <c r="Y82" s="30"/>
      <c r="Z82" s="52"/>
      <c r="AA82" s="30"/>
      <c r="AB82" s="30"/>
      <c r="AC82"/>
      <c r="AD82"/>
      <c r="AE82"/>
      <c r="AF82"/>
      <c r="AG82"/>
    </row>
    <row r="83" spans="2:33" ht="14.25">
      <c r="B83"/>
      <c r="K83" s="61"/>
      <c r="X83" s="30"/>
      <c r="Y83" s="30"/>
      <c r="Z83" s="52"/>
      <c r="AA83" s="30"/>
      <c r="AB83" s="30"/>
      <c r="AC83"/>
      <c r="AD83"/>
      <c r="AE83"/>
      <c r="AF83"/>
      <c r="AG83"/>
    </row>
    <row r="84" spans="2:33" ht="14.25">
      <c r="B84"/>
      <c r="K84" s="61"/>
      <c r="X84" s="30"/>
      <c r="Y84" s="30"/>
      <c r="Z84" s="52"/>
      <c r="AA84" s="30"/>
      <c r="AB84" s="30"/>
      <c r="AC84"/>
      <c r="AD84"/>
      <c r="AE84"/>
      <c r="AF84"/>
      <c r="AG84"/>
    </row>
    <row r="85" spans="2:33" ht="14.25">
      <c r="B85"/>
      <c r="K85" s="61"/>
      <c r="X85" s="30"/>
      <c r="Y85" s="30"/>
      <c r="Z85" s="52"/>
      <c r="AA85" s="30"/>
      <c r="AB85" s="30"/>
      <c r="AC85"/>
      <c r="AD85"/>
      <c r="AE85"/>
      <c r="AF85"/>
      <c r="AG85"/>
    </row>
    <row r="86" spans="2:33" ht="14.25">
      <c r="B86"/>
      <c r="K86" s="61"/>
      <c r="X86" s="30"/>
      <c r="Y86" s="30"/>
      <c r="Z86" s="52"/>
      <c r="AA86" s="30"/>
      <c r="AB86" s="30"/>
      <c r="AC86"/>
      <c r="AD86"/>
      <c r="AE86"/>
      <c r="AF86"/>
      <c r="AG86"/>
    </row>
    <row r="87" spans="2:33" ht="14.25">
      <c r="B87"/>
      <c r="K87" s="61"/>
      <c r="X87" s="30"/>
      <c r="Y87" s="30"/>
      <c r="Z87" s="52"/>
      <c r="AA87" s="30"/>
      <c r="AB87" s="30"/>
      <c r="AC87"/>
      <c r="AD87"/>
      <c r="AE87"/>
      <c r="AF87"/>
      <c r="AG87"/>
    </row>
    <row r="88" spans="2:33" ht="14.25">
      <c r="B88"/>
      <c r="K88" s="61"/>
      <c r="X88" s="30"/>
      <c r="Y88" s="30"/>
      <c r="Z88" s="52"/>
      <c r="AA88" s="30"/>
      <c r="AB88" s="30"/>
      <c r="AC88"/>
      <c r="AD88"/>
      <c r="AE88"/>
      <c r="AF88"/>
      <c r="AG88"/>
    </row>
    <row r="89" spans="2:33" ht="14.25">
      <c r="B89"/>
      <c r="K89" s="61"/>
      <c r="X89" s="30"/>
      <c r="Y89" s="30"/>
      <c r="Z89" s="52"/>
      <c r="AA89" s="30"/>
      <c r="AB89" s="30"/>
      <c r="AC89"/>
      <c r="AD89"/>
      <c r="AE89"/>
      <c r="AF89"/>
      <c r="AG89"/>
    </row>
    <row r="90" spans="2:33" ht="14.25">
      <c r="B90"/>
      <c r="K90" s="61"/>
      <c r="X90" s="30"/>
      <c r="Y90" s="30"/>
      <c r="Z90" s="52"/>
      <c r="AA90" s="30"/>
      <c r="AB90" s="30"/>
      <c r="AC90"/>
      <c r="AD90"/>
      <c r="AE90"/>
      <c r="AF90"/>
      <c r="AG90"/>
    </row>
    <row r="91" spans="2:33" ht="14.25">
      <c r="B91"/>
      <c r="K91" s="61"/>
      <c r="X91" s="30"/>
      <c r="Y91" s="30"/>
      <c r="Z91" s="52"/>
      <c r="AA91" s="30"/>
      <c r="AB91" s="30"/>
      <c r="AC91"/>
      <c r="AD91"/>
      <c r="AE91"/>
      <c r="AF91"/>
      <c r="AG91"/>
    </row>
    <row r="92" spans="2:33" ht="14.25">
      <c r="B92"/>
      <c r="K92" s="61"/>
      <c r="X92" s="30"/>
      <c r="Y92" s="30"/>
      <c r="Z92" s="52"/>
      <c r="AA92" s="30"/>
      <c r="AB92" s="30"/>
      <c r="AC92"/>
      <c r="AD92"/>
      <c r="AE92"/>
      <c r="AF92"/>
      <c r="AG92"/>
    </row>
    <row r="93" spans="2:33" ht="14.25">
      <c r="B93"/>
      <c r="K93" s="61"/>
      <c r="X93" s="30"/>
      <c r="Y93" s="30"/>
      <c r="Z93" s="52"/>
      <c r="AA93" s="30"/>
      <c r="AB93" s="30"/>
      <c r="AC93"/>
      <c r="AD93"/>
      <c r="AE93"/>
      <c r="AF93"/>
      <c r="AG93"/>
    </row>
    <row r="94" spans="2:33" ht="14.25">
      <c r="B94"/>
      <c r="K94" s="61"/>
      <c r="X94" s="30"/>
      <c r="Y94" s="30"/>
      <c r="Z94" s="52"/>
      <c r="AA94" s="30"/>
      <c r="AB94" s="30"/>
      <c r="AC94"/>
      <c r="AD94"/>
      <c r="AE94"/>
      <c r="AF94"/>
      <c r="AG94"/>
    </row>
    <row r="95" spans="2:33" ht="14.25">
      <c r="B95"/>
      <c r="K95" s="61"/>
      <c r="X95" s="30"/>
      <c r="Y95" s="30"/>
      <c r="Z95" s="52"/>
      <c r="AA95" s="30"/>
      <c r="AB95" s="30"/>
      <c r="AC95"/>
      <c r="AD95"/>
      <c r="AE95"/>
      <c r="AF95"/>
      <c r="AG95"/>
    </row>
    <row r="96" spans="2:33" ht="14.25">
      <c r="B96"/>
      <c r="K96" s="61"/>
      <c r="X96" s="30"/>
      <c r="Y96" s="30"/>
      <c r="Z96" s="52"/>
      <c r="AA96" s="30"/>
      <c r="AB96" s="30"/>
      <c r="AC96"/>
      <c r="AD96"/>
      <c r="AE96"/>
      <c r="AF96"/>
      <c r="AG96"/>
    </row>
    <row r="97" spans="2:33" ht="14.25">
      <c r="B97"/>
      <c r="K97" s="61"/>
      <c r="X97" s="30"/>
      <c r="Y97" s="30"/>
      <c r="Z97" s="52"/>
      <c r="AA97" s="30"/>
      <c r="AB97" s="30"/>
      <c r="AC97"/>
      <c r="AD97"/>
      <c r="AE97"/>
      <c r="AF97"/>
      <c r="AG97"/>
    </row>
    <row r="98" spans="2:33" ht="14.25">
      <c r="B98"/>
      <c r="K98" s="61"/>
      <c r="X98" s="30"/>
      <c r="Y98" s="30"/>
      <c r="Z98" s="52"/>
      <c r="AA98" s="30"/>
      <c r="AB98" s="30"/>
      <c r="AC98"/>
      <c r="AD98"/>
      <c r="AE98"/>
      <c r="AF98"/>
      <c r="AG98"/>
    </row>
    <row r="99" spans="2:33" ht="14.25">
      <c r="B99"/>
      <c r="K99" s="61"/>
      <c r="X99" s="30"/>
      <c r="Y99" s="30"/>
      <c r="Z99" s="52"/>
      <c r="AA99" s="30"/>
      <c r="AB99" s="30"/>
      <c r="AC99"/>
      <c r="AD99"/>
      <c r="AE99"/>
      <c r="AF99"/>
      <c r="AG99"/>
    </row>
    <row r="100" spans="2:33" ht="14.25">
      <c r="B100"/>
      <c r="K100" s="61"/>
      <c r="X100" s="30"/>
      <c r="Y100" s="30"/>
      <c r="Z100" s="52"/>
      <c r="AA100" s="30"/>
      <c r="AB100" s="30"/>
      <c r="AC100"/>
      <c r="AD100"/>
      <c r="AE100"/>
      <c r="AF100"/>
      <c r="AG100"/>
    </row>
    <row r="101" spans="2:33" ht="14.25">
      <c r="B101"/>
      <c r="K101" s="61"/>
      <c r="X101" s="30"/>
      <c r="Y101" s="30"/>
      <c r="Z101" s="52"/>
      <c r="AA101" s="30"/>
      <c r="AB101" s="30"/>
      <c r="AC101"/>
      <c r="AD101"/>
      <c r="AE101"/>
      <c r="AF101"/>
      <c r="AG101"/>
    </row>
    <row r="102" spans="2:33" ht="14.25">
      <c r="B102"/>
      <c r="K102" s="61"/>
      <c r="X102" s="30"/>
      <c r="Y102" s="30"/>
      <c r="Z102" s="52"/>
      <c r="AA102" s="30"/>
      <c r="AB102" s="30"/>
      <c r="AC102"/>
      <c r="AD102"/>
      <c r="AE102"/>
      <c r="AF102"/>
      <c r="AG102"/>
    </row>
    <row r="103" spans="2:33" ht="14.25">
      <c r="B103"/>
      <c r="K103" s="61"/>
      <c r="X103" s="30"/>
      <c r="Y103" s="30"/>
      <c r="Z103" s="52"/>
      <c r="AA103" s="30"/>
      <c r="AB103" s="30"/>
      <c r="AC103"/>
      <c r="AD103"/>
      <c r="AE103"/>
      <c r="AF103"/>
      <c r="AG103"/>
    </row>
    <row r="104" spans="2:33" ht="14.25">
      <c r="B104"/>
      <c r="K104" s="61"/>
      <c r="X104" s="30"/>
      <c r="Y104" s="30"/>
      <c r="Z104" s="52"/>
      <c r="AA104" s="30"/>
      <c r="AB104" s="30"/>
      <c r="AC104"/>
      <c r="AD104"/>
      <c r="AE104"/>
      <c r="AF104"/>
      <c r="AG104"/>
    </row>
    <row r="105" spans="2:33" ht="14.25">
      <c r="B105"/>
      <c r="K105" s="61"/>
      <c r="X105" s="30"/>
      <c r="Y105" s="30"/>
      <c r="Z105" s="52"/>
      <c r="AA105" s="30"/>
      <c r="AB105" s="30"/>
      <c r="AC105"/>
      <c r="AD105"/>
      <c r="AE105"/>
      <c r="AF105"/>
      <c r="AG105"/>
    </row>
    <row r="106" spans="2:33" ht="14.25">
      <c r="B106"/>
      <c r="K106" s="61"/>
      <c r="X106" s="30"/>
      <c r="Y106" s="30"/>
      <c r="Z106" s="52"/>
      <c r="AA106" s="30"/>
      <c r="AB106" s="30"/>
      <c r="AC106"/>
      <c r="AD106"/>
      <c r="AE106"/>
      <c r="AF106"/>
      <c r="AG106"/>
    </row>
    <row r="107" spans="2:33" ht="14.25">
      <c r="B107"/>
      <c r="K107" s="61"/>
      <c r="X107" s="30"/>
      <c r="Y107" s="30"/>
      <c r="Z107" s="52"/>
      <c r="AA107" s="30"/>
      <c r="AB107" s="30"/>
      <c r="AC107"/>
      <c r="AD107"/>
      <c r="AE107"/>
      <c r="AF107"/>
      <c r="AG107"/>
    </row>
    <row r="108" spans="2:33" ht="14.25">
      <c r="B108"/>
      <c r="K108" s="61"/>
      <c r="X108" s="30"/>
      <c r="Y108" s="30"/>
      <c r="Z108" s="52"/>
      <c r="AA108" s="30"/>
      <c r="AB108" s="30"/>
      <c r="AC108"/>
      <c r="AD108"/>
      <c r="AE108"/>
      <c r="AF108"/>
      <c r="AG108"/>
    </row>
    <row r="109" spans="2:33" ht="14.25">
      <c r="B109"/>
      <c r="K109" s="61"/>
      <c r="X109" s="30"/>
      <c r="Y109" s="30"/>
      <c r="Z109" s="52"/>
      <c r="AA109" s="30"/>
      <c r="AB109" s="30"/>
      <c r="AC109"/>
      <c r="AD109"/>
      <c r="AE109"/>
      <c r="AF109"/>
      <c r="AG109"/>
    </row>
    <row r="110" spans="2:33" ht="14.25">
      <c r="B110"/>
      <c r="K110" s="61"/>
      <c r="X110" s="30"/>
      <c r="Y110" s="30"/>
      <c r="Z110" s="52"/>
      <c r="AA110" s="30"/>
      <c r="AB110" s="30"/>
      <c r="AC110"/>
      <c r="AD110"/>
      <c r="AE110"/>
      <c r="AF110"/>
      <c r="AG110"/>
    </row>
    <row r="111" spans="2:33" ht="14.25">
      <c r="B111"/>
      <c r="K111" s="61"/>
      <c r="X111" s="30"/>
      <c r="Y111" s="30"/>
      <c r="Z111" s="52"/>
      <c r="AA111" s="30"/>
      <c r="AB111" s="30"/>
      <c r="AC111"/>
      <c r="AD111"/>
      <c r="AE111"/>
      <c r="AF111"/>
      <c r="AG111"/>
    </row>
    <row r="112" spans="2:33" ht="14.25">
      <c r="B112"/>
      <c r="K112" s="61"/>
      <c r="X112" s="30"/>
      <c r="Y112" s="30"/>
      <c r="Z112" s="52"/>
      <c r="AA112" s="30"/>
      <c r="AB112" s="30"/>
      <c r="AC112"/>
      <c r="AD112"/>
      <c r="AE112"/>
      <c r="AF112"/>
      <c r="AG112"/>
    </row>
    <row r="113" spans="2:33" ht="14.25">
      <c r="B113"/>
      <c r="K113" s="61"/>
      <c r="X113" s="30"/>
      <c r="Y113" s="30"/>
      <c r="Z113" s="52"/>
      <c r="AA113" s="30"/>
      <c r="AB113" s="30"/>
      <c r="AC113"/>
      <c r="AD113"/>
      <c r="AE113"/>
      <c r="AF113"/>
      <c r="AG113"/>
    </row>
    <row r="114" spans="2:33" ht="14.25">
      <c r="B114"/>
      <c r="K114" s="61"/>
      <c r="X114" s="30"/>
      <c r="Y114" s="30"/>
      <c r="Z114" s="52"/>
      <c r="AA114" s="30"/>
      <c r="AB114" s="30"/>
      <c r="AC114"/>
      <c r="AD114"/>
      <c r="AE114"/>
      <c r="AF114"/>
      <c r="AG114"/>
    </row>
    <row r="115" spans="2:33" ht="14.25">
      <c r="B115"/>
      <c r="K115" s="61"/>
      <c r="X115" s="30"/>
      <c r="Y115" s="30"/>
      <c r="Z115" s="52"/>
      <c r="AA115" s="30"/>
      <c r="AB115" s="30"/>
      <c r="AC115"/>
      <c r="AD115"/>
      <c r="AE115"/>
      <c r="AF115"/>
      <c r="AG115"/>
    </row>
    <row r="116" spans="2:33" ht="14.25">
      <c r="B116"/>
      <c r="K116" s="61"/>
      <c r="X116" s="30"/>
      <c r="Y116" s="30"/>
      <c r="Z116" s="52"/>
      <c r="AA116" s="30"/>
      <c r="AB116" s="30"/>
      <c r="AC116"/>
      <c r="AD116"/>
      <c r="AE116"/>
      <c r="AF116"/>
      <c r="AG116"/>
    </row>
    <row r="117" spans="2:33" ht="14.25">
      <c r="B117"/>
      <c r="K117" s="61"/>
      <c r="X117" s="30"/>
      <c r="Y117" s="30"/>
      <c r="Z117" s="52"/>
      <c r="AA117" s="30"/>
      <c r="AB117" s="30"/>
      <c r="AC117"/>
      <c r="AD117"/>
      <c r="AE117"/>
      <c r="AF117"/>
      <c r="AG117"/>
    </row>
    <row r="118" spans="2:33" ht="14.25">
      <c r="B118"/>
      <c r="K118" s="61"/>
      <c r="X118" s="30"/>
      <c r="Y118" s="30"/>
      <c r="Z118" s="52"/>
      <c r="AA118" s="30"/>
      <c r="AB118" s="30"/>
      <c r="AC118"/>
      <c r="AD118"/>
      <c r="AE118"/>
      <c r="AF118"/>
      <c r="AG118"/>
    </row>
    <row r="119" spans="2:33" ht="14.25">
      <c r="B119"/>
      <c r="K119" s="61"/>
      <c r="X119" s="30"/>
      <c r="Y119" s="30"/>
      <c r="Z119" s="52"/>
      <c r="AA119" s="30"/>
      <c r="AB119" s="30"/>
      <c r="AC119"/>
      <c r="AD119"/>
      <c r="AE119"/>
      <c r="AF119"/>
      <c r="AG119"/>
    </row>
    <row r="120" spans="2:33" ht="14.25">
      <c r="B120"/>
      <c r="K120" s="61"/>
      <c r="X120" s="30"/>
      <c r="Y120" s="30"/>
      <c r="Z120" s="52"/>
      <c r="AA120" s="30"/>
      <c r="AB120" s="30"/>
      <c r="AC120"/>
      <c r="AD120"/>
      <c r="AE120"/>
      <c r="AF120"/>
      <c r="AG120"/>
    </row>
    <row r="121" spans="2:33" ht="14.25">
      <c r="B121"/>
      <c r="K121" s="61"/>
      <c r="X121" s="30"/>
      <c r="Y121" s="30"/>
      <c r="Z121" s="52"/>
      <c r="AA121" s="30"/>
      <c r="AB121" s="30"/>
      <c r="AC121"/>
      <c r="AD121"/>
      <c r="AE121"/>
      <c r="AF121"/>
      <c r="AG121"/>
    </row>
    <row r="122" spans="2:33" ht="14.25">
      <c r="B122"/>
      <c r="K122" s="61"/>
      <c r="X122" s="30"/>
      <c r="Y122" s="30"/>
      <c r="Z122" s="52"/>
      <c r="AA122" s="30"/>
      <c r="AB122" s="30"/>
      <c r="AC122"/>
      <c r="AD122"/>
      <c r="AE122"/>
      <c r="AF122"/>
      <c r="AG122"/>
    </row>
    <row r="123" spans="2:33" ht="14.25">
      <c r="B123"/>
      <c r="K123" s="61"/>
      <c r="X123" s="30"/>
      <c r="Y123" s="30"/>
      <c r="Z123" s="52"/>
      <c r="AA123" s="30"/>
      <c r="AB123" s="30"/>
      <c r="AC123"/>
      <c r="AD123"/>
      <c r="AE123"/>
      <c r="AF123"/>
      <c r="AG123"/>
    </row>
    <row r="124" spans="2:33" ht="14.25">
      <c r="B124"/>
      <c r="K124" s="61"/>
      <c r="X124" s="30"/>
      <c r="Y124" s="30"/>
      <c r="Z124" s="52"/>
      <c r="AA124" s="30"/>
      <c r="AB124" s="30"/>
      <c r="AC124"/>
      <c r="AD124"/>
      <c r="AE124"/>
      <c r="AF124"/>
      <c r="AG124"/>
    </row>
    <row r="125" spans="2:33" ht="14.25">
      <c r="B125"/>
      <c r="K125" s="61"/>
      <c r="X125" s="30"/>
      <c r="Y125" s="30"/>
      <c r="Z125" s="52"/>
      <c r="AA125" s="30"/>
      <c r="AB125" s="30"/>
      <c r="AC125"/>
      <c r="AD125"/>
      <c r="AE125"/>
      <c r="AF125"/>
      <c r="AG125"/>
    </row>
    <row r="126" spans="2:33" ht="14.25">
      <c r="B126"/>
      <c r="K126" s="61"/>
      <c r="X126" s="30"/>
      <c r="Y126" s="30"/>
      <c r="Z126" s="52"/>
      <c r="AA126" s="30"/>
      <c r="AB126" s="30"/>
      <c r="AC126"/>
      <c r="AD126"/>
      <c r="AE126"/>
      <c r="AF126"/>
      <c r="AG126"/>
    </row>
    <row r="127" spans="2:33" ht="14.25">
      <c r="B127"/>
      <c r="K127" s="61"/>
      <c r="X127" s="30"/>
      <c r="Y127" s="30"/>
      <c r="Z127" s="52"/>
      <c r="AA127" s="30"/>
      <c r="AB127" s="30"/>
      <c r="AC127"/>
      <c r="AD127"/>
      <c r="AE127"/>
      <c r="AF127"/>
      <c r="AG127"/>
    </row>
    <row r="128" spans="2:33" ht="14.25">
      <c r="B128"/>
      <c r="K128" s="61"/>
      <c r="X128" s="30"/>
      <c r="Y128" s="30"/>
      <c r="Z128" s="52"/>
      <c r="AA128" s="30"/>
      <c r="AB128" s="30"/>
      <c r="AC128"/>
      <c r="AD128"/>
      <c r="AE128"/>
      <c r="AF128"/>
      <c r="AG128"/>
    </row>
    <row r="129" spans="2:33" ht="14.25">
      <c r="B129"/>
      <c r="K129" s="61"/>
      <c r="X129" s="30"/>
      <c r="Y129" s="30"/>
      <c r="Z129" s="52"/>
      <c r="AA129" s="30"/>
      <c r="AB129" s="30"/>
      <c r="AC129"/>
      <c r="AD129"/>
      <c r="AE129"/>
      <c r="AF129"/>
      <c r="AG129"/>
    </row>
    <row r="130" spans="2:33" ht="14.25">
      <c r="B130"/>
      <c r="K130" s="61"/>
      <c r="X130" s="30"/>
      <c r="Y130" s="30"/>
      <c r="Z130" s="52"/>
      <c r="AA130" s="30"/>
      <c r="AB130" s="30"/>
      <c r="AC130"/>
      <c r="AD130"/>
      <c r="AE130"/>
      <c r="AF130"/>
      <c r="AG130"/>
    </row>
    <row r="131" spans="2:33" ht="14.25">
      <c r="B131"/>
      <c r="K131" s="61"/>
      <c r="X131" s="30"/>
      <c r="Y131" s="30"/>
      <c r="Z131" s="52"/>
      <c r="AA131" s="30"/>
      <c r="AB131" s="30"/>
      <c r="AC131"/>
      <c r="AD131"/>
      <c r="AE131"/>
      <c r="AF131"/>
      <c r="AG131"/>
    </row>
    <row r="132" spans="2:33" ht="14.25">
      <c r="B132"/>
      <c r="K132" s="61"/>
      <c r="X132" s="30"/>
      <c r="Y132" s="30"/>
      <c r="Z132" s="52"/>
      <c r="AA132" s="30"/>
      <c r="AB132" s="30"/>
      <c r="AC132"/>
      <c r="AD132"/>
      <c r="AE132"/>
      <c r="AF132"/>
      <c r="AG132"/>
    </row>
    <row r="133" spans="2:33" ht="14.25">
      <c r="B133"/>
      <c r="K133" s="61"/>
      <c r="X133" s="30"/>
      <c r="Y133" s="30"/>
      <c r="Z133" s="52"/>
      <c r="AA133" s="30"/>
      <c r="AB133" s="30"/>
      <c r="AC133"/>
      <c r="AD133"/>
      <c r="AE133"/>
      <c r="AF133"/>
      <c r="AG133"/>
    </row>
    <row r="134" spans="2:33" ht="14.25">
      <c r="B134"/>
      <c r="K134" s="61"/>
      <c r="X134" s="30"/>
      <c r="Y134" s="30"/>
      <c r="Z134" s="52"/>
      <c r="AA134" s="30"/>
      <c r="AB134" s="30"/>
      <c r="AC134"/>
      <c r="AD134"/>
      <c r="AE134"/>
      <c r="AF134"/>
      <c r="AG134"/>
    </row>
    <row r="135" spans="2:33" ht="14.25">
      <c r="B135"/>
      <c r="K135" s="61"/>
      <c r="X135" s="30"/>
      <c r="Y135" s="30"/>
      <c r="Z135" s="52"/>
      <c r="AA135" s="30"/>
      <c r="AB135" s="30"/>
      <c r="AC135"/>
      <c r="AD135"/>
      <c r="AE135"/>
      <c r="AF135"/>
      <c r="AG135"/>
    </row>
    <row r="136" spans="2:33" ht="14.25">
      <c r="B136"/>
      <c r="K136" s="61"/>
      <c r="X136" s="30"/>
      <c r="Y136" s="30"/>
      <c r="Z136" s="52"/>
      <c r="AA136" s="30"/>
      <c r="AB136" s="30"/>
      <c r="AC136"/>
      <c r="AD136"/>
      <c r="AE136"/>
      <c r="AF136"/>
      <c r="AG136"/>
    </row>
    <row r="137" spans="2:33" ht="14.25">
      <c r="B137"/>
      <c r="K137" s="61"/>
      <c r="X137" s="30"/>
      <c r="Y137" s="30"/>
      <c r="Z137" s="52"/>
      <c r="AA137" s="30"/>
      <c r="AB137" s="30"/>
      <c r="AC137"/>
      <c r="AD137"/>
      <c r="AE137"/>
      <c r="AF137"/>
      <c r="AG137"/>
    </row>
    <row r="138" spans="2:33" ht="14.25">
      <c r="B138"/>
      <c r="K138" s="61"/>
      <c r="X138" s="30"/>
      <c r="Y138" s="30"/>
      <c r="Z138" s="52"/>
      <c r="AA138" s="30"/>
      <c r="AB138" s="30"/>
      <c r="AC138"/>
      <c r="AD138"/>
      <c r="AE138"/>
      <c r="AF138"/>
      <c r="AG138"/>
    </row>
    <row r="139" spans="2:33" ht="14.25">
      <c r="B139"/>
      <c r="K139" s="61"/>
      <c r="X139" s="30"/>
      <c r="Y139" s="30"/>
      <c r="Z139" s="52"/>
      <c r="AA139" s="30"/>
      <c r="AB139" s="30"/>
      <c r="AC139"/>
      <c r="AD139"/>
      <c r="AE139"/>
      <c r="AF139"/>
      <c r="AG139"/>
    </row>
    <row r="140" spans="2:33" ht="14.25">
      <c r="B140"/>
      <c r="K140" s="61"/>
      <c r="X140" s="30"/>
      <c r="Y140" s="30"/>
      <c r="Z140" s="52"/>
      <c r="AA140" s="30"/>
      <c r="AB140" s="30"/>
      <c r="AC140"/>
      <c r="AD140"/>
      <c r="AE140"/>
      <c r="AF140"/>
      <c r="AG140"/>
    </row>
    <row r="141" spans="2:33" ht="14.25">
      <c r="B141"/>
      <c r="K141" s="61"/>
      <c r="X141" s="30"/>
      <c r="Y141" s="30"/>
      <c r="Z141" s="52"/>
      <c r="AA141" s="30"/>
      <c r="AB141" s="30"/>
      <c r="AC141"/>
      <c r="AD141"/>
      <c r="AE141"/>
      <c r="AF141"/>
      <c r="AG141"/>
    </row>
    <row r="142" spans="2:33" ht="14.25">
      <c r="B142"/>
      <c r="K142" s="61"/>
      <c r="X142" s="30"/>
      <c r="Y142" s="30"/>
      <c r="Z142" s="52"/>
      <c r="AA142" s="30"/>
      <c r="AB142" s="30"/>
      <c r="AC142"/>
      <c r="AD142"/>
      <c r="AE142"/>
      <c r="AF142"/>
      <c r="AG142"/>
    </row>
    <row r="143" spans="2:33" ht="14.25">
      <c r="B143"/>
      <c r="K143" s="61"/>
      <c r="X143" s="30"/>
      <c r="Y143" s="30"/>
      <c r="Z143" s="52"/>
      <c r="AA143" s="30"/>
      <c r="AB143" s="30"/>
      <c r="AC143"/>
      <c r="AD143"/>
      <c r="AE143"/>
      <c r="AF143"/>
      <c r="AG143"/>
    </row>
    <row r="144" spans="2:33" ht="14.25">
      <c r="B144"/>
      <c r="K144" s="61"/>
      <c r="X144" s="30"/>
      <c r="Y144" s="30"/>
      <c r="Z144" s="52"/>
      <c r="AA144" s="30"/>
      <c r="AB144" s="30"/>
      <c r="AC144"/>
      <c r="AD144"/>
      <c r="AE144"/>
      <c r="AF144"/>
      <c r="AG144"/>
    </row>
    <row r="145" spans="2:33" ht="14.25">
      <c r="B145"/>
      <c r="K145" s="61"/>
      <c r="X145" s="30"/>
      <c r="Y145" s="30"/>
      <c r="Z145" s="52"/>
      <c r="AA145" s="30"/>
      <c r="AB145" s="30"/>
      <c r="AC145"/>
      <c r="AD145"/>
      <c r="AE145"/>
      <c r="AF145"/>
      <c r="AG145"/>
    </row>
    <row r="146" spans="2:33" ht="14.25">
      <c r="B146"/>
      <c r="K146" s="61"/>
      <c r="X146" s="30"/>
      <c r="Y146" s="30"/>
      <c r="Z146" s="52"/>
      <c r="AA146" s="30"/>
      <c r="AB146" s="30"/>
      <c r="AC146"/>
      <c r="AD146"/>
      <c r="AE146"/>
      <c r="AF146"/>
      <c r="AG146"/>
    </row>
    <row r="147" spans="2:33" ht="14.25">
      <c r="B147"/>
      <c r="K147" s="61"/>
      <c r="X147" s="30"/>
      <c r="Y147" s="30"/>
      <c r="Z147" s="52"/>
      <c r="AA147" s="30"/>
      <c r="AB147" s="30"/>
      <c r="AC147"/>
      <c r="AD147"/>
      <c r="AE147"/>
      <c r="AF147"/>
      <c r="AG147"/>
    </row>
    <row r="148" spans="2:33" ht="14.25">
      <c r="B148"/>
      <c r="K148" s="61"/>
      <c r="X148" s="30"/>
      <c r="Y148" s="30"/>
      <c r="Z148" s="52"/>
      <c r="AA148" s="30"/>
      <c r="AB148" s="30"/>
      <c r="AC148"/>
      <c r="AD148"/>
      <c r="AE148"/>
      <c r="AF148"/>
      <c r="AG148"/>
    </row>
    <row r="149" spans="2:33" ht="14.25">
      <c r="B149"/>
      <c r="K149" s="61"/>
      <c r="X149" s="30"/>
      <c r="Y149" s="30"/>
      <c r="Z149" s="52"/>
      <c r="AA149" s="30"/>
      <c r="AB149" s="30"/>
      <c r="AC149"/>
      <c r="AD149"/>
      <c r="AE149"/>
      <c r="AF149"/>
      <c r="AG149"/>
    </row>
    <row r="150" spans="2:33" ht="14.25">
      <c r="B150"/>
      <c r="K150" s="61"/>
      <c r="X150" s="30"/>
      <c r="Y150" s="30"/>
      <c r="Z150" s="52"/>
      <c r="AA150" s="30"/>
      <c r="AB150" s="30"/>
      <c r="AC150"/>
      <c r="AD150"/>
      <c r="AE150"/>
      <c r="AF150"/>
      <c r="AG150"/>
    </row>
    <row r="151" spans="2:33" ht="14.25">
      <c r="B151"/>
      <c r="K151" s="61"/>
      <c r="X151" s="30"/>
      <c r="Y151" s="30"/>
      <c r="Z151" s="52"/>
      <c r="AA151" s="30"/>
      <c r="AB151" s="30"/>
      <c r="AC151"/>
      <c r="AD151"/>
      <c r="AE151"/>
      <c r="AF151"/>
      <c r="AG151"/>
    </row>
    <row r="152" spans="2:33" ht="14.25">
      <c r="B152"/>
      <c r="K152" s="61"/>
      <c r="X152" s="30"/>
      <c r="Y152" s="30"/>
      <c r="Z152" s="52"/>
      <c r="AA152" s="30"/>
      <c r="AB152" s="30"/>
      <c r="AC152"/>
      <c r="AD152"/>
      <c r="AE152"/>
      <c r="AF152"/>
      <c r="AG152"/>
    </row>
    <row r="153" spans="2:33" ht="14.25">
      <c r="B153"/>
      <c r="K153" s="61"/>
      <c r="X153" s="30"/>
      <c r="Y153" s="30"/>
      <c r="Z153" s="52"/>
      <c r="AA153" s="30"/>
      <c r="AB153" s="30"/>
      <c r="AC153"/>
      <c r="AD153"/>
      <c r="AE153"/>
      <c r="AF153"/>
      <c r="AG153"/>
    </row>
    <row r="154" spans="2:33" ht="14.25">
      <c r="B154"/>
      <c r="K154" s="61"/>
      <c r="X154" s="30"/>
      <c r="Y154" s="30"/>
      <c r="Z154" s="52"/>
      <c r="AA154" s="30"/>
      <c r="AB154" s="30"/>
      <c r="AC154"/>
      <c r="AD154"/>
      <c r="AE154"/>
      <c r="AF154"/>
      <c r="AG154"/>
    </row>
    <row r="155" spans="2:33" ht="14.25">
      <c r="B155"/>
      <c r="K155" s="61"/>
      <c r="X155" s="30"/>
      <c r="Y155" s="30"/>
      <c r="Z155" s="52"/>
      <c r="AA155" s="30"/>
      <c r="AB155" s="30"/>
      <c r="AC155"/>
      <c r="AD155"/>
      <c r="AE155"/>
      <c r="AF155"/>
      <c r="AG155"/>
    </row>
    <row r="156" spans="2:33" ht="14.25">
      <c r="B156"/>
      <c r="K156" s="61"/>
      <c r="X156" s="30"/>
      <c r="Y156" s="30"/>
      <c r="Z156" s="52"/>
      <c r="AA156" s="30"/>
      <c r="AB156" s="30"/>
      <c r="AC156"/>
      <c r="AD156"/>
      <c r="AE156"/>
      <c r="AF156"/>
      <c r="AG156"/>
    </row>
    <row r="157" spans="2:33" ht="14.25">
      <c r="B157"/>
      <c r="K157" s="61"/>
      <c r="X157" s="30"/>
      <c r="Y157" s="30"/>
      <c r="Z157" s="52"/>
      <c r="AA157" s="30"/>
      <c r="AB157" s="30"/>
      <c r="AC157"/>
      <c r="AD157"/>
      <c r="AE157"/>
      <c r="AF157"/>
      <c r="AG157"/>
    </row>
    <row r="158" spans="2:33" ht="14.25">
      <c r="B158"/>
      <c r="K158" s="61"/>
      <c r="X158" s="30"/>
      <c r="Y158" s="30"/>
      <c r="Z158" s="52"/>
      <c r="AA158" s="30"/>
      <c r="AB158" s="30"/>
      <c r="AC158"/>
      <c r="AD158"/>
      <c r="AE158"/>
      <c r="AF158"/>
      <c r="AG158"/>
    </row>
    <row r="159" spans="2:33" ht="14.25">
      <c r="B159"/>
      <c r="K159" s="61"/>
      <c r="X159" s="30"/>
      <c r="Y159" s="30"/>
      <c r="Z159" s="52"/>
      <c r="AA159" s="30"/>
      <c r="AB159" s="30"/>
      <c r="AC159"/>
      <c r="AD159"/>
      <c r="AE159"/>
      <c r="AF159"/>
      <c r="AG159"/>
    </row>
    <row r="160" spans="2:33" ht="14.25">
      <c r="B160"/>
      <c r="K160" s="61"/>
      <c r="X160" s="30"/>
      <c r="Y160" s="30"/>
      <c r="Z160" s="52"/>
      <c r="AA160" s="30"/>
      <c r="AB160" s="30"/>
      <c r="AC160"/>
      <c r="AD160"/>
      <c r="AE160"/>
      <c r="AF160"/>
      <c r="AG160"/>
    </row>
    <row r="161" spans="2:33" ht="14.25">
      <c r="B161"/>
      <c r="K161" s="61"/>
      <c r="X161" s="30"/>
      <c r="Y161" s="30"/>
      <c r="Z161" s="52"/>
      <c r="AA161" s="30"/>
      <c r="AB161" s="30"/>
      <c r="AC161"/>
      <c r="AD161"/>
      <c r="AE161"/>
      <c r="AF161"/>
      <c r="AG161"/>
    </row>
    <row r="162" spans="2:33" ht="14.25">
      <c r="B162"/>
      <c r="K162" s="61"/>
      <c r="X162" s="30"/>
      <c r="Y162" s="30"/>
      <c r="Z162" s="52"/>
      <c r="AA162" s="30"/>
      <c r="AB162" s="30"/>
      <c r="AC162"/>
      <c r="AD162"/>
      <c r="AE162"/>
      <c r="AF162"/>
      <c r="AG162"/>
    </row>
    <row r="163" spans="2:33" ht="14.25">
      <c r="B163"/>
      <c r="K163" s="61"/>
      <c r="X163" s="30"/>
      <c r="Y163" s="30"/>
      <c r="Z163" s="52"/>
      <c r="AA163" s="30"/>
      <c r="AB163" s="30"/>
      <c r="AC163"/>
      <c r="AD163"/>
      <c r="AE163"/>
      <c r="AF163"/>
      <c r="AG163"/>
    </row>
    <row r="164" spans="2:33" ht="14.25">
      <c r="B164"/>
      <c r="K164" s="61"/>
      <c r="X164" s="30"/>
      <c r="Y164" s="30"/>
      <c r="Z164" s="52"/>
      <c r="AA164" s="30"/>
      <c r="AB164" s="30"/>
      <c r="AC164"/>
      <c r="AD164"/>
      <c r="AE164"/>
      <c r="AF164"/>
      <c r="AG164"/>
    </row>
    <row r="165" spans="2:33" ht="14.25">
      <c r="B165"/>
      <c r="K165" s="61"/>
      <c r="X165" s="30"/>
      <c r="Y165" s="30"/>
      <c r="Z165" s="52"/>
      <c r="AA165" s="30"/>
      <c r="AB165" s="30"/>
      <c r="AC165"/>
      <c r="AD165"/>
      <c r="AE165"/>
      <c r="AF165"/>
      <c r="AG165"/>
    </row>
    <row r="166" spans="2:33" ht="14.25">
      <c r="B166"/>
      <c r="K166" s="61"/>
      <c r="X166" s="30"/>
      <c r="Y166" s="30"/>
      <c r="Z166" s="52"/>
      <c r="AA166" s="30"/>
      <c r="AB166" s="30"/>
      <c r="AC166"/>
      <c r="AD166"/>
      <c r="AE166"/>
      <c r="AF166"/>
      <c r="AG166"/>
    </row>
    <row r="167" spans="2:33" ht="14.25">
      <c r="B167"/>
      <c r="K167" s="61"/>
      <c r="X167" s="30"/>
      <c r="Y167" s="30"/>
      <c r="Z167" s="52"/>
      <c r="AA167" s="30"/>
      <c r="AB167" s="30"/>
      <c r="AC167"/>
      <c r="AD167"/>
      <c r="AE167"/>
      <c r="AF167"/>
      <c r="AG167"/>
    </row>
    <row r="168" spans="2:33" ht="14.25">
      <c r="B168"/>
      <c r="K168" s="61"/>
      <c r="X168" s="30"/>
      <c r="Y168" s="30"/>
      <c r="Z168" s="52"/>
      <c r="AA168" s="30"/>
      <c r="AB168" s="30"/>
      <c r="AC168"/>
      <c r="AD168"/>
      <c r="AE168"/>
      <c r="AF168"/>
      <c r="AG168"/>
    </row>
    <row r="169" spans="2:33" ht="14.25">
      <c r="B169"/>
      <c r="K169" s="61"/>
      <c r="X169" s="30"/>
      <c r="Y169" s="30"/>
      <c r="Z169" s="52"/>
      <c r="AA169" s="30"/>
      <c r="AB169" s="30"/>
      <c r="AC169"/>
      <c r="AD169"/>
      <c r="AE169"/>
      <c r="AF169"/>
      <c r="AG169"/>
    </row>
    <row r="170" spans="2:33" ht="14.25">
      <c r="B170"/>
      <c r="K170" s="61"/>
      <c r="X170" s="30"/>
      <c r="Y170" s="30"/>
      <c r="Z170" s="52"/>
      <c r="AA170" s="30"/>
      <c r="AB170" s="30"/>
      <c r="AC170"/>
      <c r="AD170"/>
      <c r="AE170"/>
      <c r="AF170"/>
      <c r="AG170"/>
    </row>
    <row r="171" spans="2:33" ht="14.25">
      <c r="B171"/>
      <c r="K171" s="61"/>
      <c r="X171" s="30"/>
      <c r="Y171" s="30"/>
      <c r="Z171" s="52"/>
      <c r="AA171" s="30"/>
      <c r="AB171" s="30"/>
      <c r="AC171"/>
      <c r="AD171"/>
      <c r="AE171"/>
      <c r="AF171"/>
      <c r="AG171"/>
    </row>
    <row r="172" spans="2:33" ht="14.25">
      <c r="B172"/>
      <c r="K172" s="61"/>
      <c r="X172" s="30"/>
      <c r="Y172" s="30"/>
      <c r="Z172" s="52"/>
      <c r="AA172" s="30"/>
      <c r="AB172" s="30"/>
      <c r="AC172"/>
      <c r="AD172"/>
      <c r="AE172"/>
      <c r="AF172"/>
      <c r="AG172"/>
    </row>
    <row r="173" spans="2:33" ht="14.25">
      <c r="B173"/>
      <c r="K173" s="61"/>
      <c r="X173" s="30"/>
      <c r="Y173" s="30"/>
      <c r="Z173" s="52"/>
      <c r="AA173" s="30"/>
      <c r="AB173" s="30"/>
      <c r="AC173"/>
      <c r="AD173"/>
      <c r="AE173"/>
      <c r="AF173"/>
      <c r="AG173"/>
    </row>
    <row r="174" spans="2:33" ht="14.25">
      <c r="B174"/>
      <c r="K174" s="61"/>
      <c r="X174" s="30"/>
      <c r="Y174" s="30"/>
      <c r="Z174" s="52"/>
      <c r="AA174" s="30"/>
      <c r="AB174" s="30"/>
      <c r="AC174"/>
      <c r="AD174"/>
      <c r="AE174"/>
      <c r="AF174"/>
      <c r="AG174"/>
    </row>
    <row r="175" spans="2:33" ht="14.25">
      <c r="B175"/>
      <c r="K175" s="61"/>
      <c r="X175" s="30"/>
      <c r="Y175" s="30"/>
      <c r="Z175" s="52"/>
      <c r="AA175" s="30"/>
      <c r="AB175" s="30"/>
      <c r="AC175"/>
      <c r="AD175"/>
      <c r="AE175"/>
      <c r="AF175"/>
      <c r="AG175"/>
    </row>
    <row r="176" spans="2:33" ht="14.25">
      <c r="B176"/>
      <c r="K176" s="61"/>
      <c r="X176" s="30"/>
      <c r="Y176" s="30"/>
      <c r="Z176" s="52"/>
      <c r="AA176" s="30"/>
      <c r="AB176" s="30"/>
      <c r="AC176"/>
      <c r="AD176"/>
      <c r="AE176"/>
      <c r="AF176"/>
      <c r="AG176"/>
    </row>
    <row r="177" spans="2:33" ht="14.25">
      <c r="B177"/>
      <c r="K177" s="61"/>
      <c r="X177" s="30"/>
      <c r="Y177" s="30"/>
      <c r="Z177" s="52"/>
      <c r="AA177" s="30"/>
      <c r="AB177" s="30"/>
      <c r="AC177"/>
      <c r="AD177"/>
      <c r="AE177"/>
      <c r="AF177"/>
      <c r="AG177"/>
    </row>
    <row r="178" spans="2:33" ht="14.25">
      <c r="B178"/>
      <c r="K178" s="61"/>
      <c r="X178" s="30"/>
      <c r="Y178" s="30"/>
      <c r="Z178" s="52"/>
      <c r="AA178" s="30"/>
      <c r="AB178" s="30"/>
      <c r="AC178"/>
      <c r="AD178"/>
      <c r="AE178"/>
      <c r="AF178"/>
      <c r="AG178"/>
    </row>
    <row r="179" spans="2:33" ht="14.25">
      <c r="B179"/>
      <c r="K179" s="61"/>
      <c r="X179" s="30"/>
      <c r="Y179" s="30"/>
      <c r="Z179" s="52"/>
      <c r="AA179" s="30"/>
      <c r="AB179" s="30"/>
      <c r="AC179"/>
      <c r="AD179"/>
      <c r="AE179"/>
      <c r="AF179"/>
      <c r="AG179"/>
    </row>
    <row r="180" spans="2:33" ht="14.25">
      <c r="B180"/>
      <c r="K180" s="61"/>
      <c r="X180" s="30"/>
      <c r="Y180" s="30"/>
      <c r="Z180" s="52"/>
      <c r="AA180" s="30"/>
      <c r="AB180" s="30"/>
      <c r="AC180"/>
      <c r="AD180"/>
      <c r="AE180"/>
      <c r="AF180"/>
      <c r="AG180"/>
    </row>
    <row r="181" spans="2:33" ht="14.25">
      <c r="B181"/>
      <c r="K181" s="61"/>
      <c r="X181" s="30"/>
      <c r="Y181" s="30"/>
      <c r="Z181" s="52"/>
      <c r="AA181" s="30"/>
      <c r="AB181" s="30"/>
      <c r="AC181"/>
      <c r="AD181"/>
      <c r="AE181"/>
      <c r="AF181"/>
      <c r="AG181"/>
    </row>
    <row r="182" spans="2:33" ht="14.25">
      <c r="B182" s="3"/>
      <c r="C182" s="3"/>
      <c r="D182" s="3"/>
      <c r="E182" s="3"/>
      <c r="F182" s="3"/>
      <c r="G182" s="3"/>
      <c r="H182" s="3"/>
      <c r="I182" s="3"/>
      <c r="J182" s="3"/>
      <c r="K182" s="59"/>
      <c r="L182" s="57"/>
      <c r="M182" s="69"/>
      <c r="N182" s="49"/>
      <c r="O182" s="39"/>
      <c r="P182" s="39"/>
      <c r="Q182" s="39"/>
      <c r="R182" s="45"/>
      <c r="S182" s="39"/>
      <c r="T182" s="49"/>
      <c r="U182" s="39"/>
      <c r="V182" s="39"/>
      <c r="W182" s="39"/>
      <c r="X182" s="39"/>
      <c r="Y182" s="39"/>
      <c r="Z182" s="53"/>
      <c r="AA182" s="39"/>
      <c r="AB182" s="39"/>
      <c r="AC182" s="3"/>
      <c r="AD182" s="3"/>
      <c r="AE182" s="3"/>
      <c r="AF182" s="3"/>
      <c r="AG182" s="3"/>
    </row>
    <row r="183" spans="2:33" ht="14.25">
      <c r="B183"/>
      <c r="K183" s="61"/>
      <c r="X183" s="30"/>
      <c r="Y183" s="30"/>
      <c r="Z183" s="52"/>
      <c r="AA183" s="30"/>
      <c r="AB183" s="30"/>
      <c r="AC183"/>
      <c r="AD183"/>
      <c r="AE183"/>
      <c r="AF183"/>
      <c r="AG183"/>
    </row>
    <row r="184" spans="2:33" ht="14.25">
      <c r="B184"/>
      <c r="K184" s="61"/>
      <c r="X184" s="30"/>
      <c r="Y184" s="30"/>
      <c r="Z184" s="52"/>
      <c r="AA184" s="30"/>
      <c r="AB184" s="30"/>
      <c r="AC184"/>
      <c r="AD184"/>
      <c r="AE184"/>
      <c r="AF184"/>
      <c r="AG184"/>
    </row>
    <row r="185" spans="2:33" ht="14.25">
      <c r="B185"/>
      <c r="K185" s="61"/>
      <c r="X185" s="30"/>
      <c r="Y185" s="30"/>
      <c r="Z185" s="52"/>
      <c r="AA185" s="30"/>
      <c r="AB185" s="30"/>
      <c r="AC185"/>
      <c r="AD185"/>
      <c r="AE185"/>
      <c r="AF185"/>
      <c r="AG185"/>
    </row>
    <row r="186" spans="2:33" ht="14.25">
      <c r="B186"/>
      <c r="K186" s="61"/>
      <c r="X186" s="30"/>
      <c r="Y186" s="30"/>
      <c r="Z186" s="52"/>
      <c r="AA186" s="30"/>
      <c r="AB186" s="30"/>
      <c r="AC186"/>
      <c r="AD186"/>
      <c r="AE186"/>
      <c r="AF186"/>
      <c r="AG186"/>
    </row>
    <row r="187" spans="2:33" ht="14.25">
      <c r="B187"/>
      <c r="K187" s="61"/>
      <c r="X187" s="30"/>
      <c r="Y187" s="30"/>
      <c r="Z187" s="52"/>
      <c r="AA187" s="30"/>
      <c r="AB187" s="30"/>
      <c r="AC187"/>
      <c r="AD187"/>
      <c r="AE187"/>
      <c r="AF187"/>
      <c r="AG187"/>
    </row>
    <row r="188" spans="2:33" ht="14.25">
      <c r="B188"/>
      <c r="K188" s="61"/>
      <c r="X188" s="30"/>
      <c r="Y188" s="30"/>
      <c r="Z188" s="52"/>
      <c r="AA188" s="30"/>
      <c r="AB188" s="30"/>
      <c r="AC188"/>
      <c r="AD188"/>
      <c r="AE188"/>
      <c r="AF188"/>
      <c r="AG188"/>
    </row>
    <row r="189" spans="2:33" ht="14.25">
      <c r="B189"/>
      <c r="K189" s="61"/>
      <c r="X189" s="30"/>
      <c r="Y189" s="30"/>
      <c r="Z189" s="52"/>
      <c r="AA189" s="30"/>
      <c r="AB189" s="30"/>
      <c r="AC189"/>
      <c r="AD189"/>
      <c r="AE189"/>
      <c r="AF189"/>
      <c r="AG189"/>
    </row>
    <row r="190" spans="2:33" ht="14.25">
      <c r="B190"/>
      <c r="K190" s="61"/>
      <c r="X190" s="30"/>
      <c r="Y190" s="30"/>
      <c r="Z190" s="52"/>
      <c r="AA190" s="30"/>
      <c r="AB190" s="30"/>
      <c r="AC190"/>
      <c r="AD190"/>
      <c r="AE190"/>
      <c r="AF190"/>
      <c r="AG190"/>
    </row>
    <row r="191" spans="2:33" ht="14.25">
      <c r="B191"/>
      <c r="K191" s="61"/>
      <c r="X191" s="30"/>
      <c r="Y191" s="30"/>
      <c r="Z191" s="52"/>
      <c r="AA191" s="30"/>
      <c r="AB191" s="30"/>
      <c r="AC191"/>
      <c r="AD191"/>
      <c r="AE191"/>
      <c r="AF191"/>
      <c r="AG191"/>
    </row>
    <row r="192" spans="2:33" ht="14.25">
      <c r="B192"/>
      <c r="K192" s="61"/>
      <c r="X192" s="30"/>
      <c r="Y192" s="30"/>
      <c r="Z192" s="52"/>
      <c r="AA192" s="30"/>
      <c r="AB192" s="30"/>
      <c r="AC192"/>
      <c r="AD192"/>
      <c r="AE192"/>
      <c r="AF192"/>
      <c r="AG192"/>
    </row>
    <row r="193" spans="2:33" ht="14.25">
      <c r="B193"/>
      <c r="K193" s="61"/>
      <c r="X193" s="30"/>
      <c r="Y193" s="30"/>
      <c r="Z193" s="52"/>
      <c r="AA193" s="30"/>
      <c r="AB193" s="30"/>
      <c r="AC193"/>
      <c r="AD193"/>
      <c r="AE193"/>
      <c r="AF193"/>
      <c r="AG193"/>
    </row>
    <row r="194" spans="2:33" ht="14.25">
      <c r="B194"/>
      <c r="K194" s="61"/>
      <c r="X194" s="30"/>
      <c r="Y194" s="30"/>
      <c r="Z194" s="52"/>
      <c r="AA194" s="30"/>
      <c r="AB194" s="30"/>
      <c r="AC194"/>
      <c r="AD194"/>
      <c r="AE194"/>
      <c r="AF194"/>
      <c r="AG194"/>
    </row>
    <row r="195" spans="2:33" ht="14.25">
      <c r="B195"/>
      <c r="K195" s="61"/>
      <c r="X195" s="30"/>
      <c r="Y195" s="30"/>
      <c r="Z195" s="52"/>
      <c r="AA195" s="30"/>
      <c r="AB195" s="30"/>
      <c r="AC195"/>
      <c r="AD195"/>
      <c r="AE195"/>
      <c r="AF195"/>
      <c r="AG195"/>
    </row>
    <row r="196" spans="1:33" ht="14.25">
      <c r="A196" s="3"/>
      <c r="B196"/>
      <c r="K196" s="61"/>
      <c r="X196" s="30"/>
      <c r="Y196" s="30"/>
      <c r="Z196" s="52"/>
      <c r="AA196" s="30"/>
      <c r="AB196" s="30"/>
      <c r="AC196"/>
      <c r="AD196"/>
      <c r="AE196"/>
      <c r="AF196"/>
      <c r="AG196"/>
    </row>
    <row r="197" spans="2:33" ht="14.25">
      <c r="B197"/>
      <c r="K197" s="61"/>
      <c r="X197" s="30"/>
      <c r="Y197" s="30"/>
      <c r="Z197" s="52"/>
      <c r="AA197" s="30"/>
      <c r="AB197" s="30"/>
      <c r="AC197"/>
      <c r="AD197"/>
      <c r="AE197"/>
      <c r="AF197"/>
      <c r="AG197"/>
    </row>
    <row r="198" spans="2:33" ht="14.25">
      <c r="B198"/>
      <c r="K198" s="61"/>
      <c r="X198" s="30"/>
      <c r="Y198" s="30"/>
      <c r="Z198" s="52"/>
      <c r="AA198" s="30"/>
      <c r="AB198" s="30"/>
      <c r="AC198"/>
      <c r="AD198"/>
      <c r="AE198"/>
      <c r="AF198"/>
      <c r="AG198"/>
    </row>
    <row r="199" spans="2:33" ht="14.25">
      <c r="B199"/>
      <c r="K199" s="61"/>
      <c r="X199" s="30"/>
      <c r="Y199" s="30"/>
      <c r="Z199" s="52"/>
      <c r="AA199" s="30"/>
      <c r="AB199" s="30"/>
      <c r="AC199"/>
      <c r="AD199"/>
      <c r="AE199"/>
      <c r="AF199"/>
      <c r="AG199"/>
    </row>
    <row r="200" spans="2:33" ht="14.25">
      <c r="B200"/>
      <c r="K200" s="61"/>
      <c r="X200" s="30"/>
      <c r="Y200" s="30"/>
      <c r="Z200" s="52"/>
      <c r="AA200" s="30"/>
      <c r="AB200" s="30"/>
      <c r="AC200"/>
      <c r="AD200"/>
      <c r="AE200"/>
      <c r="AF200"/>
      <c r="AG200"/>
    </row>
    <row r="201" spans="2:33" ht="14.25">
      <c r="B201"/>
      <c r="K201" s="61"/>
      <c r="X201" s="30"/>
      <c r="Y201" s="30"/>
      <c r="Z201" s="52"/>
      <c r="AA201" s="30"/>
      <c r="AB201" s="30"/>
      <c r="AC201"/>
      <c r="AD201"/>
      <c r="AE201"/>
      <c r="AF201"/>
      <c r="AG201"/>
    </row>
    <row r="202" spans="2:33" ht="14.25">
      <c r="B202"/>
      <c r="K202" s="61"/>
      <c r="X202" s="30"/>
      <c r="Y202" s="30"/>
      <c r="Z202" s="52"/>
      <c r="AA202" s="30"/>
      <c r="AB202" s="30"/>
      <c r="AC202"/>
      <c r="AD202"/>
      <c r="AE202"/>
      <c r="AF202"/>
      <c r="AG202"/>
    </row>
    <row r="203" spans="2:33" ht="14.25">
      <c r="B203"/>
      <c r="K203" s="61"/>
      <c r="X203" s="30"/>
      <c r="Y203" s="30"/>
      <c r="Z203" s="52"/>
      <c r="AA203" s="30"/>
      <c r="AB203" s="30"/>
      <c r="AC203"/>
      <c r="AD203"/>
      <c r="AE203"/>
      <c r="AF203"/>
      <c r="AG203"/>
    </row>
    <row r="204" spans="2:33" ht="14.25">
      <c r="B204"/>
      <c r="K204" s="61"/>
      <c r="X204" s="30"/>
      <c r="Y204" s="30"/>
      <c r="Z204" s="52"/>
      <c r="AA204" s="30"/>
      <c r="AB204" s="30"/>
      <c r="AC204"/>
      <c r="AD204"/>
      <c r="AE204"/>
      <c r="AF204"/>
      <c r="AG204"/>
    </row>
    <row r="205" spans="2:33" ht="14.25">
      <c r="B205"/>
      <c r="K205" s="61"/>
      <c r="X205" s="30"/>
      <c r="Y205" s="30"/>
      <c r="Z205" s="52"/>
      <c r="AA205" s="30"/>
      <c r="AB205" s="30"/>
      <c r="AC205"/>
      <c r="AD205"/>
      <c r="AE205"/>
      <c r="AF205"/>
      <c r="AG205"/>
    </row>
    <row r="206" spans="2:33" ht="14.25">
      <c r="B206"/>
      <c r="K206" s="61"/>
      <c r="X206" s="30"/>
      <c r="Y206" s="30"/>
      <c r="Z206" s="52"/>
      <c r="AA206" s="30"/>
      <c r="AB206" s="30"/>
      <c r="AC206"/>
      <c r="AD206"/>
      <c r="AE206"/>
      <c r="AF206"/>
      <c r="AG206"/>
    </row>
    <row r="207" spans="2:33" ht="14.25">
      <c r="B207"/>
      <c r="K207" s="61"/>
      <c r="X207" s="30"/>
      <c r="Y207" s="30"/>
      <c r="Z207" s="52"/>
      <c r="AA207" s="30"/>
      <c r="AB207" s="30"/>
      <c r="AC207"/>
      <c r="AD207"/>
      <c r="AE207"/>
      <c r="AF207"/>
      <c r="AG207"/>
    </row>
    <row r="208" spans="2:33" ht="14.25">
      <c r="B208"/>
      <c r="K208" s="61"/>
      <c r="X208" s="30"/>
      <c r="Y208" s="30"/>
      <c r="Z208" s="52"/>
      <c r="AA208" s="30"/>
      <c r="AB208" s="30"/>
      <c r="AC208"/>
      <c r="AD208"/>
      <c r="AE208"/>
      <c r="AF208"/>
      <c r="AG208"/>
    </row>
    <row r="209" spans="1:33" s="3" customFormat="1" ht="14.25">
      <c r="A209"/>
      <c r="B209"/>
      <c r="C209"/>
      <c r="D209"/>
      <c r="E209"/>
      <c r="F209"/>
      <c r="G209"/>
      <c r="H209"/>
      <c r="I209"/>
      <c r="J209"/>
      <c r="K209" s="61"/>
      <c r="L209" s="65"/>
      <c r="M209" s="68"/>
      <c r="N209" s="48"/>
      <c r="O209" s="30"/>
      <c r="P209" s="30"/>
      <c r="Q209" s="30"/>
      <c r="R209" s="36"/>
      <c r="S209" s="30"/>
      <c r="T209" s="48"/>
      <c r="U209" s="30"/>
      <c r="V209" s="30"/>
      <c r="W209" s="30"/>
      <c r="X209" s="30"/>
      <c r="Y209" s="30"/>
      <c r="Z209" s="52"/>
      <c r="AA209" s="30"/>
      <c r="AB209" s="30"/>
      <c r="AC209"/>
      <c r="AD209"/>
      <c r="AE209"/>
      <c r="AF209"/>
      <c r="AG209"/>
    </row>
    <row r="210" spans="2:33" ht="14.25">
      <c r="B210"/>
      <c r="K210" s="61"/>
      <c r="X210" s="30"/>
      <c r="Y210" s="30"/>
      <c r="Z210" s="52"/>
      <c r="AA210" s="30"/>
      <c r="AB210" s="30"/>
      <c r="AC210"/>
      <c r="AD210"/>
      <c r="AE210"/>
      <c r="AF210"/>
      <c r="AG210"/>
    </row>
    <row r="211" spans="2:33" ht="14.25">
      <c r="B211"/>
      <c r="K211" s="61"/>
      <c r="X211" s="30"/>
      <c r="Y211" s="30"/>
      <c r="Z211" s="52"/>
      <c r="AA211" s="30"/>
      <c r="AB211" s="30"/>
      <c r="AC211"/>
      <c r="AD211"/>
      <c r="AE211"/>
      <c r="AF211"/>
      <c r="AG211"/>
    </row>
    <row r="212" spans="2:33" ht="14.25">
      <c r="B212"/>
      <c r="K212" s="61"/>
      <c r="X212" s="30"/>
      <c r="Y212" s="30"/>
      <c r="Z212" s="52"/>
      <c r="AA212" s="30"/>
      <c r="AB212" s="30"/>
      <c r="AC212"/>
      <c r="AD212"/>
      <c r="AE212"/>
      <c r="AF212"/>
      <c r="AG212"/>
    </row>
    <row r="213" spans="2:33" ht="14.25">
      <c r="B213"/>
      <c r="K213" s="61"/>
      <c r="X213" s="30"/>
      <c r="Y213" s="30"/>
      <c r="Z213" s="52"/>
      <c r="AA213" s="30"/>
      <c r="AB213" s="30"/>
      <c r="AC213"/>
      <c r="AD213"/>
      <c r="AE213"/>
      <c r="AF213"/>
      <c r="AG213"/>
    </row>
    <row r="214" spans="2:33" ht="14.25">
      <c r="B214"/>
      <c r="K214" s="61"/>
      <c r="X214" s="30"/>
      <c r="Y214" s="30"/>
      <c r="Z214" s="52"/>
      <c r="AA214" s="30"/>
      <c r="AB214" s="30"/>
      <c r="AC214"/>
      <c r="AD214"/>
      <c r="AE214"/>
      <c r="AF214"/>
      <c r="AG214"/>
    </row>
    <row r="215" spans="2:33" ht="14.25">
      <c r="B215"/>
      <c r="K215" s="61"/>
      <c r="X215" s="30"/>
      <c r="Y215" s="30"/>
      <c r="Z215" s="52"/>
      <c r="AA215" s="30"/>
      <c r="AB215" s="30"/>
      <c r="AC215"/>
      <c r="AD215"/>
      <c r="AE215"/>
      <c r="AF215"/>
      <c r="AG215"/>
    </row>
    <row r="216" spans="2:33" ht="14.25">
      <c r="B216"/>
      <c r="K216" s="61"/>
      <c r="X216" s="30"/>
      <c r="Y216" s="30"/>
      <c r="Z216" s="52"/>
      <c r="AA216" s="30"/>
      <c r="AB216" s="30"/>
      <c r="AC216"/>
      <c r="AD216"/>
      <c r="AE216"/>
      <c r="AF216"/>
      <c r="AG216"/>
    </row>
    <row r="217" spans="2:33" ht="14.25">
      <c r="B217"/>
      <c r="K217" s="61"/>
      <c r="X217" s="30"/>
      <c r="Y217" s="30"/>
      <c r="Z217" s="52"/>
      <c r="AA217" s="30"/>
      <c r="AB217" s="30"/>
      <c r="AC217"/>
      <c r="AD217"/>
      <c r="AE217"/>
      <c r="AF217"/>
      <c r="AG217"/>
    </row>
    <row r="218" spans="2:33" ht="14.25">
      <c r="B218"/>
      <c r="K218" s="61"/>
      <c r="X218" s="30"/>
      <c r="Y218" s="30"/>
      <c r="Z218" s="52"/>
      <c r="AA218" s="30"/>
      <c r="AB218" s="30"/>
      <c r="AC218"/>
      <c r="AD218"/>
      <c r="AE218"/>
      <c r="AF218"/>
      <c r="AG218"/>
    </row>
    <row r="219" spans="2:33" ht="14.25">
      <c r="B219"/>
      <c r="K219" s="61"/>
      <c r="X219" s="30"/>
      <c r="Y219" s="30"/>
      <c r="Z219" s="52"/>
      <c r="AA219" s="30"/>
      <c r="AB219" s="30"/>
      <c r="AC219"/>
      <c r="AD219"/>
      <c r="AE219"/>
      <c r="AF219"/>
      <c r="AG219"/>
    </row>
    <row r="220" spans="2:33" ht="14.25">
      <c r="B220"/>
      <c r="K220" s="61"/>
      <c r="X220" s="30"/>
      <c r="Y220" s="30"/>
      <c r="Z220" s="52"/>
      <c r="AA220" s="30"/>
      <c r="AB220" s="30"/>
      <c r="AC220"/>
      <c r="AD220"/>
      <c r="AE220"/>
      <c r="AF220"/>
      <c r="AG220"/>
    </row>
    <row r="221" spans="2:33" ht="14.25">
      <c r="B221"/>
      <c r="K221" s="61"/>
      <c r="X221" s="30"/>
      <c r="Y221" s="30"/>
      <c r="Z221" s="52"/>
      <c r="AA221" s="30"/>
      <c r="AB221" s="30"/>
      <c r="AC221"/>
      <c r="AD221"/>
      <c r="AE221"/>
      <c r="AF221"/>
      <c r="AG221"/>
    </row>
    <row r="222" spans="2:33" ht="14.25">
      <c r="B222"/>
      <c r="K222" s="61"/>
      <c r="X222" s="30"/>
      <c r="Y222" s="30"/>
      <c r="Z222" s="52"/>
      <c r="AA222" s="30"/>
      <c r="AB222" s="30"/>
      <c r="AC222"/>
      <c r="AD222"/>
      <c r="AE222"/>
      <c r="AF222"/>
      <c r="AG222"/>
    </row>
    <row r="223" spans="2:33" ht="14.25">
      <c r="B223"/>
      <c r="K223" s="61"/>
      <c r="X223" s="30"/>
      <c r="Y223" s="30"/>
      <c r="Z223" s="52"/>
      <c r="AA223" s="30"/>
      <c r="AB223" s="30"/>
      <c r="AC223"/>
      <c r="AD223"/>
      <c r="AE223"/>
      <c r="AF223"/>
      <c r="AG223"/>
    </row>
    <row r="224" spans="2:33" ht="14.25">
      <c r="B224"/>
      <c r="K224" s="61"/>
      <c r="X224" s="30"/>
      <c r="Y224" s="30"/>
      <c r="Z224" s="52"/>
      <c r="AA224" s="30"/>
      <c r="AB224" s="30"/>
      <c r="AC224"/>
      <c r="AD224"/>
      <c r="AE224"/>
      <c r="AF224"/>
      <c r="AG224"/>
    </row>
    <row r="225" spans="2:33" ht="14.25">
      <c r="B225"/>
      <c r="K225" s="61"/>
      <c r="X225" s="30"/>
      <c r="Y225" s="30"/>
      <c r="Z225" s="52"/>
      <c r="AA225" s="30"/>
      <c r="AB225" s="30"/>
      <c r="AC225"/>
      <c r="AD225"/>
      <c r="AE225"/>
      <c r="AF225"/>
      <c r="AG225"/>
    </row>
    <row r="226" spans="2:33" ht="14.25">
      <c r="B226"/>
      <c r="K226" s="61"/>
      <c r="X226" s="30"/>
      <c r="Y226" s="30"/>
      <c r="Z226" s="52"/>
      <c r="AA226" s="30"/>
      <c r="AB226" s="30"/>
      <c r="AC226"/>
      <c r="AD226"/>
      <c r="AE226"/>
      <c r="AF226"/>
      <c r="AG226"/>
    </row>
    <row r="227" spans="2:33" ht="14.25">
      <c r="B227"/>
      <c r="K227" s="61"/>
      <c r="X227" s="30"/>
      <c r="Y227" s="30"/>
      <c r="Z227" s="52"/>
      <c r="AA227" s="30"/>
      <c r="AB227" s="30"/>
      <c r="AC227"/>
      <c r="AD227"/>
      <c r="AE227"/>
      <c r="AF227"/>
      <c r="AG227"/>
    </row>
    <row r="228" spans="2:33" ht="14.25">
      <c r="B228"/>
      <c r="K228" s="61"/>
      <c r="X228" s="30"/>
      <c r="Y228" s="30"/>
      <c r="Z228" s="52"/>
      <c r="AA228" s="30"/>
      <c r="AB228" s="30"/>
      <c r="AC228"/>
      <c r="AD228"/>
      <c r="AE228"/>
      <c r="AF228"/>
      <c r="AG228"/>
    </row>
    <row r="229" spans="2:33" ht="14.25">
      <c r="B229"/>
      <c r="K229" s="61"/>
      <c r="X229" s="30"/>
      <c r="Y229" s="30"/>
      <c r="Z229" s="52"/>
      <c r="AA229" s="30"/>
      <c r="AB229" s="30"/>
      <c r="AC229"/>
      <c r="AD229"/>
      <c r="AE229"/>
      <c r="AF229"/>
      <c r="AG229"/>
    </row>
    <row r="230" spans="2:33" ht="14.25">
      <c r="B230"/>
      <c r="K230" s="61"/>
      <c r="X230" s="30"/>
      <c r="Y230" s="30"/>
      <c r="Z230" s="52"/>
      <c r="AA230" s="30"/>
      <c r="AB230" s="30"/>
      <c r="AC230"/>
      <c r="AD230"/>
      <c r="AE230"/>
      <c r="AF230"/>
      <c r="AG230"/>
    </row>
    <row r="231" spans="2:33" ht="14.25">
      <c r="B231"/>
      <c r="K231" s="61"/>
      <c r="X231" s="30"/>
      <c r="Y231" s="30"/>
      <c r="Z231" s="52"/>
      <c r="AA231" s="30"/>
      <c r="AB231" s="30"/>
      <c r="AC231"/>
      <c r="AD231"/>
      <c r="AE231"/>
      <c r="AF231"/>
      <c r="AG231"/>
    </row>
    <row r="232" spans="2:33" ht="14.25">
      <c r="B232"/>
      <c r="K232" s="61"/>
      <c r="X232" s="30"/>
      <c r="Y232" s="30"/>
      <c r="Z232" s="52"/>
      <c r="AA232" s="30"/>
      <c r="AB232" s="30"/>
      <c r="AC232"/>
      <c r="AD232"/>
      <c r="AE232"/>
      <c r="AF232"/>
      <c r="AG232"/>
    </row>
    <row r="233" spans="2:33" ht="14.25">
      <c r="B233"/>
      <c r="K233" s="61"/>
      <c r="X233" s="30"/>
      <c r="Y233" s="30"/>
      <c r="Z233" s="52"/>
      <c r="AA233" s="30"/>
      <c r="AB233" s="30"/>
      <c r="AC233"/>
      <c r="AD233"/>
      <c r="AE233"/>
      <c r="AF233"/>
      <c r="AG233"/>
    </row>
    <row r="234" spans="2:33" ht="14.25">
      <c r="B234"/>
      <c r="K234" s="61"/>
      <c r="X234" s="30"/>
      <c r="Y234" s="30"/>
      <c r="Z234" s="52"/>
      <c r="AA234" s="30"/>
      <c r="AB234" s="30"/>
      <c r="AC234"/>
      <c r="AD234"/>
      <c r="AE234"/>
      <c r="AF234"/>
      <c r="AG234"/>
    </row>
    <row r="235" spans="2:33" ht="14.25">
      <c r="B235"/>
      <c r="K235" s="61"/>
      <c r="X235" s="30"/>
      <c r="Y235" s="30"/>
      <c r="Z235" s="52"/>
      <c r="AA235" s="30"/>
      <c r="AB235" s="30"/>
      <c r="AC235"/>
      <c r="AD235"/>
      <c r="AE235"/>
      <c r="AF235"/>
      <c r="AG235"/>
    </row>
    <row r="236" spans="2:33" ht="14.25">
      <c r="B236"/>
      <c r="K236" s="61"/>
      <c r="X236" s="30"/>
      <c r="Y236" s="30"/>
      <c r="Z236" s="52"/>
      <c r="AA236" s="30"/>
      <c r="AB236" s="30"/>
      <c r="AC236"/>
      <c r="AD236"/>
      <c r="AE236"/>
      <c r="AF236"/>
      <c r="AG236"/>
    </row>
    <row r="237" spans="2:33" ht="14.25">
      <c r="B237"/>
      <c r="K237" s="61"/>
      <c r="X237" s="30"/>
      <c r="Y237" s="30"/>
      <c r="Z237" s="52"/>
      <c r="AA237" s="30"/>
      <c r="AB237" s="30"/>
      <c r="AC237"/>
      <c r="AD237"/>
      <c r="AE237"/>
      <c r="AF237"/>
      <c r="AG237"/>
    </row>
    <row r="238" spans="2:33" ht="14.25">
      <c r="B238"/>
      <c r="K238" s="61"/>
      <c r="X238" s="30"/>
      <c r="Y238" s="30"/>
      <c r="Z238" s="52"/>
      <c r="AA238" s="30"/>
      <c r="AB238" s="30"/>
      <c r="AC238"/>
      <c r="AD238"/>
      <c r="AE238"/>
      <c r="AF238"/>
      <c r="AG238"/>
    </row>
    <row r="239" spans="2:33" ht="14.25">
      <c r="B239"/>
      <c r="K239" s="61"/>
      <c r="X239" s="30"/>
      <c r="Y239" s="30"/>
      <c r="Z239" s="52"/>
      <c r="AA239" s="30"/>
      <c r="AB239" s="30"/>
      <c r="AC239"/>
      <c r="AD239"/>
      <c r="AE239"/>
      <c r="AF239"/>
      <c r="AG239"/>
    </row>
    <row r="240" spans="2:33" ht="14.25">
      <c r="B240"/>
      <c r="K240" s="61"/>
      <c r="X240" s="30"/>
      <c r="Y240" s="30"/>
      <c r="Z240" s="52"/>
      <c r="AA240" s="30"/>
      <c r="AB240" s="30"/>
      <c r="AC240"/>
      <c r="AD240"/>
      <c r="AE240"/>
      <c r="AF240"/>
      <c r="AG240"/>
    </row>
    <row r="241" spans="2:33" ht="14.25">
      <c r="B241"/>
      <c r="K241" s="61"/>
      <c r="X241" s="30"/>
      <c r="Y241" s="30"/>
      <c r="Z241" s="52"/>
      <c r="AA241" s="30"/>
      <c r="AB241" s="30"/>
      <c r="AC241"/>
      <c r="AD241"/>
      <c r="AE241"/>
      <c r="AF241"/>
      <c r="AG241"/>
    </row>
    <row r="242" spans="2:33" ht="14.25">
      <c r="B242"/>
      <c r="K242" s="61"/>
      <c r="X242" s="30"/>
      <c r="Y242" s="30"/>
      <c r="Z242" s="52"/>
      <c r="AA242" s="30"/>
      <c r="AB242" s="30"/>
      <c r="AC242"/>
      <c r="AD242"/>
      <c r="AE242"/>
      <c r="AF242"/>
      <c r="AG242"/>
    </row>
    <row r="243" spans="2:33" ht="14.25">
      <c r="B243"/>
      <c r="K243" s="61"/>
      <c r="X243" s="30"/>
      <c r="Y243" s="30"/>
      <c r="Z243" s="52"/>
      <c r="AA243" s="30"/>
      <c r="AB243" s="30"/>
      <c r="AC243"/>
      <c r="AD243"/>
      <c r="AE243"/>
      <c r="AF243"/>
      <c r="AG243"/>
    </row>
    <row r="244" spans="2:33" ht="14.25">
      <c r="B244"/>
      <c r="K244" s="61"/>
      <c r="X244" s="30"/>
      <c r="Y244" s="30"/>
      <c r="Z244" s="52"/>
      <c r="AA244" s="30"/>
      <c r="AB244" s="30"/>
      <c r="AC244"/>
      <c r="AD244"/>
      <c r="AE244"/>
      <c r="AF244"/>
      <c r="AG244"/>
    </row>
    <row r="245" spans="2:33" ht="14.25">
      <c r="B245"/>
      <c r="K245" s="61"/>
      <c r="X245" s="30"/>
      <c r="Y245" s="30"/>
      <c r="Z245" s="52"/>
      <c r="AA245" s="30"/>
      <c r="AB245" s="30"/>
      <c r="AC245"/>
      <c r="AD245"/>
      <c r="AE245"/>
      <c r="AF245"/>
      <c r="AG245"/>
    </row>
    <row r="246" spans="2:33" ht="14.25">
      <c r="B246"/>
      <c r="K246" s="61"/>
      <c r="X246" s="30"/>
      <c r="Y246" s="30"/>
      <c r="Z246" s="52"/>
      <c r="AA246" s="30"/>
      <c r="AB246" s="30"/>
      <c r="AC246"/>
      <c r="AD246"/>
      <c r="AE246"/>
      <c r="AF246"/>
      <c r="AG246"/>
    </row>
    <row r="247" spans="2:33" ht="14.25">
      <c r="B247"/>
      <c r="K247" s="61"/>
      <c r="X247" s="30"/>
      <c r="Y247" s="30"/>
      <c r="Z247" s="52"/>
      <c r="AA247" s="30"/>
      <c r="AB247" s="30"/>
      <c r="AC247"/>
      <c r="AD247"/>
      <c r="AE247"/>
      <c r="AF247"/>
      <c r="AG247"/>
    </row>
    <row r="248" spans="2:33" ht="14.25">
      <c r="B248"/>
      <c r="K248" s="61"/>
      <c r="X248" s="30"/>
      <c r="Y248" s="30"/>
      <c r="Z248" s="52"/>
      <c r="AA248" s="30"/>
      <c r="AB248" s="30"/>
      <c r="AC248"/>
      <c r="AD248"/>
      <c r="AE248"/>
      <c r="AF248"/>
      <c r="AG248"/>
    </row>
    <row r="249" spans="2:33" ht="14.25">
      <c r="B249"/>
      <c r="K249" s="61"/>
      <c r="X249" s="30"/>
      <c r="Y249" s="30"/>
      <c r="Z249" s="52"/>
      <c r="AA249" s="30"/>
      <c r="AB249" s="30"/>
      <c r="AC249"/>
      <c r="AD249"/>
      <c r="AE249"/>
      <c r="AF249"/>
      <c r="AG249"/>
    </row>
    <row r="250" spans="2:33" ht="14.25">
      <c r="B250"/>
      <c r="K250" s="61"/>
      <c r="X250" s="30"/>
      <c r="Y250" s="30"/>
      <c r="Z250" s="52"/>
      <c r="AA250" s="30"/>
      <c r="AB250" s="30"/>
      <c r="AC250"/>
      <c r="AD250"/>
      <c r="AE250"/>
      <c r="AF250"/>
      <c r="AG250"/>
    </row>
    <row r="251" spans="2:33" ht="14.25">
      <c r="B251"/>
      <c r="K251" s="61"/>
      <c r="X251" s="30"/>
      <c r="Y251" s="30"/>
      <c r="Z251" s="52"/>
      <c r="AA251" s="30"/>
      <c r="AB251" s="30"/>
      <c r="AC251"/>
      <c r="AD251"/>
      <c r="AE251"/>
      <c r="AF251"/>
      <c r="AG251"/>
    </row>
    <row r="252" spans="2:33" ht="14.25">
      <c r="B252"/>
      <c r="K252" s="61"/>
      <c r="X252" s="30"/>
      <c r="Y252" s="30"/>
      <c r="Z252" s="52"/>
      <c r="AA252" s="30"/>
      <c r="AB252" s="30"/>
      <c r="AC252"/>
      <c r="AD252"/>
      <c r="AE252"/>
      <c r="AF252"/>
      <c r="AG252"/>
    </row>
    <row r="253" spans="2:33" ht="14.25">
      <c r="B253"/>
      <c r="K253" s="61"/>
      <c r="X253" s="30"/>
      <c r="Y253" s="30"/>
      <c r="Z253" s="52"/>
      <c r="AA253" s="30"/>
      <c r="AB253" s="30"/>
      <c r="AC253"/>
      <c r="AD253"/>
      <c r="AE253"/>
      <c r="AF253"/>
      <c r="AG253"/>
    </row>
    <row r="254" spans="2:33" ht="14.25">
      <c r="B254"/>
      <c r="K254" s="61"/>
      <c r="X254" s="30"/>
      <c r="Y254" s="30"/>
      <c r="Z254" s="52"/>
      <c r="AA254" s="30"/>
      <c r="AB254" s="30"/>
      <c r="AC254"/>
      <c r="AD254"/>
      <c r="AE254"/>
      <c r="AF254"/>
      <c r="AG254"/>
    </row>
    <row r="255" spans="2:33" ht="14.25">
      <c r="B255"/>
      <c r="K255" s="61"/>
      <c r="X255" s="30"/>
      <c r="Y255" s="30"/>
      <c r="Z255" s="52"/>
      <c r="AA255" s="30"/>
      <c r="AB255" s="30"/>
      <c r="AC255"/>
      <c r="AD255"/>
      <c r="AE255"/>
      <c r="AF255"/>
      <c r="AG255"/>
    </row>
    <row r="256" spans="2:33" ht="14.25">
      <c r="B256"/>
      <c r="K256" s="61"/>
      <c r="X256" s="30"/>
      <c r="Y256" s="30"/>
      <c r="Z256" s="52"/>
      <c r="AA256" s="30"/>
      <c r="AB256" s="30"/>
      <c r="AC256"/>
      <c r="AD256"/>
      <c r="AE256"/>
      <c r="AF256"/>
      <c r="AG256"/>
    </row>
    <row r="257" spans="2:33" ht="14.25">
      <c r="B257"/>
      <c r="K257" s="61"/>
      <c r="X257" s="30"/>
      <c r="Y257" s="30"/>
      <c r="Z257" s="52"/>
      <c r="AA257" s="30"/>
      <c r="AB257" s="30"/>
      <c r="AC257"/>
      <c r="AD257"/>
      <c r="AE257"/>
      <c r="AF257"/>
      <c r="AG257"/>
    </row>
    <row r="258" spans="2:33" ht="14.25">
      <c r="B258"/>
      <c r="K258" s="61"/>
      <c r="X258" s="30"/>
      <c r="Y258" s="30"/>
      <c r="Z258" s="52"/>
      <c r="AA258" s="30"/>
      <c r="AB258" s="30"/>
      <c r="AC258"/>
      <c r="AD258"/>
      <c r="AE258"/>
      <c r="AF258"/>
      <c r="AG258"/>
    </row>
    <row r="259" spans="2:33" ht="14.25">
      <c r="B259"/>
      <c r="K259" s="61"/>
      <c r="X259" s="30"/>
      <c r="Y259" s="30"/>
      <c r="Z259" s="52"/>
      <c r="AA259" s="30"/>
      <c r="AB259" s="30"/>
      <c r="AC259"/>
      <c r="AD259"/>
      <c r="AE259"/>
      <c r="AF259"/>
      <c r="AG259"/>
    </row>
    <row r="260" spans="2:33" ht="14.25">
      <c r="B260"/>
      <c r="K260" s="61"/>
      <c r="X260" s="30"/>
      <c r="Y260" s="30"/>
      <c r="Z260" s="52"/>
      <c r="AA260" s="30"/>
      <c r="AB260" s="30"/>
      <c r="AC260"/>
      <c r="AD260"/>
      <c r="AE260"/>
      <c r="AF260"/>
      <c r="AG260"/>
    </row>
    <row r="261" spans="2:33" ht="14.25">
      <c r="B261"/>
      <c r="K261" s="61"/>
      <c r="X261" s="30"/>
      <c r="Y261" s="30"/>
      <c r="Z261" s="52"/>
      <c r="AA261" s="30"/>
      <c r="AB261" s="30"/>
      <c r="AC261"/>
      <c r="AD261"/>
      <c r="AE261"/>
      <c r="AF261"/>
      <c r="AG261"/>
    </row>
    <row r="262" spans="2:33" ht="14.25">
      <c r="B262"/>
      <c r="K262" s="61"/>
      <c r="X262" s="30"/>
      <c r="Y262" s="30"/>
      <c r="Z262" s="52"/>
      <c r="AA262" s="30"/>
      <c r="AB262" s="30"/>
      <c r="AC262"/>
      <c r="AD262"/>
      <c r="AE262"/>
      <c r="AF262"/>
      <c r="AG262"/>
    </row>
    <row r="263" spans="2:33" ht="14.25">
      <c r="B263"/>
      <c r="K263" s="61"/>
      <c r="X263" s="30"/>
      <c r="Y263" s="30"/>
      <c r="Z263" s="52"/>
      <c r="AA263" s="30"/>
      <c r="AB263" s="30"/>
      <c r="AC263"/>
      <c r="AD263"/>
      <c r="AE263"/>
      <c r="AF263"/>
      <c r="AG263"/>
    </row>
    <row r="264" spans="2:33" ht="14.25">
      <c r="B264"/>
      <c r="K264" s="61"/>
      <c r="X264" s="30"/>
      <c r="Y264" s="30"/>
      <c r="Z264" s="52"/>
      <c r="AA264" s="30"/>
      <c r="AB264" s="30"/>
      <c r="AC264"/>
      <c r="AD264"/>
      <c r="AE264"/>
      <c r="AF264"/>
      <c r="AG264"/>
    </row>
    <row r="265" spans="2:33" ht="14.25">
      <c r="B265"/>
      <c r="K265" s="61"/>
      <c r="X265" s="30"/>
      <c r="Y265" s="30"/>
      <c r="Z265" s="52"/>
      <c r="AA265" s="30"/>
      <c r="AB265" s="30"/>
      <c r="AC265"/>
      <c r="AD265"/>
      <c r="AE265"/>
      <c r="AF265"/>
      <c r="AG265"/>
    </row>
    <row r="266" spans="2:33" ht="14.25">
      <c r="B266"/>
      <c r="K266" s="61"/>
      <c r="X266" s="30"/>
      <c r="Y266" s="30"/>
      <c r="Z266" s="52"/>
      <c r="AA266" s="30"/>
      <c r="AB266" s="30"/>
      <c r="AC266"/>
      <c r="AD266"/>
      <c r="AE266"/>
      <c r="AF266"/>
      <c r="AG266"/>
    </row>
    <row r="267" spans="2:33" ht="14.25">
      <c r="B267"/>
      <c r="K267" s="61"/>
      <c r="X267" s="30"/>
      <c r="Y267" s="30"/>
      <c r="Z267" s="52"/>
      <c r="AA267" s="30"/>
      <c r="AB267" s="30"/>
      <c r="AC267"/>
      <c r="AD267"/>
      <c r="AE267"/>
      <c r="AF267"/>
      <c r="AG267"/>
    </row>
    <row r="268" spans="2:33" ht="14.25">
      <c r="B268"/>
      <c r="K268" s="61"/>
      <c r="X268" s="30"/>
      <c r="Y268" s="30"/>
      <c r="Z268" s="52"/>
      <c r="AA268" s="30"/>
      <c r="AB268" s="30"/>
      <c r="AC268"/>
      <c r="AD268"/>
      <c r="AE268"/>
      <c r="AF268"/>
      <c r="AG268"/>
    </row>
    <row r="269" spans="2:33" ht="14.25">
      <c r="B269"/>
      <c r="K269" s="61"/>
      <c r="X269" s="30"/>
      <c r="Y269" s="30"/>
      <c r="Z269" s="52"/>
      <c r="AA269" s="30"/>
      <c r="AB269" s="30"/>
      <c r="AC269"/>
      <c r="AD269"/>
      <c r="AE269"/>
      <c r="AF269"/>
      <c r="AG269"/>
    </row>
    <row r="270" spans="2:33" ht="14.25">
      <c r="B270"/>
      <c r="K270" s="61"/>
      <c r="X270" s="30"/>
      <c r="Y270" s="30"/>
      <c r="Z270" s="52"/>
      <c r="AA270" s="30"/>
      <c r="AB270" s="30"/>
      <c r="AC270"/>
      <c r="AD270"/>
      <c r="AE270"/>
      <c r="AF270"/>
      <c r="AG270"/>
    </row>
    <row r="271" spans="2:33" ht="14.25">
      <c r="B271"/>
      <c r="K271" s="61"/>
      <c r="X271" s="30"/>
      <c r="Y271" s="30"/>
      <c r="Z271" s="52"/>
      <c r="AA271" s="30"/>
      <c r="AB271" s="30"/>
      <c r="AC271"/>
      <c r="AD271"/>
      <c r="AE271"/>
      <c r="AF271"/>
      <c r="AG271"/>
    </row>
    <row r="272" spans="2:33" ht="14.25">
      <c r="B272"/>
      <c r="K272" s="61"/>
      <c r="X272" s="30"/>
      <c r="Y272" s="30"/>
      <c r="Z272" s="52"/>
      <c r="AA272" s="30"/>
      <c r="AB272" s="30"/>
      <c r="AC272"/>
      <c r="AD272"/>
      <c r="AE272"/>
      <c r="AF272"/>
      <c r="AG272"/>
    </row>
    <row r="273" spans="2:33" ht="14.25">
      <c r="B273"/>
      <c r="K273" s="61"/>
      <c r="X273" s="30"/>
      <c r="Y273" s="30"/>
      <c r="Z273" s="52"/>
      <c r="AA273" s="30"/>
      <c r="AB273" s="30"/>
      <c r="AC273"/>
      <c r="AD273"/>
      <c r="AE273"/>
      <c r="AF273"/>
      <c r="AG273"/>
    </row>
    <row r="274" spans="2:33" ht="14.25">
      <c r="B274"/>
      <c r="K274" s="61"/>
      <c r="X274" s="30"/>
      <c r="Y274" s="30"/>
      <c r="Z274" s="52"/>
      <c r="AA274" s="30"/>
      <c r="AB274" s="30"/>
      <c r="AC274"/>
      <c r="AD274"/>
      <c r="AE274"/>
      <c r="AF274"/>
      <c r="AG274"/>
    </row>
    <row r="275" spans="2:33" ht="14.25">
      <c r="B275"/>
      <c r="K275" s="61"/>
      <c r="X275" s="30"/>
      <c r="Y275" s="30"/>
      <c r="Z275" s="52"/>
      <c r="AA275" s="30"/>
      <c r="AB275" s="30"/>
      <c r="AC275"/>
      <c r="AD275"/>
      <c r="AE275"/>
      <c r="AF275"/>
      <c r="AG275"/>
    </row>
    <row r="276" spans="2:33" ht="14.25">
      <c r="B276"/>
      <c r="K276" s="61"/>
      <c r="X276" s="30"/>
      <c r="Y276" s="30"/>
      <c r="Z276" s="52"/>
      <c r="AA276" s="30"/>
      <c r="AB276" s="30"/>
      <c r="AC276"/>
      <c r="AD276"/>
      <c r="AE276"/>
      <c r="AF276"/>
      <c r="AG276"/>
    </row>
    <row r="277" spans="2:33" ht="14.25">
      <c r="B277"/>
      <c r="K277" s="61"/>
      <c r="X277" s="30"/>
      <c r="Y277" s="30"/>
      <c r="Z277" s="52"/>
      <c r="AA277" s="30"/>
      <c r="AB277" s="30"/>
      <c r="AC277"/>
      <c r="AD277"/>
      <c r="AE277"/>
      <c r="AF277"/>
      <c r="AG277"/>
    </row>
    <row r="278" spans="2:33" ht="14.25">
      <c r="B278"/>
      <c r="K278" s="61"/>
      <c r="X278" s="30"/>
      <c r="Y278" s="30"/>
      <c r="Z278" s="52"/>
      <c r="AA278" s="30"/>
      <c r="AB278" s="30"/>
      <c r="AC278"/>
      <c r="AD278"/>
      <c r="AE278"/>
      <c r="AF278"/>
      <c r="AG278"/>
    </row>
    <row r="279" spans="2:33" ht="14.25">
      <c r="B279"/>
      <c r="K279" s="61"/>
      <c r="X279" s="30"/>
      <c r="Y279" s="30"/>
      <c r="Z279" s="52"/>
      <c r="AA279" s="30"/>
      <c r="AB279" s="30"/>
      <c r="AC279"/>
      <c r="AD279"/>
      <c r="AE279"/>
      <c r="AF279"/>
      <c r="AG279"/>
    </row>
    <row r="280" spans="2:33" ht="14.25">
      <c r="B280"/>
      <c r="K280" s="61"/>
      <c r="X280" s="30"/>
      <c r="Y280" s="30"/>
      <c r="Z280" s="52"/>
      <c r="AA280" s="30"/>
      <c r="AB280" s="30"/>
      <c r="AC280"/>
      <c r="AD280"/>
      <c r="AE280"/>
      <c r="AF280"/>
      <c r="AG280"/>
    </row>
    <row r="281" spans="2:33" ht="14.25">
      <c r="B281"/>
      <c r="K281" s="61"/>
      <c r="X281" s="30"/>
      <c r="Y281" s="30"/>
      <c r="Z281" s="52"/>
      <c r="AA281" s="30"/>
      <c r="AB281" s="30"/>
      <c r="AC281"/>
      <c r="AD281"/>
      <c r="AE281"/>
      <c r="AF281"/>
      <c r="AG281"/>
    </row>
    <row r="282" spans="2:33" ht="30" customHeight="1">
      <c r="B282"/>
      <c r="K282" s="61"/>
      <c r="X282" s="30"/>
      <c r="Y282" s="30"/>
      <c r="Z282" s="52"/>
      <c r="AA282" s="30"/>
      <c r="AB282" s="30"/>
      <c r="AC282"/>
      <c r="AD282"/>
      <c r="AE282"/>
      <c r="AF282"/>
      <c r="AG282"/>
    </row>
    <row r="283" spans="2:33" ht="14.25">
      <c r="B283"/>
      <c r="K283" s="61"/>
      <c r="X283" s="30"/>
      <c r="Y283" s="30"/>
      <c r="Z283" s="52"/>
      <c r="AA283" s="30"/>
      <c r="AB283" s="30"/>
      <c r="AC283"/>
      <c r="AD283"/>
      <c r="AE283"/>
      <c r="AF283"/>
      <c r="AG283"/>
    </row>
    <row r="284" spans="2:33" ht="14.25">
      <c r="B284"/>
      <c r="K284" s="61"/>
      <c r="X284" s="30"/>
      <c r="Y284" s="30"/>
      <c r="Z284" s="52"/>
      <c r="AA284" s="30"/>
      <c r="AB284" s="30"/>
      <c r="AC284"/>
      <c r="AD284"/>
      <c r="AE284"/>
      <c r="AF284"/>
      <c r="AG284"/>
    </row>
    <row r="285" spans="2:33" ht="14.25">
      <c r="B285"/>
      <c r="K285" s="61"/>
      <c r="X285" s="30"/>
      <c r="Y285" s="30"/>
      <c r="Z285" s="52"/>
      <c r="AA285" s="30"/>
      <c r="AB285" s="30"/>
      <c r="AC285"/>
      <c r="AD285"/>
      <c r="AE285"/>
      <c r="AF285"/>
      <c r="AG285"/>
    </row>
    <row r="286" spans="2:33" ht="14.25">
      <c r="B286"/>
      <c r="K286" s="61"/>
      <c r="X286" s="30"/>
      <c r="Y286" s="30"/>
      <c r="Z286" s="52"/>
      <c r="AA286" s="30"/>
      <c r="AB286" s="30"/>
      <c r="AC286"/>
      <c r="AD286"/>
      <c r="AE286"/>
      <c r="AF286"/>
      <c r="AG286"/>
    </row>
    <row r="287" spans="2:33" ht="14.25">
      <c r="B287"/>
      <c r="K287" s="61"/>
      <c r="X287" s="30"/>
      <c r="Y287" s="30"/>
      <c r="Z287" s="52"/>
      <c r="AA287" s="30"/>
      <c r="AB287" s="30"/>
      <c r="AC287"/>
      <c r="AD287"/>
      <c r="AE287"/>
      <c r="AF287"/>
      <c r="AG287"/>
    </row>
    <row r="288" spans="2:33" ht="14.25">
      <c r="B288"/>
      <c r="K288" s="61"/>
      <c r="X288" s="30"/>
      <c r="Y288" s="30"/>
      <c r="Z288" s="52"/>
      <c r="AA288" s="30"/>
      <c r="AB288" s="30"/>
      <c r="AC288"/>
      <c r="AD288"/>
      <c r="AE288"/>
      <c r="AF288"/>
      <c r="AG288"/>
    </row>
    <row r="289" spans="2:33" ht="14.25">
      <c r="B289"/>
      <c r="K289" s="61"/>
      <c r="X289" s="30"/>
      <c r="Y289" s="30"/>
      <c r="Z289" s="52"/>
      <c r="AA289" s="30"/>
      <c r="AB289" s="30"/>
      <c r="AC289"/>
      <c r="AD289"/>
      <c r="AE289"/>
      <c r="AF289"/>
      <c r="AG289"/>
    </row>
    <row r="290" spans="2:33" ht="14.25">
      <c r="B290"/>
      <c r="K290" s="61"/>
      <c r="X290" s="30"/>
      <c r="Y290" s="30"/>
      <c r="Z290" s="52"/>
      <c r="AA290" s="30"/>
      <c r="AB290" s="30"/>
      <c r="AC290"/>
      <c r="AD290"/>
      <c r="AE290"/>
      <c r="AF290"/>
      <c r="AG290"/>
    </row>
    <row r="291" spans="2:33" ht="14.25">
      <c r="B291"/>
      <c r="K291" s="61"/>
      <c r="X291" s="30"/>
      <c r="Y291" s="30"/>
      <c r="Z291" s="52"/>
      <c r="AA291" s="30"/>
      <c r="AB291" s="30"/>
      <c r="AC291"/>
      <c r="AD291"/>
      <c r="AE291"/>
      <c r="AF291"/>
      <c r="AG291"/>
    </row>
    <row r="292" spans="2:33" ht="14.25">
      <c r="B292"/>
      <c r="K292" s="61"/>
      <c r="X292" s="30"/>
      <c r="Y292" s="30"/>
      <c r="Z292" s="52"/>
      <c r="AA292" s="30"/>
      <c r="AB292" s="30"/>
      <c r="AC292"/>
      <c r="AD292"/>
      <c r="AE292"/>
      <c r="AF292"/>
      <c r="AG292"/>
    </row>
    <row r="293" spans="2:33" ht="14.25">
      <c r="B293"/>
      <c r="K293" s="61"/>
      <c r="X293" s="30"/>
      <c r="Y293" s="30"/>
      <c r="Z293" s="52"/>
      <c r="AA293" s="30"/>
      <c r="AB293" s="30"/>
      <c r="AC293"/>
      <c r="AD293"/>
      <c r="AE293"/>
      <c r="AF293"/>
      <c r="AG293"/>
    </row>
    <row r="294" spans="2:33" ht="14.25">
      <c r="B294"/>
      <c r="K294" s="61"/>
      <c r="X294" s="30"/>
      <c r="Y294" s="30"/>
      <c r="Z294" s="52"/>
      <c r="AA294" s="30"/>
      <c r="AB294" s="30"/>
      <c r="AC294"/>
      <c r="AD294"/>
      <c r="AE294"/>
      <c r="AF294"/>
      <c r="AG294"/>
    </row>
    <row r="295" spans="2:33" ht="14.25">
      <c r="B295"/>
      <c r="K295" s="61"/>
      <c r="X295" s="30"/>
      <c r="Y295" s="30"/>
      <c r="Z295" s="52"/>
      <c r="AA295" s="30"/>
      <c r="AB295" s="30"/>
      <c r="AC295"/>
      <c r="AD295"/>
      <c r="AE295"/>
      <c r="AF295"/>
      <c r="AG295"/>
    </row>
    <row r="296" spans="2:33" ht="14.25">
      <c r="B296"/>
      <c r="K296" s="61"/>
      <c r="X296" s="30"/>
      <c r="Y296" s="30"/>
      <c r="Z296" s="52"/>
      <c r="AA296" s="30"/>
      <c r="AB296" s="30"/>
      <c r="AC296"/>
      <c r="AD296"/>
      <c r="AE296"/>
      <c r="AF296"/>
      <c r="AG296"/>
    </row>
    <row r="297" spans="2:33" ht="14.25">
      <c r="B297"/>
      <c r="K297" s="61"/>
      <c r="X297" s="30"/>
      <c r="Y297" s="30"/>
      <c r="Z297" s="52"/>
      <c r="AA297" s="30"/>
      <c r="AB297" s="30"/>
      <c r="AC297"/>
      <c r="AD297"/>
      <c r="AE297"/>
      <c r="AF297"/>
      <c r="AG297"/>
    </row>
    <row r="298" spans="2:33" ht="14.25">
      <c r="B298"/>
      <c r="K298" s="61"/>
      <c r="X298" s="30"/>
      <c r="Y298" s="30"/>
      <c r="Z298" s="52"/>
      <c r="AA298" s="30"/>
      <c r="AB298" s="30"/>
      <c r="AC298"/>
      <c r="AD298"/>
      <c r="AE298"/>
      <c r="AF298"/>
      <c r="AG298"/>
    </row>
    <row r="299" spans="2:33" ht="14.25">
      <c r="B299"/>
      <c r="K299" s="61"/>
      <c r="X299" s="30"/>
      <c r="Y299" s="30"/>
      <c r="Z299" s="52"/>
      <c r="AA299" s="30"/>
      <c r="AB299" s="30"/>
      <c r="AC299"/>
      <c r="AD299"/>
      <c r="AE299"/>
      <c r="AF299"/>
      <c r="AG299"/>
    </row>
    <row r="300" spans="2:33" ht="14.25">
      <c r="B300"/>
      <c r="K300" s="61"/>
      <c r="X300" s="30"/>
      <c r="Y300" s="30"/>
      <c r="Z300" s="52"/>
      <c r="AA300" s="30"/>
      <c r="AB300" s="30"/>
      <c r="AC300"/>
      <c r="AD300"/>
      <c r="AE300"/>
      <c r="AF300"/>
      <c r="AG300"/>
    </row>
    <row r="301" spans="2:33" ht="14.25">
      <c r="B301"/>
      <c r="K301" s="61"/>
      <c r="X301" s="30"/>
      <c r="Y301" s="30"/>
      <c r="Z301" s="52"/>
      <c r="AA301" s="30"/>
      <c r="AB301" s="30"/>
      <c r="AC301"/>
      <c r="AD301"/>
      <c r="AE301"/>
      <c r="AF301"/>
      <c r="AG301"/>
    </row>
    <row r="302" spans="2:33" ht="14.25">
      <c r="B302"/>
      <c r="K302" s="61"/>
      <c r="X302" s="30"/>
      <c r="Y302" s="30"/>
      <c r="Z302" s="52"/>
      <c r="AA302" s="30"/>
      <c r="AB302" s="30"/>
      <c r="AC302"/>
      <c r="AD302"/>
      <c r="AE302"/>
      <c r="AF302"/>
      <c r="AG302"/>
    </row>
    <row r="303" spans="2:33" ht="14.25">
      <c r="B303"/>
      <c r="K303" s="61"/>
      <c r="X303" s="30"/>
      <c r="Y303" s="30"/>
      <c r="Z303" s="52"/>
      <c r="AA303" s="30"/>
      <c r="AB303" s="30"/>
      <c r="AC303"/>
      <c r="AD303"/>
      <c r="AE303"/>
      <c r="AF303"/>
      <c r="AG303"/>
    </row>
    <row r="304" spans="2:33" ht="14.25">
      <c r="B304"/>
      <c r="K304" s="61"/>
      <c r="X304" s="30"/>
      <c r="Y304" s="30"/>
      <c r="Z304" s="52"/>
      <c r="AA304" s="30"/>
      <c r="AB304" s="30"/>
      <c r="AC304"/>
      <c r="AD304"/>
      <c r="AE304"/>
      <c r="AF304"/>
      <c r="AG304"/>
    </row>
    <row r="305" spans="2:33" ht="14.25">
      <c r="B305"/>
      <c r="K305" s="61"/>
      <c r="X305" s="30"/>
      <c r="Y305" s="30"/>
      <c r="Z305" s="52"/>
      <c r="AA305" s="30"/>
      <c r="AB305" s="30"/>
      <c r="AC305"/>
      <c r="AD305"/>
      <c r="AE305"/>
      <c r="AF305"/>
      <c r="AG305"/>
    </row>
    <row r="306" spans="2:33" ht="14.25">
      <c r="B306"/>
      <c r="K306" s="61"/>
      <c r="X306" s="30"/>
      <c r="Y306" s="30"/>
      <c r="Z306" s="52"/>
      <c r="AA306" s="30"/>
      <c r="AB306" s="30"/>
      <c r="AC306"/>
      <c r="AD306"/>
      <c r="AE306"/>
      <c r="AF306"/>
      <c r="AG306"/>
    </row>
    <row r="307" spans="2:33" ht="14.25">
      <c r="B307"/>
      <c r="K307" s="61"/>
      <c r="X307" s="30"/>
      <c r="Y307" s="30"/>
      <c r="Z307" s="52"/>
      <c r="AA307" s="30"/>
      <c r="AB307" s="30"/>
      <c r="AC307"/>
      <c r="AD307"/>
      <c r="AE307"/>
      <c r="AF307"/>
      <c r="AG307"/>
    </row>
    <row r="308" spans="2:33" ht="14.25">
      <c r="B308"/>
      <c r="K308" s="61"/>
      <c r="X308" s="30"/>
      <c r="Y308" s="30"/>
      <c r="Z308" s="52"/>
      <c r="AA308" s="30"/>
      <c r="AB308" s="30"/>
      <c r="AC308"/>
      <c r="AD308"/>
      <c r="AE308"/>
      <c r="AF308"/>
      <c r="AG308"/>
    </row>
    <row r="309" spans="2:33" ht="14.25">
      <c r="B309"/>
      <c r="K309" s="61"/>
      <c r="X309" s="30"/>
      <c r="Y309" s="30"/>
      <c r="Z309" s="52"/>
      <c r="AA309" s="30"/>
      <c r="AB309" s="30"/>
      <c r="AC309"/>
      <c r="AD309"/>
      <c r="AE309"/>
      <c r="AF309"/>
      <c r="AG309"/>
    </row>
    <row r="310" spans="2:33" ht="14.25">
      <c r="B310"/>
      <c r="K310" s="61"/>
      <c r="X310" s="30"/>
      <c r="Y310" s="30"/>
      <c r="Z310" s="52"/>
      <c r="AA310" s="30"/>
      <c r="AB310" s="30"/>
      <c r="AC310"/>
      <c r="AD310"/>
      <c r="AE310"/>
      <c r="AF310"/>
      <c r="AG310"/>
    </row>
    <row r="311" spans="2:33" ht="14.25">
      <c r="B311"/>
      <c r="K311" s="61"/>
      <c r="X311" s="30"/>
      <c r="Y311" s="30"/>
      <c r="Z311" s="52"/>
      <c r="AA311" s="30"/>
      <c r="AB311" s="30"/>
      <c r="AC311"/>
      <c r="AD311"/>
      <c r="AE311"/>
      <c r="AF311"/>
      <c r="AG311"/>
    </row>
    <row r="312" spans="2:33" ht="14.25">
      <c r="B312"/>
      <c r="K312" s="61"/>
      <c r="X312" s="30"/>
      <c r="Y312" s="30"/>
      <c r="Z312" s="52"/>
      <c r="AA312" s="30"/>
      <c r="AB312" s="30"/>
      <c r="AC312"/>
      <c r="AD312"/>
      <c r="AE312"/>
      <c r="AF312"/>
      <c r="AG312"/>
    </row>
    <row r="313" spans="2:33" ht="14.25">
      <c r="B313"/>
      <c r="K313" s="61"/>
      <c r="X313" s="30"/>
      <c r="Y313" s="30"/>
      <c r="Z313" s="52"/>
      <c r="AA313" s="30"/>
      <c r="AB313" s="30"/>
      <c r="AC313"/>
      <c r="AD313"/>
      <c r="AE313"/>
      <c r="AF313"/>
      <c r="AG313"/>
    </row>
    <row r="314" spans="2:33" ht="14.25">
      <c r="B314"/>
      <c r="K314" s="61"/>
      <c r="X314" s="30"/>
      <c r="Y314" s="30"/>
      <c r="Z314" s="52"/>
      <c r="AA314" s="30"/>
      <c r="AB314" s="30"/>
      <c r="AC314"/>
      <c r="AD314"/>
      <c r="AE314"/>
      <c r="AF314"/>
      <c r="AG314"/>
    </row>
    <row r="315" spans="2:33" ht="14.25">
      <c r="B315"/>
      <c r="K315" s="61"/>
      <c r="X315" s="30"/>
      <c r="Y315" s="30"/>
      <c r="Z315" s="52"/>
      <c r="AA315" s="30"/>
      <c r="AB315" s="30"/>
      <c r="AC315"/>
      <c r="AD315"/>
      <c r="AE315"/>
      <c r="AF315"/>
      <c r="AG315"/>
    </row>
    <row r="316" spans="2:33" ht="14.25">
      <c r="B316"/>
      <c r="K316" s="61"/>
      <c r="X316" s="30"/>
      <c r="Y316" s="30"/>
      <c r="Z316" s="52"/>
      <c r="AA316" s="30"/>
      <c r="AB316" s="30"/>
      <c r="AC316"/>
      <c r="AD316"/>
      <c r="AE316"/>
      <c r="AF316"/>
      <c r="AG316"/>
    </row>
    <row r="317" spans="2:33" ht="14.25">
      <c r="B317"/>
      <c r="K317" s="61"/>
      <c r="X317" s="30"/>
      <c r="Y317" s="30"/>
      <c r="Z317" s="52"/>
      <c r="AA317" s="30"/>
      <c r="AB317" s="30"/>
      <c r="AC317"/>
      <c r="AD317"/>
      <c r="AE317"/>
      <c r="AF317"/>
      <c r="AG317"/>
    </row>
    <row r="318" spans="2:33" ht="14.25">
      <c r="B318"/>
      <c r="K318" s="61"/>
      <c r="X318" s="30"/>
      <c r="Y318" s="30"/>
      <c r="Z318" s="52"/>
      <c r="AA318" s="30"/>
      <c r="AB318" s="30"/>
      <c r="AC318"/>
      <c r="AD318"/>
      <c r="AE318"/>
      <c r="AF318"/>
      <c r="AG318"/>
    </row>
    <row r="319" spans="2:33" ht="14.25">
      <c r="B319"/>
      <c r="K319" s="61"/>
      <c r="X319" s="30"/>
      <c r="Y319" s="30"/>
      <c r="Z319" s="52"/>
      <c r="AA319" s="30"/>
      <c r="AB319" s="30"/>
      <c r="AC319"/>
      <c r="AD319"/>
      <c r="AE319"/>
      <c r="AF319"/>
      <c r="AG319"/>
    </row>
    <row r="320" spans="2:33" ht="14.25">
      <c r="B320"/>
      <c r="K320" s="61"/>
      <c r="X320" s="30"/>
      <c r="Y320" s="30"/>
      <c r="Z320" s="52"/>
      <c r="AA320" s="30"/>
      <c r="AB320" s="30"/>
      <c r="AC320"/>
      <c r="AD320"/>
      <c r="AE320"/>
      <c r="AF320"/>
      <c r="AG320"/>
    </row>
    <row r="321" spans="2:33" ht="14.25">
      <c r="B321"/>
      <c r="K321" s="61"/>
      <c r="X321" s="30"/>
      <c r="Y321" s="30"/>
      <c r="Z321" s="52"/>
      <c r="AA321" s="30"/>
      <c r="AB321" s="30"/>
      <c r="AC321"/>
      <c r="AD321"/>
      <c r="AE321"/>
      <c r="AF321"/>
      <c r="AG321"/>
    </row>
    <row r="322" spans="2:33" ht="14.25">
      <c r="B322"/>
      <c r="K322" s="61"/>
      <c r="X322" s="30"/>
      <c r="Y322" s="30"/>
      <c r="Z322" s="52"/>
      <c r="AA322" s="30"/>
      <c r="AB322" s="30"/>
      <c r="AC322"/>
      <c r="AD322"/>
      <c r="AE322"/>
      <c r="AF322"/>
      <c r="AG322"/>
    </row>
    <row r="323" spans="2:33" ht="14.25">
      <c r="B323"/>
      <c r="K323" s="61"/>
      <c r="X323" s="30"/>
      <c r="Y323" s="30"/>
      <c r="Z323" s="52"/>
      <c r="AA323" s="30"/>
      <c r="AB323" s="30"/>
      <c r="AC323"/>
      <c r="AD323"/>
      <c r="AE323"/>
      <c r="AF323"/>
      <c r="AG323"/>
    </row>
    <row r="324" spans="2:33" ht="14.25">
      <c r="B324"/>
      <c r="K324" s="61"/>
      <c r="X324" s="30"/>
      <c r="Y324" s="30"/>
      <c r="Z324" s="52"/>
      <c r="AA324" s="30"/>
      <c r="AB324" s="30"/>
      <c r="AC324"/>
      <c r="AD324"/>
      <c r="AE324"/>
      <c r="AF324"/>
      <c r="AG324"/>
    </row>
    <row r="325" spans="2:33" ht="14.25">
      <c r="B325"/>
      <c r="K325" s="61"/>
      <c r="X325" s="30"/>
      <c r="Y325" s="30"/>
      <c r="Z325" s="52"/>
      <c r="AA325" s="30"/>
      <c r="AB325" s="30"/>
      <c r="AC325"/>
      <c r="AD325"/>
      <c r="AE325"/>
      <c r="AF325"/>
      <c r="AG325"/>
    </row>
    <row r="326" spans="2:33" ht="14.25">
      <c r="B326"/>
      <c r="K326" s="61"/>
      <c r="X326" s="30"/>
      <c r="Y326" s="30"/>
      <c r="Z326" s="52"/>
      <c r="AA326" s="30"/>
      <c r="AB326" s="30"/>
      <c r="AC326"/>
      <c r="AD326"/>
      <c r="AE326"/>
      <c r="AF326"/>
      <c r="AG326"/>
    </row>
    <row r="327" spans="2:33" ht="14.25">
      <c r="B327"/>
      <c r="K327" s="61"/>
      <c r="X327" s="30"/>
      <c r="Y327" s="30"/>
      <c r="Z327" s="52"/>
      <c r="AA327" s="30"/>
      <c r="AB327" s="30"/>
      <c r="AC327"/>
      <c r="AD327"/>
      <c r="AE327"/>
      <c r="AF327"/>
      <c r="AG327"/>
    </row>
    <row r="328" spans="2:33" ht="14.25">
      <c r="B328"/>
      <c r="K328" s="61"/>
      <c r="X328" s="30"/>
      <c r="Y328" s="30"/>
      <c r="Z328" s="52"/>
      <c r="AA328" s="30"/>
      <c r="AB328" s="30"/>
      <c r="AC328"/>
      <c r="AD328"/>
      <c r="AE328"/>
      <c r="AF328"/>
      <c r="AG328"/>
    </row>
    <row r="329" spans="2:33" ht="14.25">
      <c r="B329"/>
      <c r="K329" s="61"/>
      <c r="X329" s="30"/>
      <c r="Y329" s="30"/>
      <c r="Z329" s="52"/>
      <c r="AA329" s="30"/>
      <c r="AB329" s="30"/>
      <c r="AC329"/>
      <c r="AD329"/>
      <c r="AE329"/>
      <c r="AF329"/>
      <c r="AG329"/>
    </row>
    <row r="330" spans="2:33" ht="14.25">
      <c r="B330"/>
      <c r="K330" s="61"/>
      <c r="X330" s="30"/>
      <c r="Y330" s="30"/>
      <c r="Z330" s="52"/>
      <c r="AA330" s="30"/>
      <c r="AB330" s="30"/>
      <c r="AC330"/>
      <c r="AD330"/>
      <c r="AE330"/>
      <c r="AF330"/>
      <c r="AG330"/>
    </row>
    <row r="331" spans="2:33" ht="14.25">
      <c r="B331"/>
      <c r="K331" s="61"/>
      <c r="X331" s="30"/>
      <c r="Y331" s="30"/>
      <c r="Z331" s="52"/>
      <c r="AA331" s="30"/>
      <c r="AB331" s="30"/>
      <c r="AC331"/>
      <c r="AD331"/>
      <c r="AE331"/>
      <c r="AF331"/>
      <c r="AG331"/>
    </row>
    <row r="332" spans="2:33" ht="14.25">
      <c r="B332"/>
      <c r="K332" s="61"/>
      <c r="X332" s="30"/>
      <c r="Y332" s="30"/>
      <c r="Z332" s="52"/>
      <c r="AA332" s="30"/>
      <c r="AB332" s="30"/>
      <c r="AC332"/>
      <c r="AD332"/>
      <c r="AE332"/>
      <c r="AF332"/>
      <c r="AG332"/>
    </row>
    <row r="333" spans="2:33" ht="14.25">
      <c r="B333"/>
      <c r="K333" s="61"/>
      <c r="X333" s="30"/>
      <c r="Y333" s="30"/>
      <c r="Z333" s="52"/>
      <c r="AA333" s="30"/>
      <c r="AB333" s="30"/>
      <c r="AC333"/>
      <c r="AD333"/>
      <c r="AE333"/>
      <c r="AF333"/>
      <c r="AG333"/>
    </row>
    <row r="334" spans="2:33" ht="14.25">
      <c r="B334"/>
      <c r="K334" s="61"/>
      <c r="X334" s="30"/>
      <c r="Y334" s="30"/>
      <c r="Z334" s="52"/>
      <c r="AA334" s="30"/>
      <c r="AB334" s="30"/>
      <c r="AC334"/>
      <c r="AD334"/>
      <c r="AE334"/>
      <c r="AF334"/>
      <c r="AG334"/>
    </row>
    <row r="335" spans="2:33" ht="14.25">
      <c r="B335"/>
      <c r="K335" s="61"/>
      <c r="X335" s="30"/>
      <c r="Y335" s="30"/>
      <c r="Z335" s="52"/>
      <c r="AA335" s="30"/>
      <c r="AB335" s="30"/>
      <c r="AC335"/>
      <c r="AD335"/>
      <c r="AE335"/>
      <c r="AF335"/>
      <c r="AG335"/>
    </row>
    <row r="336" spans="2:33" ht="14.25">
      <c r="B336"/>
      <c r="K336" s="61"/>
      <c r="X336" s="30"/>
      <c r="Y336" s="30"/>
      <c r="Z336" s="52"/>
      <c r="AA336" s="30"/>
      <c r="AB336" s="30"/>
      <c r="AC336"/>
      <c r="AD336"/>
      <c r="AE336"/>
      <c r="AF336"/>
      <c r="AG336"/>
    </row>
    <row r="337" spans="2:33" ht="14.25">
      <c r="B337"/>
      <c r="K337" s="61"/>
      <c r="X337" s="30"/>
      <c r="Y337" s="30"/>
      <c r="Z337" s="52"/>
      <c r="AA337" s="30"/>
      <c r="AB337" s="30"/>
      <c r="AC337"/>
      <c r="AD337"/>
      <c r="AE337"/>
      <c r="AF337"/>
      <c r="AG337"/>
    </row>
    <row r="338" spans="2:33" ht="14.25">
      <c r="B338"/>
      <c r="K338" s="61"/>
      <c r="X338" s="30"/>
      <c r="Y338" s="30"/>
      <c r="Z338" s="52"/>
      <c r="AA338" s="30"/>
      <c r="AB338" s="30"/>
      <c r="AC338"/>
      <c r="AD338"/>
      <c r="AE338"/>
      <c r="AF338"/>
      <c r="AG338"/>
    </row>
    <row r="339" spans="2:33" ht="14.25">
      <c r="B339"/>
      <c r="K339" s="61"/>
      <c r="X339" s="30"/>
      <c r="Y339" s="30"/>
      <c r="Z339" s="52"/>
      <c r="AA339" s="30"/>
      <c r="AB339" s="30"/>
      <c r="AC339"/>
      <c r="AD339"/>
      <c r="AE339"/>
      <c r="AF339"/>
      <c r="AG339"/>
    </row>
    <row r="340" spans="2:33" ht="14.25">
      <c r="B340"/>
      <c r="K340" s="61"/>
      <c r="X340" s="30"/>
      <c r="Y340" s="30"/>
      <c r="Z340" s="52"/>
      <c r="AA340" s="30"/>
      <c r="AB340" s="30"/>
      <c r="AC340"/>
      <c r="AD340"/>
      <c r="AE340"/>
      <c r="AF340"/>
      <c r="AG340"/>
    </row>
    <row r="341" spans="2:33" ht="14.25">
      <c r="B341"/>
      <c r="K341" s="61"/>
      <c r="X341" s="30"/>
      <c r="Y341" s="30"/>
      <c r="Z341" s="52"/>
      <c r="AA341" s="30"/>
      <c r="AB341" s="30"/>
      <c r="AC341"/>
      <c r="AD341"/>
      <c r="AE341"/>
      <c r="AF341"/>
      <c r="AG341"/>
    </row>
    <row r="342" spans="2:33" ht="14.25">
      <c r="B342"/>
      <c r="K342" s="61"/>
      <c r="X342" s="30"/>
      <c r="Y342" s="30"/>
      <c r="Z342" s="52"/>
      <c r="AA342" s="30"/>
      <c r="AB342" s="30"/>
      <c r="AC342"/>
      <c r="AD342"/>
      <c r="AE342"/>
      <c r="AF342"/>
      <c r="AG342"/>
    </row>
    <row r="343" spans="2:33" ht="14.25">
      <c r="B343"/>
      <c r="K343" s="61"/>
      <c r="X343" s="30"/>
      <c r="Y343" s="30"/>
      <c r="Z343" s="52"/>
      <c r="AA343" s="30"/>
      <c r="AB343" s="30"/>
      <c r="AC343"/>
      <c r="AD343"/>
      <c r="AE343"/>
      <c r="AF343"/>
      <c r="AG343"/>
    </row>
    <row r="344" spans="2:33" ht="14.25">
      <c r="B344"/>
      <c r="K344" s="61"/>
      <c r="X344" s="30"/>
      <c r="Y344" s="30"/>
      <c r="Z344" s="52"/>
      <c r="AA344" s="30"/>
      <c r="AB344" s="30"/>
      <c r="AC344"/>
      <c r="AD344"/>
      <c r="AE344"/>
      <c r="AF344"/>
      <c r="AG344"/>
    </row>
    <row r="345" spans="2:33" ht="14.25">
      <c r="B345"/>
      <c r="K345" s="61"/>
      <c r="X345" s="30"/>
      <c r="Y345" s="30"/>
      <c r="Z345" s="52"/>
      <c r="AA345" s="30"/>
      <c r="AB345" s="30"/>
      <c r="AC345"/>
      <c r="AD345"/>
      <c r="AE345"/>
      <c r="AF345"/>
      <c r="AG345"/>
    </row>
    <row r="346" spans="2:33" ht="14.25">
      <c r="B346"/>
      <c r="K346" s="61"/>
      <c r="X346" s="30"/>
      <c r="Y346" s="30"/>
      <c r="Z346" s="52"/>
      <c r="AA346" s="30"/>
      <c r="AB346" s="30"/>
      <c r="AC346"/>
      <c r="AD346"/>
      <c r="AE346"/>
      <c r="AF346"/>
      <c r="AG346"/>
    </row>
    <row r="347" spans="2:33" ht="14.25">
      <c r="B347"/>
      <c r="K347" s="61"/>
      <c r="X347" s="30"/>
      <c r="Y347" s="30"/>
      <c r="Z347" s="52"/>
      <c r="AA347" s="30"/>
      <c r="AB347" s="30"/>
      <c r="AC347"/>
      <c r="AD347"/>
      <c r="AE347"/>
      <c r="AF347"/>
      <c r="AG347"/>
    </row>
    <row r="348" spans="2:33" ht="14.25">
      <c r="B348"/>
      <c r="K348" s="61"/>
      <c r="X348" s="30"/>
      <c r="Y348" s="30"/>
      <c r="Z348" s="52"/>
      <c r="AA348" s="30"/>
      <c r="AB348" s="30"/>
      <c r="AC348"/>
      <c r="AD348"/>
      <c r="AE348"/>
      <c r="AF348"/>
      <c r="AG348"/>
    </row>
    <row r="349" spans="2:33" ht="14.25">
      <c r="B349"/>
      <c r="K349" s="61"/>
      <c r="X349" s="30"/>
      <c r="Y349" s="30"/>
      <c r="Z349" s="52"/>
      <c r="AA349" s="30"/>
      <c r="AB349" s="30"/>
      <c r="AC349"/>
      <c r="AD349"/>
      <c r="AE349"/>
      <c r="AF349"/>
      <c r="AG349"/>
    </row>
    <row r="350" spans="2:33" ht="14.25">
      <c r="B350"/>
      <c r="K350" s="61"/>
      <c r="X350" s="30"/>
      <c r="Y350" s="30"/>
      <c r="Z350" s="52"/>
      <c r="AA350" s="30"/>
      <c r="AB350" s="30"/>
      <c r="AC350"/>
      <c r="AD350"/>
      <c r="AE350"/>
      <c r="AF350"/>
      <c r="AG350"/>
    </row>
    <row r="351" spans="2:33" ht="14.25">
      <c r="B351"/>
      <c r="K351" s="61"/>
      <c r="X351" s="30"/>
      <c r="Y351" s="30"/>
      <c r="Z351" s="52"/>
      <c r="AA351" s="30"/>
      <c r="AB351" s="30"/>
      <c r="AC351"/>
      <c r="AD351"/>
      <c r="AE351"/>
      <c r="AF351"/>
      <c r="AG351"/>
    </row>
    <row r="352" spans="2:33" ht="14.25">
      <c r="B352"/>
      <c r="K352" s="61"/>
      <c r="X352" s="30"/>
      <c r="Y352" s="30"/>
      <c r="Z352" s="52"/>
      <c r="AA352" s="30"/>
      <c r="AB352" s="30"/>
      <c r="AC352"/>
      <c r="AD352"/>
      <c r="AE352"/>
      <c r="AF352"/>
      <c r="AG352"/>
    </row>
    <row r="353" spans="2:33" ht="14.25">
      <c r="B353"/>
      <c r="K353" s="61"/>
      <c r="X353" s="30"/>
      <c r="Y353" s="30"/>
      <c r="Z353" s="52"/>
      <c r="AA353" s="30"/>
      <c r="AB353" s="30"/>
      <c r="AC353"/>
      <c r="AD353"/>
      <c r="AE353"/>
      <c r="AF353"/>
      <c r="AG353"/>
    </row>
    <row r="354" spans="2:33" ht="14.25">
      <c r="B354"/>
      <c r="K354" s="61"/>
      <c r="X354" s="30"/>
      <c r="Y354" s="30"/>
      <c r="Z354" s="52"/>
      <c r="AA354" s="30"/>
      <c r="AB354" s="30"/>
      <c r="AC354"/>
      <c r="AD354"/>
      <c r="AE354"/>
      <c r="AF354"/>
      <c r="AG354"/>
    </row>
    <row r="355" spans="2:33" ht="14.25">
      <c r="B355"/>
      <c r="K355" s="61"/>
      <c r="X355" s="30"/>
      <c r="Y355" s="30"/>
      <c r="Z355" s="52"/>
      <c r="AA355" s="30"/>
      <c r="AB355" s="30"/>
      <c r="AC355"/>
      <c r="AD355"/>
      <c r="AE355"/>
      <c r="AF355"/>
      <c r="AG355"/>
    </row>
    <row r="356" spans="2:33" ht="14.25">
      <c r="B356"/>
      <c r="K356" s="61"/>
      <c r="X356" s="30"/>
      <c r="Y356" s="30"/>
      <c r="Z356" s="52"/>
      <c r="AA356" s="30"/>
      <c r="AB356" s="30"/>
      <c r="AC356"/>
      <c r="AD356"/>
      <c r="AE356"/>
      <c r="AF356"/>
      <c r="AG356"/>
    </row>
    <row r="357" spans="2:33" ht="14.25">
      <c r="B357"/>
      <c r="K357" s="61"/>
      <c r="X357" s="30"/>
      <c r="Y357" s="30"/>
      <c r="Z357" s="52"/>
      <c r="AA357" s="30"/>
      <c r="AB357" s="30"/>
      <c r="AC357"/>
      <c r="AD357"/>
      <c r="AE357"/>
      <c r="AF357"/>
      <c r="AG357"/>
    </row>
    <row r="358" spans="2:33" ht="14.25">
      <c r="B358"/>
      <c r="K358" s="61"/>
      <c r="X358" s="30"/>
      <c r="Y358" s="30"/>
      <c r="Z358" s="52"/>
      <c r="AA358" s="30"/>
      <c r="AB358" s="30"/>
      <c r="AC358"/>
      <c r="AD358"/>
      <c r="AE358"/>
      <c r="AF358"/>
      <c r="AG358"/>
    </row>
    <row r="359" spans="2:33" ht="14.25">
      <c r="B359"/>
      <c r="K359" s="61"/>
      <c r="X359" s="30"/>
      <c r="Y359" s="30"/>
      <c r="Z359" s="52"/>
      <c r="AA359" s="30"/>
      <c r="AB359" s="30"/>
      <c r="AC359"/>
      <c r="AD359"/>
      <c r="AE359"/>
      <c r="AF359"/>
      <c r="AG359"/>
    </row>
    <row r="360" spans="2:33" ht="14.25">
      <c r="B360"/>
      <c r="K360" s="61"/>
      <c r="X360" s="30"/>
      <c r="Y360" s="30"/>
      <c r="Z360" s="52"/>
      <c r="AA360" s="30"/>
      <c r="AB360" s="30"/>
      <c r="AC360"/>
      <c r="AD360"/>
      <c r="AE360"/>
      <c r="AF360"/>
      <c r="AG360"/>
    </row>
    <row r="361" spans="2:33" ht="14.25">
      <c r="B361"/>
      <c r="K361" s="61"/>
      <c r="X361" s="30"/>
      <c r="Y361" s="30"/>
      <c r="Z361" s="52"/>
      <c r="AA361" s="30"/>
      <c r="AB361" s="30"/>
      <c r="AC361"/>
      <c r="AD361"/>
      <c r="AE361"/>
      <c r="AF361"/>
      <c r="AG361"/>
    </row>
    <row r="362" spans="2:33" ht="14.25">
      <c r="B362"/>
      <c r="K362" s="61"/>
      <c r="X362" s="30"/>
      <c r="Y362" s="30"/>
      <c r="Z362" s="52"/>
      <c r="AA362" s="30"/>
      <c r="AB362" s="30"/>
      <c r="AC362"/>
      <c r="AD362"/>
      <c r="AE362"/>
      <c r="AF362"/>
      <c r="AG362"/>
    </row>
    <row r="363" spans="2:33" ht="14.25">
      <c r="B363"/>
      <c r="K363" s="61"/>
      <c r="X363" s="30"/>
      <c r="Y363" s="30"/>
      <c r="Z363" s="52"/>
      <c r="AA363" s="30"/>
      <c r="AB363" s="30"/>
      <c r="AC363"/>
      <c r="AD363"/>
      <c r="AE363"/>
      <c r="AF363"/>
      <c r="AG363"/>
    </row>
    <row r="364" spans="2:33" ht="14.25">
      <c r="B364"/>
      <c r="K364" s="61"/>
      <c r="X364" s="30"/>
      <c r="Y364" s="30"/>
      <c r="Z364" s="52"/>
      <c r="AA364" s="30"/>
      <c r="AB364" s="30"/>
      <c r="AC364"/>
      <c r="AD364"/>
      <c r="AE364"/>
      <c r="AF364"/>
      <c r="AG364"/>
    </row>
    <row r="365" spans="2:33" ht="14.25">
      <c r="B365"/>
      <c r="K365" s="61"/>
      <c r="X365" s="30"/>
      <c r="Y365" s="30"/>
      <c r="Z365" s="52"/>
      <c r="AA365" s="30"/>
      <c r="AB365" s="30"/>
      <c r="AC365"/>
      <c r="AD365"/>
      <c r="AE365"/>
      <c r="AF365"/>
      <c r="AG365"/>
    </row>
    <row r="366" spans="2:33" ht="14.25">
      <c r="B366"/>
      <c r="K366" s="61"/>
      <c r="X366" s="30"/>
      <c r="Y366" s="30"/>
      <c r="Z366" s="52"/>
      <c r="AA366" s="30"/>
      <c r="AB366" s="30"/>
      <c r="AC366"/>
      <c r="AD366"/>
      <c r="AE366"/>
      <c r="AF366"/>
      <c r="AG366"/>
    </row>
    <row r="367" spans="2:33" ht="14.25">
      <c r="B367"/>
      <c r="K367" s="61"/>
      <c r="X367" s="30"/>
      <c r="Y367" s="30"/>
      <c r="Z367" s="52"/>
      <c r="AA367" s="30"/>
      <c r="AB367" s="30"/>
      <c r="AC367"/>
      <c r="AD367"/>
      <c r="AE367"/>
      <c r="AF367"/>
      <c r="AG367"/>
    </row>
    <row r="368" spans="2:33" ht="14.25">
      <c r="B368"/>
      <c r="K368" s="61"/>
      <c r="X368" s="30"/>
      <c r="Y368" s="30"/>
      <c r="Z368" s="52"/>
      <c r="AA368" s="30"/>
      <c r="AB368" s="30"/>
      <c r="AC368"/>
      <c r="AD368"/>
      <c r="AE368"/>
      <c r="AF368"/>
      <c r="AG368"/>
    </row>
    <row r="369" spans="2:33" ht="14.25">
      <c r="B369"/>
      <c r="K369" s="61"/>
      <c r="X369" s="30"/>
      <c r="Y369" s="30"/>
      <c r="Z369" s="52"/>
      <c r="AA369" s="30"/>
      <c r="AB369" s="30"/>
      <c r="AC369"/>
      <c r="AD369"/>
      <c r="AE369"/>
      <c r="AF369"/>
      <c r="AG369"/>
    </row>
    <row r="370" spans="2:33" ht="14.25">
      <c r="B370"/>
      <c r="K370" s="61"/>
      <c r="X370" s="30"/>
      <c r="Y370" s="30"/>
      <c r="Z370" s="52"/>
      <c r="AA370" s="30"/>
      <c r="AB370" s="30"/>
      <c r="AC370"/>
      <c r="AD370"/>
      <c r="AE370"/>
      <c r="AF370"/>
      <c r="AG370"/>
    </row>
    <row r="371" spans="2:33" ht="14.25">
      <c r="B371"/>
      <c r="K371" s="61"/>
      <c r="X371" s="30"/>
      <c r="Y371" s="30"/>
      <c r="Z371" s="52"/>
      <c r="AA371" s="30"/>
      <c r="AB371" s="30"/>
      <c r="AC371"/>
      <c r="AD371"/>
      <c r="AE371"/>
      <c r="AF371"/>
      <c r="AG371"/>
    </row>
    <row r="372" spans="2:33" ht="14.25">
      <c r="B372"/>
      <c r="K372" s="61"/>
      <c r="X372" s="30"/>
      <c r="Y372" s="30"/>
      <c r="Z372" s="52"/>
      <c r="AA372" s="30"/>
      <c r="AB372" s="30"/>
      <c r="AC372"/>
      <c r="AD372"/>
      <c r="AE372"/>
      <c r="AF372"/>
      <c r="AG372"/>
    </row>
    <row r="373" spans="2:33" ht="14.25">
      <c r="B373"/>
      <c r="K373" s="61"/>
      <c r="X373" s="30"/>
      <c r="Y373" s="30"/>
      <c r="Z373" s="52"/>
      <c r="AA373" s="30"/>
      <c r="AB373" s="30"/>
      <c r="AC373"/>
      <c r="AD373"/>
      <c r="AE373"/>
      <c r="AF373"/>
      <c r="AG373"/>
    </row>
    <row r="374" spans="2:33" ht="14.25">
      <c r="B374"/>
      <c r="K374" s="61"/>
      <c r="X374" s="30"/>
      <c r="Y374" s="30"/>
      <c r="Z374" s="52"/>
      <c r="AA374" s="30"/>
      <c r="AB374" s="30"/>
      <c r="AC374"/>
      <c r="AD374"/>
      <c r="AE374"/>
      <c r="AF374"/>
      <c r="AG374"/>
    </row>
    <row r="375" spans="2:33" ht="14.25">
      <c r="B375"/>
      <c r="K375" s="61"/>
      <c r="X375" s="30"/>
      <c r="Y375" s="30"/>
      <c r="Z375" s="52"/>
      <c r="AA375" s="30"/>
      <c r="AB375" s="30"/>
      <c r="AC375"/>
      <c r="AD375"/>
      <c r="AE375"/>
      <c r="AF375"/>
      <c r="AG375"/>
    </row>
    <row r="376" spans="2:33" ht="14.25">
      <c r="B376"/>
      <c r="K376" s="61"/>
      <c r="X376" s="30"/>
      <c r="Y376" s="30"/>
      <c r="Z376" s="52"/>
      <c r="AA376" s="30"/>
      <c r="AB376" s="30"/>
      <c r="AC376"/>
      <c r="AD376"/>
      <c r="AE376"/>
      <c r="AF376"/>
      <c r="AG376"/>
    </row>
    <row r="377" spans="2:33" ht="14.25">
      <c r="B377"/>
      <c r="K377" s="61"/>
      <c r="X377" s="30"/>
      <c r="Y377" s="30"/>
      <c r="Z377" s="52"/>
      <c r="AA377" s="30"/>
      <c r="AB377" s="30"/>
      <c r="AC377"/>
      <c r="AD377"/>
      <c r="AE377"/>
      <c r="AF377"/>
      <c r="AG377"/>
    </row>
    <row r="378" spans="2:33" ht="14.25">
      <c r="B378"/>
      <c r="K378" s="61"/>
      <c r="X378" s="30"/>
      <c r="Y378" s="30"/>
      <c r="Z378" s="52"/>
      <c r="AA378" s="30"/>
      <c r="AB378" s="30"/>
      <c r="AC378"/>
      <c r="AD378"/>
      <c r="AE378"/>
      <c r="AF378"/>
      <c r="AG378"/>
    </row>
    <row r="379" spans="2:33" ht="14.25">
      <c r="B379"/>
      <c r="K379" s="61"/>
      <c r="X379" s="30"/>
      <c r="Y379" s="30"/>
      <c r="Z379" s="52"/>
      <c r="AA379" s="30"/>
      <c r="AB379" s="30"/>
      <c r="AC379"/>
      <c r="AD379"/>
      <c r="AE379"/>
      <c r="AF379"/>
      <c r="AG379"/>
    </row>
    <row r="380" spans="2:33" ht="14.25">
      <c r="B380"/>
      <c r="K380" s="61"/>
      <c r="X380" s="30"/>
      <c r="Y380" s="30"/>
      <c r="Z380" s="52"/>
      <c r="AA380" s="30"/>
      <c r="AB380" s="30"/>
      <c r="AC380"/>
      <c r="AD380"/>
      <c r="AE380"/>
      <c r="AF380"/>
      <c r="AG380"/>
    </row>
    <row r="381" spans="2:33" ht="14.25">
      <c r="B381"/>
      <c r="K381" s="61"/>
      <c r="X381" s="30"/>
      <c r="Y381" s="30"/>
      <c r="Z381" s="52"/>
      <c r="AA381" s="30"/>
      <c r="AB381" s="30"/>
      <c r="AC381"/>
      <c r="AD381"/>
      <c r="AE381"/>
      <c r="AF381"/>
      <c r="AG381"/>
    </row>
    <row r="382" spans="2:33" ht="14.25">
      <c r="B382"/>
      <c r="K382" s="61"/>
      <c r="X382" s="30"/>
      <c r="Y382" s="30"/>
      <c r="Z382" s="52"/>
      <c r="AA382" s="30"/>
      <c r="AB382" s="30"/>
      <c r="AC382"/>
      <c r="AD382"/>
      <c r="AE382"/>
      <c r="AF382"/>
      <c r="AG382"/>
    </row>
    <row r="383" spans="2:33" ht="14.25">
      <c r="B383"/>
      <c r="K383" s="61"/>
      <c r="X383" s="30"/>
      <c r="Y383" s="30"/>
      <c r="Z383" s="52"/>
      <c r="AA383" s="30"/>
      <c r="AB383" s="30"/>
      <c r="AC383"/>
      <c r="AD383"/>
      <c r="AE383"/>
      <c r="AF383"/>
      <c r="AG383"/>
    </row>
    <row r="384" spans="2:33" ht="14.25">
      <c r="B384"/>
      <c r="K384" s="61"/>
      <c r="X384" s="30"/>
      <c r="Y384" s="30"/>
      <c r="Z384" s="52"/>
      <c r="AA384" s="30"/>
      <c r="AB384" s="30"/>
      <c r="AC384"/>
      <c r="AD384"/>
      <c r="AE384"/>
      <c r="AF384"/>
      <c r="AG384"/>
    </row>
    <row r="385" spans="2:33" ht="14.25">
      <c r="B385"/>
      <c r="K385" s="61"/>
      <c r="X385" s="30"/>
      <c r="Y385" s="30"/>
      <c r="Z385" s="52"/>
      <c r="AA385" s="30"/>
      <c r="AB385" s="30"/>
      <c r="AC385"/>
      <c r="AD385"/>
      <c r="AE385"/>
      <c r="AF385"/>
      <c r="AG385"/>
    </row>
    <row r="386" spans="2:33" ht="14.25">
      <c r="B386"/>
      <c r="K386" s="61"/>
      <c r="X386" s="30"/>
      <c r="Y386" s="30"/>
      <c r="Z386" s="52"/>
      <c r="AA386" s="30"/>
      <c r="AB386" s="30"/>
      <c r="AC386"/>
      <c r="AD386"/>
      <c r="AE386"/>
      <c r="AF386"/>
      <c r="AG386"/>
    </row>
    <row r="387" spans="2:33" ht="14.25">
      <c r="B387"/>
      <c r="K387" s="61"/>
      <c r="X387" s="30"/>
      <c r="Y387" s="30"/>
      <c r="Z387" s="52"/>
      <c r="AA387" s="30"/>
      <c r="AB387" s="30"/>
      <c r="AC387"/>
      <c r="AD387"/>
      <c r="AE387"/>
      <c r="AF387"/>
      <c r="AG387"/>
    </row>
    <row r="388" spans="2:33" ht="14.25">
      <c r="B388"/>
      <c r="K388" s="61"/>
      <c r="X388" s="30"/>
      <c r="Y388" s="30"/>
      <c r="Z388" s="52"/>
      <c r="AA388" s="30"/>
      <c r="AB388" s="30"/>
      <c r="AC388"/>
      <c r="AD388"/>
      <c r="AE388"/>
      <c r="AF388"/>
      <c r="AG388"/>
    </row>
    <row r="389" spans="2:33" ht="14.25">
      <c r="B389"/>
      <c r="K389" s="61"/>
      <c r="X389" s="30"/>
      <c r="Y389" s="30"/>
      <c r="Z389" s="52"/>
      <c r="AA389" s="30"/>
      <c r="AB389" s="30"/>
      <c r="AC389"/>
      <c r="AD389"/>
      <c r="AE389"/>
      <c r="AF389"/>
      <c r="AG389"/>
    </row>
    <row r="390" spans="2:33" ht="14.25">
      <c r="B390"/>
      <c r="K390" s="61"/>
      <c r="X390" s="30"/>
      <c r="Y390" s="30"/>
      <c r="Z390" s="52"/>
      <c r="AA390" s="30"/>
      <c r="AB390" s="30"/>
      <c r="AC390"/>
      <c r="AD390"/>
      <c r="AE390"/>
      <c r="AF390"/>
      <c r="AG390"/>
    </row>
    <row r="391" spans="2:33" ht="14.25">
      <c r="B391"/>
      <c r="K391" s="61"/>
      <c r="X391" s="30"/>
      <c r="Y391" s="30"/>
      <c r="Z391" s="52"/>
      <c r="AA391" s="30"/>
      <c r="AB391" s="30"/>
      <c r="AC391"/>
      <c r="AD391"/>
      <c r="AE391"/>
      <c r="AF391"/>
      <c r="AG391"/>
    </row>
    <row r="392" spans="2:33" ht="14.25">
      <c r="B392"/>
      <c r="K392" s="61"/>
      <c r="X392" s="30"/>
      <c r="Y392" s="30"/>
      <c r="Z392" s="52"/>
      <c r="AA392" s="30"/>
      <c r="AB392" s="30"/>
      <c r="AC392"/>
      <c r="AD392"/>
      <c r="AE392"/>
      <c r="AF392"/>
      <c r="AG392"/>
    </row>
    <row r="393" spans="2:33" ht="14.25">
      <c r="B393"/>
      <c r="K393" s="61"/>
      <c r="X393" s="30"/>
      <c r="Y393" s="30"/>
      <c r="Z393" s="52"/>
      <c r="AA393" s="30"/>
      <c r="AB393" s="30"/>
      <c r="AC393"/>
      <c r="AD393"/>
      <c r="AE393"/>
      <c r="AF393"/>
      <c r="AG393"/>
    </row>
    <row r="394" spans="2:33" ht="14.25">
      <c r="B394"/>
      <c r="K394" s="61"/>
      <c r="X394" s="30"/>
      <c r="Y394" s="30"/>
      <c r="Z394" s="52"/>
      <c r="AA394" s="30"/>
      <c r="AB394" s="30"/>
      <c r="AC394"/>
      <c r="AD394"/>
      <c r="AE394"/>
      <c r="AF394"/>
      <c r="AG394"/>
    </row>
    <row r="395" spans="2:33" ht="14.25">
      <c r="B395"/>
      <c r="K395" s="61"/>
      <c r="X395" s="30"/>
      <c r="Y395" s="30"/>
      <c r="Z395" s="52"/>
      <c r="AA395" s="30"/>
      <c r="AB395" s="30"/>
      <c r="AC395"/>
      <c r="AD395"/>
      <c r="AE395"/>
      <c r="AF395"/>
      <c r="AG395"/>
    </row>
    <row r="396" spans="2:33" ht="14.25">
      <c r="B396"/>
      <c r="K396" s="61"/>
      <c r="X396" s="30"/>
      <c r="Y396" s="30"/>
      <c r="Z396" s="52"/>
      <c r="AA396" s="30"/>
      <c r="AB396" s="30"/>
      <c r="AC396"/>
      <c r="AD396"/>
      <c r="AE396"/>
      <c r="AF396"/>
      <c r="AG396"/>
    </row>
    <row r="397" spans="2:33" ht="14.25">
      <c r="B397"/>
      <c r="K397" s="61"/>
      <c r="X397" s="30"/>
      <c r="Y397" s="30"/>
      <c r="Z397" s="52"/>
      <c r="AA397" s="30"/>
      <c r="AB397" s="30"/>
      <c r="AC397"/>
      <c r="AD397"/>
      <c r="AE397"/>
      <c r="AF397"/>
      <c r="AG397"/>
    </row>
    <row r="398" spans="2:33" ht="14.25">
      <c r="B398"/>
      <c r="K398" s="61"/>
      <c r="X398" s="30"/>
      <c r="Y398" s="30"/>
      <c r="Z398" s="52"/>
      <c r="AA398" s="30"/>
      <c r="AB398" s="30"/>
      <c r="AC398"/>
      <c r="AD398"/>
      <c r="AE398"/>
      <c r="AF398"/>
      <c r="AG398"/>
    </row>
    <row r="399" spans="2:33" ht="14.25">
      <c r="B399"/>
      <c r="K399" s="61"/>
      <c r="X399" s="30"/>
      <c r="Y399" s="30"/>
      <c r="Z399" s="52"/>
      <c r="AA399" s="30"/>
      <c r="AB399" s="30"/>
      <c r="AC399"/>
      <c r="AD399"/>
      <c r="AE399"/>
      <c r="AF399"/>
      <c r="AG399"/>
    </row>
    <row r="400" spans="2:33" ht="14.25">
      <c r="B400"/>
      <c r="K400" s="61"/>
      <c r="X400" s="30"/>
      <c r="Y400" s="30"/>
      <c r="Z400" s="52"/>
      <c r="AA400" s="30"/>
      <c r="AB400" s="30"/>
      <c r="AC400"/>
      <c r="AD400"/>
      <c r="AE400"/>
      <c r="AF400"/>
      <c r="AG400"/>
    </row>
    <row r="401" spans="2:33" ht="14.25">
      <c r="B401"/>
      <c r="K401" s="61"/>
      <c r="X401" s="30"/>
      <c r="Y401" s="30"/>
      <c r="Z401" s="52"/>
      <c r="AA401" s="30"/>
      <c r="AB401" s="30"/>
      <c r="AC401"/>
      <c r="AD401"/>
      <c r="AE401"/>
      <c r="AF401"/>
      <c r="AG401"/>
    </row>
    <row r="402" spans="2:33" ht="14.25">
      <c r="B402"/>
      <c r="K402" s="61"/>
      <c r="X402" s="30"/>
      <c r="Y402" s="30"/>
      <c r="Z402" s="52"/>
      <c r="AA402" s="30"/>
      <c r="AB402" s="30"/>
      <c r="AC402"/>
      <c r="AD402"/>
      <c r="AE402"/>
      <c r="AF402"/>
      <c r="AG402"/>
    </row>
    <row r="403" spans="2:33" ht="14.25">
      <c r="B403"/>
      <c r="K403" s="61"/>
      <c r="X403" s="30"/>
      <c r="Y403" s="30"/>
      <c r="Z403" s="52"/>
      <c r="AA403" s="30"/>
      <c r="AB403" s="30"/>
      <c r="AC403"/>
      <c r="AD403"/>
      <c r="AE403"/>
      <c r="AF403"/>
      <c r="AG403"/>
    </row>
    <row r="404" spans="2:33" ht="14.25">
      <c r="B404"/>
      <c r="K404" s="61"/>
      <c r="X404" s="30"/>
      <c r="Y404" s="30"/>
      <c r="Z404" s="52"/>
      <c r="AA404" s="30"/>
      <c r="AB404" s="30"/>
      <c r="AC404"/>
      <c r="AD404"/>
      <c r="AE404"/>
      <c r="AF404"/>
      <c r="AG404"/>
    </row>
    <row r="405" spans="2:33" ht="14.25">
      <c r="B405"/>
      <c r="K405" s="61"/>
      <c r="X405" s="30"/>
      <c r="Y405" s="30"/>
      <c r="Z405" s="52"/>
      <c r="AA405" s="30"/>
      <c r="AB405" s="30"/>
      <c r="AC405"/>
      <c r="AD405"/>
      <c r="AE405"/>
      <c r="AF405"/>
      <c r="AG405"/>
    </row>
    <row r="406" spans="2:33" ht="14.25">
      <c r="B406"/>
      <c r="K406" s="61"/>
      <c r="X406" s="30"/>
      <c r="Y406" s="30"/>
      <c r="Z406" s="52"/>
      <c r="AA406" s="30"/>
      <c r="AB406" s="30"/>
      <c r="AC406"/>
      <c r="AD406"/>
      <c r="AE406"/>
      <c r="AF406"/>
      <c r="AG406"/>
    </row>
    <row r="407" spans="2:33" ht="14.25">
      <c r="B407"/>
      <c r="K407" s="61"/>
      <c r="X407" s="30"/>
      <c r="Y407" s="30"/>
      <c r="Z407" s="52"/>
      <c r="AA407" s="30"/>
      <c r="AB407" s="30"/>
      <c r="AC407"/>
      <c r="AD407"/>
      <c r="AE407"/>
      <c r="AF407"/>
      <c r="AG407"/>
    </row>
    <row r="408" spans="2:33" ht="14.25">
      <c r="B408"/>
      <c r="K408" s="61"/>
      <c r="X408" s="30"/>
      <c r="Y408" s="30"/>
      <c r="Z408" s="52"/>
      <c r="AA408" s="30"/>
      <c r="AB408" s="30"/>
      <c r="AC408"/>
      <c r="AD408"/>
      <c r="AE408"/>
      <c r="AF408"/>
      <c r="AG408"/>
    </row>
    <row r="409" spans="2:33" ht="14.25">
      <c r="B409"/>
      <c r="K409" s="61"/>
      <c r="X409" s="30"/>
      <c r="Y409" s="30"/>
      <c r="Z409" s="52"/>
      <c r="AA409" s="30"/>
      <c r="AB409" s="30"/>
      <c r="AC409"/>
      <c r="AD409"/>
      <c r="AE409"/>
      <c r="AF409"/>
      <c r="AG409"/>
    </row>
    <row r="410" spans="2:33" ht="14.25">
      <c r="B410"/>
      <c r="K410" s="61"/>
      <c r="X410" s="30"/>
      <c r="Y410" s="30"/>
      <c r="Z410" s="52"/>
      <c r="AA410" s="30"/>
      <c r="AB410" s="30"/>
      <c r="AC410"/>
      <c r="AD410"/>
      <c r="AE410"/>
      <c r="AF410"/>
      <c r="AG410"/>
    </row>
    <row r="411" spans="2:33" ht="14.25">
      <c r="B411"/>
      <c r="K411" s="61"/>
      <c r="X411" s="30"/>
      <c r="Y411" s="30"/>
      <c r="Z411" s="52"/>
      <c r="AA411" s="30"/>
      <c r="AB411" s="30"/>
      <c r="AC411"/>
      <c r="AD411"/>
      <c r="AE411"/>
      <c r="AF411"/>
      <c r="AG411"/>
    </row>
    <row r="412" spans="2:33" ht="14.25">
      <c r="B412"/>
      <c r="K412" s="61"/>
      <c r="X412" s="30"/>
      <c r="Y412" s="30"/>
      <c r="Z412" s="52"/>
      <c r="AA412" s="30"/>
      <c r="AB412" s="30"/>
      <c r="AC412"/>
      <c r="AD412"/>
      <c r="AE412"/>
      <c r="AF412"/>
      <c r="AG412"/>
    </row>
    <row r="413" spans="2:33" ht="14.25">
      <c r="B413"/>
      <c r="K413" s="61"/>
      <c r="X413" s="30"/>
      <c r="Y413" s="30"/>
      <c r="Z413" s="52"/>
      <c r="AA413" s="30"/>
      <c r="AB413" s="30"/>
      <c r="AC413"/>
      <c r="AD413"/>
      <c r="AE413"/>
      <c r="AF413"/>
      <c r="AG413"/>
    </row>
    <row r="414" spans="2:33" ht="14.25">
      <c r="B414"/>
      <c r="K414" s="61"/>
      <c r="X414" s="30"/>
      <c r="Y414" s="30"/>
      <c r="Z414" s="52"/>
      <c r="AA414" s="30"/>
      <c r="AB414" s="30"/>
      <c r="AC414"/>
      <c r="AD414"/>
      <c r="AE414"/>
      <c r="AF414"/>
      <c r="AG414"/>
    </row>
    <row r="415" spans="2:33" ht="14.25">
      <c r="B415"/>
      <c r="K415" s="61"/>
      <c r="X415" s="30"/>
      <c r="Y415" s="30"/>
      <c r="Z415" s="52"/>
      <c r="AA415" s="30"/>
      <c r="AB415" s="30"/>
      <c r="AC415"/>
      <c r="AD415"/>
      <c r="AE415"/>
      <c r="AF415"/>
      <c r="AG415"/>
    </row>
    <row r="416" spans="2:33" ht="14.25">
      <c r="B416"/>
      <c r="K416" s="61"/>
      <c r="X416" s="30"/>
      <c r="Y416" s="30"/>
      <c r="Z416" s="52"/>
      <c r="AA416" s="30"/>
      <c r="AB416" s="30"/>
      <c r="AC416"/>
      <c r="AD416"/>
      <c r="AE416"/>
      <c r="AF416"/>
      <c r="AG416"/>
    </row>
    <row r="417" spans="2:33" ht="14.25">
      <c r="B417"/>
      <c r="K417" s="61"/>
      <c r="X417" s="30"/>
      <c r="Y417" s="30"/>
      <c r="Z417" s="52"/>
      <c r="AA417" s="30"/>
      <c r="AB417" s="30"/>
      <c r="AC417"/>
      <c r="AD417"/>
      <c r="AE417"/>
      <c r="AF417"/>
      <c r="AG417"/>
    </row>
    <row r="418" spans="2:33" ht="14.25">
      <c r="B418"/>
      <c r="K418" s="61"/>
      <c r="X418" s="30"/>
      <c r="Y418" s="30"/>
      <c r="Z418" s="52"/>
      <c r="AA418" s="30"/>
      <c r="AB418" s="30"/>
      <c r="AC418"/>
      <c r="AD418"/>
      <c r="AE418"/>
      <c r="AF418"/>
      <c r="AG418"/>
    </row>
    <row r="419" spans="2:33" ht="14.25">
      <c r="B419"/>
      <c r="K419" s="61"/>
      <c r="X419" s="30"/>
      <c r="Y419" s="30"/>
      <c r="Z419" s="52"/>
      <c r="AA419" s="30"/>
      <c r="AB419" s="30"/>
      <c r="AC419"/>
      <c r="AD419"/>
      <c r="AE419"/>
      <c r="AF419"/>
      <c r="AG419"/>
    </row>
    <row r="420" spans="2:33" ht="14.25">
      <c r="B420"/>
      <c r="K420" s="61"/>
      <c r="X420" s="30"/>
      <c r="Y420" s="30"/>
      <c r="Z420" s="52"/>
      <c r="AA420" s="30"/>
      <c r="AB420" s="30"/>
      <c r="AC420"/>
      <c r="AD420"/>
      <c r="AE420"/>
      <c r="AF420"/>
      <c r="AG420"/>
    </row>
    <row r="421" spans="2:33" ht="14.25">
      <c r="B421"/>
      <c r="K421" s="61"/>
      <c r="X421" s="30"/>
      <c r="Y421" s="30"/>
      <c r="Z421" s="52"/>
      <c r="AA421" s="30"/>
      <c r="AB421" s="30"/>
      <c r="AC421"/>
      <c r="AD421"/>
      <c r="AE421"/>
      <c r="AF421"/>
      <c r="AG421"/>
    </row>
    <row r="422" spans="2:33" ht="14.25">
      <c r="B422"/>
      <c r="K422" s="61"/>
      <c r="X422" s="30"/>
      <c r="Y422" s="30"/>
      <c r="Z422" s="52"/>
      <c r="AA422" s="30"/>
      <c r="AB422" s="30"/>
      <c r="AC422"/>
      <c r="AD422"/>
      <c r="AE422"/>
      <c r="AF422"/>
      <c r="AG422"/>
    </row>
    <row r="423" spans="2:33" ht="14.25">
      <c r="B423"/>
      <c r="K423" s="61"/>
      <c r="X423" s="30"/>
      <c r="Y423" s="30"/>
      <c r="Z423" s="52"/>
      <c r="AA423" s="30"/>
      <c r="AB423" s="30"/>
      <c r="AC423"/>
      <c r="AD423"/>
      <c r="AE423"/>
      <c r="AF423"/>
      <c r="AG423"/>
    </row>
    <row r="424" spans="2:33" ht="14.25">
      <c r="B424"/>
      <c r="K424" s="61"/>
      <c r="X424" s="30"/>
      <c r="Y424" s="30"/>
      <c r="Z424" s="52"/>
      <c r="AA424" s="30"/>
      <c r="AB424" s="30"/>
      <c r="AC424"/>
      <c r="AD424"/>
      <c r="AE424"/>
      <c r="AF424"/>
      <c r="AG424"/>
    </row>
    <row r="425" spans="2:33" ht="14.25">
      <c r="B425"/>
      <c r="K425" s="61"/>
      <c r="X425" s="30"/>
      <c r="Y425" s="30"/>
      <c r="Z425" s="52"/>
      <c r="AA425" s="30"/>
      <c r="AB425" s="30"/>
      <c r="AC425"/>
      <c r="AD425"/>
      <c r="AE425"/>
      <c r="AF425"/>
      <c r="AG425"/>
    </row>
    <row r="426" spans="2:33" ht="14.25">
      <c r="B426"/>
      <c r="K426" s="61"/>
      <c r="X426" s="30"/>
      <c r="Y426" s="30"/>
      <c r="Z426" s="52"/>
      <c r="AA426" s="30"/>
      <c r="AB426" s="30"/>
      <c r="AC426"/>
      <c r="AD426"/>
      <c r="AE426"/>
      <c r="AF426"/>
      <c r="AG426"/>
    </row>
    <row r="427" spans="2:33" ht="14.25">
      <c r="B427"/>
      <c r="K427" s="61"/>
      <c r="X427" s="30"/>
      <c r="Y427" s="30"/>
      <c r="Z427" s="52"/>
      <c r="AA427" s="30"/>
      <c r="AB427" s="30"/>
      <c r="AC427"/>
      <c r="AD427"/>
      <c r="AE427"/>
      <c r="AF427"/>
      <c r="AG427"/>
    </row>
    <row r="428" spans="2:33" ht="14.25">
      <c r="B428"/>
      <c r="K428" s="61"/>
      <c r="X428" s="30"/>
      <c r="Y428" s="30"/>
      <c r="Z428" s="52"/>
      <c r="AA428" s="30"/>
      <c r="AB428" s="30"/>
      <c r="AC428"/>
      <c r="AD428"/>
      <c r="AE428"/>
      <c r="AF428"/>
      <c r="AG428"/>
    </row>
    <row r="429" spans="2:33" ht="14.25">
      <c r="B429"/>
      <c r="K429" s="61"/>
      <c r="X429" s="30"/>
      <c r="Y429" s="30"/>
      <c r="Z429" s="52"/>
      <c r="AA429" s="30"/>
      <c r="AB429" s="30"/>
      <c r="AC429"/>
      <c r="AD429"/>
      <c r="AE429"/>
      <c r="AF429"/>
      <c r="AG429"/>
    </row>
    <row r="430" spans="2:33" ht="14.25">
      <c r="B430"/>
      <c r="K430" s="61"/>
      <c r="X430" s="30"/>
      <c r="Y430" s="30"/>
      <c r="Z430" s="52"/>
      <c r="AA430" s="30"/>
      <c r="AB430" s="30"/>
      <c r="AC430"/>
      <c r="AD430"/>
      <c r="AE430"/>
      <c r="AF430"/>
      <c r="AG430"/>
    </row>
    <row r="431" spans="2:33" ht="14.25">
      <c r="B431"/>
      <c r="K431" s="61"/>
      <c r="X431" s="30"/>
      <c r="Y431" s="30"/>
      <c r="Z431" s="52"/>
      <c r="AA431" s="30"/>
      <c r="AB431" s="30"/>
      <c r="AC431"/>
      <c r="AD431"/>
      <c r="AE431"/>
      <c r="AF431"/>
      <c r="AG431"/>
    </row>
    <row r="432" spans="2:33" ht="14.25">
      <c r="B432"/>
      <c r="K432" s="61"/>
      <c r="X432" s="30"/>
      <c r="Y432" s="30"/>
      <c r="Z432" s="52"/>
      <c r="AA432" s="30"/>
      <c r="AB432" s="30"/>
      <c r="AC432"/>
      <c r="AD432"/>
      <c r="AE432"/>
      <c r="AF432"/>
      <c r="AG432"/>
    </row>
    <row r="433" spans="2:33" ht="14.25">
      <c r="B433"/>
      <c r="K433" s="61"/>
      <c r="X433" s="30"/>
      <c r="Y433" s="30"/>
      <c r="Z433" s="52"/>
      <c r="AA433" s="30"/>
      <c r="AB433" s="30"/>
      <c r="AC433"/>
      <c r="AD433"/>
      <c r="AE433"/>
      <c r="AF433"/>
      <c r="AG433"/>
    </row>
    <row r="434" spans="2:33" ht="14.25">
      <c r="B434"/>
      <c r="K434" s="61"/>
      <c r="X434" s="30"/>
      <c r="Y434" s="30"/>
      <c r="Z434" s="52"/>
      <c r="AA434" s="30"/>
      <c r="AB434" s="30"/>
      <c r="AC434"/>
      <c r="AD434"/>
      <c r="AE434"/>
      <c r="AF434"/>
      <c r="AG434"/>
    </row>
    <row r="435" spans="2:33" ht="14.25">
      <c r="B435"/>
      <c r="K435" s="61"/>
      <c r="X435" s="30"/>
      <c r="Y435" s="30"/>
      <c r="Z435" s="52"/>
      <c r="AA435" s="30"/>
      <c r="AB435" s="30"/>
      <c r="AC435"/>
      <c r="AD435"/>
      <c r="AE435"/>
      <c r="AF435"/>
      <c r="AG435"/>
    </row>
    <row r="436" spans="2:33" ht="14.25">
      <c r="B436"/>
      <c r="K436" s="61"/>
      <c r="X436" s="30"/>
      <c r="Y436" s="30"/>
      <c r="Z436" s="52"/>
      <c r="AA436" s="30"/>
      <c r="AB436" s="30"/>
      <c r="AC436"/>
      <c r="AD436"/>
      <c r="AE436"/>
      <c r="AF436"/>
      <c r="AG436"/>
    </row>
    <row r="437" spans="2:33" ht="14.25">
      <c r="B437"/>
      <c r="K437" s="61"/>
      <c r="X437" s="30"/>
      <c r="Y437" s="30"/>
      <c r="Z437" s="52"/>
      <c r="AA437" s="30"/>
      <c r="AB437" s="30"/>
      <c r="AC437"/>
      <c r="AD437"/>
      <c r="AE437"/>
      <c r="AF437"/>
      <c r="AG437"/>
    </row>
    <row r="438" spans="2:33" ht="14.25">
      <c r="B438"/>
      <c r="K438" s="61"/>
      <c r="X438" s="30"/>
      <c r="Y438" s="30"/>
      <c r="Z438" s="52"/>
      <c r="AA438" s="30"/>
      <c r="AB438" s="30"/>
      <c r="AC438"/>
      <c r="AD438"/>
      <c r="AE438"/>
      <c r="AF438"/>
      <c r="AG438"/>
    </row>
    <row r="439" spans="2:33" ht="14.25">
      <c r="B439"/>
      <c r="K439" s="61"/>
      <c r="X439" s="30"/>
      <c r="Y439" s="30"/>
      <c r="Z439" s="52"/>
      <c r="AA439" s="30"/>
      <c r="AB439" s="30"/>
      <c r="AC439"/>
      <c r="AD439"/>
      <c r="AE439"/>
      <c r="AF439"/>
      <c r="AG439"/>
    </row>
    <row r="440" spans="2:33" ht="14.25">
      <c r="B440"/>
      <c r="K440" s="61"/>
      <c r="X440" s="30"/>
      <c r="Y440" s="30"/>
      <c r="Z440" s="52"/>
      <c r="AA440" s="30"/>
      <c r="AB440" s="30"/>
      <c r="AC440"/>
      <c r="AD440"/>
      <c r="AE440"/>
      <c r="AF440"/>
      <c r="AG440"/>
    </row>
    <row r="441" spans="2:33" ht="14.25">
      <c r="B441"/>
      <c r="K441" s="61"/>
      <c r="X441" s="30"/>
      <c r="Y441" s="30"/>
      <c r="Z441" s="52"/>
      <c r="AA441" s="30"/>
      <c r="AB441" s="30"/>
      <c r="AC441"/>
      <c r="AD441"/>
      <c r="AE441"/>
      <c r="AF441"/>
      <c r="AG441"/>
    </row>
    <row r="442" spans="2:33" ht="14.25">
      <c r="B442"/>
      <c r="K442" s="61"/>
      <c r="X442" s="30"/>
      <c r="Y442" s="30"/>
      <c r="Z442" s="52"/>
      <c r="AA442" s="30"/>
      <c r="AB442" s="30"/>
      <c r="AC442"/>
      <c r="AD442"/>
      <c r="AE442"/>
      <c r="AF442"/>
      <c r="AG442"/>
    </row>
    <row r="443" spans="2:33" ht="14.25">
      <c r="B443"/>
      <c r="K443" s="61"/>
      <c r="X443" s="30"/>
      <c r="Y443" s="30"/>
      <c r="Z443" s="52"/>
      <c r="AA443" s="30"/>
      <c r="AB443" s="30"/>
      <c r="AC443"/>
      <c r="AD443"/>
      <c r="AE443"/>
      <c r="AF443"/>
      <c r="AG443"/>
    </row>
    <row r="444" spans="2:33" ht="14.25">
      <c r="B444"/>
      <c r="K444" s="61"/>
      <c r="X444" s="30"/>
      <c r="Y444" s="30"/>
      <c r="Z444" s="52"/>
      <c r="AA444" s="30"/>
      <c r="AB444" s="30"/>
      <c r="AC444"/>
      <c r="AD444"/>
      <c r="AE444"/>
      <c r="AF444"/>
      <c r="AG444"/>
    </row>
    <row r="445" spans="2:33" ht="14.25">
      <c r="B445"/>
      <c r="K445" s="61"/>
      <c r="X445" s="30"/>
      <c r="Y445" s="30"/>
      <c r="Z445" s="52"/>
      <c r="AA445" s="30"/>
      <c r="AB445" s="30"/>
      <c r="AC445"/>
      <c r="AD445"/>
      <c r="AE445"/>
      <c r="AF445"/>
      <c r="AG445"/>
    </row>
    <row r="446" spans="2:33" ht="14.25">
      <c r="B446"/>
      <c r="K446" s="61"/>
      <c r="X446" s="30"/>
      <c r="Y446" s="30"/>
      <c r="Z446" s="52"/>
      <c r="AA446" s="30"/>
      <c r="AB446" s="30"/>
      <c r="AC446"/>
      <c r="AD446"/>
      <c r="AE446"/>
      <c r="AF446"/>
      <c r="AG446"/>
    </row>
    <row r="447" spans="2:33" ht="14.25">
      <c r="B447"/>
      <c r="K447" s="61"/>
      <c r="X447" s="30"/>
      <c r="Y447" s="30"/>
      <c r="Z447" s="52"/>
      <c r="AA447" s="30"/>
      <c r="AB447" s="30"/>
      <c r="AC447"/>
      <c r="AD447"/>
      <c r="AE447"/>
      <c r="AF447"/>
      <c r="AG447"/>
    </row>
    <row r="448" spans="2:33" ht="14.25">
      <c r="B448"/>
      <c r="K448" s="61"/>
      <c r="X448" s="30"/>
      <c r="Y448" s="30"/>
      <c r="Z448" s="52"/>
      <c r="AA448" s="30"/>
      <c r="AB448" s="30"/>
      <c r="AC448"/>
      <c r="AD448"/>
      <c r="AE448"/>
      <c r="AF448"/>
      <c r="AG448"/>
    </row>
    <row r="449" spans="2:33" ht="14.25">
      <c r="B449"/>
      <c r="K449" s="61"/>
      <c r="X449" s="30"/>
      <c r="Y449" s="30"/>
      <c r="Z449" s="52"/>
      <c r="AA449" s="30"/>
      <c r="AB449" s="30"/>
      <c r="AC449"/>
      <c r="AD449"/>
      <c r="AE449"/>
      <c r="AF449"/>
      <c r="AG449"/>
    </row>
    <row r="450" spans="2:33" ht="14.25">
      <c r="B450"/>
      <c r="K450" s="61"/>
      <c r="X450" s="30"/>
      <c r="Y450" s="30"/>
      <c r="Z450" s="52"/>
      <c r="AA450" s="30"/>
      <c r="AB450" s="30"/>
      <c r="AC450"/>
      <c r="AD450"/>
      <c r="AE450"/>
      <c r="AF450"/>
      <c r="AG450"/>
    </row>
    <row r="451" spans="2:33" ht="14.25">
      <c r="B451"/>
      <c r="K451" s="61"/>
      <c r="X451" s="30"/>
      <c r="Y451" s="30"/>
      <c r="Z451" s="52"/>
      <c r="AA451" s="30"/>
      <c r="AB451" s="30"/>
      <c r="AC451"/>
      <c r="AD451"/>
      <c r="AE451"/>
      <c r="AF451"/>
      <c r="AG451"/>
    </row>
    <row r="452" spans="2:33" ht="14.25">
      <c r="B452"/>
      <c r="K452" s="61"/>
      <c r="X452" s="30"/>
      <c r="Y452" s="30"/>
      <c r="Z452" s="52"/>
      <c r="AA452" s="30"/>
      <c r="AB452" s="30"/>
      <c r="AC452"/>
      <c r="AD452"/>
      <c r="AE452"/>
      <c r="AF452"/>
      <c r="AG452"/>
    </row>
    <row r="453" spans="2:33" ht="14.25">
      <c r="B453"/>
      <c r="K453" s="61"/>
      <c r="X453" s="30"/>
      <c r="Y453" s="30"/>
      <c r="Z453" s="52"/>
      <c r="AA453" s="30"/>
      <c r="AB453" s="30"/>
      <c r="AC453"/>
      <c r="AD453"/>
      <c r="AE453"/>
      <c r="AF453"/>
      <c r="AG453"/>
    </row>
    <row r="454" spans="2:33" ht="14.25">
      <c r="B454"/>
      <c r="K454" s="61"/>
      <c r="X454" s="30"/>
      <c r="Y454" s="30"/>
      <c r="Z454" s="52"/>
      <c r="AA454" s="30"/>
      <c r="AB454" s="30"/>
      <c r="AC454"/>
      <c r="AD454"/>
      <c r="AE454"/>
      <c r="AF454"/>
      <c r="AG454"/>
    </row>
    <row r="455" spans="2:33" ht="14.25">
      <c r="B455"/>
      <c r="K455" s="61"/>
      <c r="X455" s="30"/>
      <c r="Y455" s="30"/>
      <c r="Z455" s="52"/>
      <c r="AA455" s="30"/>
      <c r="AB455" s="30"/>
      <c r="AC455"/>
      <c r="AD455"/>
      <c r="AE455"/>
      <c r="AF455"/>
      <c r="AG455"/>
    </row>
    <row r="456" spans="2:33" ht="14.25">
      <c r="B456"/>
      <c r="K456" s="61"/>
      <c r="X456" s="30"/>
      <c r="Y456" s="30"/>
      <c r="Z456" s="52"/>
      <c r="AA456" s="30"/>
      <c r="AB456" s="30"/>
      <c r="AC456"/>
      <c r="AD456"/>
      <c r="AE456"/>
      <c r="AF456"/>
      <c r="AG456"/>
    </row>
    <row r="457" spans="2:33" ht="14.25">
      <c r="B457"/>
      <c r="K457" s="61"/>
      <c r="X457" s="30"/>
      <c r="Y457" s="30"/>
      <c r="Z457" s="52"/>
      <c r="AA457" s="30"/>
      <c r="AB457" s="30"/>
      <c r="AC457"/>
      <c r="AD457"/>
      <c r="AE457"/>
      <c r="AF457"/>
      <c r="AG457"/>
    </row>
    <row r="458" spans="2:33" ht="14.25">
      <c r="B458"/>
      <c r="K458" s="61"/>
      <c r="X458" s="30"/>
      <c r="Y458" s="30"/>
      <c r="Z458" s="52"/>
      <c r="AA458" s="30"/>
      <c r="AB458" s="30"/>
      <c r="AC458"/>
      <c r="AD458"/>
      <c r="AE458"/>
      <c r="AF458"/>
      <c r="AG458"/>
    </row>
    <row r="459" spans="2:33" ht="14.25">
      <c r="B459"/>
      <c r="K459" s="61"/>
      <c r="X459" s="30"/>
      <c r="Y459" s="30"/>
      <c r="Z459" s="52"/>
      <c r="AA459" s="30"/>
      <c r="AB459" s="30"/>
      <c r="AC459"/>
      <c r="AD459"/>
      <c r="AE459"/>
      <c r="AF459"/>
      <c r="AG459"/>
    </row>
    <row r="460" spans="2:33" ht="14.25">
      <c r="B460"/>
      <c r="K460" s="61"/>
      <c r="X460" s="30"/>
      <c r="Y460" s="30"/>
      <c r="Z460" s="52"/>
      <c r="AA460" s="30"/>
      <c r="AB460" s="30"/>
      <c r="AC460"/>
      <c r="AD460"/>
      <c r="AE460"/>
      <c r="AF460"/>
      <c r="AG460"/>
    </row>
    <row r="461" spans="2:33" ht="14.25">
      <c r="B461"/>
      <c r="K461" s="61"/>
      <c r="X461" s="30"/>
      <c r="Y461" s="30"/>
      <c r="Z461" s="52"/>
      <c r="AA461" s="30"/>
      <c r="AB461" s="30"/>
      <c r="AC461"/>
      <c r="AD461"/>
      <c r="AE461"/>
      <c r="AF461"/>
      <c r="AG461"/>
    </row>
    <row r="462" spans="2:33" ht="14.25">
      <c r="B462"/>
      <c r="K462" s="61"/>
      <c r="X462" s="30"/>
      <c r="Y462" s="30"/>
      <c r="Z462" s="52"/>
      <c r="AA462" s="30"/>
      <c r="AB462" s="30"/>
      <c r="AC462"/>
      <c r="AD462"/>
      <c r="AE462"/>
      <c r="AF462"/>
      <c r="AG462"/>
    </row>
    <row r="463" spans="2:33" ht="14.25">
      <c r="B463"/>
      <c r="K463" s="61"/>
      <c r="X463" s="30"/>
      <c r="Y463" s="30"/>
      <c r="Z463" s="52"/>
      <c r="AA463" s="30"/>
      <c r="AB463" s="30"/>
      <c r="AC463"/>
      <c r="AD463"/>
      <c r="AE463"/>
      <c r="AF463"/>
      <c r="AG463"/>
    </row>
    <row r="464" spans="2:33" ht="14.25">
      <c r="B464"/>
      <c r="K464" s="61"/>
      <c r="X464" s="30"/>
      <c r="Y464" s="30"/>
      <c r="Z464" s="52"/>
      <c r="AA464" s="30"/>
      <c r="AB464" s="30"/>
      <c r="AC464"/>
      <c r="AD464"/>
      <c r="AE464"/>
      <c r="AF464"/>
      <c r="AG464"/>
    </row>
    <row r="465" spans="2:33" ht="14.25">
      <c r="B465"/>
      <c r="K465" s="61"/>
      <c r="X465" s="30"/>
      <c r="Y465" s="30"/>
      <c r="Z465" s="52"/>
      <c r="AA465" s="30"/>
      <c r="AB465" s="30"/>
      <c r="AC465"/>
      <c r="AD465"/>
      <c r="AE465"/>
      <c r="AF465"/>
      <c r="AG465"/>
    </row>
    <row r="466" spans="2:33" ht="14.25">
      <c r="B466"/>
      <c r="K466" s="61"/>
      <c r="X466" s="30"/>
      <c r="Y466" s="30"/>
      <c r="Z466" s="52"/>
      <c r="AA466" s="30"/>
      <c r="AB466" s="30"/>
      <c r="AC466"/>
      <c r="AD466"/>
      <c r="AE466"/>
      <c r="AF466"/>
      <c r="AG466"/>
    </row>
    <row r="467" spans="2:33" ht="14.25">
      <c r="B467"/>
      <c r="K467" s="61"/>
      <c r="X467" s="30"/>
      <c r="Y467" s="30"/>
      <c r="Z467" s="52"/>
      <c r="AA467" s="30"/>
      <c r="AB467" s="30"/>
      <c r="AC467"/>
      <c r="AD467"/>
      <c r="AE467"/>
      <c r="AF467"/>
      <c r="AG467"/>
    </row>
    <row r="468" spans="2:33" ht="14.25">
      <c r="B468"/>
      <c r="K468" s="61"/>
      <c r="X468" s="30"/>
      <c r="Y468" s="30"/>
      <c r="Z468" s="52"/>
      <c r="AA468" s="30"/>
      <c r="AB468" s="30"/>
      <c r="AC468"/>
      <c r="AD468"/>
      <c r="AE468"/>
      <c r="AF468"/>
      <c r="AG468"/>
    </row>
    <row r="469" spans="2:33" ht="14.25">
      <c r="B469"/>
      <c r="K469" s="61"/>
      <c r="X469" s="30"/>
      <c r="Y469" s="30"/>
      <c r="Z469" s="52"/>
      <c r="AA469" s="30"/>
      <c r="AB469" s="30"/>
      <c r="AC469"/>
      <c r="AD469"/>
      <c r="AE469"/>
      <c r="AF469"/>
      <c r="AG469"/>
    </row>
    <row r="470" spans="2:33" ht="14.25">
      <c r="B470"/>
      <c r="K470" s="61"/>
      <c r="X470" s="30"/>
      <c r="Y470" s="30"/>
      <c r="Z470" s="52"/>
      <c r="AA470" s="30"/>
      <c r="AB470" s="30"/>
      <c r="AC470"/>
      <c r="AD470"/>
      <c r="AE470"/>
      <c r="AF470"/>
      <c r="AG470"/>
    </row>
    <row r="471" spans="2:33" ht="14.25">
      <c r="B471"/>
      <c r="K471" s="61"/>
      <c r="X471" s="30"/>
      <c r="Y471" s="30"/>
      <c r="Z471" s="52"/>
      <c r="AA471" s="30"/>
      <c r="AB471" s="30"/>
      <c r="AC471"/>
      <c r="AD471"/>
      <c r="AE471"/>
      <c r="AF471"/>
      <c r="AG471"/>
    </row>
    <row r="472" spans="2:33" ht="14.25">
      <c r="B472"/>
      <c r="K472" s="61"/>
      <c r="X472" s="30"/>
      <c r="Y472" s="30"/>
      <c r="Z472" s="52"/>
      <c r="AA472" s="30"/>
      <c r="AB472" s="30"/>
      <c r="AC472"/>
      <c r="AD472"/>
      <c r="AE472"/>
      <c r="AF472"/>
      <c r="AG472"/>
    </row>
    <row r="473" spans="2:33" ht="14.25">
      <c r="B473"/>
      <c r="K473" s="61"/>
      <c r="X473" s="30"/>
      <c r="Y473" s="30"/>
      <c r="Z473" s="52"/>
      <c r="AA473" s="30"/>
      <c r="AB473" s="30"/>
      <c r="AC473"/>
      <c r="AD473"/>
      <c r="AE473"/>
      <c r="AF473"/>
      <c r="AG473"/>
    </row>
    <row r="474" spans="2:33" ht="14.25">
      <c r="B474"/>
      <c r="K474" s="61"/>
      <c r="X474" s="30"/>
      <c r="Y474" s="30"/>
      <c r="Z474" s="52"/>
      <c r="AA474" s="30"/>
      <c r="AB474" s="30"/>
      <c r="AC474"/>
      <c r="AD474"/>
      <c r="AE474"/>
      <c r="AF474"/>
      <c r="AG474"/>
    </row>
    <row r="475" spans="2:33" ht="14.25">
      <c r="B475"/>
      <c r="K475" s="61"/>
      <c r="X475" s="30"/>
      <c r="Y475" s="30"/>
      <c r="Z475" s="52"/>
      <c r="AA475" s="30"/>
      <c r="AB475" s="30"/>
      <c r="AC475"/>
      <c r="AD475"/>
      <c r="AE475"/>
      <c r="AF475"/>
      <c r="AG475"/>
    </row>
    <row r="476" spans="2:33" ht="14.25">
      <c r="B476"/>
      <c r="K476" s="61"/>
      <c r="X476" s="30"/>
      <c r="Y476" s="30"/>
      <c r="Z476" s="52"/>
      <c r="AA476" s="30"/>
      <c r="AB476" s="30"/>
      <c r="AC476"/>
      <c r="AD476"/>
      <c r="AE476"/>
      <c r="AF476"/>
      <c r="AG476"/>
    </row>
    <row r="477" spans="2:33" ht="14.25">
      <c r="B477"/>
      <c r="K477" s="61"/>
      <c r="X477" s="30"/>
      <c r="Y477" s="30"/>
      <c r="Z477" s="52"/>
      <c r="AA477" s="30"/>
      <c r="AB477" s="30"/>
      <c r="AC477"/>
      <c r="AD477"/>
      <c r="AE477"/>
      <c r="AF477"/>
      <c r="AG477"/>
    </row>
    <row r="478" spans="2:33" ht="14.25">
      <c r="B478"/>
      <c r="K478" s="61"/>
      <c r="X478" s="30"/>
      <c r="Y478" s="30"/>
      <c r="Z478" s="52"/>
      <c r="AA478" s="30"/>
      <c r="AB478" s="30"/>
      <c r="AC478"/>
      <c r="AD478"/>
      <c r="AE478"/>
      <c r="AF478"/>
      <c r="AG478"/>
    </row>
    <row r="479" spans="2:33" ht="14.25">
      <c r="B479"/>
      <c r="K479" s="61"/>
      <c r="X479" s="30"/>
      <c r="Y479" s="30"/>
      <c r="Z479" s="52"/>
      <c r="AA479" s="30"/>
      <c r="AB479" s="30"/>
      <c r="AC479"/>
      <c r="AD479"/>
      <c r="AE479"/>
      <c r="AF479"/>
      <c r="AG479"/>
    </row>
    <row r="480" spans="2:33" ht="14.25">
      <c r="B480"/>
      <c r="K480" s="61"/>
      <c r="X480" s="30"/>
      <c r="Y480" s="30"/>
      <c r="Z480" s="52"/>
      <c r="AA480" s="30"/>
      <c r="AB480" s="30"/>
      <c r="AC480"/>
      <c r="AD480"/>
      <c r="AE480"/>
      <c r="AF480"/>
      <c r="AG480"/>
    </row>
    <row r="481" spans="2:33" ht="14.25">
      <c r="B481"/>
      <c r="K481" s="61"/>
      <c r="X481" s="30"/>
      <c r="Y481" s="30"/>
      <c r="Z481" s="52"/>
      <c r="AA481" s="30"/>
      <c r="AB481" s="30"/>
      <c r="AC481"/>
      <c r="AD481"/>
      <c r="AE481"/>
      <c r="AF481"/>
      <c r="AG481"/>
    </row>
    <row r="482" spans="2:33" ht="14.25">
      <c r="B482"/>
      <c r="K482" s="61"/>
      <c r="X482" s="30"/>
      <c r="Y482" s="30"/>
      <c r="Z482" s="52"/>
      <c r="AA482" s="30"/>
      <c r="AB482" s="30"/>
      <c r="AC482"/>
      <c r="AD482"/>
      <c r="AE482"/>
      <c r="AF482"/>
      <c r="AG482"/>
    </row>
    <row r="483" spans="2:33" ht="14.25">
      <c r="B483"/>
      <c r="K483" s="61"/>
      <c r="X483" s="30"/>
      <c r="Y483" s="30"/>
      <c r="Z483" s="52"/>
      <c r="AA483" s="30"/>
      <c r="AB483" s="30"/>
      <c r="AC483"/>
      <c r="AD483"/>
      <c r="AE483"/>
      <c r="AF483"/>
      <c r="AG483"/>
    </row>
    <row r="484" spans="2:33" ht="14.25">
      <c r="B484"/>
      <c r="K484" s="61"/>
      <c r="X484" s="30"/>
      <c r="Y484" s="30"/>
      <c r="Z484" s="52"/>
      <c r="AA484" s="30"/>
      <c r="AB484" s="30"/>
      <c r="AC484"/>
      <c r="AD484"/>
      <c r="AE484"/>
      <c r="AF484"/>
      <c r="AG484"/>
    </row>
    <row r="485" spans="2:33" ht="14.25">
      <c r="B485"/>
      <c r="K485" s="61"/>
      <c r="X485" s="30"/>
      <c r="Y485" s="30"/>
      <c r="Z485" s="52"/>
      <c r="AA485" s="30"/>
      <c r="AB485" s="30"/>
      <c r="AC485"/>
      <c r="AD485"/>
      <c r="AE485"/>
      <c r="AF485"/>
      <c r="AG485"/>
    </row>
    <row r="486" spans="2:33" ht="14.25">
      <c r="B486"/>
      <c r="K486" s="61"/>
      <c r="X486" s="30"/>
      <c r="Y486" s="30"/>
      <c r="Z486" s="52"/>
      <c r="AA486" s="30"/>
      <c r="AB486" s="30"/>
      <c r="AC486"/>
      <c r="AD486"/>
      <c r="AE486"/>
      <c r="AF486"/>
      <c r="AG486"/>
    </row>
    <row r="487" spans="2:33" ht="14.25">
      <c r="B487"/>
      <c r="K487" s="61"/>
      <c r="X487" s="30"/>
      <c r="Y487" s="30"/>
      <c r="Z487" s="52"/>
      <c r="AA487" s="30"/>
      <c r="AB487" s="30"/>
      <c r="AC487"/>
      <c r="AD487"/>
      <c r="AE487"/>
      <c r="AF487"/>
      <c r="AG487"/>
    </row>
    <row r="488" spans="2:33" ht="14.25">
      <c r="B488"/>
      <c r="K488" s="61"/>
      <c r="X488" s="30"/>
      <c r="Y488" s="30"/>
      <c r="Z488" s="52"/>
      <c r="AA488" s="30"/>
      <c r="AB488" s="30"/>
      <c r="AC488"/>
      <c r="AD488"/>
      <c r="AE488"/>
      <c r="AF488"/>
      <c r="AG488"/>
    </row>
    <row r="489" spans="2:33" ht="14.25">
      <c r="B489"/>
      <c r="K489" s="61"/>
      <c r="X489" s="30"/>
      <c r="Y489" s="30"/>
      <c r="Z489" s="52"/>
      <c r="AA489" s="30"/>
      <c r="AB489" s="30"/>
      <c r="AC489"/>
      <c r="AD489"/>
      <c r="AE489"/>
      <c r="AF489"/>
      <c r="AG489"/>
    </row>
    <row r="490" spans="2:33" ht="14.25">
      <c r="B490"/>
      <c r="K490" s="61"/>
      <c r="X490" s="30"/>
      <c r="Y490" s="30"/>
      <c r="Z490" s="52"/>
      <c r="AA490" s="30"/>
      <c r="AB490" s="30"/>
      <c r="AC490"/>
      <c r="AD490"/>
      <c r="AE490"/>
      <c r="AF490"/>
      <c r="AG490"/>
    </row>
    <row r="491" spans="2:33" ht="14.25">
      <c r="B491"/>
      <c r="K491" s="61"/>
      <c r="X491" s="30"/>
      <c r="Y491" s="30"/>
      <c r="Z491" s="52"/>
      <c r="AA491" s="30"/>
      <c r="AB491" s="30"/>
      <c r="AC491"/>
      <c r="AD491"/>
      <c r="AE491"/>
      <c r="AF491"/>
      <c r="AG491"/>
    </row>
    <row r="492" spans="2:33" ht="14.25">
      <c r="B492"/>
      <c r="K492" s="61"/>
      <c r="X492" s="30"/>
      <c r="Y492" s="30"/>
      <c r="Z492" s="52"/>
      <c r="AA492" s="30"/>
      <c r="AB492" s="30"/>
      <c r="AC492"/>
      <c r="AD492"/>
      <c r="AE492"/>
      <c r="AF492"/>
      <c r="AG492"/>
    </row>
    <row r="493" spans="2:33" ht="14.25">
      <c r="B493"/>
      <c r="K493" s="61"/>
      <c r="X493" s="30"/>
      <c r="Y493" s="30"/>
      <c r="Z493" s="52"/>
      <c r="AA493" s="30"/>
      <c r="AB493" s="30"/>
      <c r="AC493"/>
      <c r="AD493"/>
      <c r="AE493"/>
      <c r="AF493"/>
      <c r="AG493"/>
    </row>
    <row r="494" spans="2:33" ht="14.25">
      <c r="B494"/>
      <c r="K494" s="61"/>
      <c r="X494" s="30"/>
      <c r="Y494" s="30"/>
      <c r="Z494" s="52"/>
      <c r="AA494" s="30"/>
      <c r="AB494" s="30"/>
      <c r="AC494"/>
      <c r="AD494"/>
      <c r="AE494"/>
      <c r="AF494"/>
      <c r="AG494"/>
    </row>
    <row r="495" spans="2:33" ht="14.25">
      <c r="B495"/>
      <c r="K495" s="61"/>
      <c r="X495" s="30"/>
      <c r="Y495" s="30"/>
      <c r="Z495" s="52"/>
      <c r="AA495" s="30"/>
      <c r="AB495" s="30"/>
      <c r="AC495"/>
      <c r="AD495"/>
      <c r="AE495"/>
      <c r="AF495"/>
      <c r="AG495"/>
    </row>
    <row r="496" spans="2:33" ht="14.25">
      <c r="B496"/>
      <c r="K496" s="61"/>
      <c r="X496" s="30"/>
      <c r="Y496" s="30"/>
      <c r="Z496" s="52"/>
      <c r="AA496" s="30"/>
      <c r="AB496" s="30"/>
      <c r="AC496"/>
      <c r="AD496"/>
      <c r="AE496"/>
      <c r="AF496"/>
      <c r="AG496"/>
    </row>
    <row r="497" spans="2:33" ht="14.25">
      <c r="B497"/>
      <c r="K497" s="61"/>
      <c r="X497" s="30"/>
      <c r="Y497" s="30"/>
      <c r="Z497" s="52"/>
      <c r="AA497" s="30"/>
      <c r="AB497" s="30"/>
      <c r="AC497"/>
      <c r="AD497"/>
      <c r="AE497"/>
      <c r="AF497"/>
      <c r="AG497"/>
    </row>
    <row r="498" spans="2:33" ht="14.25">
      <c r="B498"/>
      <c r="K498" s="61"/>
      <c r="X498" s="30"/>
      <c r="Y498" s="30"/>
      <c r="Z498" s="52"/>
      <c r="AA498" s="30"/>
      <c r="AB498" s="30"/>
      <c r="AC498"/>
      <c r="AD498"/>
      <c r="AE498"/>
      <c r="AF498"/>
      <c r="AG498"/>
    </row>
    <row r="499" spans="2:33" ht="14.25">
      <c r="B499"/>
      <c r="K499" s="61"/>
      <c r="X499" s="30"/>
      <c r="Y499" s="30"/>
      <c r="Z499" s="52"/>
      <c r="AA499" s="30"/>
      <c r="AB499" s="30"/>
      <c r="AC499"/>
      <c r="AD499"/>
      <c r="AE499"/>
      <c r="AF499"/>
      <c r="AG499"/>
    </row>
    <row r="500" spans="2:33" ht="14.25">
      <c r="B500"/>
      <c r="K500" s="61"/>
      <c r="X500" s="30"/>
      <c r="Y500" s="30"/>
      <c r="Z500" s="52"/>
      <c r="AA500" s="30"/>
      <c r="AB500" s="30"/>
      <c r="AC500"/>
      <c r="AD500"/>
      <c r="AE500"/>
      <c r="AF500"/>
      <c r="AG500"/>
    </row>
    <row r="501" spans="2:33" ht="14.25">
      <c r="B501"/>
      <c r="K501" s="61"/>
      <c r="X501" s="30"/>
      <c r="Y501" s="30"/>
      <c r="Z501" s="52"/>
      <c r="AA501" s="30"/>
      <c r="AB501" s="30"/>
      <c r="AC501"/>
      <c r="AD501"/>
      <c r="AE501"/>
      <c r="AF501"/>
      <c r="AG501"/>
    </row>
    <row r="502" spans="2:33" ht="14.25">
      <c r="B502"/>
      <c r="K502" s="61"/>
      <c r="X502" s="30"/>
      <c r="Y502" s="30"/>
      <c r="Z502" s="52"/>
      <c r="AA502" s="30"/>
      <c r="AB502" s="30"/>
      <c r="AC502"/>
      <c r="AD502"/>
      <c r="AE502"/>
      <c r="AF502"/>
      <c r="AG502"/>
    </row>
    <row r="503" spans="2:33" ht="14.25">
      <c r="B503"/>
      <c r="K503" s="61"/>
      <c r="X503" s="30"/>
      <c r="Y503" s="30"/>
      <c r="Z503" s="52"/>
      <c r="AA503" s="30"/>
      <c r="AB503" s="30"/>
      <c r="AC503"/>
      <c r="AD503"/>
      <c r="AE503"/>
      <c r="AF503"/>
      <c r="AG503"/>
    </row>
    <row r="504" spans="2:33" ht="14.25">
      <c r="B504"/>
      <c r="K504" s="61"/>
      <c r="X504" s="30"/>
      <c r="Y504" s="30"/>
      <c r="Z504" s="52"/>
      <c r="AA504" s="30"/>
      <c r="AB504" s="30"/>
      <c r="AC504"/>
      <c r="AD504"/>
      <c r="AE504"/>
      <c r="AF504"/>
      <c r="AG504"/>
    </row>
    <row r="505" spans="2:33" ht="14.25">
      <c r="B505"/>
      <c r="K505" s="61"/>
      <c r="X505" s="30"/>
      <c r="Y505" s="30"/>
      <c r="Z505" s="52"/>
      <c r="AA505" s="30"/>
      <c r="AB505" s="30"/>
      <c r="AC505"/>
      <c r="AD505"/>
      <c r="AE505"/>
      <c r="AF505"/>
      <c r="AG505"/>
    </row>
    <row r="506" spans="2:33" ht="14.25">
      <c r="B506"/>
      <c r="K506" s="61"/>
      <c r="X506" s="30"/>
      <c r="Y506" s="30"/>
      <c r="Z506" s="52"/>
      <c r="AA506" s="30"/>
      <c r="AB506" s="30"/>
      <c r="AC506"/>
      <c r="AD506"/>
      <c r="AE506"/>
      <c r="AF506"/>
      <c r="AG506"/>
    </row>
    <row r="507" spans="2:33" ht="14.25">
      <c r="B507"/>
      <c r="K507" s="61"/>
      <c r="X507" s="30"/>
      <c r="Y507" s="30"/>
      <c r="Z507" s="52"/>
      <c r="AA507" s="30"/>
      <c r="AB507" s="30"/>
      <c r="AC507"/>
      <c r="AD507"/>
      <c r="AE507"/>
      <c r="AF507"/>
      <c r="AG507"/>
    </row>
    <row r="508" spans="2:33" ht="14.25">
      <c r="B508"/>
      <c r="K508" s="61"/>
      <c r="X508" s="30"/>
      <c r="Y508" s="30"/>
      <c r="Z508" s="52"/>
      <c r="AA508" s="30"/>
      <c r="AB508" s="30"/>
      <c r="AC508"/>
      <c r="AD508"/>
      <c r="AE508"/>
      <c r="AF508"/>
      <c r="AG508"/>
    </row>
    <row r="509" spans="2:33" ht="14.25">
      <c r="B509"/>
      <c r="K509" s="61"/>
      <c r="X509" s="30"/>
      <c r="Y509" s="30"/>
      <c r="Z509" s="52"/>
      <c r="AA509" s="30"/>
      <c r="AB509" s="30"/>
      <c r="AC509"/>
      <c r="AD509"/>
      <c r="AE509"/>
      <c r="AF509"/>
      <c r="AG509"/>
    </row>
    <row r="510" spans="2:33" ht="14.25">
      <c r="B510"/>
      <c r="K510" s="61"/>
      <c r="X510" s="30"/>
      <c r="Y510" s="30"/>
      <c r="Z510" s="52"/>
      <c r="AA510" s="30"/>
      <c r="AB510" s="30"/>
      <c r="AC510"/>
      <c r="AD510"/>
      <c r="AE510"/>
      <c r="AF510"/>
      <c r="AG510"/>
    </row>
    <row r="511" spans="2:33" ht="14.25">
      <c r="B511"/>
      <c r="K511" s="61"/>
      <c r="X511" s="30"/>
      <c r="Y511" s="30"/>
      <c r="Z511" s="52"/>
      <c r="AA511" s="30"/>
      <c r="AB511" s="30"/>
      <c r="AC511"/>
      <c r="AD511"/>
      <c r="AE511"/>
      <c r="AF511"/>
      <c r="AG511"/>
    </row>
    <row r="512" spans="2:33" ht="14.25">
      <c r="B512"/>
      <c r="K512" s="61"/>
      <c r="X512" s="30"/>
      <c r="Y512" s="30"/>
      <c r="Z512" s="52"/>
      <c r="AA512" s="30"/>
      <c r="AB512" s="30"/>
      <c r="AC512"/>
      <c r="AD512"/>
      <c r="AE512"/>
      <c r="AF512"/>
      <c r="AG512"/>
    </row>
    <row r="513" spans="2:33" ht="14.25">
      <c r="B513"/>
      <c r="K513" s="61"/>
      <c r="X513" s="30"/>
      <c r="Y513" s="30"/>
      <c r="Z513" s="52"/>
      <c r="AA513" s="30"/>
      <c r="AB513" s="30"/>
      <c r="AC513"/>
      <c r="AD513"/>
      <c r="AE513"/>
      <c r="AF513"/>
      <c r="AG513"/>
    </row>
    <row r="514" spans="2:33" ht="14.25">
      <c r="B514"/>
      <c r="K514" s="61"/>
      <c r="X514" s="30"/>
      <c r="Y514" s="30"/>
      <c r="Z514" s="52"/>
      <c r="AA514" s="30"/>
      <c r="AB514" s="30"/>
      <c r="AC514"/>
      <c r="AD514"/>
      <c r="AE514"/>
      <c r="AF514"/>
      <c r="AG514"/>
    </row>
    <row r="515" spans="2:33" ht="14.25">
      <c r="B515"/>
      <c r="K515" s="61"/>
      <c r="X515" s="30"/>
      <c r="Y515" s="30"/>
      <c r="Z515" s="52"/>
      <c r="AA515" s="30"/>
      <c r="AB515" s="30"/>
      <c r="AC515"/>
      <c r="AD515"/>
      <c r="AE515"/>
      <c r="AF515"/>
      <c r="AG515"/>
    </row>
    <row r="516" spans="2:33" ht="14.25">
      <c r="B516"/>
      <c r="K516" s="61"/>
      <c r="X516" s="30"/>
      <c r="Y516" s="30"/>
      <c r="Z516" s="52"/>
      <c r="AA516" s="30"/>
      <c r="AB516" s="30"/>
      <c r="AC516"/>
      <c r="AD516"/>
      <c r="AE516"/>
      <c r="AF516"/>
      <c r="AG516"/>
    </row>
    <row r="517" spans="2:33" ht="14.25">
      <c r="B517"/>
      <c r="K517" s="61"/>
      <c r="X517" s="30"/>
      <c r="Y517" s="30"/>
      <c r="Z517" s="52"/>
      <c r="AA517" s="30"/>
      <c r="AB517" s="30"/>
      <c r="AC517"/>
      <c r="AD517"/>
      <c r="AE517"/>
      <c r="AF517"/>
      <c r="AG517"/>
    </row>
    <row r="518" spans="2:33" ht="14.25">
      <c r="B518"/>
      <c r="K518" s="61"/>
      <c r="X518" s="30"/>
      <c r="Y518" s="30"/>
      <c r="Z518" s="52"/>
      <c r="AA518" s="30"/>
      <c r="AB518" s="30"/>
      <c r="AC518"/>
      <c r="AD518"/>
      <c r="AE518"/>
      <c r="AF518"/>
      <c r="AG518"/>
    </row>
    <row r="519" spans="2:33" ht="14.25">
      <c r="B519"/>
      <c r="K519" s="61"/>
      <c r="X519" s="30"/>
      <c r="Y519" s="30"/>
      <c r="Z519" s="52"/>
      <c r="AA519" s="30"/>
      <c r="AB519" s="30"/>
      <c r="AC519"/>
      <c r="AD519"/>
      <c r="AE519"/>
      <c r="AF519"/>
      <c r="AG519"/>
    </row>
    <row r="520" spans="2:33" ht="14.25">
      <c r="B520"/>
      <c r="K520" s="61"/>
      <c r="X520" s="30"/>
      <c r="Y520" s="30"/>
      <c r="Z520" s="52"/>
      <c r="AA520" s="30"/>
      <c r="AB520" s="30"/>
      <c r="AC520"/>
      <c r="AD520"/>
      <c r="AE520"/>
      <c r="AF520"/>
      <c r="AG520"/>
    </row>
    <row r="521" spans="2:33" ht="14.25">
      <c r="B521"/>
      <c r="K521" s="61"/>
      <c r="X521" s="30"/>
      <c r="Y521" s="30"/>
      <c r="Z521" s="52"/>
      <c r="AA521" s="30"/>
      <c r="AB521" s="30"/>
      <c r="AC521"/>
      <c r="AD521"/>
      <c r="AE521"/>
      <c r="AF521"/>
      <c r="AG521"/>
    </row>
    <row r="522" spans="2:33" ht="14.25">
      <c r="B522"/>
      <c r="K522" s="61"/>
      <c r="X522" s="30"/>
      <c r="Y522" s="30"/>
      <c r="Z522" s="52"/>
      <c r="AA522" s="30"/>
      <c r="AB522" s="30"/>
      <c r="AC522"/>
      <c r="AD522"/>
      <c r="AE522"/>
      <c r="AF522"/>
      <c r="AG522"/>
    </row>
    <row r="523" spans="2:33" ht="14.25">
      <c r="B523"/>
      <c r="K523" s="61"/>
      <c r="X523" s="30"/>
      <c r="Y523" s="30"/>
      <c r="Z523" s="52"/>
      <c r="AA523" s="30"/>
      <c r="AB523" s="30"/>
      <c r="AC523"/>
      <c r="AD523"/>
      <c r="AE523"/>
      <c r="AF523"/>
      <c r="AG523"/>
    </row>
    <row r="524" spans="2:33" ht="14.25">
      <c r="B524"/>
      <c r="K524" s="61"/>
      <c r="X524" s="30"/>
      <c r="Y524" s="30"/>
      <c r="Z524" s="52"/>
      <c r="AA524" s="30"/>
      <c r="AB524" s="30"/>
      <c r="AC524"/>
      <c r="AD524"/>
      <c r="AE524"/>
      <c r="AF524"/>
      <c r="AG524"/>
    </row>
    <row r="525" spans="2:33" ht="14.25">
      <c r="B525"/>
      <c r="K525" s="61"/>
      <c r="X525" s="30"/>
      <c r="Y525" s="30"/>
      <c r="Z525" s="52"/>
      <c r="AA525" s="30"/>
      <c r="AB525" s="30"/>
      <c r="AC525"/>
      <c r="AD525"/>
      <c r="AE525"/>
      <c r="AF525"/>
      <c r="AG525"/>
    </row>
    <row r="526" spans="2:33" ht="14.25">
      <c r="B526"/>
      <c r="K526" s="61"/>
      <c r="X526" s="30"/>
      <c r="Y526" s="30"/>
      <c r="Z526" s="52"/>
      <c r="AA526" s="30"/>
      <c r="AB526" s="30"/>
      <c r="AC526"/>
      <c r="AD526"/>
      <c r="AE526"/>
      <c r="AF526"/>
      <c r="AG526"/>
    </row>
    <row r="527" spans="2:33" ht="14.25">
      <c r="B527"/>
      <c r="K527" s="61"/>
      <c r="X527" s="30"/>
      <c r="Y527" s="30"/>
      <c r="Z527" s="52"/>
      <c r="AA527" s="30"/>
      <c r="AB527" s="30"/>
      <c r="AC527"/>
      <c r="AD527"/>
      <c r="AE527"/>
      <c r="AF527"/>
      <c r="AG527"/>
    </row>
    <row r="528" spans="2:33" ht="14.25">
      <c r="B528"/>
      <c r="K528" s="61"/>
      <c r="X528" s="30"/>
      <c r="Y528" s="30"/>
      <c r="Z528" s="52"/>
      <c r="AA528" s="30"/>
      <c r="AB528" s="30"/>
      <c r="AC528"/>
      <c r="AD528"/>
      <c r="AE528"/>
      <c r="AF528"/>
      <c r="AG528"/>
    </row>
    <row r="529" spans="2:33" ht="14.25">
      <c r="B529"/>
      <c r="K529" s="61"/>
      <c r="X529" s="30"/>
      <c r="Y529" s="30"/>
      <c r="Z529" s="52"/>
      <c r="AA529" s="30"/>
      <c r="AB529" s="30"/>
      <c r="AC529"/>
      <c r="AD529"/>
      <c r="AE529"/>
      <c r="AF529"/>
      <c r="AG529"/>
    </row>
    <row r="530" spans="2:33" ht="14.25">
      <c r="B530"/>
      <c r="K530" s="61"/>
      <c r="X530" s="30"/>
      <c r="Y530" s="30"/>
      <c r="Z530" s="52"/>
      <c r="AA530" s="30"/>
      <c r="AB530" s="30"/>
      <c r="AC530"/>
      <c r="AD530"/>
      <c r="AE530"/>
      <c r="AF530"/>
      <c r="AG530"/>
    </row>
    <row r="531" spans="2:33" ht="14.25">
      <c r="B531"/>
      <c r="K531" s="61"/>
      <c r="X531" s="30"/>
      <c r="Y531" s="30"/>
      <c r="Z531" s="52"/>
      <c r="AA531" s="30"/>
      <c r="AB531" s="30"/>
      <c r="AC531"/>
      <c r="AD531"/>
      <c r="AE531"/>
      <c r="AF531"/>
      <c r="AG531"/>
    </row>
    <row r="532" spans="2:33" ht="14.25">
      <c r="B532"/>
      <c r="K532" s="61"/>
      <c r="X532" s="30"/>
      <c r="Y532" s="30"/>
      <c r="Z532" s="52"/>
      <c r="AA532" s="30"/>
      <c r="AB532" s="30"/>
      <c r="AC532"/>
      <c r="AD532"/>
      <c r="AE532"/>
      <c r="AF532"/>
      <c r="AG532"/>
    </row>
    <row r="533" spans="2:33" ht="14.25">
      <c r="B533"/>
      <c r="K533" s="61"/>
      <c r="X533" s="30"/>
      <c r="Y533" s="30"/>
      <c r="Z533" s="52"/>
      <c r="AA533" s="30"/>
      <c r="AB533" s="30"/>
      <c r="AC533"/>
      <c r="AD533"/>
      <c r="AE533"/>
      <c r="AF533"/>
      <c r="AG533"/>
    </row>
    <row r="534" spans="2:33" ht="14.25">
      <c r="B534"/>
      <c r="K534" s="61"/>
      <c r="X534" s="30"/>
      <c r="Y534" s="30"/>
      <c r="Z534" s="52"/>
      <c r="AA534" s="30"/>
      <c r="AB534" s="30"/>
      <c r="AC534"/>
      <c r="AD534"/>
      <c r="AE534"/>
      <c r="AF534"/>
      <c r="AG534"/>
    </row>
    <row r="535" spans="2:33" ht="14.25">
      <c r="B535"/>
      <c r="K535" s="61"/>
      <c r="X535" s="30"/>
      <c r="Y535" s="30"/>
      <c r="Z535" s="52"/>
      <c r="AA535" s="30"/>
      <c r="AB535" s="30"/>
      <c r="AC535"/>
      <c r="AD535"/>
      <c r="AE535"/>
      <c r="AF535"/>
      <c r="AG535"/>
    </row>
    <row r="536" spans="2:33" ht="14.25">
      <c r="B536"/>
      <c r="K536" s="61"/>
      <c r="X536" s="30"/>
      <c r="Y536" s="30"/>
      <c r="Z536" s="52"/>
      <c r="AA536" s="30"/>
      <c r="AB536" s="30"/>
      <c r="AC536"/>
      <c r="AD536"/>
      <c r="AE536"/>
      <c r="AF536"/>
      <c r="AG536"/>
    </row>
    <row r="537" spans="2:33" ht="14.25">
      <c r="B537"/>
      <c r="K537" s="61"/>
      <c r="X537" s="30"/>
      <c r="Y537" s="30"/>
      <c r="Z537" s="52"/>
      <c r="AA537" s="30"/>
      <c r="AB537" s="30"/>
      <c r="AC537"/>
      <c r="AD537"/>
      <c r="AE537"/>
      <c r="AF537"/>
      <c r="AG537"/>
    </row>
    <row r="538" spans="2:33" ht="14.25">
      <c r="B538"/>
      <c r="K538" s="61"/>
      <c r="X538" s="30"/>
      <c r="Y538" s="30"/>
      <c r="Z538" s="52"/>
      <c r="AA538" s="30"/>
      <c r="AB538" s="30"/>
      <c r="AC538"/>
      <c r="AD538"/>
      <c r="AE538"/>
      <c r="AF538"/>
      <c r="AG538"/>
    </row>
    <row r="539" spans="2:33" ht="14.25">
      <c r="B539"/>
      <c r="K539" s="61"/>
      <c r="X539" s="30"/>
      <c r="Y539" s="30"/>
      <c r="Z539" s="52"/>
      <c r="AA539" s="30"/>
      <c r="AB539" s="30"/>
      <c r="AC539"/>
      <c r="AD539"/>
      <c r="AE539"/>
      <c r="AF539"/>
      <c r="AG539"/>
    </row>
    <row r="540" spans="2:33" ht="14.25">
      <c r="B540"/>
      <c r="K540" s="61"/>
      <c r="X540" s="30"/>
      <c r="Y540" s="30"/>
      <c r="Z540" s="52"/>
      <c r="AA540" s="30"/>
      <c r="AB540" s="30"/>
      <c r="AC540"/>
      <c r="AD540"/>
      <c r="AE540"/>
      <c r="AF540"/>
      <c r="AG540"/>
    </row>
    <row r="541" spans="2:33" ht="14.25">
      <c r="B541"/>
      <c r="K541" s="61"/>
      <c r="X541" s="30"/>
      <c r="Y541" s="30"/>
      <c r="Z541" s="52"/>
      <c r="AA541" s="30"/>
      <c r="AB541" s="30"/>
      <c r="AC541"/>
      <c r="AD541"/>
      <c r="AE541"/>
      <c r="AF541"/>
      <c r="AG541"/>
    </row>
    <row r="542" spans="2:33" ht="14.25">
      <c r="B542"/>
      <c r="K542" s="61"/>
      <c r="X542" s="30"/>
      <c r="Y542" s="30"/>
      <c r="Z542" s="52"/>
      <c r="AA542" s="30"/>
      <c r="AB542" s="30"/>
      <c r="AC542"/>
      <c r="AD542"/>
      <c r="AE542"/>
      <c r="AF542"/>
      <c r="AG542"/>
    </row>
    <row r="543" spans="2:33" ht="14.25">
      <c r="B543"/>
      <c r="K543" s="61"/>
      <c r="X543" s="30"/>
      <c r="Y543" s="30"/>
      <c r="Z543" s="52"/>
      <c r="AA543" s="30"/>
      <c r="AB543" s="30"/>
      <c r="AC543"/>
      <c r="AD543"/>
      <c r="AE543"/>
      <c r="AF543"/>
      <c r="AG543"/>
    </row>
    <row r="544" spans="2:33" ht="14.25">
      <c r="B544"/>
      <c r="K544" s="61"/>
      <c r="X544" s="30"/>
      <c r="Y544" s="30"/>
      <c r="Z544" s="52"/>
      <c r="AA544" s="30"/>
      <c r="AB544" s="30"/>
      <c r="AC544"/>
      <c r="AD544"/>
      <c r="AE544"/>
      <c r="AF544"/>
      <c r="AG544"/>
    </row>
    <row r="545" spans="2:33" ht="14.25">
      <c r="B545"/>
      <c r="K545" s="61"/>
      <c r="X545" s="30"/>
      <c r="Y545" s="30"/>
      <c r="Z545" s="52"/>
      <c r="AA545" s="30"/>
      <c r="AB545" s="30"/>
      <c r="AC545"/>
      <c r="AD545"/>
      <c r="AE545"/>
      <c r="AF545"/>
      <c r="AG545"/>
    </row>
    <row r="546" spans="2:33" ht="14.25">
      <c r="B546"/>
      <c r="K546" s="61"/>
      <c r="X546" s="30"/>
      <c r="Y546" s="30"/>
      <c r="Z546" s="52"/>
      <c r="AA546" s="30"/>
      <c r="AB546" s="30"/>
      <c r="AC546"/>
      <c r="AD546"/>
      <c r="AE546"/>
      <c r="AF546"/>
      <c r="AG546"/>
    </row>
    <row r="547" spans="2:33" ht="14.25">
      <c r="B547"/>
      <c r="K547" s="61"/>
      <c r="X547" s="30"/>
      <c r="Y547" s="30"/>
      <c r="Z547" s="52"/>
      <c r="AA547" s="30"/>
      <c r="AB547" s="30"/>
      <c r="AC547"/>
      <c r="AD547"/>
      <c r="AE547"/>
      <c r="AF547"/>
      <c r="AG547"/>
    </row>
    <row r="548" spans="2:33" ht="14.25">
      <c r="B548"/>
      <c r="K548" s="61"/>
      <c r="X548" s="30"/>
      <c r="Y548" s="30"/>
      <c r="Z548" s="52"/>
      <c r="AA548" s="30"/>
      <c r="AB548" s="30"/>
      <c r="AC548"/>
      <c r="AD548"/>
      <c r="AE548"/>
      <c r="AF548"/>
      <c r="AG548"/>
    </row>
    <row r="549" spans="2:33" ht="14.25">
      <c r="B549"/>
      <c r="K549" s="61"/>
      <c r="X549" s="30"/>
      <c r="Y549" s="30"/>
      <c r="Z549" s="52"/>
      <c r="AA549" s="30"/>
      <c r="AB549" s="30"/>
      <c r="AC549"/>
      <c r="AD549"/>
      <c r="AE549"/>
      <c r="AF549"/>
      <c r="AG549"/>
    </row>
    <row r="550" spans="2:33" ht="14.25">
      <c r="B550"/>
      <c r="K550" s="61"/>
      <c r="X550" s="30"/>
      <c r="Y550" s="30"/>
      <c r="Z550" s="52"/>
      <c r="AA550" s="30"/>
      <c r="AB550" s="30"/>
      <c r="AC550"/>
      <c r="AD550"/>
      <c r="AE550"/>
      <c r="AF550"/>
      <c r="AG550"/>
    </row>
    <row r="551" spans="2:33" ht="14.25">
      <c r="B551"/>
      <c r="K551" s="61"/>
      <c r="X551" s="30"/>
      <c r="Y551" s="30"/>
      <c r="Z551" s="52"/>
      <c r="AA551" s="30"/>
      <c r="AB551" s="30"/>
      <c r="AC551"/>
      <c r="AD551"/>
      <c r="AE551"/>
      <c r="AF551"/>
      <c r="AG551"/>
    </row>
    <row r="552" spans="2:33" ht="14.25">
      <c r="B552"/>
      <c r="K552" s="61"/>
      <c r="X552" s="30"/>
      <c r="Y552" s="30"/>
      <c r="Z552" s="52"/>
      <c r="AA552" s="30"/>
      <c r="AB552" s="30"/>
      <c r="AC552"/>
      <c r="AD552"/>
      <c r="AE552"/>
      <c r="AF552"/>
      <c r="AG552"/>
    </row>
    <row r="553" spans="2:33" ht="14.25">
      <c r="B553"/>
      <c r="K553" s="61"/>
      <c r="X553" s="30"/>
      <c r="Y553" s="30"/>
      <c r="Z553" s="52"/>
      <c r="AA553" s="30"/>
      <c r="AB553" s="30"/>
      <c r="AC553"/>
      <c r="AD553"/>
      <c r="AE553"/>
      <c r="AF553"/>
      <c r="AG553"/>
    </row>
    <row r="554" spans="2:33" ht="14.25">
      <c r="B554"/>
      <c r="K554" s="61"/>
      <c r="X554" s="30"/>
      <c r="Y554" s="30"/>
      <c r="Z554" s="52"/>
      <c r="AA554" s="30"/>
      <c r="AB554" s="30"/>
      <c r="AC554"/>
      <c r="AD554"/>
      <c r="AE554"/>
      <c r="AF554"/>
      <c r="AG554"/>
    </row>
    <row r="555" spans="2:33" ht="14.25">
      <c r="B555"/>
      <c r="K555" s="61"/>
      <c r="X555" s="30"/>
      <c r="Y555" s="30"/>
      <c r="Z555" s="52"/>
      <c r="AA555" s="30"/>
      <c r="AB555" s="30"/>
      <c r="AC555"/>
      <c r="AD555"/>
      <c r="AE555"/>
      <c r="AF555"/>
      <c r="AG555"/>
    </row>
    <row r="556" spans="2:33" ht="14.25">
      <c r="B556"/>
      <c r="K556" s="61"/>
      <c r="X556" s="30"/>
      <c r="Y556" s="30"/>
      <c r="Z556" s="52"/>
      <c r="AA556" s="30"/>
      <c r="AB556" s="30"/>
      <c r="AC556"/>
      <c r="AD556"/>
      <c r="AE556"/>
      <c r="AF556"/>
      <c r="AG556"/>
    </row>
    <row r="557" spans="2:33" ht="14.25">
      <c r="B557"/>
      <c r="K557" s="61"/>
      <c r="X557" s="30"/>
      <c r="Y557" s="30"/>
      <c r="Z557" s="52"/>
      <c r="AA557" s="30"/>
      <c r="AB557" s="30"/>
      <c r="AC557"/>
      <c r="AD557"/>
      <c r="AE557"/>
      <c r="AF557"/>
      <c r="AG557"/>
    </row>
    <row r="558" spans="2:33" ht="14.25">
      <c r="B558"/>
      <c r="K558" s="61"/>
      <c r="X558" s="30"/>
      <c r="Y558" s="30"/>
      <c r="Z558" s="52"/>
      <c r="AA558" s="30"/>
      <c r="AB558" s="30"/>
      <c r="AC558"/>
      <c r="AD558"/>
      <c r="AE558"/>
      <c r="AF558"/>
      <c r="AG558"/>
    </row>
    <row r="559" spans="2:33" ht="14.25">
      <c r="B559"/>
      <c r="K559" s="61"/>
      <c r="X559" s="30"/>
      <c r="Y559" s="30"/>
      <c r="Z559" s="52"/>
      <c r="AA559" s="30"/>
      <c r="AB559" s="30"/>
      <c r="AC559"/>
      <c r="AD559"/>
      <c r="AE559"/>
      <c r="AF559"/>
      <c r="AG559"/>
    </row>
    <row r="560" spans="2:33" ht="14.25">
      <c r="B560"/>
      <c r="K560" s="61"/>
      <c r="X560" s="30"/>
      <c r="Y560" s="30"/>
      <c r="Z560" s="52"/>
      <c r="AA560" s="30"/>
      <c r="AB560" s="30"/>
      <c r="AC560"/>
      <c r="AD560"/>
      <c r="AE560"/>
      <c r="AF560"/>
      <c r="AG560"/>
    </row>
    <row r="561" spans="2:33" ht="14.25">
      <c r="B561"/>
      <c r="K561" s="61"/>
      <c r="X561" s="30"/>
      <c r="Y561" s="30"/>
      <c r="Z561" s="52"/>
      <c r="AA561" s="30"/>
      <c r="AB561" s="30"/>
      <c r="AC561"/>
      <c r="AD561"/>
      <c r="AE561"/>
      <c r="AF561"/>
      <c r="AG561"/>
    </row>
    <row r="562" spans="2:33" ht="14.25">
      <c r="B562"/>
      <c r="K562" s="61"/>
      <c r="X562" s="30"/>
      <c r="Y562" s="30"/>
      <c r="Z562" s="52"/>
      <c r="AA562" s="30"/>
      <c r="AB562" s="30"/>
      <c r="AC562"/>
      <c r="AD562"/>
      <c r="AE562"/>
      <c r="AF562"/>
      <c r="AG562"/>
    </row>
    <row r="563" spans="2:33" ht="14.25">
      <c r="B563"/>
      <c r="K563" s="61"/>
      <c r="X563" s="30"/>
      <c r="Y563" s="30"/>
      <c r="Z563" s="52"/>
      <c r="AA563" s="30"/>
      <c r="AB563" s="30"/>
      <c r="AC563"/>
      <c r="AD563"/>
      <c r="AE563"/>
      <c r="AF563"/>
      <c r="AG563"/>
    </row>
    <row r="564" spans="2:33" ht="14.25">
      <c r="B564"/>
      <c r="K564" s="61"/>
      <c r="X564" s="30"/>
      <c r="Y564" s="30"/>
      <c r="Z564" s="52"/>
      <c r="AA564" s="30"/>
      <c r="AB564" s="30"/>
      <c r="AC564"/>
      <c r="AD564"/>
      <c r="AE564"/>
      <c r="AF564"/>
      <c r="AG564"/>
    </row>
    <row r="565" spans="2:33" ht="14.25">
      <c r="B565"/>
      <c r="K565" s="61"/>
      <c r="X565" s="30"/>
      <c r="Y565" s="30"/>
      <c r="Z565" s="52"/>
      <c r="AA565" s="30"/>
      <c r="AB565" s="30"/>
      <c r="AC565"/>
      <c r="AD565"/>
      <c r="AE565"/>
      <c r="AF565"/>
      <c r="AG565"/>
    </row>
    <row r="566" spans="2:33" ht="14.25">
      <c r="B566"/>
      <c r="K566" s="61"/>
      <c r="X566" s="30"/>
      <c r="Y566" s="30"/>
      <c r="Z566" s="52"/>
      <c r="AA566" s="30"/>
      <c r="AB566" s="30"/>
      <c r="AC566"/>
      <c r="AD566"/>
      <c r="AE566"/>
      <c r="AF566"/>
      <c r="AG566"/>
    </row>
    <row r="567" spans="2:33" ht="14.25">
      <c r="B567"/>
      <c r="K567" s="61"/>
      <c r="X567" s="30"/>
      <c r="Y567" s="30"/>
      <c r="Z567" s="52"/>
      <c r="AA567" s="30"/>
      <c r="AB567" s="30"/>
      <c r="AC567"/>
      <c r="AD567"/>
      <c r="AE567"/>
      <c r="AF567"/>
      <c r="AG567"/>
    </row>
    <row r="568" spans="2:33" ht="14.25">
      <c r="B568"/>
      <c r="K568" s="61"/>
      <c r="X568" s="30"/>
      <c r="Y568" s="30"/>
      <c r="Z568" s="52"/>
      <c r="AA568" s="30"/>
      <c r="AB568" s="30"/>
      <c r="AC568"/>
      <c r="AD568"/>
      <c r="AE568"/>
      <c r="AF568"/>
      <c r="AG568"/>
    </row>
    <row r="569" spans="2:33" ht="14.25">
      <c r="B569"/>
      <c r="K569" s="61"/>
      <c r="X569" s="30"/>
      <c r="Y569" s="30"/>
      <c r="Z569" s="52"/>
      <c r="AA569" s="30"/>
      <c r="AB569" s="30"/>
      <c r="AC569"/>
      <c r="AD569"/>
      <c r="AE569"/>
      <c r="AF569"/>
      <c r="AG569"/>
    </row>
    <row r="570" spans="2:33" ht="14.25">
      <c r="B570"/>
      <c r="K570" s="61"/>
      <c r="X570" s="30"/>
      <c r="Y570" s="30"/>
      <c r="Z570" s="52"/>
      <c r="AA570" s="30"/>
      <c r="AB570" s="30"/>
      <c r="AC570"/>
      <c r="AD570"/>
      <c r="AE570"/>
      <c r="AF570"/>
      <c r="AG570"/>
    </row>
    <row r="571" spans="2:33" ht="14.25">
      <c r="B571"/>
      <c r="K571" s="61"/>
      <c r="X571" s="30"/>
      <c r="Y571" s="30"/>
      <c r="Z571" s="52"/>
      <c r="AA571" s="30"/>
      <c r="AB571" s="30"/>
      <c r="AC571"/>
      <c r="AD571"/>
      <c r="AE571"/>
      <c r="AF571"/>
      <c r="AG571"/>
    </row>
    <row r="572" spans="2:33" ht="14.25">
      <c r="B572"/>
      <c r="K572" s="61"/>
      <c r="X572" s="30"/>
      <c r="Y572" s="30"/>
      <c r="Z572" s="52"/>
      <c r="AA572" s="30"/>
      <c r="AB572" s="30"/>
      <c r="AC572"/>
      <c r="AD572"/>
      <c r="AE572"/>
      <c r="AF572"/>
      <c r="AG572"/>
    </row>
    <row r="573" spans="2:33" ht="14.25">
      <c r="B573"/>
      <c r="K573" s="61"/>
      <c r="X573" s="30"/>
      <c r="Y573" s="30"/>
      <c r="Z573" s="52"/>
      <c r="AA573" s="30"/>
      <c r="AB573" s="30"/>
      <c r="AC573"/>
      <c r="AD573"/>
      <c r="AE573"/>
      <c r="AF573"/>
      <c r="AG573"/>
    </row>
    <row r="574" spans="2:33" ht="14.25">
      <c r="B574"/>
      <c r="K574" s="61"/>
      <c r="X574" s="30"/>
      <c r="Y574" s="30"/>
      <c r="Z574" s="52"/>
      <c r="AA574" s="30"/>
      <c r="AB574" s="30"/>
      <c r="AC574"/>
      <c r="AD574"/>
      <c r="AE574"/>
      <c r="AF574"/>
      <c r="AG574"/>
    </row>
    <row r="575" spans="2:33" ht="14.25">
      <c r="B575"/>
      <c r="K575" s="61"/>
      <c r="X575" s="30"/>
      <c r="Y575" s="30"/>
      <c r="Z575" s="52"/>
      <c r="AA575" s="30"/>
      <c r="AB575" s="30"/>
      <c r="AC575"/>
      <c r="AD575"/>
      <c r="AE575"/>
      <c r="AF575"/>
      <c r="AG575"/>
    </row>
    <row r="576" spans="2:33" ht="14.25">
      <c r="B576"/>
      <c r="K576" s="61"/>
      <c r="X576" s="30"/>
      <c r="Y576" s="30"/>
      <c r="Z576" s="52"/>
      <c r="AA576" s="30"/>
      <c r="AB576" s="30"/>
      <c r="AC576"/>
      <c r="AD576"/>
      <c r="AE576"/>
      <c r="AF576"/>
      <c r="AG576"/>
    </row>
    <row r="577" spans="2:33" ht="14.25">
      <c r="B577"/>
      <c r="K577" s="61"/>
      <c r="X577" s="30"/>
      <c r="Y577" s="30"/>
      <c r="Z577" s="52"/>
      <c r="AA577" s="30"/>
      <c r="AB577" s="30"/>
      <c r="AC577"/>
      <c r="AD577"/>
      <c r="AE577"/>
      <c r="AF577"/>
      <c r="AG577"/>
    </row>
    <row r="578" spans="2:33" ht="14.25">
      <c r="B578"/>
      <c r="K578" s="61"/>
      <c r="X578" s="30"/>
      <c r="Y578" s="30"/>
      <c r="Z578" s="52"/>
      <c r="AA578" s="30"/>
      <c r="AB578" s="30"/>
      <c r="AC578"/>
      <c r="AD578"/>
      <c r="AE578"/>
      <c r="AF578"/>
      <c r="AG578"/>
    </row>
    <row r="579" spans="2:33" ht="14.25">
      <c r="B579"/>
      <c r="K579" s="61"/>
      <c r="X579" s="30"/>
      <c r="Y579" s="30"/>
      <c r="Z579" s="52"/>
      <c r="AA579" s="30"/>
      <c r="AB579" s="30"/>
      <c r="AC579"/>
      <c r="AD579"/>
      <c r="AE579"/>
      <c r="AF579"/>
      <c r="AG579"/>
    </row>
    <row r="580" spans="2:33" ht="14.25">
      <c r="B580"/>
      <c r="K580" s="61"/>
      <c r="X580" s="30"/>
      <c r="Y580" s="30"/>
      <c r="Z580" s="52"/>
      <c r="AA580" s="30"/>
      <c r="AB580" s="30"/>
      <c r="AC580"/>
      <c r="AD580"/>
      <c r="AE580"/>
      <c r="AF580"/>
      <c r="AG580"/>
    </row>
    <row r="581" spans="2:33" ht="14.25">
      <c r="B581"/>
      <c r="K581" s="61"/>
      <c r="X581" s="30"/>
      <c r="Y581" s="30"/>
      <c r="Z581" s="52"/>
      <c r="AA581" s="30"/>
      <c r="AB581" s="30"/>
      <c r="AC581"/>
      <c r="AD581"/>
      <c r="AE581"/>
      <c r="AF581"/>
      <c r="AG581"/>
    </row>
    <row r="582" spans="2:33" ht="14.25">
      <c r="B582"/>
      <c r="K582" s="61"/>
      <c r="X582" s="30"/>
      <c r="Y582" s="30"/>
      <c r="Z582" s="52"/>
      <c r="AA582" s="30"/>
      <c r="AB582" s="30"/>
      <c r="AC582"/>
      <c r="AD582"/>
      <c r="AE582"/>
      <c r="AF582"/>
      <c r="AG582"/>
    </row>
    <row r="583" spans="2:33" ht="14.25">
      <c r="B583"/>
      <c r="K583" s="61"/>
      <c r="X583" s="30"/>
      <c r="Y583" s="30"/>
      <c r="Z583" s="52"/>
      <c r="AA583" s="30"/>
      <c r="AB583" s="30"/>
      <c r="AC583"/>
      <c r="AD583"/>
      <c r="AE583"/>
      <c r="AF583"/>
      <c r="AG583"/>
    </row>
    <row r="584" spans="2:33" ht="14.25">
      <c r="B584"/>
      <c r="K584" s="61"/>
      <c r="X584" s="30"/>
      <c r="Y584" s="30"/>
      <c r="Z584" s="52"/>
      <c r="AA584" s="30"/>
      <c r="AB584" s="30"/>
      <c r="AC584"/>
      <c r="AD584"/>
      <c r="AE584"/>
      <c r="AF584"/>
      <c r="AG584"/>
    </row>
    <row r="585" spans="2:33" ht="14.25">
      <c r="B585"/>
      <c r="K585" s="61"/>
      <c r="X585" s="30"/>
      <c r="Y585" s="30"/>
      <c r="Z585" s="52"/>
      <c r="AA585" s="30"/>
      <c r="AB585" s="30"/>
      <c r="AC585"/>
      <c r="AD585"/>
      <c r="AE585"/>
      <c r="AF585"/>
      <c r="AG585"/>
    </row>
    <row r="586" spans="2:33" ht="14.25">
      <c r="B586"/>
      <c r="K586" s="61"/>
      <c r="X586" s="30"/>
      <c r="Y586" s="30"/>
      <c r="Z586" s="52"/>
      <c r="AA586" s="30"/>
      <c r="AB586" s="30"/>
      <c r="AC586"/>
      <c r="AD586"/>
      <c r="AE586"/>
      <c r="AF586"/>
      <c r="AG586"/>
    </row>
    <row r="587" spans="2:33" ht="14.25">
      <c r="B587"/>
      <c r="K587" s="61"/>
      <c r="X587" s="30"/>
      <c r="Y587" s="30"/>
      <c r="Z587" s="52"/>
      <c r="AA587" s="30"/>
      <c r="AB587" s="30"/>
      <c r="AC587"/>
      <c r="AD587"/>
      <c r="AE587"/>
      <c r="AF587"/>
      <c r="AG587"/>
    </row>
    <row r="588" spans="2:33" ht="14.25">
      <c r="B588"/>
      <c r="K588" s="61"/>
      <c r="X588" s="30"/>
      <c r="Y588" s="30"/>
      <c r="Z588" s="52"/>
      <c r="AA588" s="30"/>
      <c r="AB588" s="30"/>
      <c r="AC588"/>
      <c r="AD588"/>
      <c r="AE588"/>
      <c r="AF588"/>
      <c r="AG588"/>
    </row>
    <row r="589" spans="2:33" ht="14.25">
      <c r="B589"/>
      <c r="K589" s="61"/>
      <c r="X589" s="30"/>
      <c r="Y589" s="30"/>
      <c r="Z589" s="52"/>
      <c r="AA589" s="30"/>
      <c r="AB589" s="30"/>
      <c r="AC589"/>
      <c r="AD589"/>
      <c r="AE589"/>
      <c r="AF589"/>
      <c r="AG589"/>
    </row>
    <row r="590" spans="2:33" ht="14.25">
      <c r="B590"/>
      <c r="K590" s="61"/>
      <c r="X590" s="30"/>
      <c r="Y590" s="30"/>
      <c r="Z590" s="52"/>
      <c r="AA590" s="30"/>
      <c r="AB590" s="30"/>
      <c r="AC590"/>
      <c r="AD590"/>
      <c r="AE590"/>
      <c r="AF590"/>
      <c r="AG590"/>
    </row>
    <row r="591" spans="2:33" ht="14.25">
      <c r="B591"/>
      <c r="K591" s="61"/>
      <c r="X591" s="30"/>
      <c r="Y591" s="30"/>
      <c r="Z591" s="52"/>
      <c r="AA591" s="30"/>
      <c r="AB591" s="30"/>
      <c r="AC591"/>
      <c r="AD591"/>
      <c r="AE591"/>
      <c r="AF591"/>
      <c r="AG591"/>
    </row>
    <row r="592" spans="2:33" ht="14.25">
      <c r="B592"/>
      <c r="K592" s="61"/>
      <c r="X592" s="30"/>
      <c r="Y592" s="30"/>
      <c r="Z592" s="52"/>
      <c r="AA592" s="30"/>
      <c r="AB592" s="30"/>
      <c r="AC592"/>
      <c r="AD592"/>
      <c r="AE592"/>
      <c r="AF592"/>
      <c r="AG592"/>
    </row>
    <row r="593" spans="2:33" ht="14.25">
      <c r="B593"/>
      <c r="K593" s="61"/>
      <c r="X593" s="30"/>
      <c r="Y593" s="30"/>
      <c r="Z593" s="52"/>
      <c r="AA593" s="30"/>
      <c r="AB593" s="30"/>
      <c r="AC593"/>
      <c r="AD593"/>
      <c r="AE593"/>
      <c r="AF593"/>
      <c r="AG593"/>
    </row>
    <row r="594" spans="2:33" ht="14.25">
      <c r="B594"/>
      <c r="K594" s="61"/>
      <c r="X594" s="30"/>
      <c r="Y594" s="30"/>
      <c r="Z594" s="52"/>
      <c r="AA594" s="30"/>
      <c r="AB594" s="30"/>
      <c r="AC594"/>
      <c r="AD594"/>
      <c r="AE594"/>
      <c r="AF594"/>
      <c r="AG594"/>
    </row>
    <row r="595" spans="2:33" ht="14.25">
      <c r="B595"/>
      <c r="K595" s="61"/>
      <c r="X595" s="30"/>
      <c r="Y595" s="30"/>
      <c r="Z595" s="52"/>
      <c r="AA595" s="30"/>
      <c r="AB595" s="30"/>
      <c r="AC595"/>
      <c r="AD595"/>
      <c r="AE595"/>
      <c r="AF595"/>
      <c r="AG595"/>
    </row>
    <row r="596" spans="2:33" ht="14.25">
      <c r="B596"/>
      <c r="K596" s="61"/>
      <c r="X596" s="30"/>
      <c r="Y596" s="30"/>
      <c r="Z596" s="52"/>
      <c r="AA596" s="30"/>
      <c r="AB596" s="30"/>
      <c r="AC596"/>
      <c r="AD596"/>
      <c r="AE596"/>
      <c r="AF596"/>
      <c r="AG596"/>
    </row>
    <row r="597" spans="2:33" ht="14.25">
      <c r="B597"/>
      <c r="K597" s="61"/>
      <c r="X597" s="30"/>
      <c r="Y597" s="30"/>
      <c r="Z597" s="52"/>
      <c r="AA597" s="30"/>
      <c r="AB597" s="30"/>
      <c r="AC597"/>
      <c r="AD597"/>
      <c r="AE597"/>
      <c r="AF597"/>
      <c r="AG597"/>
    </row>
    <row r="598" spans="2:33" ht="14.25">
      <c r="B598"/>
      <c r="K598" s="61"/>
      <c r="X598" s="30"/>
      <c r="Y598" s="30"/>
      <c r="Z598" s="52"/>
      <c r="AA598" s="30"/>
      <c r="AB598" s="30"/>
      <c r="AC598"/>
      <c r="AD598"/>
      <c r="AE598"/>
      <c r="AF598"/>
      <c r="AG598"/>
    </row>
    <row r="599" spans="2:33" ht="14.25">
      <c r="B599"/>
      <c r="K599" s="61"/>
      <c r="X599" s="30"/>
      <c r="Y599" s="30"/>
      <c r="Z599" s="52"/>
      <c r="AA599" s="30"/>
      <c r="AB599" s="30"/>
      <c r="AC599"/>
      <c r="AD599"/>
      <c r="AE599"/>
      <c r="AF599"/>
      <c r="AG599"/>
    </row>
    <row r="600" spans="2:33" ht="14.25">
      <c r="B600"/>
      <c r="K600" s="61"/>
      <c r="X600" s="30"/>
      <c r="Y600" s="30"/>
      <c r="Z600" s="52"/>
      <c r="AA600" s="30"/>
      <c r="AB600" s="30"/>
      <c r="AC600"/>
      <c r="AD600"/>
      <c r="AE600"/>
      <c r="AF600"/>
      <c r="AG600"/>
    </row>
    <row r="601" spans="2:33" ht="14.25">
      <c r="B601"/>
      <c r="K601" s="61"/>
      <c r="X601" s="30"/>
      <c r="Y601" s="30"/>
      <c r="Z601" s="52"/>
      <c r="AA601" s="30"/>
      <c r="AB601" s="30"/>
      <c r="AC601"/>
      <c r="AD601"/>
      <c r="AE601"/>
      <c r="AF601"/>
      <c r="AG601"/>
    </row>
    <row r="602" spans="2:33" ht="14.25">
      <c r="B602"/>
      <c r="K602" s="61"/>
      <c r="X602" s="30"/>
      <c r="Y602" s="30"/>
      <c r="Z602" s="52"/>
      <c r="AA602" s="30"/>
      <c r="AB602" s="30"/>
      <c r="AC602"/>
      <c r="AD602"/>
      <c r="AE602"/>
      <c r="AF602"/>
      <c r="AG602"/>
    </row>
    <row r="603" spans="2:33" ht="14.25">
      <c r="B603"/>
      <c r="K603" s="61"/>
      <c r="X603" s="30"/>
      <c r="Y603" s="30"/>
      <c r="Z603" s="52"/>
      <c r="AA603" s="30"/>
      <c r="AB603" s="30"/>
      <c r="AC603"/>
      <c r="AD603"/>
      <c r="AE603"/>
      <c r="AF603"/>
      <c r="AG603"/>
    </row>
    <row r="604" spans="2:33" ht="14.25">
      <c r="B604"/>
      <c r="K604" s="61"/>
      <c r="X604" s="30"/>
      <c r="Y604" s="30"/>
      <c r="Z604" s="52"/>
      <c r="AA604" s="30"/>
      <c r="AB604" s="30"/>
      <c r="AC604"/>
      <c r="AD604"/>
      <c r="AE604"/>
      <c r="AF604"/>
      <c r="AG604"/>
    </row>
    <row r="605" spans="2:33" ht="14.25">
      <c r="B605"/>
      <c r="K605" s="61"/>
      <c r="X605" s="30"/>
      <c r="Y605" s="30"/>
      <c r="Z605" s="52"/>
      <c r="AA605" s="30"/>
      <c r="AB605" s="30"/>
      <c r="AC605"/>
      <c r="AD605"/>
      <c r="AE605"/>
      <c r="AF605"/>
      <c r="AG605"/>
    </row>
    <row r="606" spans="2:33" ht="14.25">
      <c r="B606"/>
      <c r="K606" s="61"/>
      <c r="X606" s="30"/>
      <c r="Y606" s="30"/>
      <c r="Z606" s="52"/>
      <c r="AA606" s="30"/>
      <c r="AB606" s="30"/>
      <c r="AC606"/>
      <c r="AD606"/>
      <c r="AE606"/>
      <c r="AF606"/>
      <c r="AG606"/>
    </row>
    <row r="607" spans="2:33" ht="14.25">
      <c r="B607"/>
      <c r="K607" s="61"/>
      <c r="X607" s="30"/>
      <c r="Y607" s="30"/>
      <c r="Z607" s="52"/>
      <c r="AA607" s="30"/>
      <c r="AB607" s="30"/>
      <c r="AC607"/>
      <c r="AD607"/>
      <c r="AE607"/>
      <c r="AF607"/>
      <c r="AG607"/>
    </row>
    <row r="608" spans="2:33" ht="14.25">
      <c r="B608"/>
      <c r="K608" s="61"/>
      <c r="X608" s="30"/>
      <c r="Y608" s="30"/>
      <c r="Z608" s="52"/>
      <c r="AA608" s="30"/>
      <c r="AB608" s="30"/>
      <c r="AC608"/>
      <c r="AD608"/>
      <c r="AE608"/>
      <c r="AF608"/>
      <c r="AG608"/>
    </row>
    <row r="609" spans="2:33" ht="14.25">
      <c r="B609"/>
      <c r="K609" s="61"/>
      <c r="X609" s="30"/>
      <c r="Y609" s="30"/>
      <c r="Z609" s="52"/>
      <c r="AA609" s="30"/>
      <c r="AB609" s="30"/>
      <c r="AC609"/>
      <c r="AD609"/>
      <c r="AE609"/>
      <c r="AF609"/>
      <c r="AG609"/>
    </row>
    <row r="610" spans="2:33" ht="14.25">
      <c r="B610"/>
      <c r="K610" s="61"/>
      <c r="X610" s="30"/>
      <c r="Y610" s="30"/>
      <c r="Z610" s="52"/>
      <c r="AA610" s="30"/>
      <c r="AB610" s="30"/>
      <c r="AC610"/>
      <c r="AD610"/>
      <c r="AE610"/>
      <c r="AF610"/>
      <c r="AG610"/>
    </row>
    <row r="611" spans="2:33" ht="14.25">
      <c r="B611"/>
      <c r="K611" s="61"/>
      <c r="X611" s="30"/>
      <c r="Y611" s="30"/>
      <c r="Z611" s="52"/>
      <c r="AA611" s="30"/>
      <c r="AB611" s="30"/>
      <c r="AC611"/>
      <c r="AD611"/>
      <c r="AE611"/>
      <c r="AF611"/>
      <c r="AG611"/>
    </row>
    <row r="612" spans="2:33" ht="14.25">
      <c r="B612"/>
      <c r="K612" s="61"/>
      <c r="X612" s="30"/>
      <c r="Y612" s="30"/>
      <c r="Z612" s="52"/>
      <c r="AA612" s="30"/>
      <c r="AB612" s="30"/>
      <c r="AC612"/>
      <c r="AD612"/>
      <c r="AE612"/>
      <c r="AF612"/>
      <c r="AG612"/>
    </row>
    <row r="613" spans="2:33" ht="14.25">
      <c r="B613"/>
      <c r="K613" s="61"/>
      <c r="X613" s="30"/>
      <c r="Y613" s="30"/>
      <c r="Z613" s="52"/>
      <c r="AA613" s="30"/>
      <c r="AB613" s="30"/>
      <c r="AC613"/>
      <c r="AD613"/>
      <c r="AE613"/>
      <c r="AF613"/>
      <c r="AG613"/>
    </row>
    <row r="614" spans="2:33" ht="14.25">
      <c r="B614"/>
      <c r="K614" s="61"/>
      <c r="X614" s="30"/>
      <c r="Y614" s="30"/>
      <c r="Z614" s="52"/>
      <c r="AA614" s="30"/>
      <c r="AB614" s="30"/>
      <c r="AC614"/>
      <c r="AD614"/>
      <c r="AE614"/>
      <c r="AF614"/>
      <c r="AG614"/>
    </row>
    <row r="615" spans="2:33" ht="14.25">
      <c r="B615"/>
      <c r="K615" s="61"/>
      <c r="X615" s="30"/>
      <c r="Y615" s="30"/>
      <c r="Z615" s="52"/>
      <c r="AA615" s="30"/>
      <c r="AB615" s="30"/>
      <c r="AC615"/>
      <c r="AD615"/>
      <c r="AE615"/>
      <c r="AF615"/>
      <c r="AG615"/>
    </row>
    <row r="616" spans="2:33" ht="14.25">
      <c r="B616"/>
      <c r="K616" s="61"/>
      <c r="X616" s="30"/>
      <c r="Y616" s="30"/>
      <c r="Z616" s="52"/>
      <c r="AA616" s="30"/>
      <c r="AB616" s="30"/>
      <c r="AC616"/>
      <c r="AD616"/>
      <c r="AE616"/>
      <c r="AF616"/>
      <c r="AG616"/>
    </row>
    <row r="617" spans="2:33" ht="14.25">
      <c r="B617"/>
      <c r="K617" s="61"/>
      <c r="X617" s="30"/>
      <c r="Y617" s="30"/>
      <c r="Z617" s="52"/>
      <c r="AA617" s="30"/>
      <c r="AB617" s="30"/>
      <c r="AC617"/>
      <c r="AD617"/>
      <c r="AE617"/>
      <c r="AF617"/>
      <c r="AG617"/>
    </row>
    <row r="618" spans="2:33" ht="14.25">
      <c r="B618"/>
      <c r="K618" s="61"/>
      <c r="X618" s="30"/>
      <c r="Y618" s="30"/>
      <c r="Z618" s="52"/>
      <c r="AA618" s="30"/>
      <c r="AB618" s="30"/>
      <c r="AC618"/>
      <c r="AD618"/>
      <c r="AE618"/>
      <c r="AF618"/>
      <c r="AG618"/>
    </row>
    <row r="619" spans="2:33" ht="14.25">
      <c r="B619"/>
      <c r="K619" s="61"/>
      <c r="X619" s="30"/>
      <c r="Y619" s="30"/>
      <c r="Z619" s="52"/>
      <c r="AA619" s="30"/>
      <c r="AB619" s="30"/>
      <c r="AC619"/>
      <c r="AD619"/>
      <c r="AE619"/>
      <c r="AF619"/>
      <c r="AG619"/>
    </row>
    <row r="620" spans="2:33" ht="14.25">
      <c r="B620"/>
      <c r="K620" s="61"/>
      <c r="X620" s="30"/>
      <c r="Y620" s="30"/>
      <c r="Z620" s="52"/>
      <c r="AA620" s="30"/>
      <c r="AB620" s="30"/>
      <c r="AC620"/>
      <c r="AD620"/>
      <c r="AE620"/>
      <c r="AF620"/>
      <c r="AG620"/>
    </row>
    <row r="621" spans="2:33" ht="14.25">
      <c r="B621"/>
      <c r="K621" s="61"/>
      <c r="X621" s="30"/>
      <c r="Y621" s="30"/>
      <c r="Z621" s="52"/>
      <c r="AA621" s="30"/>
      <c r="AB621" s="30"/>
      <c r="AC621"/>
      <c r="AD621"/>
      <c r="AE621"/>
      <c r="AF621"/>
      <c r="AG621"/>
    </row>
    <row r="622" spans="2:33" ht="14.25">
      <c r="B622"/>
      <c r="K622" s="61"/>
      <c r="X622" s="30"/>
      <c r="Y622" s="30"/>
      <c r="Z622" s="52"/>
      <c r="AA622" s="30"/>
      <c r="AB622" s="30"/>
      <c r="AC622"/>
      <c r="AD622"/>
      <c r="AE622"/>
      <c r="AF622"/>
      <c r="AG622"/>
    </row>
    <row r="623" spans="2:33" ht="14.25">
      <c r="B623"/>
      <c r="K623" s="61"/>
      <c r="X623" s="30"/>
      <c r="Y623" s="30"/>
      <c r="Z623" s="52"/>
      <c r="AA623" s="30"/>
      <c r="AB623" s="30"/>
      <c r="AC623"/>
      <c r="AD623"/>
      <c r="AE623"/>
      <c r="AF623"/>
      <c r="AG623"/>
    </row>
    <row r="624" spans="2:33" ht="14.25">
      <c r="B624"/>
      <c r="K624" s="61"/>
      <c r="X624" s="30"/>
      <c r="Y624" s="30"/>
      <c r="Z624" s="52"/>
      <c r="AA624" s="30"/>
      <c r="AB624" s="30"/>
      <c r="AC624"/>
      <c r="AD624"/>
      <c r="AE624"/>
      <c r="AF624"/>
      <c r="AG624"/>
    </row>
    <row r="625" spans="2:33" ht="14.25">
      <c r="B625"/>
      <c r="K625" s="61"/>
      <c r="X625" s="30"/>
      <c r="Y625" s="30"/>
      <c r="Z625" s="52"/>
      <c r="AA625" s="30"/>
      <c r="AB625" s="30"/>
      <c r="AC625"/>
      <c r="AD625"/>
      <c r="AE625"/>
      <c r="AF625"/>
      <c r="AG625"/>
    </row>
    <row r="626" spans="2:33" ht="14.25">
      <c r="B626"/>
      <c r="K626" s="61"/>
      <c r="X626" s="30"/>
      <c r="Y626" s="30"/>
      <c r="Z626" s="52"/>
      <c r="AA626" s="30"/>
      <c r="AB626" s="30"/>
      <c r="AC626"/>
      <c r="AD626"/>
      <c r="AE626"/>
      <c r="AF626"/>
      <c r="AG626"/>
    </row>
    <row r="627" spans="2:33" ht="14.25">
      <c r="B627"/>
      <c r="K627" s="61"/>
      <c r="X627" s="30"/>
      <c r="Y627" s="30"/>
      <c r="Z627" s="52"/>
      <c r="AA627" s="30"/>
      <c r="AB627" s="30"/>
      <c r="AC627"/>
      <c r="AD627"/>
      <c r="AE627"/>
      <c r="AF627"/>
      <c r="AG627"/>
    </row>
    <row r="628" spans="2:33" ht="14.25">
      <c r="B628"/>
      <c r="K628" s="61"/>
      <c r="X628" s="30"/>
      <c r="Y628" s="30"/>
      <c r="Z628" s="52"/>
      <c r="AA628" s="30"/>
      <c r="AB628" s="30"/>
      <c r="AC628"/>
      <c r="AD628"/>
      <c r="AE628"/>
      <c r="AF628"/>
      <c r="AG628"/>
    </row>
    <row r="629" spans="2:33" ht="14.25">
      <c r="B629"/>
      <c r="K629" s="61"/>
      <c r="X629" s="30"/>
      <c r="Y629" s="30"/>
      <c r="Z629" s="52"/>
      <c r="AA629" s="30"/>
      <c r="AB629" s="30"/>
      <c r="AC629"/>
      <c r="AD629"/>
      <c r="AE629"/>
      <c r="AF629"/>
      <c r="AG629"/>
    </row>
    <row r="630" spans="2:33" ht="14.25">
      <c r="B630"/>
      <c r="K630" s="61"/>
      <c r="X630" s="30"/>
      <c r="Y630" s="30"/>
      <c r="Z630" s="52"/>
      <c r="AA630" s="30"/>
      <c r="AB630" s="30"/>
      <c r="AC630"/>
      <c r="AD630"/>
      <c r="AE630"/>
      <c r="AF630"/>
      <c r="AG630"/>
    </row>
    <row r="631" spans="2:33" ht="14.25">
      <c r="B631"/>
      <c r="K631" s="61"/>
      <c r="X631" s="30"/>
      <c r="Y631" s="30"/>
      <c r="Z631" s="52"/>
      <c r="AA631" s="30"/>
      <c r="AB631" s="30"/>
      <c r="AC631"/>
      <c r="AD631"/>
      <c r="AE631"/>
      <c r="AF631"/>
      <c r="AG631"/>
    </row>
    <row r="632" spans="2:33" ht="14.25">
      <c r="B632"/>
      <c r="K632" s="61"/>
      <c r="X632" s="30"/>
      <c r="Y632" s="30"/>
      <c r="Z632" s="52"/>
      <c r="AA632" s="30"/>
      <c r="AB632" s="30"/>
      <c r="AC632"/>
      <c r="AD632"/>
      <c r="AE632"/>
      <c r="AF632"/>
      <c r="AG632"/>
    </row>
    <row r="633" spans="2:33" ht="14.25">
      <c r="B633"/>
      <c r="K633" s="61"/>
      <c r="X633" s="30"/>
      <c r="Y633" s="30"/>
      <c r="Z633" s="52"/>
      <c r="AA633" s="30"/>
      <c r="AB633" s="30"/>
      <c r="AC633"/>
      <c r="AD633"/>
      <c r="AE633"/>
      <c r="AF633"/>
      <c r="AG633"/>
    </row>
    <row r="634" spans="2:33" ht="14.25">
      <c r="B634"/>
      <c r="K634" s="61"/>
      <c r="X634" s="30"/>
      <c r="Y634" s="30"/>
      <c r="Z634" s="52"/>
      <c r="AA634" s="30"/>
      <c r="AB634" s="30"/>
      <c r="AC634"/>
      <c r="AD634"/>
      <c r="AE634"/>
      <c r="AF634"/>
      <c r="AG634"/>
    </row>
    <row r="635" spans="2:33" ht="14.25">
      <c r="B635"/>
      <c r="K635" s="61"/>
      <c r="X635" s="30"/>
      <c r="Y635" s="30"/>
      <c r="Z635" s="52"/>
      <c r="AA635" s="30"/>
      <c r="AB635" s="30"/>
      <c r="AC635"/>
      <c r="AD635"/>
      <c r="AE635"/>
      <c r="AF635"/>
      <c r="AG635"/>
    </row>
    <row r="636" spans="2:33" ht="14.25">
      <c r="B636"/>
      <c r="K636" s="61"/>
      <c r="X636" s="30"/>
      <c r="Y636" s="30"/>
      <c r="Z636" s="52"/>
      <c r="AA636" s="30"/>
      <c r="AB636" s="30"/>
      <c r="AC636"/>
      <c r="AD636"/>
      <c r="AE636"/>
      <c r="AF636"/>
      <c r="AG636"/>
    </row>
    <row r="637" spans="2:33" ht="14.25">
      <c r="B637"/>
      <c r="K637" s="61"/>
      <c r="X637" s="30"/>
      <c r="Y637" s="30"/>
      <c r="Z637" s="52"/>
      <c r="AA637" s="30"/>
      <c r="AB637" s="30"/>
      <c r="AC637"/>
      <c r="AD637"/>
      <c r="AE637"/>
      <c r="AF637"/>
      <c r="AG637"/>
    </row>
    <row r="638" spans="2:33" ht="14.25">
      <c r="B638"/>
      <c r="K638" s="61"/>
      <c r="X638" s="30"/>
      <c r="Y638" s="30"/>
      <c r="Z638" s="52"/>
      <c r="AA638" s="30"/>
      <c r="AB638" s="30"/>
      <c r="AC638"/>
      <c r="AD638"/>
      <c r="AE638"/>
      <c r="AF638"/>
      <c r="AG638"/>
    </row>
    <row r="639" spans="2:33" ht="14.25">
      <c r="B639"/>
      <c r="K639" s="61"/>
      <c r="X639" s="30"/>
      <c r="Y639" s="30"/>
      <c r="Z639" s="52"/>
      <c r="AA639" s="30"/>
      <c r="AB639" s="30"/>
      <c r="AC639"/>
      <c r="AD639"/>
      <c r="AE639"/>
      <c r="AF639"/>
      <c r="AG639"/>
    </row>
    <row r="640" spans="2:33" ht="14.25">
      <c r="B640"/>
      <c r="K640" s="61"/>
      <c r="X640" s="30"/>
      <c r="Y640" s="30"/>
      <c r="Z640" s="52"/>
      <c r="AA640" s="30"/>
      <c r="AB640" s="30"/>
      <c r="AC640"/>
      <c r="AD640"/>
      <c r="AE640"/>
      <c r="AF640"/>
      <c r="AG640"/>
    </row>
    <row r="641" spans="2:33" ht="14.25">
      <c r="B641"/>
      <c r="K641" s="61"/>
      <c r="X641" s="30"/>
      <c r="Y641" s="30"/>
      <c r="Z641" s="52"/>
      <c r="AA641" s="30"/>
      <c r="AB641" s="30"/>
      <c r="AC641"/>
      <c r="AD641"/>
      <c r="AE641"/>
      <c r="AF641"/>
      <c r="AG641"/>
    </row>
    <row r="642" spans="2:33" ht="14.25">
      <c r="B642"/>
      <c r="K642" s="61"/>
      <c r="X642" s="30"/>
      <c r="Y642" s="30"/>
      <c r="Z642" s="52"/>
      <c r="AA642" s="30"/>
      <c r="AB642" s="30"/>
      <c r="AC642"/>
      <c r="AD642"/>
      <c r="AE642"/>
      <c r="AF642"/>
      <c r="AG642"/>
    </row>
    <row r="643" spans="2:33" ht="14.25">
      <c r="B643"/>
      <c r="K643" s="61"/>
      <c r="X643" s="30"/>
      <c r="Y643" s="30"/>
      <c r="Z643" s="52"/>
      <c r="AA643" s="30"/>
      <c r="AB643" s="30"/>
      <c r="AC643"/>
      <c r="AD643"/>
      <c r="AE643"/>
      <c r="AF643"/>
      <c r="AG643"/>
    </row>
    <row r="644" spans="2:33" ht="14.25">
      <c r="B644"/>
      <c r="K644" s="61"/>
      <c r="X644" s="30"/>
      <c r="Y644" s="30"/>
      <c r="Z644" s="52"/>
      <c r="AA644" s="30"/>
      <c r="AB644" s="30"/>
      <c r="AC644"/>
      <c r="AD644"/>
      <c r="AE644"/>
      <c r="AF644"/>
      <c r="AG644"/>
    </row>
    <row r="645" spans="2:33" ht="14.25">
      <c r="B645"/>
      <c r="K645" s="61"/>
      <c r="X645" s="30"/>
      <c r="Y645" s="30"/>
      <c r="Z645" s="52"/>
      <c r="AA645" s="30"/>
      <c r="AB645" s="30"/>
      <c r="AC645"/>
      <c r="AD645"/>
      <c r="AE645"/>
      <c r="AF645"/>
      <c r="AG645"/>
    </row>
    <row r="646" spans="2:33" ht="14.25">
      <c r="B646"/>
      <c r="K646" s="61"/>
      <c r="X646" s="30"/>
      <c r="Y646" s="30"/>
      <c r="Z646" s="52"/>
      <c r="AA646" s="30"/>
      <c r="AB646" s="30"/>
      <c r="AC646"/>
      <c r="AD646"/>
      <c r="AE646"/>
      <c r="AF646"/>
      <c r="AG646"/>
    </row>
    <row r="647" spans="2:33" ht="14.25">
      <c r="B647"/>
      <c r="K647" s="61"/>
      <c r="X647" s="30"/>
      <c r="Y647" s="30"/>
      <c r="Z647" s="52"/>
      <c r="AA647" s="30"/>
      <c r="AB647" s="30"/>
      <c r="AC647"/>
      <c r="AD647"/>
      <c r="AE647"/>
      <c r="AF647"/>
      <c r="AG647"/>
    </row>
    <row r="648" spans="2:33" ht="14.25">
      <c r="B648"/>
      <c r="K648" s="61"/>
      <c r="X648" s="30"/>
      <c r="Y648" s="30"/>
      <c r="Z648" s="52"/>
      <c r="AA648" s="30"/>
      <c r="AB648" s="30"/>
      <c r="AC648"/>
      <c r="AD648"/>
      <c r="AE648"/>
      <c r="AF648"/>
      <c r="AG648"/>
    </row>
    <row r="649" spans="2:33" ht="14.25">
      <c r="B649"/>
      <c r="K649" s="61"/>
      <c r="X649" s="30"/>
      <c r="Y649" s="30"/>
      <c r="Z649" s="52"/>
      <c r="AA649" s="30"/>
      <c r="AB649" s="30"/>
      <c r="AC649"/>
      <c r="AD649"/>
      <c r="AE649"/>
      <c r="AF649"/>
      <c r="AG649"/>
    </row>
    <row r="650" spans="2:33" ht="14.25">
      <c r="B650"/>
      <c r="K650" s="61"/>
      <c r="X650" s="30"/>
      <c r="Y650" s="30"/>
      <c r="Z650" s="52"/>
      <c r="AA650" s="30"/>
      <c r="AB650" s="30"/>
      <c r="AC650"/>
      <c r="AD650"/>
      <c r="AE650"/>
      <c r="AF650"/>
      <c r="AG650"/>
    </row>
    <row r="651" spans="2:33" ht="14.25">
      <c r="B651"/>
      <c r="K651" s="61"/>
      <c r="X651" s="30"/>
      <c r="Y651" s="30"/>
      <c r="Z651" s="52"/>
      <c r="AA651" s="30"/>
      <c r="AB651" s="30"/>
      <c r="AC651"/>
      <c r="AD651"/>
      <c r="AE651"/>
      <c r="AF651"/>
      <c r="AG651"/>
    </row>
    <row r="652" spans="2:33" ht="14.25">
      <c r="B652"/>
      <c r="K652" s="61"/>
      <c r="X652" s="30"/>
      <c r="Y652" s="30"/>
      <c r="Z652" s="52"/>
      <c r="AA652" s="30"/>
      <c r="AB652" s="30"/>
      <c r="AC652"/>
      <c r="AD652"/>
      <c r="AE652"/>
      <c r="AF652"/>
      <c r="AG652"/>
    </row>
    <row r="653" spans="2:33" ht="14.25">
      <c r="B653"/>
      <c r="K653" s="61"/>
      <c r="X653" s="30"/>
      <c r="Y653" s="30"/>
      <c r="Z653" s="52"/>
      <c r="AA653" s="30"/>
      <c r="AB653" s="30"/>
      <c r="AC653"/>
      <c r="AD653"/>
      <c r="AE653"/>
      <c r="AF653"/>
      <c r="AG653"/>
    </row>
    <row r="654" spans="2:33" ht="14.25">
      <c r="B654"/>
      <c r="K654" s="61"/>
      <c r="X654" s="30"/>
      <c r="Y654" s="30"/>
      <c r="Z654" s="52"/>
      <c r="AA654" s="30"/>
      <c r="AB654" s="30"/>
      <c r="AC654"/>
      <c r="AD654"/>
      <c r="AE654"/>
      <c r="AF654"/>
      <c r="AG654"/>
    </row>
    <row r="655" spans="2:33" ht="14.25">
      <c r="B655"/>
      <c r="K655" s="61"/>
      <c r="X655" s="30"/>
      <c r="Y655" s="30"/>
      <c r="Z655" s="52"/>
      <c r="AA655" s="30"/>
      <c r="AB655" s="30"/>
      <c r="AC655"/>
      <c r="AD655"/>
      <c r="AE655"/>
      <c r="AF655"/>
      <c r="AG655"/>
    </row>
    <row r="656" spans="2:33" ht="14.25">
      <c r="B656"/>
      <c r="K656" s="61"/>
      <c r="X656" s="30"/>
      <c r="Y656" s="30"/>
      <c r="Z656" s="52"/>
      <c r="AA656" s="30"/>
      <c r="AB656" s="30"/>
      <c r="AC656"/>
      <c r="AD656"/>
      <c r="AE656"/>
      <c r="AF656"/>
      <c r="AG656"/>
    </row>
    <row r="657" spans="2:33" ht="14.25">
      <c r="B657"/>
      <c r="K657" s="61"/>
      <c r="X657" s="30"/>
      <c r="Y657" s="30"/>
      <c r="Z657" s="52"/>
      <c r="AA657" s="30"/>
      <c r="AB657" s="30"/>
      <c r="AC657"/>
      <c r="AD657"/>
      <c r="AE657"/>
      <c r="AF657"/>
      <c r="AG657"/>
    </row>
    <row r="658" spans="2:33" ht="14.25">
      <c r="B658"/>
      <c r="K658" s="61"/>
      <c r="X658" s="30"/>
      <c r="Y658" s="30"/>
      <c r="Z658" s="52"/>
      <c r="AA658" s="30"/>
      <c r="AB658" s="30"/>
      <c r="AC658"/>
      <c r="AD658"/>
      <c r="AE658"/>
      <c r="AF658"/>
      <c r="AG658"/>
    </row>
    <row r="659" spans="2:33" ht="14.25">
      <c r="B659"/>
      <c r="K659" s="61"/>
      <c r="X659" s="30"/>
      <c r="Y659" s="30"/>
      <c r="Z659" s="52"/>
      <c r="AA659" s="30"/>
      <c r="AB659" s="30"/>
      <c r="AC659"/>
      <c r="AD659"/>
      <c r="AE659"/>
      <c r="AF659"/>
      <c r="AG659"/>
    </row>
    <row r="660" spans="2:33" ht="14.25">
      <c r="B660"/>
      <c r="K660" s="61"/>
      <c r="X660" s="30"/>
      <c r="Y660" s="30"/>
      <c r="Z660" s="52"/>
      <c r="AA660" s="30"/>
      <c r="AB660" s="30"/>
      <c r="AC660"/>
      <c r="AD660"/>
      <c r="AE660"/>
      <c r="AF660"/>
      <c r="AG660"/>
    </row>
    <row r="661" spans="2:33" ht="14.25">
      <c r="B661"/>
      <c r="K661" s="61"/>
      <c r="X661" s="30"/>
      <c r="Y661" s="30"/>
      <c r="Z661" s="52"/>
      <c r="AA661" s="30"/>
      <c r="AB661" s="30"/>
      <c r="AC661"/>
      <c r="AD661"/>
      <c r="AE661"/>
      <c r="AF661"/>
      <c r="AG661"/>
    </row>
    <row r="662" spans="2:33" ht="14.25">
      <c r="B662"/>
      <c r="K662" s="61"/>
      <c r="X662" s="30"/>
      <c r="Y662" s="30"/>
      <c r="Z662" s="52"/>
      <c r="AA662" s="30"/>
      <c r="AB662" s="30"/>
      <c r="AC662"/>
      <c r="AD662"/>
      <c r="AE662"/>
      <c r="AF662"/>
      <c r="AG662"/>
    </row>
    <row r="663" spans="2:33" ht="14.25">
      <c r="B663"/>
      <c r="K663" s="61"/>
      <c r="X663" s="30"/>
      <c r="Y663" s="30"/>
      <c r="Z663" s="52"/>
      <c r="AA663" s="30"/>
      <c r="AB663" s="30"/>
      <c r="AC663"/>
      <c r="AD663"/>
      <c r="AE663"/>
      <c r="AF663"/>
      <c r="AG663"/>
    </row>
    <row r="664" spans="2:33" ht="14.25">
      <c r="B664"/>
      <c r="K664" s="61"/>
      <c r="X664" s="30"/>
      <c r="Y664" s="30"/>
      <c r="Z664" s="52"/>
      <c r="AA664" s="30"/>
      <c r="AB664" s="30"/>
      <c r="AC664"/>
      <c r="AD664"/>
      <c r="AE664"/>
      <c r="AF664"/>
      <c r="AG664"/>
    </row>
    <row r="665" spans="2:33" ht="14.25">
      <c r="B665"/>
      <c r="K665" s="61"/>
      <c r="X665" s="30"/>
      <c r="Y665" s="30"/>
      <c r="Z665" s="52"/>
      <c r="AA665" s="30"/>
      <c r="AB665" s="30"/>
      <c r="AC665"/>
      <c r="AD665"/>
      <c r="AE665"/>
      <c r="AF665"/>
      <c r="AG665"/>
    </row>
    <row r="666" spans="2:33" ht="14.25">
      <c r="B666"/>
      <c r="K666" s="61"/>
      <c r="X666" s="30"/>
      <c r="Y666" s="30"/>
      <c r="Z666" s="52"/>
      <c r="AA666" s="30"/>
      <c r="AB666" s="30"/>
      <c r="AC666"/>
      <c r="AD666"/>
      <c r="AE666"/>
      <c r="AF666"/>
      <c r="AG666"/>
    </row>
    <row r="667" spans="2:33" ht="14.25">
      <c r="B667"/>
      <c r="K667" s="61"/>
      <c r="X667" s="30"/>
      <c r="Y667" s="30"/>
      <c r="Z667" s="52"/>
      <c r="AA667" s="30"/>
      <c r="AB667" s="30"/>
      <c r="AC667"/>
      <c r="AD667"/>
      <c r="AE667"/>
      <c r="AF667"/>
      <c r="AG667"/>
    </row>
    <row r="668" spans="2:33" ht="14.25">
      <c r="B668"/>
      <c r="K668" s="61"/>
      <c r="X668" s="30"/>
      <c r="Y668" s="30"/>
      <c r="Z668" s="52"/>
      <c r="AA668" s="30"/>
      <c r="AB668" s="30"/>
      <c r="AC668"/>
      <c r="AD668"/>
      <c r="AE668"/>
      <c r="AF668"/>
      <c r="AG668"/>
    </row>
    <row r="669" spans="2:33" ht="14.25">
      <c r="B669"/>
      <c r="K669" s="61"/>
      <c r="X669" s="30"/>
      <c r="Y669" s="30"/>
      <c r="Z669" s="52"/>
      <c r="AA669" s="30"/>
      <c r="AB669" s="30"/>
      <c r="AC669"/>
      <c r="AD669"/>
      <c r="AE669"/>
      <c r="AF669"/>
      <c r="AG669"/>
    </row>
    <row r="670" spans="2:33" ht="14.25">
      <c r="B670"/>
      <c r="K670" s="61"/>
      <c r="X670" s="30"/>
      <c r="Y670" s="30"/>
      <c r="Z670" s="52"/>
      <c r="AA670" s="30"/>
      <c r="AB670" s="30"/>
      <c r="AC670"/>
      <c r="AD670"/>
      <c r="AE670"/>
      <c r="AF670"/>
      <c r="AG670"/>
    </row>
    <row r="671" spans="2:33" ht="14.25">
      <c r="B671"/>
      <c r="K671" s="61"/>
      <c r="X671" s="30"/>
      <c r="Y671" s="30"/>
      <c r="Z671" s="52"/>
      <c r="AA671" s="30"/>
      <c r="AB671" s="30"/>
      <c r="AC671"/>
      <c r="AD671"/>
      <c r="AE671"/>
      <c r="AF671"/>
      <c r="AG671"/>
    </row>
    <row r="672" spans="2:33" ht="14.25">
      <c r="B672"/>
      <c r="K672" s="61"/>
      <c r="X672" s="30"/>
      <c r="Y672" s="30"/>
      <c r="Z672" s="52"/>
      <c r="AA672" s="30"/>
      <c r="AB672" s="30"/>
      <c r="AC672"/>
      <c r="AD672"/>
      <c r="AE672"/>
      <c r="AF672"/>
      <c r="AG672"/>
    </row>
    <row r="673" spans="2:33" ht="14.25">
      <c r="B673"/>
      <c r="K673" s="61"/>
      <c r="X673" s="30"/>
      <c r="Y673" s="30"/>
      <c r="Z673" s="52"/>
      <c r="AA673" s="30"/>
      <c r="AB673" s="30"/>
      <c r="AC673"/>
      <c r="AD673"/>
      <c r="AE673"/>
      <c r="AF673"/>
      <c r="AG673"/>
    </row>
    <row r="674" spans="2:33" ht="14.25">
      <c r="B674"/>
      <c r="K674" s="61"/>
      <c r="X674" s="30"/>
      <c r="Y674" s="30"/>
      <c r="Z674" s="52"/>
      <c r="AA674" s="30"/>
      <c r="AB674" s="30"/>
      <c r="AC674"/>
      <c r="AD674"/>
      <c r="AE674"/>
      <c r="AF674"/>
      <c r="AG674"/>
    </row>
    <row r="675" spans="2:33" ht="14.25">
      <c r="B675"/>
      <c r="K675" s="61"/>
      <c r="X675" s="30"/>
      <c r="Y675" s="30"/>
      <c r="Z675" s="52"/>
      <c r="AA675" s="30"/>
      <c r="AB675" s="30"/>
      <c r="AC675"/>
      <c r="AD675"/>
      <c r="AE675"/>
      <c r="AF675"/>
      <c r="AG675"/>
    </row>
    <row r="676" spans="2:33" ht="14.25">
      <c r="B676"/>
      <c r="K676" s="61"/>
      <c r="X676" s="30"/>
      <c r="Y676" s="30"/>
      <c r="Z676" s="52"/>
      <c r="AA676" s="30"/>
      <c r="AB676" s="30"/>
      <c r="AC676"/>
      <c r="AD676"/>
      <c r="AE676"/>
      <c r="AF676"/>
      <c r="AG676"/>
    </row>
    <row r="677" spans="2:33" ht="14.25">
      <c r="B677"/>
      <c r="K677" s="61"/>
      <c r="X677" s="30"/>
      <c r="Y677" s="30"/>
      <c r="Z677" s="52"/>
      <c r="AA677" s="30"/>
      <c r="AB677" s="30"/>
      <c r="AC677"/>
      <c r="AD677"/>
      <c r="AE677"/>
      <c r="AF677"/>
      <c r="AG677"/>
    </row>
    <row r="678" spans="2:33" ht="14.25">
      <c r="B678"/>
      <c r="K678" s="61"/>
      <c r="X678" s="30"/>
      <c r="Y678" s="30"/>
      <c r="Z678" s="52"/>
      <c r="AA678" s="30"/>
      <c r="AB678" s="30"/>
      <c r="AC678"/>
      <c r="AD678"/>
      <c r="AE678"/>
      <c r="AF678"/>
      <c r="AG678"/>
    </row>
    <row r="679" spans="2:33" ht="14.25">
      <c r="B679"/>
      <c r="K679" s="61"/>
      <c r="X679" s="30"/>
      <c r="Y679" s="30"/>
      <c r="Z679" s="52"/>
      <c r="AA679" s="30"/>
      <c r="AB679" s="30"/>
      <c r="AC679"/>
      <c r="AD679"/>
      <c r="AE679"/>
      <c r="AF679"/>
      <c r="AG679"/>
    </row>
    <row r="680" spans="2:33" ht="14.25">
      <c r="B680"/>
      <c r="K680" s="61"/>
      <c r="X680" s="30"/>
      <c r="Y680" s="30"/>
      <c r="Z680" s="52"/>
      <c r="AA680" s="30"/>
      <c r="AB680" s="30"/>
      <c r="AC680"/>
      <c r="AD680"/>
      <c r="AE680"/>
      <c r="AF680"/>
      <c r="AG680"/>
    </row>
    <row r="681" spans="2:33" ht="14.25">
      <c r="B681"/>
      <c r="K681" s="61"/>
      <c r="X681" s="30"/>
      <c r="Y681" s="30"/>
      <c r="Z681" s="52"/>
      <c r="AA681" s="30"/>
      <c r="AB681" s="30"/>
      <c r="AC681"/>
      <c r="AD681"/>
      <c r="AE681"/>
      <c r="AF681"/>
      <c r="AG681"/>
    </row>
    <row r="682" spans="2:33" ht="14.25">
      <c r="B682"/>
      <c r="K682" s="61"/>
      <c r="X682" s="30"/>
      <c r="Y682" s="30"/>
      <c r="Z682" s="52"/>
      <c r="AA682" s="30"/>
      <c r="AB682" s="30"/>
      <c r="AC682"/>
      <c r="AD682"/>
      <c r="AE682"/>
      <c r="AF682"/>
      <c r="AG682"/>
    </row>
    <row r="683" spans="2:33" ht="14.25">
      <c r="B683"/>
      <c r="K683" s="61"/>
      <c r="X683" s="30"/>
      <c r="Y683" s="30"/>
      <c r="Z683" s="52"/>
      <c r="AA683" s="30"/>
      <c r="AB683" s="30"/>
      <c r="AC683"/>
      <c r="AD683"/>
      <c r="AE683"/>
      <c r="AF683"/>
      <c r="AG683"/>
    </row>
    <row r="684" spans="2:33" ht="14.25">
      <c r="B684"/>
      <c r="K684" s="61"/>
      <c r="X684" s="30"/>
      <c r="Y684" s="30"/>
      <c r="Z684" s="52"/>
      <c r="AA684" s="30"/>
      <c r="AB684" s="30"/>
      <c r="AC684"/>
      <c r="AD684"/>
      <c r="AE684"/>
      <c r="AF684"/>
      <c r="AG684"/>
    </row>
    <row r="685" spans="2:33" ht="14.25">
      <c r="B685"/>
      <c r="K685" s="61"/>
      <c r="X685" s="30"/>
      <c r="Y685" s="30"/>
      <c r="Z685" s="52"/>
      <c r="AA685" s="30"/>
      <c r="AB685" s="30"/>
      <c r="AC685"/>
      <c r="AD685"/>
      <c r="AE685"/>
      <c r="AF685"/>
      <c r="AG685"/>
    </row>
    <row r="686" spans="2:33" ht="14.25">
      <c r="B686"/>
      <c r="K686" s="61"/>
      <c r="X686" s="30"/>
      <c r="Y686" s="30"/>
      <c r="Z686" s="52"/>
      <c r="AA686" s="30"/>
      <c r="AB686" s="30"/>
      <c r="AC686"/>
      <c r="AD686"/>
      <c r="AE686"/>
      <c r="AF686"/>
      <c r="AG686"/>
    </row>
    <row r="687" spans="2:33" ht="14.25">
      <c r="B687"/>
      <c r="K687" s="61"/>
      <c r="X687" s="30"/>
      <c r="Y687" s="30"/>
      <c r="Z687" s="52"/>
      <c r="AA687" s="30"/>
      <c r="AB687" s="30"/>
      <c r="AC687"/>
      <c r="AD687"/>
      <c r="AE687"/>
      <c r="AF687"/>
      <c r="AG687"/>
    </row>
    <row r="688" spans="2:33" ht="14.25">
      <c r="B688"/>
      <c r="K688" s="61"/>
      <c r="X688" s="30"/>
      <c r="Y688" s="30"/>
      <c r="Z688" s="52"/>
      <c r="AA688" s="30"/>
      <c r="AB688" s="30"/>
      <c r="AC688"/>
      <c r="AD688"/>
      <c r="AE688"/>
      <c r="AF688"/>
      <c r="AG688"/>
    </row>
    <row r="689" spans="2:33" ht="14.25">
      <c r="B689"/>
      <c r="K689" s="61"/>
      <c r="X689" s="30"/>
      <c r="Y689" s="30"/>
      <c r="Z689" s="52"/>
      <c r="AA689" s="30"/>
      <c r="AB689" s="30"/>
      <c r="AC689"/>
      <c r="AD689"/>
      <c r="AE689"/>
      <c r="AF689"/>
      <c r="AG689"/>
    </row>
    <row r="690" spans="2:33" ht="14.25">
      <c r="B690"/>
      <c r="K690" s="61"/>
      <c r="X690" s="30"/>
      <c r="Y690" s="30"/>
      <c r="Z690" s="52"/>
      <c r="AA690" s="30"/>
      <c r="AB690" s="30"/>
      <c r="AC690"/>
      <c r="AD690"/>
      <c r="AE690"/>
      <c r="AF690"/>
      <c r="AG690"/>
    </row>
    <row r="691" spans="2:33" ht="14.25">
      <c r="B691"/>
      <c r="K691" s="61"/>
      <c r="X691" s="30"/>
      <c r="Y691" s="30"/>
      <c r="Z691" s="52"/>
      <c r="AA691" s="30"/>
      <c r="AB691" s="30"/>
      <c r="AC691"/>
      <c r="AD691"/>
      <c r="AE691"/>
      <c r="AF691"/>
      <c r="AG691"/>
    </row>
    <row r="692" spans="2:33" ht="14.25">
      <c r="B692"/>
      <c r="K692" s="61"/>
      <c r="X692" s="30"/>
      <c r="Y692" s="30"/>
      <c r="Z692" s="52"/>
      <c r="AA692" s="30"/>
      <c r="AB692" s="30"/>
      <c r="AC692"/>
      <c r="AD692"/>
      <c r="AE692"/>
      <c r="AF692"/>
      <c r="AG692"/>
    </row>
    <row r="693" spans="2:33" ht="14.25">
      <c r="B693"/>
      <c r="K693" s="61"/>
      <c r="X693" s="30"/>
      <c r="Y693" s="30"/>
      <c r="Z693" s="52"/>
      <c r="AA693" s="30"/>
      <c r="AB693" s="30"/>
      <c r="AC693"/>
      <c r="AD693"/>
      <c r="AE693"/>
      <c r="AF693"/>
      <c r="AG693"/>
    </row>
    <row r="694" spans="2:33" ht="14.25">
      <c r="B694"/>
      <c r="K694" s="61"/>
      <c r="X694" s="30"/>
      <c r="Y694" s="30"/>
      <c r="Z694" s="52"/>
      <c r="AA694" s="30"/>
      <c r="AB694" s="30"/>
      <c r="AC694"/>
      <c r="AD694"/>
      <c r="AE694"/>
      <c r="AF694"/>
      <c r="AG694"/>
    </row>
    <row r="695" spans="2:33" ht="14.25">
      <c r="B695"/>
      <c r="K695" s="61"/>
      <c r="X695" s="30"/>
      <c r="Y695" s="30"/>
      <c r="Z695" s="52"/>
      <c r="AA695" s="30"/>
      <c r="AB695" s="30"/>
      <c r="AC695"/>
      <c r="AD695"/>
      <c r="AE695"/>
      <c r="AF695"/>
      <c r="AG695"/>
    </row>
    <row r="696" spans="2:33" ht="14.25">
      <c r="B696"/>
      <c r="K696" s="61"/>
      <c r="X696" s="30"/>
      <c r="Y696" s="30"/>
      <c r="Z696" s="52"/>
      <c r="AA696" s="30"/>
      <c r="AB696" s="30"/>
      <c r="AC696"/>
      <c r="AD696"/>
      <c r="AE696"/>
      <c r="AF696"/>
      <c r="AG696"/>
    </row>
    <row r="697" spans="2:33" ht="14.25">
      <c r="B697"/>
      <c r="K697" s="61"/>
      <c r="X697" s="30"/>
      <c r="Y697" s="30"/>
      <c r="Z697" s="52"/>
      <c r="AA697" s="30"/>
      <c r="AB697" s="30"/>
      <c r="AC697"/>
      <c r="AD697"/>
      <c r="AE697"/>
      <c r="AF697"/>
      <c r="AG697"/>
    </row>
    <row r="698" spans="2:33" ht="14.25">
      <c r="B698"/>
      <c r="K698" s="61"/>
      <c r="X698" s="30"/>
      <c r="Y698" s="30"/>
      <c r="Z698" s="52"/>
      <c r="AA698" s="30"/>
      <c r="AB698" s="30"/>
      <c r="AC698"/>
      <c r="AD698"/>
      <c r="AE698"/>
      <c r="AF698"/>
      <c r="AG698"/>
    </row>
    <row r="699" spans="2:33" ht="14.25">
      <c r="B699"/>
      <c r="K699" s="61"/>
      <c r="X699" s="30"/>
      <c r="Y699" s="30"/>
      <c r="Z699" s="52"/>
      <c r="AA699" s="30"/>
      <c r="AB699" s="30"/>
      <c r="AC699"/>
      <c r="AD699"/>
      <c r="AE699"/>
      <c r="AF699"/>
      <c r="AG699"/>
    </row>
    <row r="700" spans="2:33" ht="14.25">
      <c r="B700"/>
      <c r="K700" s="61"/>
      <c r="X700" s="30"/>
      <c r="Y700" s="30"/>
      <c r="Z700" s="52"/>
      <c r="AA700" s="30"/>
      <c r="AB700" s="30"/>
      <c r="AC700"/>
      <c r="AD700"/>
      <c r="AE700"/>
      <c r="AF700"/>
      <c r="AG700"/>
    </row>
    <row r="701" spans="2:33" ht="14.25">
      <c r="B701"/>
      <c r="K701" s="61"/>
      <c r="X701" s="30"/>
      <c r="Y701" s="30"/>
      <c r="Z701" s="52"/>
      <c r="AA701" s="30"/>
      <c r="AB701" s="30"/>
      <c r="AC701"/>
      <c r="AD701"/>
      <c r="AE701"/>
      <c r="AF701"/>
      <c r="AG701"/>
    </row>
    <row r="702" spans="2:33" ht="14.25">
      <c r="B702"/>
      <c r="K702" s="61"/>
      <c r="X702" s="30"/>
      <c r="Y702" s="30"/>
      <c r="Z702" s="52"/>
      <c r="AA702" s="30"/>
      <c r="AB702" s="30"/>
      <c r="AC702"/>
      <c r="AD702"/>
      <c r="AE702"/>
      <c r="AF702"/>
      <c r="AG702"/>
    </row>
    <row r="703" spans="2:33" ht="14.25">
      <c r="B703"/>
      <c r="K703" s="61"/>
      <c r="X703" s="30"/>
      <c r="Y703" s="30"/>
      <c r="Z703" s="52"/>
      <c r="AA703" s="30"/>
      <c r="AB703" s="30"/>
      <c r="AC703"/>
      <c r="AD703"/>
      <c r="AE703"/>
      <c r="AF703"/>
      <c r="AG703"/>
    </row>
    <row r="704" spans="2:33" ht="14.25">
      <c r="B704"/>
      <c r="K704" s="61"/>
      <c r="X704" s="30"/>
      <c r="Y704" s="30"/>
      <c r="Z704" s="52"/>
      <c r="AA704" s="30"/>
      <c r="AB704" s="30"/>
      <c r="AC704"/>
      <c r="AD704"/>
      <c r="AE704"/>
      <c r="AF704"/>
      <c r="AG704"/>
    </row>
    <row r="705" spans="2:33" ht="14.25">
      <c r="B705"/>
      <c r="K705" s="61"/>
      <c r="X705" s="30"/>
      <c r="Y705" s="30"/>
      <c r="Z705" s="52"/>
      <c r="AA705" s="30"/>
      <c r="AB705" s="30"/>
      <c r="AC705"/>
      <c r="AD705"/>
      <c r="AE705"/>
      <c r="AF705"/>
      <c r="AG705"/>
    </row>
    <row r="706" spans="2:33" ht="14.25">
      <c r="B706"/>
      <c r="K706" s="61"/>
      <c r="X706" s="30"/>
      <c r="Y706" s="30"/>
      <c r="Z706" s="52"/>
      <c r="AA706" s="30"/>
      <c r="AB706" s="30"/>
      <c r="AC706"/>
      <c r="AD706"/>
      <c r="AE706"/>
      <c r="AF706"/>
      <c r="AG706"/>
    </row>
    <row r="707" spans="2:33" ht="14.25">
      <c r="B707"/>
      <c r="K707" s="61"/>
      <c r="X707" s="30"/>
      <c r="Y707" s="30"/>
      <c r="Z707" s="52"/>
      <c r="AA707" s="30"/>
      <c r="AB707" s="30"/>
      <c r="AC707"/>
      <c r="AD707"/>
      <c r="AE707"/>
      <c r="AF707"/>
      <c r="AG707"/>
    </row>
    <row r="708" spans="2:33" ht="14.25">
      <c r="B708"/>
      <c r="K708" s="61"/>
      <c r="X708" s="30"/>
      <c r="Y708" s="30"/>
      <c r="Z708" s="52"/>
      <c r="AA708" s="30"/>
      <c r="AB708" s="30"/>
      <c r="AC708"/>
      <c r="AD708"/>
      <c r="AE708"/>
      <c r="AF708"/>
      <c r="AG708"/>
    </row>
    <row r="709" spans="2:33" ht="14.25">
      <c r="B709"/>
      <c r="K709" s="61"/>
      <c r="X709" s="30"/>
      <c r="Y709" s="30"/>
      <c r="Z709" s="52"/>
      <c r="AA709" s="30"/>
      <c r="AB709" s="30"/>
      <c r="AC709"/>
      <c r="AD709"/>
      <c r="AE709"/>
      <c r="AF709"/>
      <c r="AG709"/>
    </row>
    <row r="710" spans="2:33" ht="14.25">
      <c r="B710"/>
      <c r="K710" s="61"/>
      <c r="X710" s="30"/>
      <c r="Y710" s="30"/>
      <c r="Z710" s="52"/>
      <c r="AA710" s="30"/>
      <c r="AB710" s="30"/>
      <c r="AC710"/>
      <c r="AD710"/>
      <c r="AE710"/>
      <c r="AF710"/>
      <c r="AG710"/>
    </row>
    <row r="711" spans="2:33" ht="14.25">
      <c r="B711"/>
      <c r="K711" s="61"/>
      <c r="X711" s="30"/>
      <c r="Y711" s="30"/>
      <c r="Z711" s="52"/>
      <c r="AA711" s="30"/>
      <c r="AB711" s="30"/>
      <c r="AC711"/>
      <c r="AD711"/>
      <c r="AE711"/>
      <c r="AF711"/>
      <c r="AG711"/>
    </row>
    <row r="712" spans="2:33" ht="14.25">
      <c r="B712"/>
      <c r="K712" s="61"/>
      <c r="X712" s="30"/>
      <c r="Y712" s="30"/>
      <c r="Z712" s="52"/>
      <c r="AA712" s="30"/>
      <c r="AB712" s="30"/>
      <c r="AC712"/>
      <c r="AD712"/>
      <c r="AE712"/>
      <c r="AF712"/>
      <c r="AG712"/>
    </row>
    <row r="713" spans="2:33" ht="14.25">
      <c r="B713"/>
      <c r="K713" s="61"/>
      <c r="X713" s="30"/>
      <c r="Y713" s="30"/>
      <c r="Z713" s="52"/>
      <c r="AA713" s="30"/>
      <c r="AB713" s="30"/>
      <c r="AC713"/>
      <c r="AD713"/>
      <c r="AE713"/>
      <c r="AF713"/>
      <c r="AG713"/>
    </row>
    <row r="714" spans="2:33" ht="14.25">
      <c r="B714"/>
      <c r="K714" s="61"/>
      <c r="X714" s="30"/>
      <c r="Y714" s="30"/>
      <c r="Z714" s="52"/>
      <c r="AA714" s="30"/>
      <c r="AB714" s="30"/>
      <c r="AC714"/>
      <c r="AD714"/>
      <c r="AE714"/>
      <c r="AF714"/>
      <c r="AG714"/>
    </row>
    <row r="715" spans="2:33" ht="14.25">
      <c r="B715"/>
      <c r="K715" s="61"/>
      <c r="X715" s="30"/>
      <c r="Y715" s="30"/>
      <c r="Z715" s="52"/>
      <c r="AA715" s="30"/>
      <c r="AB715" s="30"/>
      <c r="AC715"/>
      <c r="AD715"/>
      <c r="AE715"/>
      <c r="AF715"/>
      <c r="AG715"/>
    </row>
    <row r="716" spans="2:33" ht="14.25">
      <c r="B716"/>
      <c r="K716" s="61"/>
      <c r="X716" s="30"/>
      <c r="Y716" s="30"/>
      <c r="Z716" s="52"/>
      <c r="AA716" s="30"/>
      <c r="AB716" s="30"/>
      <c r="AC716"/>
      <c r="AD716"/>
      <c r="AE716"/>
      <c r="AF716"/>
      <c r="AG716"/>
    </row>
    <row r="717" spans="2:33" ht="14.25">
      <c r="B717"/>
      <c r="K717" s="61"/>
      <c r="X717" s="30"/>
      <c r="Y717" s="30"/>
      <c r="Z717" s="52"/>
      <c r="AA717" s="30"/>
      <c r="AB717" s="30"/>
      <c r="AC717"/>
      <c r="AD717"/>
      <c r="AE717"/>
      <c r="AF717"/>
      <c r="AG717"/>
    </row>
    <row r="718" spans="2:33" ht="14.25">
      <c r="B718"/>
      <c r="K718" s="61"/>
      <c r="X718" s="30"/>
      <c r="Y718" s="30"/>
      <c r="Z718" s="52"/>
      <c r="AA718" s="30"/>
      <c r="AB718" s="30"/>
      <c r="AC718"/>
      <c r="AD718"/>
      <c r="AE718"/>
      <c r="AF718"/>
      <c r="AG718"/>
    </row>
    <row r="719" spans="2:33" ht="14.25">
      <c r="B719"/>
      <c r="K719" s="61"/>
      <c r="X719" s="30"/>
      <c r="Y719" s="30"/>
      <c r="Z719" s="52"/>
      <c r="AA719" s="30"/>
      <c r="AB719" s="30"/>
      <c r="AC719"/>
      <c r="AD719"/>
      <c r="AE719"/>
      <c r="AF719"/>
      <c r="AG719"/>
    </row>
    <row r="720" spans="2:33" ht="14.25">
      <c r="B720"/>
      <c r="K720" s="61"/>
      <c r="X720" s="30"/>
      <c r="Y720" s="30"/>
      <c r="Z720" s="52"/>
      <c r="AA720" s="30"/>
      <c r="AB720" s="30"/>
      <c r="AC720"/>
      <c r="AD720"/>
      <c r="AE720"/>
      <c r="AF720"/>
      <c r="AG720"/>
    </row>
    <row r="721" spans="2:33" ht="14.25">
      <c r="B721"/>
      <c r="K721" s="61"/>
      <c r="X721" s="30"/>
      <c r="Y721" s="30"/>
      <c r="Z721" s="52"/>
      <c r="AA721" s="30"/>
      <c r="AB721" s="30"/>
      <c r="AC721"/>
      <c r="AD721"/>
      <c r="AE721"/>
      <c r="AF721"/>
      <c r="AG721"/>
    </row>
    <row r="722" spans="2:33" ht="14.25">
      <c r="B722"/>
      <c r="K722" s="61"/>
      <c r="X722" s="30"/>
      <c r="Y722" s="30"/>
      <c r="Z722" s="52"/>
      <c r="AA722" s="30"/>
      <c r="AB722" s="30"/>
      <c r="AC722"/>
      <c r="AD722"/>
      <c r="AE722"/>
      <c r="AF722"/>
      <c r="AG722"/>
    </row>
    <row r="723" spans="2:33" ht="14.25">
      <c r="B723"/>
      <c r="K723" s="61"/>
      <c r="X723" s="30"/>
      <c r="Y723" s="30"/>
      <c r="Z723" s="52"/>
      <c r="AA723" s="30"/>
      <c r="AB723" s="30"/>
      <c r="AC723"/>
      <c r="AD723"/>
      <c r="AE723"/>
      <c r="AF723"/>
      <c r="AG723"/>
    </row>
    <row r="724" spans="2:33" ht="14.25">
      <c r="B724"/>
      <c r="K724" s="61"/>
      <c r="X724" s="30"/>
      <c r="Y724" s="30"/>
      <c r="Z724" s="52"/>
      <c r="AA724" s="30"/>
      <c r="AB724" s="30"/>
      <c r="AC724"/>
      <c r="AD724"/>
      <c r="AE724"/>
      <c r="AF724"/>
      <c r="AG724"/>
    </row>
    <row r="725" spans="2:33" ht="14.25">
      <c r="B725"/>
      <c r="K725" s="61"/>
      <c r="X725" s="30"/>
      <c r="Y725" s="30"/>
      <c r="Z725" s="52"/>
      <c r="AA725" s="30"/>
      <c r="AB725" s="30"/>
      <c r="AC725"/>
      <c r="AD725"/>
      <c r="AE725"/>
      <c r="AF725"/>
      <c r="AG725"/>
    </row>
    <row r="726" spans="2:33" ht="14.25">
      <c r="B726"/>
      <c r="K726" s="61"/>
      <c r="X726" s="30"/>
      <c r="Y726" s="30"/>
      <c r="Z726" s="52"/>
      <c r="AA726" s="30"/>
      <c r="AB726" s="30"/>
      <c r="AC726"/>
      <c r="AD726"/>
      <c r="AE726"/>
      <c r="AF726"/>
      <c r="AG726"/>
    </row>
    <row r="727" spans="2:33" ht="14.25">
      <c r="B727"/>
      <c r="K727" s="61"/>
      <c r="X727" s="30"/>
      <c r="Y727" s="30"/>
      <c r="Z727" s="52"/>
      <c r="AA727" s="30"/>
      <c r="AB727" s="30"/>
      <c r="AC727"/>
      <c r="AD727"/>
      <c r="AE727"/>
      <c r="AF727"/>
      <c r="AG727"/>
    </row>
    <row r="728" spans="2:33" ht="14.25">
      <c r="B728"/>
      <c r="K728" s="61"/>
      <c r="X728" s="30"/>
      <c r="Y728" s="30"/>
      <c r="Z728" s="52"/>
      <c r="AA728" s="30"/>
      <c r="AB728" s="30"/>
      <c r="AC728"/>
      <c r="AD728"/>
      <c r="AE728"/>
      <c r="AF728"/>
      <c r="AG728"/>
    </row>
    <row r="729" spans="2:33" ht="14.25">
      <c r="B729"/>
      <c r="K729" s="61"/>
      <c r="X729" s="30"/>
      <c r="Y729" s="30"/>
      <c r="Z729" s="52"/>
      <c r="AA729" s="30"/>
      <c r="AB729" s="30"/>
      <c r="AC729"/>
      <c r="AD729"/>
      <c r="AE729"/>
      <c r="AF729"/>
      <c r="AG729"/>
    </row>
    <row r="730" spans="2:33" ht="14.25">
      <c r="B730"/>
      <c r="K730" s="61"/>
      <c r="X730" s="30"/>
      <c r="Y730" s="30"/>
      <c r="Z730" s="52"/>
      <c r="AA730" s="30"/>
      <c r="AB730" s="30"/>
      <c r="AC730"/>
      <c r="AD730"/>
      <c r="AE730"/>
      <c r="AF730"/>
      <c r="AG730"/>
    </row>
    <row r="731" spans="2:33" ht="14.25">
      <c r="B731"/>
      <c r="K731" s="61"/>
      <c r="X731" s="30"/>
      <c r="Y731" s="30"/>
      <c r="Z731" s="52"/>
      <c r="AA731" s="30"/>
      <c r="AB731" s="30"/>
      <c r="AC731"/>
      <c r="AD731"/>
      <c r="AE731"/>
      <c r="AF731"/>
      <c r="AG731"/>
    </row>
    <row r="732" spans="2:33" ht="14.25">
      <c r="B732"/>
      <c r="K732" s="61"/>
      <c r="X732" s="30"/>
      <c r="Y732" s="30"/>
      <c r="Z732" s="52"/>
      <c r="AA732" s="30"/>
      <c r="AB732" s="30"/>
      <c r="AC732"/>
      <c r="AD732"/>
      <c r="AE732"/>
      <c r="AF732"/>
      <c r="AG732"/>
    </row>
    <row r="733" spans="2:33" ht="14.25">
      <c r="B733"/>
      <c r="K733" s="61"/>
      <c r="X733" s="30"/>
      <c r="Y733" s="30"/>
      <c r="Z733" s="52"/>
      <c r="AA733" s="30"/>
      <c r="AB733" s="30"/>
      <c r="AC733"/>
      <c r="AD733"/>
      <c r="AE733"/>
      <c r="AF733"/>
      <c r="AG733"/>
    </row>
    <row r="734" spans="2:33" ht="14.25">
      <c r="B734"/>
      <c r="K734" s="61"/>
      <c r="X734" s="30"/>
      <c r="Y734" s="30"/>
      <c r="Z734" s="52"/>
      <c r="AA734" s="30"/>
      <c r="AB734" s="30"/>
      <c r="AC734"/>
      <c r="AD734"/>
      <c r="AE734"/>
      <c r="AF734"/>
      <c r="AG734"/>
    </row>
    <row r="735" spans="2:33" ht="14.25">
      <c r="B735"/>
      <c r="K735" s="61"/>
      <c r="X735" s="30"/>
      <c r="Y735" s="30"/>
      <c r="Z735" s="52"/>
      <c r="AA735" s="30"/>
      <c r="AB735" s="30"/>
      <c r="AC735"/>
      <c r="AD735"/>
      <c r="AE735"/>
      <c r="AF735"/>
      <c r="AG735"/>
    </row>
    <row r="736" spans="2:33" ht="14.25">
      <c r="B736"/>
      <c r="K736" s="61"/>
      <c r="X736" s="30"/>
      <c r="Y736" s="30"/>
      <c r="Z736" s="52"/>
      <c r="AA736" s="30"/>
      <c r="AB736" s="30"/>
      <c r="AC736"/>
      <c r="AD736"/>
      <c r="AE736"/>
      <c r="AF736"/>
      <c r="AG736"/>
    </row>
    <row r="737" spans="2:33" ht="14.25">
      <c r="B737"/>
      <c r="K737" s="61"/>
      <c r="X737" s="30"/>
      <c r="Y737" s="30"/>
      <c r="Z737" s="52"/>
      <c r="AA737" s="30"/>
      <c r="AB737" s="30"/>
      <c r="AC737"/>
      <c r="AD737"/>
      <c r="AE737"/>
      <c r="AF737"/>
      <c r="AG737"/>
    </row>
    <row r="738" spans="2:33" ht="14.25">
      <c r="B738"/>
      <c r="K738" s="61"/>
      <c r="X738" s="30"/>
      <c r="Y738" s="30"/>
      <c r="Z738" s="52"/>
      <c r="AA738" s="30"/>
      <c r="AB738" s="30"/>
      <c r="AC738"/>
      <c r="AD738"/>
      <c r="AE738"/>
      <c r="AF738"/>
      <c r="AG738"/>
    </row>
    <row r="739" spans="2:33" ht="14.25">
      <c r="B739"/>
      <c r="K739" s="61"/>
      <c r="X739" s="30"/>
      <c r="Y739" s="30"/>
      <c r="Z739" s="52"/>
      <c r="AA739" s="30"/>
      <c r="AB739" s="30"/>
      <c r="AC739"/>
      <c r="AD739"/>
      <c r="AE739"/>
      <c r="AF739"/>
      <c r="AG739"/>
    </row>
    <row r="740" spans="2:33" ht="14.25">
      <c r="B740"/>
      <c r="K740" s="61"/>
      <c r="X740" s="30"/>
      <c r="Y740" s="30"/>
      <c r="Z740" s="52"/>
      <c r="AA740" s="30"/>
      <c r="AB740" s="30"/>
      <c r="AC740"/>
      <c r="AD740"/>
      <c r="AE740"/>
      <c r="AF740"/>
      <c r="AG740"/>
    </row>
    <row r="741" spans="2:33" ht="14.25">
      <c r="B741"/>
      <c r="K741" s="61"/>
      <c r="X741" s="30"/>
      <c r="Y741" s="30"/>
      <c r="Z741" s="52"/>
      <c r="AA741" s="30"/>
      <c r="AB741" s="30"/>
      <c r="AC741"/>
      <c r="AD741"/>
      <c r="AE741"/>
      <c r="AF741"/>
      <c r="AG741"/>
    </row>
    <row r="742" spans="2:33" ht="14.25">
      <c r="B742"/>
      <c r="K742" s="61"/>
      <c r="X742" s="30"/>
      <c r="Y742" s="30"/>
      <c r="Z742" s="52"/>
      <c r="AA742" s="30"/>
      <c r="AB742" s="30"/>
      <c r="AC742"/>
      <c r="AD742"/>
      <c r="AE742"/>
      <c r="AF742"/>
      <c r="AG742"/>
    </row>
    <row r="743" spans="2:33" ht="14.25">
      <c r="B743"/>
      <c r="K743" s="61"/>
      <c r="X743" s="30"/>
      <c r="Y743" s="30"/>
      <c r="Z743" s="52"/>
      <c r="AA743" s="30"/>
      <c r="AB743" s="30"/>
      <c r="AC743"/>
      <c r="AD743"/>
      <c r="AE743"/>
      <c r="AF743"/>
      <c r="AG743"/>
    </row>
    <row r="744" spans="2:33" ht="14.25">
      <c r="B744"/>
      <c r="K744" s="61"/>
      <c r="X744" s="30"/>
      <c r="Y744" s="30"/>
      <c r="Z744" s="52"/>
      <c r="AA744" s="30"/>
      <c r="AB744" s="30"/>
      <c r="AC744"/>
      <c r="AD744"/>
      <c r="AE744"/>
      <c r="AF744"/>
      <c r="AG744"/>
    </row>
    <row r="745" spans="2:33" ht="14.25">
      <c r="B745"/>
      <c r="K745" s="61"/>
      <c r="X745" s="30"/>
      <c r="Y745" s="30"/>
      <c r="Z745" s="52"/>
      <c r="AA745" s="30"/>
      <c r="AB745" s="30"/>
      <c r="AC745"/>
      <c r="AD745"/>
      <c r="AE745"/>
      <c r="AF745"/>
      <c r="AG745"/>
    </row>
    <row r="746" spans="2:33" ht="14.25">
      <c r="B746"/>
      <c r="K746" s="61"/>
      <c r="X746" s="30"/>
      <c r="Y746" s="30"/>
      <c r="Z746" s="52"/>
      <c r="AA746" s="30"/>
      <c r="AB746" s="30"/>
      <c r="AC746"/>
      <c r="AD746"/>
      <c r="AE746"/>
      <c r="AF746"/>
      <c r="AG746"/>
    </row>
    <row r="747" spans="2:33" ht="14.25">
      <c r="B747"/>
      <c r="K747" s="61"/>
      <c r="X747" s="30"/>
      <c r="Y747" s="30"/>
      <c r="Z747" s="52"/>
      <c r="AA747" s="30"/>
      <c r="AB747" s="30"/>
      <c r="AC747"/>
      <c r="AD747"/>
      <c r="AE747"/>
      <c r="AF747"/>
      <c r="AG747"/>
    </row>
    <row r="748" spans="2:33" ht="14.25">
      <c r="B748"/>
      <c r="K748" s="61"/>
      <c r="X748" s="30"/>
      <c r="Y748" s="30"/>
      <c r="Z748" s="52"/>
      <c r="AA748" s="30"/>
      <c r="AB748" s="30"/>
      <c r="AC748"/>
      <c r="AD748"/>
      <c r="AE748"/>
      <c r="AF748"/>
      <c r="AG748"/>
    </row>
    <row r="749" spans="2:33" ht="14.25">
      <c r="B749"/>
      <c r="K749" s="61"/>
      <c r="X749" s="30"/>
      <c r="Y749" s="30"/>
      <c r="Z749" s="52"/>
      <c r="AA749" s="30"/>
      <c r="AB749" s="30"/>
      <c r="AC749"/>
      <c r="AD749"/>
      <c r="AE749"/>
      <c r="AF749"/>
      <c r="AG749"/>
    </row>
    <row r="750" spans="2:33" ht="14.25">
      <c r="B750"/>
      <c r="K750" s="61"/>
      <c r="X750" s="30"/>
      <c r="Y750" s="30"/>
      <c r="Z750" s="52"/>
      <c r="AA750" s="30"/>
      <c r="AB750" s="30"/>
      <c r="AC750"/>
      <c r="AD750"/>
      <c r="AE750"/>
      <c r="AF750"/>
      <c r="AG750"/>
    </row>
    <row r="751" spans="2:33" ht="14.25">
      <c r="B751"/>
      <c r="K751" s="61"/>
      <c r="X751" s="30"/>
      <c r="Y751" s="30"/>
      <c r="Z751" s="52"/>
      <c r="AA751" s="30"/>
      <c r="AB751" s="30"/>
      <c r="AC751"/>
      <c r="AD751"/>
      <c r="AE751"/>
      <c r="AF751"/>
      <c r="AG751"/>
    </row>
    <row r="752" spans="2:33" ht="14.25">
      <c r="B752"/>
      <c r="K752" s="61"/>
      <c r="X752" s="30"/>
      <c r="Y752" s="30"/>
      <c r="Z752" s="52"/>
      <c r="AA752" s="30"/>
      <c r="AB752" s="30"/>
      <c r="AC752"/>
      <c r="AD752"/>
      <c r="AE752"/>
      <c r="AF752"/>
      <c r="AG752"/>
    </row>
    <row r="753" spans="2:33" ht="14.25">
      <c r="B753"/>
      <c r="K753" s="61"/>
      <c r="X753" s="30"/>
      <c r="Y753" s="30"/>
      <c r="Z753" s="52"/>
      <c r="AA753" s="30"/>
      <c r="AB753" s="30"/>
      <c r="AC753"/>
      <c r="AD753"/>
      <c r="AE753"/>
      <c r="AF753"/>
      <c r="AG753"/>
    </row>
    <row r="754" spans="2:33" ht="14.25">
      <c r="B754"/>
      <c r="K754" s="61"/>
      <c r="X754" s="30"/>
      <c r="Y754" s="30"/>
      <c r="Z754" s="52"/>
      <c r="AA754" s="30"/>
      <c r="AB754" s="30"/>
      <c r="AC754"/>
      <c r="AD754"/>
      <c r="AE754"/>
      <c r="AF754"/>
      <c r="AG754"/>
    </row>
    <row r="755" spans="2:33" ht="14.25">
      <c r="B755"/>
      <c r="K755" s="61"/>
      <c r="X755" s="30"/>
      <c r="Y755" s="30"/>
      <c r="Z755" s="52"/>
      <c r="AA755" s="30"/>
      <c r="AB755" s="30"/>
      <c r="AC755"/>
      <c r="AD755"/>
      <c r="AE755"/>
      <c r="AF755"/>
      <c r="AG755"/>
    </row>
    <row r="756" spans="2:33" ht="14.25">
      <c r="B756"/>
      <c r="K756" s="61"/>
      <c r="X756" s="30"/>
      <c r="Y756" s="30"/>
      <c r="Z756" s="52"/>
      <c r="AA756" s="30"/>
      <c r="AB756" s="30"/>
      <c r="AC756"/>
      <c r="AD756"/>
      <c r="AE756"/>
      <c r="AF756"/>
      <c r="AG756"/>
    </row>
    <row r="757" spans="2:33" ht="14.25">
      <c r="B757"/>
      <c r="K757" s="61"/>
      <c r="X757" s="30"/>
      <c r="Y757" s="30"/>
      <c r="Z757" s="52"/>
      <c r="AA757" s="30"/>
      <c r="AB757" s="30"/>
      <c r="AC757"/>
      <c r="AD757"/>
      <c r="AE757"/>
      <c r="AF757"/>
      <c r="AG757"/>
    </row>
    <row r="758" spans="2:33" ht="14.25">
      <c r="B758"/>
      <c r="K758" s="61"/>
      <c r="X758" s="30"/>
      <c r="Y758" s="30"/>
      <c r="Z758" s="52"/>
      <c r="AA758" s="30"/>
      <c r="AB758" s="30"/>
      <c r="AC758"/>
      <c r="AD758"/>
      <c r="AE758"/>
      <c r="AF758"/>
      <c r="AG758"/>
    </row>
    <row r="759" spans="2:33" ht="14.25">
      <c r="B759"/>
      <c r="K759" s="61"/>
      <c r="X759" s="30"/>
      <c r="Y759" s="30"/>
      <c r="Z759" s="52"/>
      <c r="AA759" s="30"/>
      <c r="AB759" s="30"/>
      <c r="AC759"/>
      <c r="AD759"/>
      <c r="AE759"/>
      <c r="AF759"/>
      <c r="AG759"/>
    </row>
    <row r="760" spans="2:33" ht="14.25">
      <c r="B760"/>
      <c r="K760" s="61"/>
      <c r="X760" s="30"/>
      <c r="Y760" s="30"/>
      <c r="Z760" s="52"/>
      <c r="AA760" s="30"/>
      <c r="AB760" s="30"/>
      <c r="AC760"/>
      <c r="AD760"/>
      <c r="AE760"/>
      <c r="AF760"/>
      <c r="AG760"/>
    </row>
    <row r="761" spans="2:33" ht="14.25">
      <c r="B761"/>
      <c r="K761" s="61"/>
      <c r="X761" s="30"/>
      <c r="Y761" s="30"/>
      <c r="Z761" s="52"/>
      <c r="AA761" s="30"/>
      <c r="AB761" s="30"/>
      <c r="AC761"/>
      <c r="AD761"/>
      <c r="AE761"/>
      <c r="AF761"/>
      <c r="AG761"/>
    </row>
    <row r="762" spans="2:33" ht="14.25">
      <c r="B762"/>
      <c r="K762" s="61"/>
      <c r="X762" s="30"/>
      <c r="Y762" s="30"/>
      <c r="Z762" s="52"/>
      <c r="AA762" s="30"/>
      <c r="AB762" s="30"/>
      <c r="AC762"/>
      <c r="AD762"/>
      <c r="AE762"/>
      <c r="AF762"/>
      <c r="AG762"/>
    </row>
    <row r="763" spans="2:33" ht="14.25">
      <c r="B763"/>
      <c r="K763" s="61"/>
      <c r="X763" s="30"/>
      <c r="Y763" s="30"/>
      <c r="Z763" s="52"/>
      <c r="AA763" s="30"/>
      <c r="AB763" s="30"/>
      <c r="AC763"/>
      <c r="AD763"/>
      <c r="AE763"/>
      <c r="AF763"/>
      <c r="AG763"/>
    </row>
    <row r="764" spans="2:33" ht="14.25">
      <c r="B764"/>
      <c r="K764" s="61"/>
      <c r="X764" s="30"/>
      <c r="Y764" s="30"/>
      <c r="Z764" s="52"/>
      <c r="AA764" s="30"/>
      <c r="AB764" s="30"/>
      <c r="AC764"/>
      <c r="AD764"/>
      <c r="AE764"/>
      <c r="AF764"/>
      <c r="AG764"/>
    </row>
    <row r="765" spans="2:33" ht="14.25">
      <c r="B765"/>
      <c r="K765" s="61"/>
      <c r="X765" s="30"/>
      <c r="Y765" s="30"/>
      <c r="Z765" s="52"/>
      <c r="AA765" s="30"/>
      <c r="AB765" s="30"/>
      <c r="AC765"/>
      <c r="AD765"/>
      <c r="AE765"/>
      <c r="AF765"/>
      <c r="AG765"/>
    </row>
    <row r="766" spans="2:33" ht="14.25">
      <c r="B766"/>
      <c r="K766" s="61"/>
      <c r="X766" s="30"/>
      <c r="Y766" s="30"/>
      <c r="Z766" s="52"/>
      <c r="AA766" s="30"/>
      <c r="AB766" s="30"/>
      <c r="AC766"/>
      <c r="AD766"/>
      <c r="AE766"/>
      <c r="AF766"/>
      <c r="AG766"/>
    </row>
    <row r="767" spans="2:33" ht="14.25">
      <c r="B767"/>
      <c r="K767" s="61"/>
      <c r="X767" s="30"/>
      <c r="Y767" s="30"/>
      <c r="Z767" s="52"/>
      <c r="AA767" s="30"/>
      <c r="AB767" s="30"/>
      <c r="AC767"/>
      <c r="AD767"/>
      <c r="AE767"/>
      <c r="AF767"/>
      <c r="AG767"/>
    </row>
    <row r="768" spans="2:33" ht="14.25">
      <c r="B768"/>
      <c r="K768" s="61"/>
      <c r="X768" s="30"/>
      <c r="Y768" s="30"/>
      <c r="Z768" s="52"/>
      <c r="AA768" s="30"/>
      <c r="AB768" s="30"/>
      <c r="AC768"/>
      <c r="AD768"/>
      <c r="AE768"/>
      <c r="AF768"/>
      <c r="AG768"/>
    </row>
    <row r="769" spans="2:33" ht="14.25">
      <c r="B769"/>
      <c r="K769" s="61"/>
      <c r="X769" s="30"/>
      <c r="Y769" s="30"/>
      <c r="Z769" s="52"/>
      <c r="AA769" s="30"/>
      <c r="AB769" s="30"/>
      <c r="AC769"/>
      <c r="AD769"/>
      <c r="AE769"/>
      <c r="AF769"/>
      <c r="AG769"/>
    </row>
    <row r="770" spans="2:33" ht="14.25">
      <c r="B770"/>
      <c r="K770" s="61"/>
      <c r="X770" s="30"/>
      <c r="Y770" s="30"/>
      <c r="Z770" s="52"/>
      <c r="AA770" s="30"/>
      <c r="AB770" s="30"/>
      <c r="AC770"/>
      <c r="AD770"/>
      <c r="AE770"/>
      <c r="AF770"/>
      <c r="AG770"/>
    </row>
    <row r="771" spans="2:33" ht="14.25">
      <c r="B771"/>
      <c r="K771" s="61"/>
      <c r="X771" s="30"/>
      <c r="Y771" s="30"/>
      <c r="Z771" s="52"/>
      <c r="AA771" s="30"/>
      <c r="AB771" s="30"/>
      <c r="AC771"/>
      <c r="AD771"/>
      <c r="AE771"/>
      <c r="AF771"/>
      <c r="AG771"/>
    </row>
    <row r="772" spans="2:33" ht="14.25">
      <c r="B772"/>
      <c r="K772" s="61"/>
      <c r="X772" s="30"/>
      <c r="Y772" s="30"/>
      <c r="Z772" s="52"/>
      <c r="AA772" s="30"/>
      <c r="AB772" s="30"/>
      <c r="AC772"/>
      <c r="AD772"/>
      <c r="AE772"/>
      <c r="AF772"/>
      <c r="AG772"/>
    </row>
    <row r="773" spans="2:33" ht="14.25">
      <c r="B773"/>
      <c r="K773" s="61"/>
      <c r="X773" s="30"/>
      <c r="Y773" s="30"/>
      <c r="Z773" s="52"/>
      <c r="AA773" s="30"/>
      <c r="AB773" s="30"/>
      <c r="AC773"/>
      <c r="AD773"/>
      <c r="AE773"/>
      <c r="AF773"/>
      <c r="AG773"/>
    </row>
    <row r="774" spans="2:33" ht="14.25">
      <c r="B774"/>
      <c r="K774" s="61"/>
      <c r="X774" s="30"/>
      <c r="Y774" s="30"/>
      <c r="Z774" s="52"/>
      <c r="AA774" s="30"/>
      <c r="AB774" s="30"/>
      <c r="AC774"/>
      <c r="AD774"/>
      <c r="AE774"/>
      <c r="AF774"/>
      <c r="AG774"/>
    </row>
    <row r="775" spans="2:33" ht="14.25">
      <c r="B775"/>
      <c r="K775" s="61"/>
      <c r="X775" s="30"/>
      <c r="Y775" s="30"/>
      <c r="Z775" s="52"/>
      <c r="AA775" s="30"/>
      <c r="AB775" s="30"/>
      <c r="AC775"/>
      <c r="AD775"/>
      <c r="AE775"/>
      <c r="AF775"/>
      <c r="AG775"/>
    </row>
    <row r="776" spans="2:33" ht="14.25">
      <c r="B776"/>
      <c r="K776" s="61"/>
      <c r="X776" s="30"/>
      <c r="Y776" s="30"/>
      <c r="Z776" s="52"/>
      <c r="AA776" s="30"/>
      <c r="AB776" s="30"/>
      <c r="AC776"/>
      <c r="AD776"/>
      <c r="AE776"/>
      <c r="AF776"/>
      <c r="AG776"/>
    </row>
    <row r="777" spans="2:33" ht="14.25">
      <c r="B777"/>
      <c r="K777" s="61"/>
      <c r="X777" s="30"/>
      <c r="Y777" s="30"/>
      <c r="Z777" s="52"/>
      <c r="AA777" s="30"/>
      <c r="AB777" s="30"/>
      <c r="AC777"/>
      <c r="AD777"/>
      <c r="AE777"/>
      <c r="AF777"/>
      <c r="AG777"/>
    </row>
    <row r="778" spans="2:33" ht="14.25">
      <c r="B778"/>
      <c r="K778" s="61"/>
      <c r="X778" s="30"/>
      <c r="Y778" s="30"/>
      <c r="Z778" s="52"/>
      <c r="AA778" s="30"/>
      <c r="AB778" s="30"/>
      <c r="AC778"/>
      <c r="AD778"/>
      <c r="AE778"/>
      <c r="AF778"/>
      <c r="AG778"/>
    </row>
    <row r="779" spans="2:33" ht="14.25">
      <c r="B779"/>
      <c r="K779" s="61"/>
      <c r="X779" s="30"/>
      <c r="Y779" s="30"/>
      <c r="Z779" s="52"/>
      <c r="AA779" s="30"/>
      <c r="AB779" s="30"/>
      <c r="AC779"/>
      <c r="AD779"/>
      <c r="AE779"/>
      <c r="AF779"/>
      <c r="AG779"/>
    </row>
    <row r="780" spans="2:33" ht="14.25">
      <c r="B780"/>
      <c r="K780" s="61"/>
      <c r="X780" s="30"/>
      <c r="Y780" s="30"/>
      <c r="Z780" s="52"/>
      <c r="AA780" s="30"/>
      <c r="AB780" s="30"/>
      <c r="AC780"/>
      <c r="AD780"/>
      <c r="AE780"/>
      <c r="AF780"/>
      <c r="AG780"/>
    </row>
    <row r="781" spans="2:33" ht="14.25">
      <c r="B781"/>
      <c r="K781" s="61"/>
      <c r="X781" s="30"/>
      <c r="Y781" s="30"/>
      <c r="Z781" s="52"/>
      <c r="AA781" s="30"/>
      <c r="AB781" s="30"/>
      <c r="AC781"/>
      <c r="AD781"/>
      <c r="AE781"/>
      <c r="AF781"/>
      <c r="AG781"/>
    </row>
    <row r="782" spans="2:33" ht="14.25">
      <c r="B782"/>
      <c r="K782" s="61"/>
      <c r="X782" s="30"/>
      <c r="Y782" s="30"/>
      <c r="Z782" s="52"/>
      <c r="AA782" s="30"/>
      <c r="AB782" s="30"/>
      <c r="AC782"/>
      <c r="AD782"/>
      <c r="AE782"/>
      <c r="AF782"/>
      <c r="AG782"/>
    </row>
    <row r="783" spans="2:33" ht="14.25">
      <c r="B783"/>
      <c r="K783" s="61"/>
      <c r="X783" s="30"/>
      <c r="Y783" s="30"/>
      <c r="Z783" s="52"/>
      <c r="AA783" s="30"/>
      <c r="AB783" s="30"/>
      <c r="AC783"/>
      <c r="AD783"/>
      <c r="AE783"/>
      <c r="AF783"/>
      <c r="AG783"/>
    </row>
    <row r="784" spans="2:33" ht="14.25">
      <c r="B784"/>
      <c r="K784" s="61"/>
      <c r="X784" s="30"/>
      <c r="Y784" s="30"/>
      <c r="Z784" s="52"/>
      <c r="AA784" s="30"/>
      <c r="AB784" s="30"/>
      <c r="AC784"/>
      <c r="AD784"/>
      <c r="AE784"/>
      <c r="AF784"/>
      <c r="AG784"/>
    </row>
    <row r="785" spans="2:33" ht="14.25">
      <c r="B785"/>
      <c r="K785" s="61"/>
      <c r="X785" s="30"/>
      <c r="Y785" s="30"/>
      <c r="Z785" s="52"/>
      <c r="AA785" s="30"/>
      <c r="AB785" s="30"/>
      <c r="AC785"/>
      <c r="AD785"/>
      <c r="AE785"/>
      <c r="AF785"/>
      <c r="AG785"/>
    </row>
    <row r="786" spans="2:33" ht="14.25">
      <c r="B786"/>
      <c r="K786" s="61"/>
      <c r="X786" s="30"/>
      <c r="Y786" s="30"/>
      <c r="Z786" s="52"/>
      <c r="AA786" s="30"/>
      <c r="AB786" s="30"/>
      <c r="AC786"/>
      <c r="AD786"/>
      <c r="AE786"/>
      <c r="AF786"/>
      <c r="AG786"/>
    </row>
    <row r="787" spans="2:33" ht="14.25">
      <c r="B787"/>
      <c r="K787" s="61"/>
      <c r="X787" s="30"/>
      <c r="Y787" s="30"/>
      <c r="Z787" s="52"/>
      <c r="AA787" s="30"/>
      <c r="AB787" s="30"/>
      <c r="AC787"/>
      <c r="AD787"/>
      <c r="AE787"/>
      <c r="AF787"/>
      <c r="AG787"/>
    </row>
    <row r="788" spans="2:33" ht="14.25">
      <c r="B788"/>
      <c r="K788" s="61"/>
      <c r="X788" s="30"/>
      <c r="Y788" s="30"/>
      <c r="Z788" s="52"/>
      <c r="AA788" s="30"/>
      <c r="AB788" s="30"/>
      <c r="AC788"/>
      <c r="AD788"/>
      <c r="AE788"/>
      <c r="AF788"/>
      <c r="AG788"/>
    </row>
    <row r="789" spans="2:33" ht="14.25">
      <c r="B789"/>
      <c r="K789" s="61"/>
      <c r="X789" s="30"/>
      <c r="Y789" s="30"/>
      <c r="Z789" s="52"/>
      <c r="AA789" s="30"/>
      <c r="AB789" s="30"/>
      <c r="AC789"/>
      <c r="AD789"/>
      <c r="AE789"/>
      <c r="AF789"/>
      <c r="AG789"/>
    </row>
    <row r="790" spans="2:33" ht="14.25">
      <c r="B790"/>
      <c r="K790" s="61"/>
      <c r="X790" s="30"/>
      <c r="Y790" s="30"/>
      <c r="Z790" s="52"/>
      <c r="AA790" s="30"/>
      <c r="AB790" s="30"/>
      <c r="AC790"/>
      <c r="AD790"/>
      <c r="AE790"/>
      <c r="AF790"/>
      <c r="AG790"/>
    </row>
    <row r="791" spans="2:33" ht="14.25">
      <c r="B791"/>
      <c r="K791" s="61"/>
      <c r="X791" s="30"/>
      <c r="Y791" s="30"/>
      <c r="Z791" s="52"/>
      <c r="AA791" s="30"/>
      <c r="AB791" s="30"/>
      <c r="AC791"/>
      <c r="AD791"/>
      <c r="AE791"/>
      <c r="AF791"/>
      <c r="AG791"/>
    </row>
    <row r="792" spans="2:33" ht="14.25">
      <c r="B792"/>
      <c r="K792" s="61"/>
      <c r="X792" s="30"/>
      <c r="Y792" s="30"/>
      <c r="Z792" s="52"/>
      <c r="AA792" s="30"/>
      <c r="AB792" s="30"/>
      <c r="AC792"/>
      <c r="AD792"/>
      <c r="AE792"/>
      <c r="AF792"/>
      <c r="AG792"/>
    </row>
    <row r="793" spans="2:33" ht="14.25">
      <c r="B793"/>
      <c r="K793" s="61"/>
      <c r="X793" s="30"/>
      <c r="Y793" s="30"/>
      <c r="Z793" s="52"/>
      <c r="AA793" s="30"/>
      <c r="AB793" s="30"/>
      <c r="AC793"/>
      <c r="AD793"/>
      <c r="AE793"/>
      <c r="AF793"/>
      <c r="AG793"/>
    </row>
    <row r="794" spans="2:33" ht="14.25">
      <c r="B794"/>
      <c r="K794" s="61"/>
      <c r="X794" s="30"/>
      <c r="Y794" s="30"/>
      <c r="Z794" s="52"/>
      <c r="AA794" s="30"/>
      <c r="AB794" s="30"/>
      <c r="AC794"/>
      <c r="AD794"/>
      <c r="AE794"/>
      <c r="AF794"/>
      <c r="AG794"/>
    </row>
    <row r="795" spans="2:33" ht="14.25">
      <c r="B795"/>
      <c r="K795" s="61"/>
      <c r="X795" s="30"/>
      <c r="Y795" s="30"/>
      <c r="Z795" s="52"/>
      <c r="AA795" s="30"/>
      <c r="AB795" s="30"/>
      <c r="AC795"/>
      <c r="AD795"/>
      <c r="AE795"/>
      <c r="AF795"/>
      <c r="AG795"/>
    </row>
    <row r="796" spans="2:33" ht="14.25">
      <c r="B796"/>
      <c r="K796" s="61"/>
      <c r="X796" s="30"/>
      <c r="Y796" s="30"/>
      <c r="Z796" s="52"/>
      <c r="AA796" s="30"/>
      <c r="AB796" s="30"/>
      <c r="AC796"/>
      <c r="AD796"/>
      <c r="AE796"/>
      <c r="AF796"/>
      <c r="AG796"/>
    </row>
    <row r="797" spans="2:33" ht="14.25">
      <c r="B797"/>
      <c r="K797" s="61"/>
      <c r="X797" s="30"/>
      <c r="Y797" s="30"/>
      <c r="Z797" s="52"/>
      <c r="AA797" s="30"/>
      <c r="AB797" s="30"/>
      <c r="AC797"/>
      <c r="AD797"/>
      <c r="AE797"/>
      <c r="AF797"/>
      <c r="AG797"/>
    </row>
    <row r="798" spans="2:33" ht="14.25">
      <c r="B798"/>
      <c r="K798" s="61"/>
      <c r="X798" s="30"/>
      <c r="Y798" s="30"/>
      <c r="Z798" s="52"/>
      <c r="AA798" s="30"/>
      <c r="AB798" s="30"/>
      <c r="AC798"/>
      <c r="AD798"/>
      <c r="AE798"/>
      <c r="AF798"/>
      <c r="AG798"/>
    </row>
    <row r="799" spans="2:33" ht="14.25">
      <c r="B799"/>
      <c r="K799" s="61"/>
      <c r="X799" s="30"/>
      <c r="Y799" s="30"/>
      <c r="Z799" s="52"/>
      <c r="AA799" s="30"/>
      <c r="AB799" s="30"/>
      <c r="AC799"/>
      <c r="AD799"/>
      <c r="AE799"/>
      <c r="AF799"/>
      <c r="AG799"/>
    </row>
    <row r="800" spans="2:33" ht="14.25">
      <c r="B800"/>
      <c r="K800" s="61"/>
      <c r="X800" s="30"/>
      <c r="Y800" s="30"/>
      <c r="Z800" s="52"/>
      <c r="AA800" s="30"/>
      <c r="AB800" s="30"/>
      <c r="AC800"/>
      <c r="AD800"/>
      <c r="AE800"/>
      <c r="AF800"/>
      <c r="AG800"/>
    </row>
    <row r="801" spans="2:33" ht="14.25">
      <c r="B801"/>
      <c r="K801" s="61"/>
      <c r="X801" s="30"/>
      <c r="Y801" s="30"/>
      <c r="Z801" s="52"/>
      <c r="AA801" s="30"/>
      <c r="AB801" s="30"/>
      <c r="AC801"/>
      <c r="AD801"/>
      <c r="AE801"/>
      <c r="AF801"/>
      <c r="AG801"/>
    </row>
    <row r="802" spans="2:33" ht="14.25">
      <c r="B802"/>
      <c r="K802" s="61"/>
      <c r="X802" s="30"/>
      <c r="Y802" s="30"/>
      <c r="Z802" s="52"/>
      <c r="AA802" s="30"/>
      <c r="AB802" s="30"/>
      <c r="AC802"/>
      <c r="AD802"/>
      <c r="AE802"/>
      <c r="AF802"/>
      <c r="AG802"/>
    </row>
    <row r="803" spans="2:33" ht="14.25">
      <c r="B803"/>
      <c r="K803" s="61"/>
      <c r="X803" s="30"/>
      <c r="Y803" s="30"/>
      <c r="Z803" s="52"/>
      <c r="AA803" s="30"/>
      <c r="AB803" s="30"/>
      <c r="AC803"/>
      <c r="AD803"/>
      <c r="AE803"/>
      <c r="AF803"/>
      <c r="AG803"/>
    </row>
    <row r="804" spans="2:33" ht="14.25">
      <c r="B804"/>
      <c r="K804" s="61"/>
      <c r="X804" s="30"/>
      <c r="Y804" s="30"/>
      <c r="Z804" s="52"/>
      <c r="AA804" s="30"/>
      <c r="AB804" s="30"/>
      <c r="AC804"/>
      <c r="AD804"/>
      <c r="AE804"/>
      <c r="AF804"/>
      <c r="AG804"/>
    </row>
    <row r="805" spans="2:33" ht="14.25">
      <c r="B805"/>
      <c r="K805" s="61"/>
      <c r="X805" s="30"/>
      <c r="Y805" s="30"/>
      <c r="Z805" s="52"/>
      <c r="AA805" s="30"/>
      <c r="AB805" s="30"/>
      <c r="AC805"/>
      <c r="AD805"/>
      <c r="AE805"/>
      <c r="AF805"/>
      <c r="AG805"/>
    </row>
    <row r="806" spans="2:33" ht="14.25">
      <c r="B806"/>
      <c r="K806" s="61"/>
      <c r="X806" s="30"/>
      <c r="Y806" s="30"/>
      <c r="Z806" s="52"/>
      <c r="AA806" s="30"/>
      <c r="AB806" s="30"/>
      <c r="AC806"/>
      <c r="AD806"/>
      <c r="AE806"/>
      <c r="AF806"/>
      <c r="AG806"/>
    </row>
    <row r="807" spans="2:33" ht="14.25">
      <c r="B807"/>
      <c r="K807" s="61"/>
      <c r="X807" s="30"/>
      <c r="Y807" s="30"/>
      <c r="Z807" s="52"/>
      <c r="AA807" s="30"/>
      <c r="AB807" s="30"/>
      <c r="AC807"/>
      <c r="AD807"/>
      <c r="AE807"/>
      <c r="AF807"/>
      <c r="AG807"/>
    </row>
    <row r="808" spans="2:33" ht="14.25">
      <c r="B808"/>
      <c r="K808" s="61"/>
      <c r="X808" s="30"/>
      <c r="Y808" s="30"/>
      <c r="Z808" s="52"/>
      <c r="AA808" s="30"/>
      <c r="AB808" s="30"/>
      <c r="AC808"/>
      <c r="AD808"/>
      <c r="AE808"/>
      <c r="AF808"/>
      <c r="AG808"/>
    </row>
    <row r="809" spans="2:33" ht="14.25">
      <c r="B809"/>
      <c r="K809" s="61"/>
      <c r="X809" s="30"/>
      <c r="Y809" s="30"/>
      <c r="Z809" s="52"/>
      <c r="AA809" s="30"/>
      <c r="AB809" s="30"/>
      <c r="AC809"/>
      <c r="AD809"/>
      <c r="AE809"/>
      <c r="AF809"/>
      <c r="AG809"/>
    </row>
    <row r="810" spans="2:33" ht="14.25">
      <c r="B810"/>
      <c r="K810" s="61"/>
      <c r="X810" s="30"/>
      <c r="Y810" s="30"/>
      <c r="Z810" s="52"/>
      <c r="AA810" s="30"/>
      <c r="AB810" s="30"/>
      <c r="AC810"/>
      <c r="AD810"/>
      <c r="AE810"/>
      <c r="AF810"/>
      <c r="AG810"/>
    </row>
    <row r="811" spans="2:33" ht="14.25">
      <c r="B811"/>
      <c r="K811" s="61"/>
      <c r="X811" s="30"/>
      <c r="Y811" s="30"/>
      <c r="Z811" s="52"/>
      <c r="AA811" s="30"/>
      <c r="AB811" s="30"/>
      <c r="AC811"/>
      <c r="AD811"/>
      <c r="AE811"/>
      <c r="AF811"/>
      <c r="AG811"/>
    </row>
    <row r="812" spans="2:33" ht="14.25">
      <c r="B812"/>
      <c r="K812" s="61"/>
      <c r="X812" s="30"/>
      <c r="Y812" s="30"/>
      <c r="Z812" s="52"/>
      <c r="AA812" s="30"/>
      <c r="AB812" s="30"/>
      <c r="AC812"/>
      <c r="AD812"/>
      <c r="AE812"/>
      <c r="AF812"/>
      <c r="AG812"/>
    </row>
    <row r="813" spans="2:33" ht="14.25">
      <c r="B813"/>
      <c r="K813" s="61"/>
      <c r="X813" s="30"/>
      <c r="Y813" s="30"/>
      <c r="Z813" s="52"/>
      <c r="AA813" s="30"/>
      <c r="AB813" s="30"/>
      <c r="AC813"/>
      <c r="AD813"/>
      <c r="AE813"/>
      <c r="AF813"/>
      <c r="AG813"/>
    </row>
    <row r="814" spans="2:33" ht="14.25">
      <c r="B814"/>
      <c r="K814" s="61"/>
      <c r="X814" s="30"/>
      <c r="Y814" s="30"/>
      <c r="Z814" s="52"/>
      <c r="AA814" s="30"/>
      <c r="AB814" s="30"/>
      <c r="AC814"/>
      <c r="AD814"/>
      <c r="AE814"/>
      <c r="AF814"/>
      <c r="AG814"/>
    </row>
    <row r="815" spans="2:33" ht="14.25">
      <c r="B815"/>
      <c r="K815" s="61"/>
      <c r="X815" s="30"/>
      <c r="Y815" s="30"/>
      <c r="Z815" s="52"/>
      <c r="AA815" s="30"/>
      <c r="AB815" s="30"/>
      <c r="AC815"/>
      <c r="AD815"/>
      <c r="AE815"/>
      <c r="AF815"/>
      <c r="AG815"/>
    </row>
    <row r="816" spans="2:33" ht="14.25">
      <c r="B816"/>
      <c r="K816" s="61"/>
      <c r="X816" s="30"/>
      <c r="Y816" s="30"/>
      <c r="Z816" s="52"/>
      <c r="AA816" s="30"/>
      <c r="AB816" s="30"/>
      <c r="AC816"/>
      <c r="AD816"/>
      <c r="AE816"/>
      <c r="AF816"/>
      <c r="AG816"/>
    </row>
    <row r="817" spans="2:33" ht="14.25">
      <c r="B817"/>
      <c r="K817" s="61"/>
      <c r="X817" s="30"/>
      <c r="Y817" s="30"/>
      <c r="Z817" s="52"/>
      <c r="AA817" s="30"/>
      <c r="AB817" s="30"/>
      <c r="AC817"/>
      <c r="AD817"/>
      <c r="AE817"/>
      <c r="AF817"/>
      <c r="AG817"/>
    </row>
    <row r="818" spans="2:33" ht="14.25">
      <c r="B818"/>
      <c r="K818" s="61"/>
      <c r="X818" s="30"/>
      <c r="Y818" s="30"/>
      <c r="Z818" s="52"/>
      <c r="AA818" s="30"/>
      <c r="AB818" s="30"/>
      <c r="AC818"/>
      <c r="AD818"/>
      <c r="AE818"/>
      <c r="AF818"/>
      <c r="AG818"/>
    </row>
    <row r="819" spans="2:33" ht="14.25">
      <c r="B819"/>
      <c r="K819" s="61"/>
      <c r="X819" s="30"/>
      <c r="Y819" s="30"/>
      <c r="Z819" s="52"/>
      <c r="AA819" s="30"/>
      <c r="AB819" s="30"/>
      <c r="AC819"/>
      <c r="AD819"/>
      <c r="AE819"/>
      <c r="AF819"/>
      <c r="AG819"/>
    </row>
    <row r="820" spans="2:33" ht="14.25">
      <c r="B820"/>
      <c r="K820" s="61"/>
      <c r="X820" s="30"/>
      <c r="Y820" s="30"/>
      <c r="Z820" s="52"/>
      <c r="AA820" s="30"/>
      <c r="AB820" s="30"/>
      <c r="AC820"/>
      <c r="AD820"/>
      <c r="AE820"/>
      <c r="AF820"/>
      <c r="AG820"/>
    </row>
    <row r="821" spans="2:33" ht="14.25">
      <c r="B821"/>
      <c r="K821" s="61"/>
      <c r="X821" s="30"/>
      <c r="Y821" s="30"/>
      <c r="Z821" s="52"/>
      <c r="AA821" s="30"/>
      <c r="AB821" s="30"/>
      <c r="AC821"/>
      <c r="AD821"/>
      <c r="AE821"/>
      <c r="AF821"/>
      <c r="AG821"/>
    </row>
    <row r="822" spans="2:33" ht="14.25">
      <c r="B822"/>
      <c r="K822" s="61"/>
      <c r="X822" s="30"/>
      <c r="Y822" s="30"/>
      <c r="Z822" s="52"/>
      <c r="AA822" s="30"/>
      <c r="AB822" s="30"/>
      <c r="AC822"/>
      <c r="AD822"/>
      <c r="AE822"/>
      <c r="AF822"/>
      <c r="AG822"/>
    </row>
    <row r="823" spans="2:33" ht="14.25">
      <c r="B823"/>
      <c r="K823" s="61"/>
      <c r="X823" s="30"/>
      <c r="Y823" s="30"/>
      <c r="Z823" s="52"/>
      <c r="AA823" s="30"/>
      <c r="AB823" s="30"/>
      <c r="AC823"/>
      <c r="AD823"/>
      <c r="AE823"/>
      <c r="AF823"/>
      <c r="AG823"/>
    </row>
    <row r="824" spans="2:33" ht="14.25">
      <c r="B824"/>
      <c r="K824" s="61"/>
      <c r="X824" s="30"/>
      <c r="Y824" s="30"/>
      <c r="Z824" s="52"/>
      <c r="AA824" s="30"/>
      <c r="AB824" s="30"/>
      <c r="AC824"/>
      <c r="AD824"/>
      <c r="AE824"/>
      <c r="AF824"/>
      <c r="AG824"/>
    </row>
    <row r="825" spans="2:33" ht="14.25">
      <c r="B825"/>
      <c r="K825" s="61"/>
      <c r="X825" s="30"/>
      <c r="Y825" s="30"/>
      <c r="Z825" s="52"/>
      <c r="AA825" s="30"/>
      <c r="AB825" s="30"/>
      <c r="AC825"/>
      <c r="AD825"/>
      <c r="AE825"/>
      <c r="AF825"/>
      <c r="AG825"/>
    </row>
    <row r="826" spans="2:33" ht="14.25">
      <c r="B826"/>
      <c r="K826" s="61"/>
      <c r="X826" s="30"/>
      <c r="Y826" s="30"/>
      <c r="Z826" s="52"/>
      <c r="AA826" s="30"/>
      <c r="AB826" s="30"/>
      <c r="AC826"/>
      <c r="AD826"/>
      <c r="AE826"/>
      <c r="AF826"/>
      <c r="AG826"/>
    </row>
    <row r="827" spans="2:33" ht="14.25">
      <c r="B827"/>
      <c r="K827" s="61"/>
      <c r="X827" s="30"/>
      <c r="Y827" s="30"/>
      <c r="Z827" s="52"/>
      <c r="AA827" s="30"/>
      <c r="AB827" s="30"/>
      <c r="AC827"/>
      <c r="AD827"/>
      <c r="AE827"/>
      <c r="AF827"/>
      <c r="AG827"/>
    </row>
    <row r="828" spans="2:33" ht="14.25">
      <c r="B828"/>
      <c r="K828" s="61"/>
      <c r="X828" s="30"/>
      <c r="Y828" s="30"/>
      <c r="Z828" s="52"/>
      <c r="AA828" s="30"/>
      <c r="AB828" s="30"/>
      <c r="AC828"/>
      <c r="AD828"/>
      <c r="AE828"/>
      <c r="AF828"/>
      <c r="AG828"/>
    </row>
    <row r="829" spans="2:33" ht="14.25">
      <c r="B829"/>
      <c r="K829" s="61"/>
      <c r="X829" s="30"/>
      <c r="Y829" s="30"/>
      <c r="Z829" s="52"/>
      <c r="AA829" s="30"/>
      <c r="AB829" s="30"/>
      <c r="AC829"/>
      <c r="AD829"/>
      <c r="AE829"/>
      <c r="AF829"/>
      <c r="AG829"/>
    </row>
    <row r="830" spans="2:33" ht="14.25">
      <c r="B830"/>
      <c r="K830" s="61"/>
      <c r="X830" s="30"/>
      <c r="Y830" s="30"/>
      <c r="Z830" s="52"/>
      <c r="AA830" s="30"/>
      <c r="AB830" s="30"/>
      <c r="AC830"/>
      <c r="AD830"/>
      <c r="AE830"/>
      <c r="AF830"/>
      <c r="AG830"/>
    </row>
    <row r="831" spans="2:33" ht="14.25">
      <c r="B831"/>
      <c r="K831" s="61"/>
      <c r="X831" s="30"/>
      <c r="Y831" s="30"/>
      <c r="Z831" s="52"/>
      <c r="AA831" s="30"/>
      <c r="AB831" s="30"/>
      <c r="AC831"/>
      <c r="AD831"/>
      <c r="AE831"/>
      <c r="AF831"/>
      <c r="AG831"/>
    </row>
    <row r="832" spans="2:33" ht="14.25">
      <c r="B832"/>
      <c r="K832" s="61"/>
      <c r="X832" s="30"/>
      <c r="Y832" s="30"/>
      <c r="Z832" s="52"/>
      <c r="AA832" s="30"/>
      <c r="AB832" s="30"/>
      <c r="AC832"/>
      <c r="AD832"/>
      <c r="AE832"/>
      <c r="AF832"/>
      <c r="AG832"/>
    </row>
    <row r="833" spans="2:33" ht="14.25">
      <c r="B833"/>
      <c r="K833" s="61"/>
      <c r="X833" s="30"/>
      <c r="Y833" s="30"/>
      <c r="Z833" s="52"/>
      <c r="AA833" s="30"/>
      <c r="AB833" s="30"/>
      <c r="AC833"/>
      <c r="AD833"/>
      <c r="AE833"/>
      <c r="AF833"/>
      <c r="AG833"/>
    </row>
    <row r="834" spans="2:33" ht="14.25">
      <c r="B834"/>
      <c r="K834" s="61"/>
      <c r="X834" s="30"/>
      <c r="Y834" s="30"/>
      <c r="Z834" s="52"/>
      <c r="AA834" s="30"/>
      <c r="AB834" s="30"/>
      <c r="AC834"/>
      <c r="AD834"/>
      <c r="AE834"/>
      <c r="AF834"/>
      <c r="AG834"/>
    </row>
    <row r="835" spans="2:33" ht="14.25">
      <c r="B835"/>
      <c r="K835" s="61"/>
      <c r="X835" s="30"/>
      <c r="Y835" s="30"/>
      <c r="Z835" s="52"/>
      <c r="AA835" s="30"/>
      <c r="AB835" s="30"/>
      <c r="AC835"/>
      <c r="AD835"/>
      <c r="AE835"/>
      <c r="AF835"/>
      <c r="AG835"/>
    </row>
    <row r="836" spans="2:33" ht="14.25">
      <c r="B836"/>
      <c r="K836" s="61"/>
      <c r="X836" s="30"/>
      <c r="Y836" s="30"/>
      <c r="Z836" s="52"/>
      <c r="AA836" s="30"/>
      <c r="AB836" s="30"/>
      <c r="AC836"/>
      <c r="AD836"/>
      <c r="AE836"/>
      <c r="AF836"/>
      <c r="AG836"/>
    </row>
    <row r="837" spans="2:33" ht="14.25">
      <c r="B837"/>
      <c r="K837" s="61"/>
      <c r="X837" s="30"/>
      <c r="Y837" s="30"/>
      <c r="Z837" s="52"/>
      <c r="AA837" s="30"/>
      <c r="AB837" s="30"/>
      <c r="AC837"/>
      <c r="AD837"/>
      <c r="AE837"/>
      <c r="AF837"/>
      <c r="AG837"/>
    </row>
    <row r="838" spans="2:33" ht="14.25">
      <c r="B838"/>
      <c r="K838" s="61"/>
      <c r="X838" s="30"/>
      <c r="Y838" s="30"/>
      <c r="Z838" s="52"/>
      <c r="AA838" s="30"/>
      <c r="AB838" s="30"/>
      <c r="AC838"/>
      <c r="AD838"/>
      <c r="AE838"/>
      <c r="AF838"/>
      <c r="AG838"/>
    </row>
    <row r="839" spans="2:33" ht="14.25">
      <c r="B839"/>
      <c r="K839" s="61"/>
      <c r="X839" s="30"/>
      <c r="Y839" s="30"/>
      <c r="Z839" s="52"/>
      <c r="AA839" s="30"/>
      <c r="AB839" s="30"/>
      <c r="AC839"/>
      <c r="AD839"/>
      <c r="AE839"/>
      <c r="AF839"/>
      <c r="AG839"/>
    </row>
    <row r="840" spans="2:33" ht="14.25">
      <c r="B840"/>
      <c r="K840" s="61"/>
      <c r="X840" s="30"/>
      <c r="Y840" s="30"/>
      <c r="Z840" s="52"/>
      <c r="AA840" s="30"/>
      <c r="AB840" s="30"/>
      <c r="AC840"/>
      <c r="AD840"/>
      <c r="AE840"/>
      <c r="AF840"/>
      <c r="AG840"/>
    </row>
    <row r="841" spans="2:33" ht="14.25">
      <c r="B841"/>
      <c r="K841" s="61"/>
      <c r="X841" s="30"/>
      <c r="Y841" s="30"/>
      <c r="Z841" s="52"/>
      <c r="AA841" s="30"/>
      <c r="AB841" s="30"/>
      <c r="AC841"/>
      <c r="AD841"/>
      <c r="AE841"/>
      <c r="AF841"/>
      <c r="AG841"/>
    </row>
    <row r="842" spans="2:33" ht="14.25">
      <c r="B842"/>
      <c r="K842" s="61"/>
      <c r="X842" s="30"/>
      <c r="Y842" s="30"/>
      <c r="Z842" s="52"/>
      <c r="AA842" s="30"/>
      <c r="AB842" s="30"/>
      <c r="AC842"/>
      <c r="AD842"/>
      <c r="AE842"/>
      <c r="AF842"/>
      <c r="AG842"/>
    </row>
    <row r="843" spans="2:33" ht="14.25">
      <c r="B843"/>
      <c r="K843" s="61"/>
      <c r="X843" s="30"/>
      <c r="Y843" s="30"/>
      <c r="Z843" s="52"/>
      <c r="AA843" s="30"/>
      <c r="AB843" s="30"/>
      <c r="AC843"/>
      <c r="AD843"/>
      <c r="AE843"/>
      <c r="AF843"/>
      <c r="AG843"/>
    </row>
    <row r="844" spans="2:33" ht="14.25">
      <c r="B844"/>
      <c r="K844" s="61"/>
      <c r="X844" s="30"/>
      <c r="Y844" s="30"/>
      <c r="Z844" s="52"/>
      <c r="AA844" s="30"/>
      <c r="AB844" s="30"/>
      <c r="AC844"/>
      <c r="AD844"/>
      <c r="AE844"/>
      <c r="AF844"/>
      <c r="AG844"/>
    </row>
    <row r="845" spans="2:33" ht="14.25">
      <c r="B845"/>
      <c r="K845" s="61"/>
      <c r="X845" s="30"/>
      <c r="Y845" s="30"/>
      <c r="Z845" s="52"/>
      <c r="AA845" s="30"/>
      <c r="AB845" s="30"/>
      <c r="AC845"/>
      <c r="AD845"/>
      <c r="AE845"/>
      <c r="AF845"/>
      <c r="AG845"/>
    </row>
    <row r="846" spans="2:33" ht="14.25">
      <c r="B846"/>
      <c r="K846" s="61"/>
      <c r="X846" s="30"/>
      <c r="Y846" s="30"/>
      <c r="Z846" s="52"/>
      <c r="AA846" s="30"/>
      <c r="AB846" s="30"/>
      <c r="AC846"/>
      <c r="AD846"/>
      <c r="AE846"/>
      <c r="AF846"/>
      <c r="AG846"/>
    </row>
    <row r="847" spans="2:33" ht="14.25">
      <c r="B847"/>
      <c r="K847" s="61"/>
      <c r="X847" s="30"/>
      <c r="Y847" s="30"/>
      <c r="Z847" s="52"/>
      <c r="AA847" s="30"/>
      <c r="AB847" s="30"/>
      <c r="AC847"/>
      <c r="AD847"/>
      <c r="AE847"/>
      <c r="AF847"/>
      <c r="AG847"/>
    </row>
    <row r="848" spans="2:33" ht="14.25">
      <c r="B848"/>
      <c r="K848" s="61"/>
      <c r="X848" s="30"/>
      <c r="Y848" s="30"/>
      <c r="Z848" s="52"/>
      <c r="AA848" s="30"/>
      <c r="AB848" s="30"/>
      <c r="AC848"/>
      <c r="AD848"/>
      <c r="AE848"/>
      <c r="AF848"/>
      <c r="AG848"/>
    </row>
    <row r="849" spans="2:33" ht="14.25">
      <c r="B849"/>
      <c r="K849" s="61"/>
      <c r="X849" s="30"/>
      <c r="Y849" s="30"/>
      <c r="Z849" s="52"/>
      <c r="AA849" s="30"/>
      <c r="AB849" s="30"/>
      <c r="AC849"/>
      <c r="AD849"/>
      <c r="AE849"/>
      <c r="AF849"/>
      <c r="AG849"/>
    </row>
    <row r="850" spans="2:33" ht="14.25">
      <c r="B850"/>
      <c r="K850" s="61"/>
      <c r="X850" s="30"/>
      <c r="Y850" s="30"/>
      <c r="Z850" s="52"/>
      <c r="AA850" s="30"/>
      <c r="AB850" s="30"/>
      <c r="AC850"/>
      <c r="AD850"/>
      <c r="AE850"/>
      <c r="AF850"/>
      <c r="AG850"/>
    </row>
    <row r="851" spans="2:33" ht="14.25">
      <c r="B851"/>
      <c r="K851" s="61"/>
      <c r="X851" s="30"/>
      <c r="Y851" s="30"/>
      <c r="Z851" s="52"/>
      <c r="AA851" s="30"/>
      <c r="AB851" s="30"/>
      <c r="AC851"/>
      <c r="AD851"/>
      <c r="AE851"/>
      <c r="AF851"/>
      <c r="AG851"/>
    </row>
    <row r="852" spans="2:33" ht="14.25">
      <c r="B852"/>
      <c r="K852" s="61"/>
      <c r="X852" s="30"/>
      <c r="Y852" s="30"/>
      <c r="Z852" s="52"/>
      <c r="AA852" s="30"/>
      <c r="AB852" s="30"/>
      <c r="AC852"/>
      <c r="AD852"/>
      <c r="AE852"/>
      <c r="AF852"/>
      <c r="AG852"/>
    </row>
    <row r="853" spans="2:33" ht="14.25">
      <c r="B853"/>
      <c r="K853" s="61"/>
      <c r="X853" s="30"/>
      <c r="Y853" s="30"/>
      <c r="Z853" s="52"/>
      <c r="AA853" s="30"/>
      <c r="AB853" s="30"/>
      <c r="AC853"/>
      <c r="AD853"/>
      <c r="AE853"/>
      <c r="AF853"/>
      <c r="AG853"/>
    </row>
    <row r="854" spans="2:33" ht="14.25">
      <c r="B854"/>
      <c r="K854" s="61"/>
      <c r="X854" s="30"/>
      <c r="Y854" s="30"/>
      <c r="Z854" s="52"/>
      <c r="AA854" s="30"/>
      <c r="AB854" s="30"/>
      <c r="AC854"/>
      <c r="AD854"/>
      <c r="AE854"/>
      <c r="AF854"/>
      <c r="AG854"/>
    </row>
    <row r="855" spans="2:33" ht="14.25">
      <c r="B855"/>
      <c r="K855" s="61"/>
      <c r="X855" s="30"/>
      <c r="Y855" s="30"/>
      <c r="Z855" s="52"/>
      <c r="AA855" s="30"/>
      <c r="AB855" s="30"/>
      <c r="AC855"/>
      <c r="AD855"/>
      <c r="AE855"/>
      <c r="AF855"/>
      <c r="AG855"/>
    </row>
    <row r="856" spans="2:33" ht="14.25">
      <c r="B856"/>
      <c r="K856" s="61"/>
      <c r="X856" s="30"/>
      <c r="Y856" s="30"/>
      <c r="Z856" s="52"/>
      <c r="AA856" s="30"/>
      <c r="AB856" s="30"/>
      <c r="AC856"/>
      <c r="AD856"/>
      <c r="AE856"/>
      <c r="AF856"/>
      <c r="AG856"/>
    </row>
    <row r="857" spans="2:33" ht="14.25">
      <c r="B857"/>
      <c r="K857" s="61"/>
      <c r="X857" s="30"/>
      <c r="Y857" s="30"/>
      <c r="Z857" s="52"/>
      <c r="AA857" s="30"/>
      <c r="AB857" s="30"/>
      <c r="AC857"/>
      <c r="AD857"/>
      <c r="AE857"/>
      <c r="AF857"/>
      <c r="AG857"/>
    </row>
    <row r="858" spans="2:33" ht="14.25">
      <c r="B858"/>
      <c r="K858" s="61"/>
      <c r="X858" s="30"/>
      <c r="Y858" s="30"/>
      <c r="Z858" s="52"/>
      <c r="AA858" s="30"/>
      <c r="AB858" s="30"/>
      <c r="AC858"/>
      <c r="AD858"/>
      <c r="AE858"/>
      <c r="AF858"/>
      <c r="AG858"/>
    </row>
    <row r="859" spans="2:33" ht="14.25">
      <c r="B859"/>
      <c r="K859" s="61"/>
      <c r="X859" s="30"/>
      <c r="Y859" s="30"/>
      <c r="Z859" s="52"/>
      <c r="AA859" s="30"/>
      <c r="AB859" s="30"/>
      <c r="AC859"/>
      <c r="AD859"/>
      <c r="AE859"/>
      <c r="AF859"/>
      <c r="AG859"/>
    </row>
    <row r="860" spans="2:33" ht="14.25">
      <c r="B860"/>
      <c r="K860" s="61"/>
      <c r="X860" s="30"/>
      <c r="Y860" s="30"/>
      <c r="Z860" s="52"/>
      <c r="AA860" s="30"/>
      <c r="AB860" s="30"/>
      <c r="AC860"/>
      <c r="AD860"/>
      <c r="AE860"/>
      <c r="AF860"/>
      <c r="AG860"/>
    </row>
    <row r="861" spans="2:33" ht="14.25">
      <c r="B861"/>
      <c r="K861" s="61"/>
      <c r="X861" s="30"/>
      <c r="Y861" s="30"/>
      <c r="Z861" s="52"/>
      <c r="AA861" s="30"/>
      <c r="AB861" s="30"/>
      <c r="AC861"/>
      <c r="AD861"/>
      <c r="AE861"/>
      <c r="AF861"/>
      <c r="AG861"/>
    </row>
    <row r="862" spans="2:33" ht="14.25">
      <c r="B862"/>
      <c r="K862" s="61"/>
      <c r="X862" s="30"/>
      <c r="Y862" s="30"/>
      <c r="Z862" s="52"/>
      <c r="AA862" s="30"/>
      <c r="AB862" s="30"/>
      <c r="AC862"/>
      <c r="AD862"/>
      <c r="AE862"/>
      <c r="AF862"/>
      <c r="AG862"/>
    </row>
    <row r="863" spans="2:33" ht="14.25">
      <c r="B863"/>
      <c r="K863" s="61"/>
      <c r="X863" s="30"/>
      <c r="Y863" s="30"/>
      <c r="Z863" s="52"/>
      <c r="AA863" s="30"/>
      <c r="AB863" s="30"/>
      <c r="AC863"/>
      <c r="AD863"/>
      <c r="AE863"/>
      <c r="AF863"/>
      <c r="AG863"/>
    </row>
    <row r="864" spans="2:33" ht="14.25">
      <c r="B864"/>
      <c r="K864" s="61"/>
      <c r="X864" s="30"/>
      <c r="Y864" s="30"/>
      <c r="Z864" s="52"/>
      <c r="AA864" s="30"/>
      <c r="AB864" s="30"/>
      <c r="AC864"/>
      <c r="AD864"/>
      <c r="AE864"/>
      <c r="AF864"/>
      <c r="AG864"/>
    </row>
    <row r="865" spans="2:33" ht="14.25">
      <c r="B865"/>
      <c r="K865" s="61"/>
      <c r="X865" s="30"/>
      <c r="Y865" s="30"/>
      <c r="Z865" s="52"/>
      <c r="AA865" s="30"/>
      <c r="AB865" s="30"/>
      <c r="AC865"/>
      <c r="AD865"/>
      <c r="AE865"/>
      <c r="AF865"/>
      <c r="AG865"/>
    </row>
    <row r="866" spans="2:33" ht="14.25">
      <c r="B866"/>
      <c r="K866" s="61"/>
      <c r="X866" s="30"/>
      <c r="Y866" s="30"/>
      <c r="Z866" s="52"/>
      <c r="AA866" s="30"/>
      <c r="AB866" s="30"/>
      <c r="AC866"/>
      <c r="AD866"/>
      <c r="AE866"/>
      <c r="AF866"/>
      <c r="AG866"/>
    </row>
    <row r="867" spans="2:33" ht="14.25">
      <c r="B867"/>
      <c r="K867" s="61"/>
      <c r="X867" s="30"/>
      <c r="Y867" s="30"/>
      <c r="Z867" s="52"/>
      <c r="AA867" s="30"/>
      <c r="AB867" s="30"/>
      <c r="AC867"/>
      <c r="AD867"/>
      <c r="AE867"/>
      <c r="AF867"/>
      <c r="AG867"/>
    </row>
    <row r="868" spans="2:33" ht="14.25">
      <c r="B868"/>
      <c r="K868" s="61"/>
      <c r="X868" s="30"/>
      <c r="Y868" s="30"/>
      <c r="Z868" s="52"/>
      <c r="AA868" s="30"/>
      <c r="AB868" s="30"/>
      <c r="AC868"/>
      <c r="AD868"/>
      <c r="AE868"/>
      <c r="AF868"/>
      <c r="AG868"/>
    </row>
    <row r="869" spans="2:33" ht="14.25">
      <c r="B869"/>
      <c r="K869" s="61"/>
      <c r="X869" s="30"/>
      <c r="Y869" s="30"/>
      <c r="Z869" s="52"/>
      <c r="AA869" s="30"/>
      <c r="AB869" s="30"/>
      <c r="AC869"/>
      <c r="AD869"/>
      <c r="AE869"/>
      <c r="AF869"/>
      <c r="AG869"/>
    </row>
    <row r="870" spans="2:33" ht="14.25">
      <c r="B870"/>
      <c r="K870" s="61"/>
      <c r="X870" s="30"/>
      <c r="Y870" s="30"/>
      <c r="Z870" s="52"/>
      <c r="AA870" s="30"/>
      <c r="AB870" s="30"/>
      <c r="AC870"/>
      <c r="AD870"/>
      <c r="AE870"/>
      <c r="AF870"/>
      <c r="AG870"/>
    </row>
    <row r="871" spans="2:33" ht="14.25">
      <c r="B871"/>
      <c r="K871" s="61"/>
      <c r="X871" s="30"/>
      <c r="Y871" s="30"/>
      <c r="Z871" s="52"/>
      <c r="AA871" s="30"/>
      <c r="AB871" s="30"/>
      <c r="AC871"/>
      <c r="AD871"/>
      <c r="AE871"/>
      <c r="AF871"/>
      <c r="AG871"/>
    </row>
    <row r="872" spans="2:33" ht="14.25">
      <c r="B872"/>
      <c r="K872" s="61"/>
      <c r="X872" s="30"/>
      <c r="Y872" s="30"/>
      <c r="Z872" s="52"/>
      <c r="AA872" s="30"/>
      <c r="AB872" s="30"/>
      <c r="AC872"/>
      <c r="AD872"/>
      <c r="AE872"/>
      <c r="AF872"/>
      <c r="AG872"/>
    </row>
    <row r="873" spans="2:33" ht="14.25">
      <c r="B873"/>
      <c r="K873" s="61"/>
      <c r="X873" s="30"/>
      <c r="Y873" s="30"/>
      <c r="Z873" s="52"/>
      <c r="AA873" s="30"/>
      <c r="AB873" s="30"/>
      <c r="AC873"/>
      <c r="AD873"/>
      <c r="AE873"/>
      <c r="AF873"/>
      <c r="AG873"/>
    </row>
    <row r="874" spans="2:33" ht="14.25">
      <c r="B874"/>
      <c r="K874" s="61"/>
      <c r="X874" s="30"/>
      <c r="Y874" s="30"/>
      <c r="Z874" s="52"/>
      <c r="AA874" s="30"/>
      <c r="AB874" s="30"/>
      <c r="AC874"/>
      <c r="AD874"/>
      <c r="AE874"/>
      <c r="AF874"/>
      <c r="AG874"/>
    </row>
    <row r="875" spans="2:33" ht="14.25">
      <c r="B875"/>
      <c r="K875" s="61"/>
      <c r="X875" s="30"/>
      <c r="Y875" s="30"/>
      <c r="Z875" s="52"/>
      <c r="AA875" s="30"/>
      <c r="AB875" s="30"/>
      <c r="AC875"/>
      <c r="AD875"/>
      <c r="AE875"/>
      <c r="AF875"/>
      <c r="AG875"/>
    </row>
    <row r="876" spans="2:33" ht="14.25">
      <c r="B876"/>
      <c r="K876" s="61"/>
      <c r="X876" s="30"/>
      <c r="Y876" s="30"/>
      <c r="Z876" s="52"/>
      <c r="AA876" s="30"/>
      <c r="AB876" s="30"/>
      <c r="AC876"/>
      <c r="AD876"/>
      <c r="AE876"/>
      <c r="AF876"/>
      <c r="AG876"/>
    </row>
    <row r="877" spans="2:33" ht="14.25">
      <c r="B877"/>
      <c r="K877" s="61"/>
      <c r="X877" s="30"/>
      <c r="Y877" s="30"/>
      <c r="Z877" s="52"/>
      <c r="AA877" s="30"/>
      <c r="AB877" s="30"/>
      <c r="AC877"/>
      <c r="AD877"/>
      <c r="AE877"/>
      <c r="AF877"/>
      <c r="AG877"/>
    </row>
    <row r="878" spans="2:33" ht="14.25">
      <c r="B878"/>
      <c r="K878" s="61"/>
      <c r="X878" s="30"/>
      <c r="Y878" s="30"/>
      <c r="Z878" s="52"/>
      <c r="AA878" s="30"/>
      <c r="AB878" s="30"/>
      <c r="AC878"/>
      <c r="AD878"/>
      <c r="AE878"/>
      <c r="AF878"/>
      <c r="AG878"/>
    </row>
    <row r="879" spans="2:33" ht="14.25">
      <c r="B879"/>
      <c r="K879" s="61"/>
      <c r="X879" s="30"/>
      <c r="Y879" s="30"/>
      <c r="Z879" s="52"/>
      <c r="AA879" s="30"/>
      <c r="AB879" s="30"/>
      <c r="AC879"/>
      <c r="AD879"/>
      <c r="AE879"/>
      <c r="AF879"/>
      <c r="AG879"/>
    </row>
    <row r="880" spans="2:33" ht="14.25">
      <c r="B880"/>
      <c r="K880" s="61"/>
      <c r="X880" s="30"/>
      <c r="Y880" s="30"/>
      <c r="Z880" s="52"/>
      <c r="AA880" s="30"/>
      <c r="AB880" s="30"/>
      <c r="AC880"/>
      <c r="AD880"/>
      <c r="AE880"/>
      <c r="AF880"/>
      <c r="AG880"/>
    </row>
    <row r="881" spans="2:33" ht="14.25">
      <c r="B881"/>
      <c r="K881" s="61"/>
      <c r="X881" s="30"/>
      <c r="Y881" s="30"/>
      <c r="Z881" s="52"/>
      <c r="AA881" s="30"/>
      <c r="AB881" s="30"/>
      <c r="AC881"/>
      <c r="AD881"/>
      <c r="AE881"/>
      <c r="AF881"/>
      <c r="AG881"/>
    </row>
    <row r="882" spans="2:33" ht="14.25">
      <c r="B882"/>
      <c r="K882" s="61"/>
      <c r="X882" s="30"/>
      <c r="Y882" s="30"/>
      <c r="Z882" s="52"/>
      <c r="AA882" s="30"/>
      <c r="AB882" s="30"/>
      <c r="AC882"/>
      <c r="AD882"/>
      <c r="AE882"/>
      <c r="AF882"/>
      <c r="AG882"/>
    </row>
    <row r="883" spans="2:33" ht="14.25">
      <c r="B883"/>
      <c r="K883" s="61"/>
      <c r="X883" s="30"/>
      <c r="Y883" s="30"/>
      <c r="Z883" s="52"/>
      <c r="AA883" s="30"/>
      <c r="AB883" s="30"/>
      <c r="AC883"/>
      <c r="AD883"/>
      <c r="AE883"/>
      <c r="AF883"/>
      <c r="AG883"/>
    </row>
    <row r="884" spans="2:33" ht="14.25">
      <c r="B884"/>
      <c r="K884" s="61"/>
      <c r="X884" s="30"/>
      <c r="Y884" s="30"/>
      <c r="Z884" s="52"/>
      <c r="AA884" s="30"/>
      <c r="AB884" s="30"/>
      <c r="AC884"/>
      <c r="AD884"/>
      <c r="AE884"/>
      <c r="AF884"/>
      <c r="AG884"/>
    </row>
    <row r="885" spans="2:33" ht="14.25">
      <c r="B885"/>
      <c r="K885" s="61"/>
      <c r="X885" s="30"/>
      <c r="Y885" s="30"/>
      <c r="Z885" s="52"/>
      <c r="AA885" s="30"/>
      <c r="AB885" s="30"/>
      <c r="AC885"/>
      <c r="AD885"/>
      <c r="AE885"/>
      <c r="AF885"/>
      <c r="AG885"/>
    </row>
    <row r="886" spans="2:33" ht="14.25">
      <c r="B886"/>
      <c r="K886" s="61"/>
      <c r="X886" s="30"/>
      <c r="Y886" s="30"/>
      <c r="Z886" s="52"/>
      <c r="AA886" s="30"/>
      <c r="AB886" s="30"/>
      <c r="AC886"/>
      <c r="AD886"/>
      <c r="AE886"/>
      <c r="AF886"/>
      <c r="AG886"/>
    </row>
    <row r="887" spans="2:33" ht="14.25">
      <c r="B887"/>
      <c r="K887" s="61"/>
      <c r="X887" s="30"/>
      <c r="Y887" s="30"/>
      <c r="Z887" s="52"/>
      <c r="AA887" s="30"/>
      <c r="AB887" s="30"/>
      <c r="AC887"/>
      <c r="AD887"/>
      <c r="AE887"/>
      <c r="AF887"/>
      <c r="AG887"/>
    </row>
    <row r="888" spans="2:33" ht="14.25">
      <c r="B888"/>
      <c r="K888" s="61"/>
      <c r="X888" s="30"/>
      <c r="Y888" s="30"/>
      <c r="Z888" s="52"/>
      <c r="AA888" s="30"/>
      <c r="AB888" s="30"/>
      <c r="AC888"/>
      <c r="AD888"/>
      <c r="AE888"/>
      <c r="AF888"/>
      <c r="AG888"/>
    </row>
    <row r="889" spans="2:33" ht="14.25">
      <c r="B889"/>
      <c r="K889" s="61"/>
      <c r="X889" s="30"/>
      <c r="Y889" s="30"/>
      <c r="Z889" s="52"/>
      <c r="AA889" s="30"/>
      <c r="AB889" s="30"/>
      <c r="AC889"/>
      <c r="AD889"/>
      <c r="AE889"/>
      <c r="AF889"/>
      <c r="AG889"/>
    </row>
    <row r="890" spans="2:33" ht="14.25">
      <c r="B890"/>
      <c r="K890" s="61"/>
      <c r="X890" s="30"/>
      <c r="Y890" s="30"/>
      <c r="Z890" s="52"/>
      <c r="AA890" s="30"/>
      <c r="AB890" s="30"/>
      <c r="AC890"/>
      <c r="AD890"/>
      <c r="AE890"/>
      <c r="AF890"/>
      <c r="AG890"/>
    </row>
    <row r="891" spans="2:33" ht="14.25">
      <c r="B891"/>
      <c r="K891" s="61"/>
      <c r="X891" s="30"/>
      <c r="Y891" s="30"/>
      <c r="Z891" s="52"/>
      <c r="AA891" s="30"/>
      <c r="AB891" s="30"/>
      <c r="AC891"/>
      <c r="AD891"/>
      <c r="AE891"/>
      <c r="AF891"/>
      <c r="AG891"/>
    </row>
    <row r="892" spans="2:33" ht="14.25">
      <c r="B892"/>
      <c r="K892" s="61"/>
      <c r="X892" s="30"/>
      <c r="Y892" s="30"/>
      <c r="Z892" s="52"/>
      <c r="AA892" s="30"/>
      <c r="AB892" s="30"/>
      <c r="AC892"/>
      <c r="AD892"/>
      <c r="AE892"/>
      <c r="AF892"/>
      <c r="AG892"/>
    </row>
    <row r="893" spans="2:33" ht="14.25">
      <c r="B893"/>
      <c r="K893" s="61"/>
      <c r="X893" s="30"/>
      <c r="Y893" s="30"/>
      <c r="Z893" s="52"/>
      <c r="AA893" s="30"/>
      <c r="AB893" s="30"/>
      <c r="AC893"/>
      <c r="AD893"/>
      <c r="AE893"/>
      <c r="AF893"/>
      <c r="AG893"/>
    </row>
    <row r="894" spans="2:33" ht="14.25">
      <c r="B894"/>
      <c r="K894" s="61"/>
      <c r="X894" s="30"/>
      <c r="Y894" s="30"/>
      <c r="Z894" s="52"/>
      <c r="AA894" s="30"/>
      <c r="AB894" s="30"/>
      <c r="AC894"/>
      <c r="AD894"/>
      <c r="AE894"/>
      <c r="AF894"/>
      <c r="AG894"/>
    </row>
    <row r="895" spans="2:33" ht="14.25">
      <c r="B895"/>
      <c r="K895" s="61"/>
      <c r="X895" s="30"/>
      <c r="Y895" s="30"/>
      <c r="Z895" s="52"/>
      <c r="AA895" s="30"/>
      <c r="AB895" s="30"/>
      <c r="AC895"/>
      <c r="AD895"/>
      <c r="AE895"/>
      <c r="AF895"/>
      <c r="AG895"/>
    </row>
    <row r="896" spans="2:33" ht="14.25">
      <c r="B896"/>
      <c r="K896" s="61"/>
      <c r="X896" s="30"/>
      <c r="Y896" s="30"/>
      <c r="Z896" s="52"/>
      <c r="AA896" s="30"/>
      <c r="AB896" s="30"/>
      <c r="AC896"/>
      <c r="AD896"/>
      <c r="AE896"/>
      <c r="AF896"/>
      <c r="AG896"/>
    </row>
    <row r="897" spans="2:33" ht="14.25">
      <c r="B897"/>
      <c r="K897" s="61"/>
      <c r="X897" s="30"/>
      <c r="Y897" s="30"/>
      <c r="Z897" s="52"/>
      <c r="AA897" s="30"/>
      <c r="AB897" s="30"/>
      <c r="AC897"/>
      <c r="AD897"/>
      <c r="AE897"/>
      <c r="AF897"/>
      <c r="AG897"/>
    </row>
    <row r="898" spans="2:33" ht="14.25">
      <c r="B898"/>
      <c r="K898" s="61"/>
      <c r="X898" s="30"/>
      <c r="Y898" s="30"/>
      <c r="Z898" s="52"/>
      <c r="AA898" s="30"/>
      <c r="AB898" s="30"/>
      <c r="AC898"/>
      <c r="AD898"/>
      <c r="AE898"/>
      <c r="AF898"/>
      <c r="AG898"/>
    </row>
    <row r="899" spans="2:33" ht="14.25">
      <c r="B899"/>
      <c r="K899" s="61"/>
      <c r="X899" s="30"/>
      <c r="Y899" s="30"/>
      <c r="Z899" s="52"/>
      <c r="AA899" s="30"/>
      <c r="AB899" s="30"/>
      <c r="AC899"/>
      <c r="AD899"/>
      <c r="AE899"/>
      <c r="AF899"/>
      <c r="AG899"/>
    </row>
    <row r="900" spans="2:33" ht="14.25">
      <c r="B900"/>
      <c r="K900" s="61"/>
      <c r="X900" s="30"/>
      <c r="Y900" s="30"/>
      <c r="Z900" s="52"/>
      <c r="AA900" s="30"/>
      <c r="AB900" s="30"/>
      <c r="AC900"/>
      <c r="AD900"/>
      <c r="AE900"/>
      <c r="AF900"/>
      <c r="AG900"/>
    </row>
    <row r="901" spans="2:33" ht="14.25">
      <c r="B901"/>
      <c r="K901" s="61"/>
      <c r="X901" s="30"/>
      <c r="Y901" s="30"/>
      <c r="Z901" s="52"/>
      <c r="AA901" s="30"/>
      <c r="AB901" s="30"/>
      <c r="AC901"/>
      <c r="AD901"/>
      <c r="AE901"/>
      <c r="AF901"/>
      <c r="AG901"/>
    </row>
    <row r="902" spans="2:33" ht="14.25">
      <c r="B902"/>
      <c r="K902" s="61"/>
      <c r="X902" s="30"/>
      <c r="Y902" s="30"/>
      <c r="Z902" s="52"/>
      <c r="AA902" s="30"/>
      <c r="AB902" s="30"/>
      <c r="AC902"/>
      <c r="AD902"/>
      <c r="AE902"/>
      <c r="AF902"/>
      <c r="AG902"/>
    </row>
    <row r="903" spans="2:33" ht="14.25">
      <c r="B903"/>
      <c r="K903" s="61"/>
      <c r="X903" s="30"/>
      <c r="Y903" s="30"/>
      <c r="Z903" s="52"/>
      <c r="AA903" s="30"/>
      <c r="AB903" s="30"/>
      <c r="AC903"/>
      <c r="AD903"/>
      <c r="AE903"/>
      <c r="AF903"/>
      <c r="AG903"/>
    </row>
    <row r="904" spans="2:33" ht="14.25">
      <c r="B904"/>
      <c r="K904" s="61"/>
      <c r="X904" s="30"/>
      <c r="Y904" s="30"/>
      <c r="Z904" s="52"/>
      <c r="AA904" s="30"/>
      <c r="AB904" s="30"/>
      <c r="AC904"/>
      <c r="AD904"/>
      <c r="AE904"/>
      <c r="AF904"/>
      <c r="AG904"/>
    </row>
    <row r="905" spans="2:33" ht="14.25">
      <c r="B905"/>
      <c r="K905" s="61"/>
      <c r="X905" s="30"/>
      <c r="Y905" s="30"/>
      <c r="Z905" s="52"/>
      <c r="AA905" s="30"/>
      <c r="AB905" s="30"/>
      <c r="AC905"/>
      <c r="AD905"/>
      <c r="AE905"/>
      <c r="AF905"/>
      <c r="AG905"/>
    </row>
    <row r="906" spans="2:33" ht="14.25">
      <c r="B906"/>
      <c r="K906" s="61"/>
      <c r="X906" s="30"/>
      <c r="Y906" s="30"/>
      <c r="Z906" s="52"/>
      <c r="AA906" s="30"/>
      <c r="AB906" s="30"/>
      <c r="AC906"/>
      <c r="AD906"/>
      <c r="AE906"/>
      <c r="AF906"/>
      <c r="AG906"/>
    </row>
    <row r="907" spans="2:33" ht="14.25">
      <c r="B907"/>
      <c r="K907" s="61"/>
      <c r="X907" s="30"/>
      <c r="Y907" s="30"/>
      <c r="Z907" s="52"/>
      <c r="AA907" s="30"/>
      <c r="AB907" s="30"/>
      <c r="AC907"/>
      <c r="AD907"/>
      <c r="AE907"/>
      <c r="AF907"/>
      <c r="AG907"/>
    </row>
    <row r="908" spans="2:33" ht="14.25">
      <c r="B908"/>
      <c r="K908" s="61"/>
      <c r="X908" s="30"/>
      <c r="Y908" s="30"/>
      <c r="Z908" s="52"/>
      <c r="AA908" s="30"/>
      <c r="AB908" s="30"/>
      <c r="AC908"/>
      <c r="AD908"/>
      <c r="AE908"/>
      <c r="AF908"/>
      <c r="AG908"/>
    </row>
    <row r="909" spans="2:33" ht="14.25">
      <c r="B909"/>
      <c r="K909" s="61"/>
      <c r="X909" s="30"/>
      <c r="Y909" s="30"/>
      <c r="Z909" s="52"/>
      <c r="AA909" s="30"/>
      <c r="AB909" s="30"/>
      <c r="AC909"/>
      <c r="AD909"/>
      <c r="AE909"/>
      <c r="AF909"/>
      <c r="AG909"/>
    </row>
    <row r="910" spans="2:33" ht="14.25">
      <c r="B910"/>
      <c r="K910" s="61"/>
      <c r="X910" s="30"/>
      <c r="Y910" s="30"/>
      <c r="Z910" s="52"/>
      <c r="AA910" s="30"/>
      <c r="AB910" s="30"/>
      <c r="AC910"/>
      <c r="AD910"/>
      <c r="AE910"/>
      <c r="AF910"/>
      <c r="AG910"/>
    </row>
    <row r="911" spans="2:33" ht="14.25">
      <c r="B911"/>
      <c r="K911" s="61"/>
      <c r="X911" s="30"/>
      <c r="Y911" s="30"/>
      <c r="Z911" s="52"/>
      <c r="AA911" s="30"/>
      <c r="AB911" s="30"/>
      <c r="AC911"/>
      <c r="AD911"/>
      <c r="AE911"/>
      <c r="AF911"/>
      <c r="AG911"/>
    </row>
    <row r="912" spans="2:33" ht="14.25">
      <c r="B912"/>
      <c r="K912" s="61"/>
      <c r="X912" s="30"/>
      <c r="Y912" s="30"/>
      <c r="Z912" s="52"/>
      <c r="AA912" s="30"/>
      <c r="AB912" s="30"/>
      <c r="AC912"/>
      <c r="AD912"/>
      <c r="AE912"/>
      <c r="AF912"/>
      <c r="AG912"/>
    </row>
    <row r="913" spans="2:33" ht="14.25">
      <c r="B913"/>
      <c r="K913" s="61"/>
      <c r="X913" s="30"/>
      <c r="Y913" s="30"/>
      <c r="Z913" s="52"/>
      <c r="AA913" s="30"/>
      <c r="AB913" s="30"/>
      <c r="AC913"/>
      <c r="AD913"/>
      <c r="AE913"/>
      <c r="AF913"/>
      <c r="AG913"/>
    </row>
    <row r="914" spans="2:33" ht="14.25">
      <c r="B914"/>
      <c r="K914" s="61"/>
      <c r="X914" s="30"/>
      <c r="Y914" s="30"/>
      <c r="Z914" s="52"/>
      <c r="AA914" s="30"/>
      <c r="AB914" s="30"/>
      <c r="AC914"/>
      <c r="AD914"/>
      <c r="AE914"/>
      <c r="AF914"/>
      <c r="AG914"/>
    </row>
    <row r="915" spans="2:33" ht="14.25">
      <c r="B915"/>
      <c r="K915" s="61"/>
      <c r="X915" s="30"/>
      <c r="Y915" s="30"/>
      <c r="Z915" s="52"/>
      <c r="AA915" s="30"/>
      <c r="AB915" s="30"/>
      <c r="AC915"/>
      <c r="AD915"/>
      <c r="AE915"/>
      <c r="AF915"/>
      <c r="AG915"/>
    </row>
    <row r="916" spans="2:33" ht="14.25">
      <c r="B916"/>
      <c r="K916" s="61"/>
      <c r="X916" s="30"/>
      <c r="Y916" s="30"/>
      <c r="Z916" s="52"/>
      <c r="AA916" s="30"/>
      <c r="AB916" s="30"/>
      <c r="AC916"/>
      <c r="AD916"/>
      <c r="AE916"/>
      <c r="AF916"/>
      <c r="AG916"/>
    </row>
    <row r="917" spans="2:33" ht="14.25">
      <c r="B917"/>
      <c r="K917" s="61"/>
      <c r="X917" s="30"/>
      <c r="Y917" s="30"/>
      <c r="Z917" s="52"/>
      <c r="AA917" s="30"/>
      <c r="AB917" s="30"/>
      <c r="AC917"/>
      <c r="AD917"/>
      <c r="AE917"/>
      <c r="AF917"/>
      <c r="AG917"/>
    </row>
    <row r="918" spans="2:33" ht="14.25">
      <c r="B918"/>
      <c r="K918" s="61"/>
      <c r="X918" s="30"/>
      <c r="Y918" s="30"/>
      <c r="Z918" s="52"/>
      <c r="AA918" s="30"/>
      <c r="AB918" s="30"/>
      <c r="AC918"/>
      <c r="AD918"/>
      <c r="AE918"/>
      <c r="AF918"/>
      <c r="AG918"/>
    </row>
    <row r="919" spans="2:33" ht="14.25">
      <c r="B919"/>
      <c r="K919" s="61"/>
      <c r="X919" s="30"/>
      <c r="Y919" s="30"/>
      <c r="Z919" s="52"/>
      <c r="AA919" s="30"/>
      <c r="AB919" s="30"/>
      <c r="AC919"/>
      <c r="AD919"/>
      <c r="AE919"/>
      <c r="AF919"/>
      <c r="AG919"/>
    </row>
    <row r="920" spans="2:33" ht="14.25">
      <c r="B920"/>
      <c r="K920" s="61"/>
      <c r="X920" s="30"/>
      <c r="Y920" s="30"/>
      <c r="Z920" s="52"/>
      <c r="AA920" s="30"/>
      <c r="AB920" s="30"/>
      <c r="AC920"/>
      <c r="AD920"/>
      <c r="AE920"/>
      <c r="AF920"/>
      <c r="AG920"/>
    </row>
    <row r="921" spans="2:33" ht="14.25">
      <c r="B921"/>
      <c r="K921" s="61"/>
      <c r="X921" s="30"/>
      <c r="Y921" s="30"/>
      <c r="Z921" s="52"/>
      <c r="AA921" s="30"/>
      <c r="AB921" s="30"/>
      <c r="AC921"/>
      <c r="AD921"/>
      <c r="AE921"/>
      <c r="AF921"/>
      <c r="AG921"/>
    </row>
    <row r="922" spans="2:33" ht="14.25">
      <c r="B922"/>
      <c r="K922" s="61"/>
      <c r="X922" s="30"/>
      <c r="Y922" s="30"/>
      <c r="Z922" s="52"/>
      <c r="AA922" s="30"/>
      <c r="AB922" s="30"/>
      <c r="AC922"/>
      <c r="AD922"/>
      <c r="AE922"/>
      <c r="AF922"/>
      <c r="AG922"/>
    </row>
    <row r="923" spans="2:33" ht="14.25">
      <c r="B923"/>
      <c r="K923" s="61"/>
      <c r="X923" s="30"/>
      <c r="Y923" s="30"/>
      <c r="Z923" s="52"/>
      <c r="AA923" s="30"/>
      <c r="AB923" s="30"/>
      <c r="AC923"/>
      <c r="AD923"/>
      <c r="AE923"/>
      <c r="AF923"/>
      <c r="AG923"/>
    </row>
    <row r="924" spans="2:33" ht="14.25">
      <c r="B924"/>
      <c r="K924" s="61"/>
      <c r="X924" s="30"/>
      <c r="Y924" s="30"/>
      <c r="Z924" s="52"/>
      <c r="AA924" s="30"/>
      <c r="AB924" s="30"/>
      <c r="AC924"/>
      <c r="AD924"/>
      <c r="AE924"/>
      <c r="AF924"/>
      <c r="AG924"/>
    </row>
    <row r="925" spans="2:33" ht="14.25">
      <c r="B925"/>
      <c r="K925" s="61"/>
      <c r="X925" s="30"/>
      <c r="Y925" s="30"/>
      <c r="Z925" s="52"/>
      <c r="AA925" s="30"/>
      <c r="AB925" s="30"/>
      <c r="AC925"/>
      <c r="AD925"/>
      <c r="AE925"/>
      <c r="AF925"/>
      <c r="AG925"/>
    </row>
    <row r="926" spans="2:33" ht="14.25">
      <c r="B926"/>
      <c r="K926" s="61"/>
      <c r="X926" s="30"/>
      <c r="Y926" s="30"/>
      <c r="Z926" s="52"/>
      <c r="AA926" s="30"/>
      <c r="AB926" s="30"/>
      <c r="AC926"/>
      <c r="AD926"/>
      <c r="AE926"/>
      <c r="AF926"/>
      <c r="AG926"/>
    </row>
    <row r="927" spans="2:33" ht="14.25">
      <c r="B927"/>
      <c r="K927" s="61"/>
      <c r="X927" s="30"/>
      <c r="Y927" s="30"/>
      <c r="Z927" s="52"/>
      <c r="AA927" s="30"/>
      <c r="AB927" s="30"/>
      <c r="AC927"/>
      <c r="AD927"/>
      <c r="AE927"/>
      <c r="AF927"/>
      <c r="AG927"/>
    </row>
    <row r="928" spans="2:33" ht="14.25">
      <c r="B928"/>
      <c r="K928" s="61"/>
      <c r="X928" s="30"/>
      <c r="Y928" s="30"/>
      <c r="Z928" s="52"/>
      <c r="AA928" s="30"/>
      <c r="AB928" s="30"/>
      <c r="AC928"/>
      <c r="AD928"/>
      <c r="AE928"/>
      <c r="AF928"/>
      <c r="AG928"/>
    </row>
    <row r="929" spans="2:33" ht="14.25">
      <c r="B929"/>
      <c r="K929" s="61"/>
      <c r="X929" s="30"/>
      <c r="Y929" s="30"/>
      <c r="Z929" s="52"/>
      <c r="AA929" s="30"/>
      <c r="AB929" s="30"/>
      <c r="AC929"/>
      <c r="AD929"/>
      <c r="AE929"/>
      <c r="AF929"/>
      <c r="AG929"/>
    </row>
    <row r="930" spans="2:33" ht="14.25">
      <c r="B930"/>
      <c r="K930" s="61"/>
      <c r="X930" s="30"/>
      <c r="Y930" s="30"/>
      <c r="Z930" s="52"/>
      <c r="AA930" s="30"/>
      <c r="AB930" s="30"/>
      <c r="AC930"/>
      <c r="AD930"/>
      <c r="AE930"/>
      <c r="AF930"/>
      <c r="AG930"/>
    </row>
    <row r="931" spans="2:33" ht="14.25">
      <c r="B931"/>
      <c r="K931" s="61"/>
      <c r="X931" s="30"/>
      <c r="Y931" s="30"/>
      <c r="Z931" s="52"/>
      <c r="AA931" s="30"/>
      <c r="AB931" s="30"/>
      <c r="AC931"/>
      <c r="AD931"/>
      <c r="AE931"/>
      <c r="AF931"/>
      <c r="AG931"/>
    </row>
    <row r="932" spans="2:33" ht="14.25">
      <c r="B932"/>
      <c r="K932" s="61"/>
      <c r="X932" s="30"/>
      <c r="Y932" s="30"/>
      <c r="Z932" s="52"/>
      <c r="AA932" s="30"/>
      <c r="AB932" s="30"/>
      <c r="AC932"/>
      <c r="AD932"/>
      <c r="AE932"/>
      <c r="AF932"/>
      <c r="AG932"/>
    </row>
    <row r="933" spans="2:33" ht="14.25">
      <c r="B933"/>
      <c r="K933" s="61"/>
      <c r="X933" s="30"/>
      <c r="Y933" s="30"/>
      <c r="Z933" s="52"/>
      <c r="AA933" s="30"/>
      <c r="AB933" s="30"/>
      <c r="AC933"/>
      <c r="AD933"/>
      <c r="AE933"/>
      <c r="AF933"/>
      <c r="AG933"/>
    </row>
    <row r="934" spans="2:33" ht="14.25">
      <c r="B934"/>
      <c r="K934" s="61"/>
      <c r="X934" s="30"/>
      <c r="Y934" s="30"/>
      <c r="Z934" s="52"/>
      <c r="AA934" s="30"/>
      <c r="AB934" s="30"/>
      <c r="AC934"/>
      <c r="AD934"/>
      <c r="AE934"/>
      <c r="AF934"/>
      <c r="AG934"/>
    </row>
    <row r="935" spans="2:33" ht="14.25">
      <c r="B935"/>
      <c r="K935" s="61"/>
      <c r="X935" s="30"/>
      <c r="Y935" s="30"/>
      <c r="Z935" s="52"/>
      <c r="AA935" s="30"/>
      <c r="AB935" s="30"/>
      <c r="AC935"/>
      <c r="AD935"/>
      <c r="AE935"/>
      <c r="AF935"/>
      <c r="AG935"/>
    </row>
    <row r="936" spans="2:33" ht="14.25">
      <c r="B936"/>
      <c r="K936" s="61"/>
      <c r="X936" s="30"/>
      <c r="Y936" s="30"/>
      <c r="Z936" s="52"/>
      <c r="AA936" s="30"/>
      <c r="AB936" s="30"/>
      <c r="AC936"/>
      <c r="AD936"/>
      <c r="AE936"/>
      <c r="AF936"/>
      <c r="AG936"/>
    </row>
    <row r="937" spans="2:33" ht="14.25">
      <c r="B937"/>
      <c r="K937" s="61"/>
      <c r="X937" s="30"/>
      <c r="Y937" s="30"/>
      <c r="Z937" s="52"/>
      <c r="AA937" s="30"/>
      <c r="AB937" s="30"/>
      <c r="AC937"/>
      <c r="AD937"/>
      <c r="AE937"/>
      <c r="AF937"/>
      <c r="AG937"/>
    </row>
    <row r="938" spans="2:33" ht="14.25">
      <c r="B938"/>
      <c r="K938" s="61"/>
      <c r="X938" s="30"/>
      <c r="Y938" s="30"/>
      <c r="Z938" s="52"/>
      <c r="AA938" s="30"/>
      <c r="AB938" s="30"/>
      <c r="AC938"/>
      <c r="AD938"/>
      <c r="AE938"/>
      <c r="AF938"/>
      <c r="AG938"/>
    </row>
    <row r="939" spans="2:33" ht="14.25">
      <c r="B939"/>
      <c r="K939" s="61"/>
      <c r="X939" s="30"/>
      <c r="Y939" s="30"/>
      <c r="Z939" s="52"/>
      <c r="AA939" s="30"/>
      <c r="AB939" s="30"/>
      <c r="AC939"/>
      <c r="AD939"/>
      <c r="AE939"/>
      <c r="AF939"/>
      <c r="AG939"/>
    </row>
    <row r="940" spans="2:33" ht="14.25">
      <c r="B940"/>
      <c r="K940" s="61"/>
      <c r="X940" s="30"/>
      <c r="Y940" s="30"/>
      <c r="Z940" s="52"/>
      <c r="AA940" s="30"/>
      <c r="AB940" s="30"/>
      <c r="AC940"/>
      <c r="AD940"/>
      <c r="AE940"/>
      <c r="AF940"/>
      <c r="AG940"/>
    </row>
    <row r="941" spans="2:33" ht="14.25">
      <c r="B941"/>
      <c r="K941" s="61"/>
      <c r="X941" s="30"/>
      <c r="Y941" s="30"/>
      <c r="Z941" s="52"/>
      <c r="AA941" s="30"/>
      <c r="AB941" s="30"/>
      <c r="AC941"/>
      <c r="AD941"/>
      <c r="AE941"/>
      <c r="AF941"/>
      <c r="AG941"/>
    </row>
    <row r="942" spans="2:33" ht="14.25">
      <c r="B942"/>
      <c r="K942" s="61"/>
      <c r="X942" s="30"/>
      <c r="Y942" s="30"/>
      <c r="Z942" s="52"/>
      <c r="AA942" s="30"/>
      <c r="AB942" s="30"/>
      <c r="AC942"/>
      <c r="AD942"/>
      <c r="AE942"/>
      <c r="AF942"/>
      <c r="AG942"/>
    </row>
    <row r="943" spans="2:33" ht="14.25">
      <c r="B943"/>
      <c r="K943" s="61"/>
      <c r="X943" s="30"/>
      <c r="Y943" s="30"/>
      <c r="Z943" s="52"/>
      <c r="AA943" s="30"/>
      <c r="AB943" s="30"/>
      <c r="AC943"/>
      <c r="AD943"/>
      <c r="AE943"/>
      <c r="AF943"/>
      <c r="AG943"/>
    </row>
    <row r="944" spans="2:33" ht="14.25">
      <c r="B944"/>
      <c r="K944" s="61"/>
      <c r="X944" s="30"/>
      <c r="Y944" s="30"/>
      <c r="Z944" s="52"/>
      <c r="AA944" s="30"/>
      <c r="AB944" s="30"/>
      <c r="AC944"/>
      <c r="AD944"/>
      <c r="AE944"/>
      <c r="AF944"/>
      <c r="AG944"/>
    </row>
    <row r="945" spans="2:33" ht="14.25">
      <c r="B945"/>
      <c r="K945" s="61"/>
      <c r="X945" s="30"/>
      <c r="Y945" s="30"/>
      <c r="Z945" s="52"/>
      <c r="AA945" s="30"/>
      <c r="AB945" s="30"/>
      <c r="AC945"/>
      <c r="AD945"/>
      <c r="AE945"/>
      <c r="AF945"/>
      <c r="AG945"/>
    </row>
    <row r="946" spans="2:33" ht="14.25">
      <c r="B946"/>
      <c r="K946" s="61"/>
      <c r="X946" s="30"/>
      <c r="Y946" s="30"/>
      <c r="Z946" s="52"/>
      <c r="AA946" s="30"/>
      <c r="AB946" s="30"/>
      <c r="AC946"/>
      <c r="AD946"/>
      <c r="AE946"/>
      <c r="AF946"/>
      <c r="AG946"/>
    </row>
    <row r="947" spans="2:33" ht="14.25">
      <c r="B947"/>
      <c r="K947" s="61"/>
      <c r="X947" s="30"/>
      <c r="Y947" s="30"/>
      <c r="Z947" s="52"/>
      <c r="AA947" s="30"/>
      <c r="AB947" s="30"/>
      <c r="AC947"/>
      <c r="AD947"/>
      <c r="AE947"/>
      <c r="AF947"/>
      <c r="AG947"/>
    </row>
    <row r="948" spans="2:33" ht="14.25">
      <c r="B948"/>
      <c r="K948" s="61"/>
      <c r="X948" s="30"/>
      <c r="Y948" s="30"/>
      <c r="Z948" s="52"/>
      <c r="AA948" s="30"/>
      <c r="AB948" s="30"/>
      <c r="AC948"/>
      <c r="AD948"/>
      <c r="AE948"/>
      <c r="AF948"/>
      <c r="AG948"/>
    </row>
    <row r="949" spans="2:33" ht="14.25">
      <c r="B949"/>
      <c r="K949" s="61"/>
      <c r="X949" s="30"/>
      <c r="Y949" s="30"/>
      <c r="Z949" s="52"/>
      <c r="AA949" s="30"/>
      <c r="AB949" s="30"/>
      <c r="AC949"/>
      <c r="AD949"/>
      <c r="AE949"/>
      <c r="AF949"/>
      <c r="AG949"/>
    </row>
    <row r="950" spans="2:33" ht="14.25">
      <c r="B950"/>
      <c r="K950" s="61"/>
      <c r="X950" s="30"/>
      <c r="Y950" s="30"/>
      <c r="Z950" s="52"/>
      <c r="AA950" s="30"/>
      <c r="AB950" s="30"/>
      <c r="AC950"/>
      <c r="AD950"/>
      <c r="AE950"/>
      <c r="AF950"/>
      <c r="AG950"/>
    </row>
    <row r="951" spans="2:33" ht="14.25">
      <c r="B951"/>
      <c r="K951" s="61"/>
      <c r="X951" s="30"/>
      <c r="Y951" s="30"/>
      <c r="Z951" s="52"/>
      <c r="AA951" s="30"/>
      <c r="AB951" s="30"/>
      <c r="AC951"/>
      <c r="AD951"/>
      <c r="AE951"/>
      <c r="AF951"/>
      <c r="AG951"/>
    </row>
    <row r="952" spans="2:33" ht="14.25">
      <c r="B952"/>
      <c r="K952" s="61"/>
      <c r="X952" s="30"/>
      <c r="Y952" s="30"/>
      <c r="Z952" s="52"/>
      <c r="AA952" s="30"/>
      <c r="AB952" s="30"/>
      <c r="AC952"/>
      <c r="AD952"/>
      <c r="AE952"/>
      <c r="AF952"/>
      <c r="AG952"/>
    </row>
    <row r="953" spans="2:33" ht="14.25">
      <c r="B953"/>
      <c r="K953" s="61"/>
      <c r="X953" s="30"/>
      <c r="Y953" s="30"/>
      <c r="Z953" s="52"/>
      <c r="AA953" s="30"/>
      <c r="AB953" s="30"/>
      <c r="AC953"/>
      <c r="AD953"/>
      <c r="AE953"/>
      <c r="AF953"/>
      <c r="AG953"/>
    </row>
    <row r="954" spans="2:33" ht="14.25">
      <c r="B954"/>
      <c r="K954" s="61"/>
      <c r="X954" s="30"/>
      <c r="Y954" s="30"/>
      <c r="Z954" s="52"/>
      <c r="AA954" s="30"/>
      <c r="AB954" s="30"/>
      <c r="AC954"/>
      <c r="AD954"/>
      <c r="AE954"/>
      <c r="AF954"/>
      <c r="AG954"/>
    </row>
    <row r="955" spans="2:33" ht="14.25">
      <c r="B955"/>
      <c r="K955" s="61"/>
      <c r="X955" s="30"/>
      <c r="Y955" s="30"/>
      <c r="Z955" s="52"/>
      <c r="AA955" s="30"/>
      <c r="AB955" s="30"/>
      <c r="AC955"/>
      <c r="AD955"/>
      <c r="AE955"/>
      <c r="AF955"/>
      <c r="AG955"/>
    </row>
    <row r="956" spans="2:33" ht="14.25">
      <c r="B956"/>
      <c r="K956" s="61"/>
      <c r="X956" s="30"/>
      <c r="Y956" s="30"/>
      <c r="Z956" s="52"/>
      <c r="AA956" s="30"/>
      <c r="AB956" s="30"/>
      <c r="AC956"/>
      <c r="AD956"/>
      <c r="AE956"/>
      <c r="AF956"/>
      <c r="AG956"/>
    </row>
    <row r="957" spans="2:33" ht="14.25">
      <c r="B957"/>
      <c r="K957" s="61"/>
      <c r="X957" s="30"/>
      <c r="Y957" s="30"/>
      <c r="Z957" s="52"/>
      <c r="AA957" s="30"/>
      <c r="AB957" s="30"/>
      <c r="AC957"/>
      <c r="AD957"/>
      <c r="AE957"/>
      <c r="AF957"/>
      <c r="AG957"/>
    </row>
    <row r="958" spans="2:33" ht="14.25">
      <c r="B958"/>
      <c r="K958" s="61"/>
      <c r="X958" s="30"/>
      <c r="Y958" s="30"/>
      <c r="Z958" s="52"/>
      <c r="AA958" s="30"/>
      <c r="AB958" s="30"/>
      <c r="AC958"/>
      <c r="AD958"/>
      <c r="AE958"/>
      <c r="AF958"/>
      <c r="AG958"/>
    </row>
    <row r="959" spans="2:33" ht="14.25">
      <c r="B959"/>
      <c r="K959" s="61"/>
      <c r="X959" s="30"/>
      <c r="Y959" s="30"/>
      <c r="Z959" s="52"/>
      <c r="AA959" s="30"/>
      <c r="AB959" s="30"/>
      <c r="AC959"/>
      <c r="AD959"/>
      <c r="AE959"/>
      <c r="AF959"/>
      <c r="AG959"/>
    </row>
    <row r="960" spans="2:33" ht="14.25">
      <c r="B960"/>
      <c r="K960" s="61"/>
      <c r="X960" s="30"/>
      <c r="Y960" s="30"/>
      <c r="Z960" s="52"/>
      <c r="AA960" s="30"/>
      <c r="AB960" s="30"/>
      <c r="AC960"/>
      <c r="AD960"/>
      <c r="AE960"/>
      <c r="AF960"/>
      <c r="AG960"/>
    </row>
    <row r="961" spans="2:33" ht="14.25">
      <c r="B961"/>
      <c r="K961" s="61"/>
      <c r="X961" s="30"/>
      <c r="Y961" s="30"/>
      <c r="Z961" s="52"/>
      <c r="AA961" s="30"/>
      <c r="AB961" s="30"/>
      <c r="AC961"/>
      <c r="AD961"/>
      <c r="AE961"/>
      <c r="AF961"/>
      <c r="AG961"/>
    </row>
    <row r="962" spans="2:33" ht="14.25">
      <c r="B962"/>
      <c r="K962" s="61"/>
      <c r="X962" s="30"/>
      <c r="Y962" s="30"/>
      <c r="Z962" s="52"/>
      <c r="AA962" s="30"/>
      <c r="AB962" s="30"/>
      <c r="AC962"/>
      <c r="AD962"/>
      <c r="AE962"/>
      <c r="AF962"/>
      <c r="AG962"/>
    </row>
    <row r="963" spans="2:33" ht="14.25">
      <c r="B963"/>
      <c r="K963" s="61"/>
      <c r="X963" s="30"/>
      <c r="Y963" s="30"/>
      <c r="Z963" s="52"/>
      <c r="AA963" s="30"/>
      <c r="AB963" s="30"/>
      <c r="AC963"/>
      <c r="AD963"/>
      <c r="AE963"/>
      <c r="AF963"/>
      <c r="AG963"/>
    </row>
    <row r="964" spans="2:33" ht="14.25">
      <c r="B964"/>
      <c r="K964" s="61"/>
      <c r="X964" s="30"/>
      <c r="Y964" s="30"/>
      <c r="Z964" s="52"/>
      <c r="AA964" s="30"/>
      <c r="AB964" s="30"/>
      <c r="AC964"/>
      <c r="AD964"/>
      <c r="AE964"/>
      <c r="AF964"/>
      <c r="AG964"/>
    </row>
    <row r="965" spans="2:33" ht="14.25">
      <c r="B965"/>
      <c r="K965" s="61"/>
      <c r="X965" s="30"/>
      <c r="Y965" s="30"/>
      <c r="Z965" s="52"/>
      <c r="AA965" s="30"/>
      <c r="AB965" s="30"/>
      <c r="AC965"/>
      <c r="AD965"/>
      <c r="AE965"/>
      <c r="AF965"/>
      <c r="AG965"/>
    </row>
    <row r="966" spans="2:33" ht="14.25">
      <c r="B966"/>
      <c r="K966" s="61"/>
      <c r="X966" s="30"/>
      <c r="Y966" s="30"/>
      <c r="Z966" s="52"/>
      <c r="AA966" s="30"/>
      <c r="AB966" s="30"/>
      <c r="AC966"/>
      <c r="AD966"/>
      <c r="AE966"/>
      <c r="AF966"/>
      <c r="AG966"/>
    </row>
    <row r="967" spans="2:33" ht="14.25">
      <c r="B967"/>
      <c r="K967" s="61"/>
      <c r="X967" s="30"/>
      <c r="Y967" s="30"/>
      <c r="Z967" s="52"/>
      <c r="AA967" s="30"/>
      <c r="AB967" s="30"/>
      <c r="AC967"/>
      <c r="AD967"/>
      <c r="AE967"/>
      <c r="AF967"/>
      <c r="AG967"/>
    </row>
    <row r="968" spans="2:33" ht="14.25">
      <c r="B968"/>
      <c r="K968" s="61"/>
      <c r="X968" s="30"/>
      <c r="Y968" s="30"/>
      <c r="Z968" s="52"/>
      <c r="AA968" s="30"/>
      <c r="AB968" s="30"/>
      <c r="AC968"/>
      <c r="AD968"/>
      <c r="AE968"/>
      <c r="AF968"/>
      <c r="AG968"/>
    </row>
    <row r="969" spans="2:33" ht="14.25">
      <c r="B969"/>
      <c r="K969" s="61"/>
      <c r="X969" s="30"/>
      <c r="Y969" s="30"/>
      <c r="Z969" s="52"/>
      <c r="AA969" s="30"/>
      <c r="AB969" s="30"/>
      <c r="AC969"/>
      <c r="AD969"/>
      <c r="AE969"/>
      <c r="AF969"/>
      <c r="AG969"/>
    </row>
    <row r="970" spans="2:33" ht="14.25">
      <c r="B970"/>
      <c r="K970" s="61"/>
      <c r="X970" s="30"/>
      <c r="Y970" s="30"/>
      <c r="Z970" s="52"/>
      <c r="AA970" s="30"/>
      <c r="AB970" s="30"/>
      <c r="AC970"/>
      <c r="AD970"/>
      <c r="AE970"/>
      <c r="AF970"/>
      <c r="AG970"/>
    </row>
    <row r="971" spans="2:33" ht="14.25">
      <c r="B971"/>
      <c r="K971" s="61"/>
      <c r="X971" s="30"/>
      <c r="Y971" s="30"/>
      <c r="Z971" s="52"/>
      <c r="AA971" s="30"/>
      <c r="AB971" s="30"/>
      <c r="AC971"/>
      <c r="AD971"/>
      <c r="AE971"/>
      <c r="AF971"/>
      <c r="AG971"/>
    </row>
    <row r="972" spans="2:33" ht="14.25">
      <c r="B972"/>
      <c r="K972" s="61"/>
      <c r="X972" s="30"/>
      <c r="Y972" s="30"/>
      <c r="Z972" s="52"/>
      <c r="AA972" s="30"/>
      <c r="AB972" s="30"/>
      <c r="AC972"/>
      <c r="AD972"/>
      <c r="AE972"/>
      <c r="AF972"/>
      <c r="AG972"/>
    </row>
    <row r="973" spans="2:33" ht="14.25">
      <c r="B973"/>
      <c r="K973" s="61"/>
      <c r="X973" s="30"/>
      <c r="Y973" s="30"/>
      <c r="Z973" s="52"/>
      <c r="AA973" s="30"/>
      <c r="AB973" s="30"/>
      <c r="AC973"/>
      <c r="AD973"/>
      <c r="AE973"/>
      <c r="AF973"/>
      <c r="AG973"/>
    </row>
    <row r="974" spans="2:33" ht="14.25">
      <c r="B974"/>
      <c r="K974" s="61"/>
      <c r="X974" s="30"/>
      <c r="Y974" s="30"/>
      <c r="Z974" s="52"/>
      <c r="AA974" s="30"/>
      <c r="AB974" s="30"/>
      <c r="AC974"/>
      <c r="AD974"/>
      <c r="AE974"/>
      <c r="AF974"/>
      <c r="AG974"/>
    </row>
    <row r="975" spans="2:33" ht="14.25">
      <c r="B975"/>
      <c r="K975" s="61"/>
      <c r="X975" s="30"/>
      <c r="Y975" s="30"/>
      <c r="Z975" s="52"/>
      <c r="AA975" s="30"/>
      <c r="AB975" s="30"/>
      <c r="AC975"/>
      <c r="AD975"/>
      <c r="AE975"/>
      <c r="AF975"/>
      <c r="AG975"/>
    </row>
    <row r="976" spans="2:33" ht="14.25">
      <c r="B976"/>
      <c r="K976" s="61"/>
      <c r="X976" s="30"/>
      <c r="Y976" s="30"/>
      <c r="Z976" s="52"/>
      <c r="AA976" s="30"/>
      <c r="AB976" s="30"/>
      <c r="AC976"/>
      <c r="AD976"/>
      <c r="AE976"/>
      <c r="AF976"/>
      <c r="AG976"/>
    </row>
    <row r="977" spans="2:33" ht="14.25">
      <c r="B977"/>
      <c r="K977" s="61"/>
      <c r="X977" s="30"/>
      <c r="Y977" s="30"/>
      <c r="Z977" s="52"/>
      <c r="AA977" s="30"/>
      <c r="AB977" s="30"/>
      <c r="AC977"/>
      <c r="AD977"/>
      <c r="AE977"/>
      <c r="AF977"/>
      <c r="AG977"/>
    </row>
    <row r="978" spans="2:33" ht="14.25">
      <c r="B978"/>
      <c r="K978" s="61"/>
      <c r="X978" s="30"/>
      <c r="Y978" s="30"/>
      <c r="Z978" s="52"/>
      <c r="AA978" s="30"/>
      <c r="AB978" s="30"/>
      <c r="AC978"/>
      <c r="AD978"/>
      <c r="AE978"/>
      <c r="AF978"/>
      <c r="AG978"/>
    </row>
    <row r="979" spans="2:33" ht="14.25">
      <c r="B979"/>
      <c r="K979" s="61"/>
      <c r="X979" s="30"/>
      <c r="Y979" s="30"/>
      <c r="Z979" s="52"/>
      <c r="AA979" s="30"/>
      <c r="AB979" s="30"/>
      <c r="AC979"/>
      <c r="AD979"/>
      <c r="AE979"/>
      <c r="AF979"/>
      <c r="AG979"/>
    </row>
    <row r="980" spans="2:33" ht="14.25">
      <c r="B980"/>
      <c r="K980" s="61"/>
      <c r="X980" s="30"/>
      <c r="Y980" s="30"/>
      <c r="Z980" s="52"/>
      <c r="AA980" s="30"/>
      <c r="AB980" s="30"/>
      <c r="AC980"/>
      <c r="AD980"/>
      <c r="AE980"/>
      <c r="AF980"/>
      <c r="AG980"/>
    </row>
    <row r="981" spans="2:33" ht="14.25">
      <c r="B981"/>
      <c r="K981" s="61"/>
      <c r="X981" s="30"/>
      <c r="Y981" s="30"/>
      <c r="Z981" s="52"/>
      <c r="AA981" s="30"/>
      <c r="AB981" s="30"/>
      <c r="AC981"/>
      <c r="AD981"/>
      <c r="AE981"/>
      <c r="AF981"/>
      <c r="AG981"/>
    </row>
    <row r="982" spans="2:33" ht="14.25">
      <c r="B982"/>
      <c r="K982" s="61"/>
      <c r="X982" s="30"/>
      <c r="Y982" s="30"/>
      <c r="Z982" s="52"/>
      <c r="AA982" s="30"/>
      <c r="AB982" s="30"/>
      <c r="AC982"/>
      <c r="AD982"/>
      <c r="AE982"/>
      <c r="AF982"/>
      <c r="AG982"/>
    </row>
    <row r="983" spans="2:33" ht="14.25">
      <c r="B983"/>
      <c r="K983" s="61"/>
      <c r="X983" s="30"/>
      <c r="Y983" s="30"/>
      <c r="Z983" s="52"/>
      <c r="AA983" s="30"/>
      <c r="AB983" s="30"/>
      <c r="AC983"/>
      <c r="AD983"/>
      <c r="AE983"/>
      <c r="AF983"/>
      <c r="AG983"/>
    </row>
    <row r="984" spans="2:33" ht="14.25">
      <c r="B984"/>
      <c r="K984" s="61"/>
      <c r="X984" s="30"/>
      <c r="Y984" s="30"/>
      <c r="Z984" s="52"/>
      <c r="AA984" s="30"/>
      <c r="AB984" s="30"/>
      <c r="AC984"/>
      <c r="AD984"/>
      <c r="AE984"/>
      <c r="AF984"/>
      <c r="AG984"/>
    </row>
    <row r="985" spans="2:33" ht="14.25">
      <c r="B985"/>
      <c r="K985" s="61"/>
      <c r="X985" s="30"/>
      <c r="Y985" s="30"/>
      <c r="Z985" s="52"/>
      <c r="AA985" s="30"/>
      <c r="AB985" s="30"/>
      <c r="AC985"/>
      <c r="AD985"/>
      <c r="AE985"/>
      <c r="AF985"/>
      <c r="AG985"/>
    </row>
    <row r="986" spans="2:33" ht="14.25">
      <c r="B986"/>
      <c r="K986" s="61"/>
      <c r="X986" s="30"/>
      <c r="Y986" s="30"/>
      <c r="Z986" s="52"/>
      <c r="AA986" s="30"/>
      <c r="AB986" s="30"/>
      <c r="AC986"/>
      <c r="AD986"/>
      <c r="AE986"/>
      <c r="AF986"/>
      <c r="AG986"/>
    </row>
    <row r="987" spans="2:33" ht="14.25">
      <c r="B987"/>
      <c r="K987" s="61"/>
      <c r="X987" s="30"/>
      <c r="Y987" s="30"/>
      <c r="Z987" s="52"/>
      <c r="AA987" s="30"/>
      <c r="AB987" s="30"/>
      <c r="AC987"/>
      <c r="AD987"/>
      <c r="AE987"/>
      <c r="AF987"/>
      <c r="AG987"/>
    </row>
    <row r="988" spans="2:33" ht="14.25">
      <c r="B988"/>
      <c r="K988" s="61"/>
      <c r="X988" s="30"/>
      <c r="Y988" s="30"/>
      <c r="Z988" s="52"/>
      <c r="AA988" s="30"/>
      <c r="AB988" s="30"/>
      <c r="AC988"/>
      <c r="AD988"/>
      <c r="AE988"/>
      <c r="AF988"/>
      <c r="AG988"/>
    </row>
    <row r="989" spans="2:33" ht="14.25">
      <c r="B989"/>
      <c r="K989" s="61"/>
      <c r="X989" s="30"/>
      <c r="Y989" s="30"/>
      <c r="Z989" s="52"/>
      <c r="AA989" s="30"/>
      <c r="AB989" s="30"/>
      <c r="AC989"/>
      <c r="AD989"/>
      <c r="AE989"/>
      <c r="AF989"/>
      <c r="AG989"/>
    </row>
    <row r="990" spans="2:33" ht="14.25">
      <c r="B990"/>
      <c r="K990" s="61"/>
      <c r="X990" s="30"/>
      <c r="Y990" s="30"/>
      <c r="Z990" s="52"/>
      <c r="AA990" s="30"/>
      <c r="AB990" s="30"/>
      <c r="AC990"/>
      <c r="AD990"/>
      <c r="AE990"/>
      <c r="AF990"/>
      <c r="AG990"/>
    </row>
    <row r="991" spans="2:33" ht="14.25">
      <c r="B991"/>
      <c r="K991" s="61"/>
      <c r="X991" s="30"/>
      <c r="Y991" s="30"/>
      <c r="Z991" s="52"/>
      <c r="AA991" s="30"/>
      <c r="AB991" s="30"/>
      <c r="AC991"/>
      <c r="AD991"/>
      <c r="AE991"/>
      <c r="AF991"/>
      <c r="AG991"/>
    </row>
    <row r="992" spans="2:33" ht="14.25">
      <c r="B992"/>
      <c r="K992" s="61"/>
      <c r="X992" s="30"/>
      <c r="Y992" s="30"/>
      <c r="Z992" s="52"/>
      <c r="AA992" s="30"/>
      <c r="AB992" s="30"/>
      <c r="AC992"/>
      <c r="AD992"/>
      <c r="AE992"/>
      <c r="AF992"/>
      <c r="AG992"/>
    </row>
    <row r="993" spans="2:33" ht="14.25">
      <c r="B993"/>
      <c r="K993" s="61"/>
      <c r="X993" s="30"/>
      <c r="Y993" s="30"/>
      <c r="Z993" s="52"/>
      <c r="AA993" s="30"/>
      <c r="AB993" s="30"/>
      <c r="AC993"/>
      <c r="AD993"/>
      <c r="AE993"/>
      <c r="AF993"/>
      <c r="AG993"/>
    </row>
    <row r="994" spans="2:33" ht="14.25">
      <c r="B994"/>
      <c r="K994" s="61"/>
      <c r="X994" s="30"/>
      <c r="Y994" s="30"/>
      <c r="Z994" s="52"/>
      <c r="AA994" s="30"/>
      <c r="AB994" s="30"/>
      <c r="AC994"/>
      <c r="AD994"/>
      <c r="AE994"/>
      <c r="AF994"/>
      <c r="AG994"/>
    </row>
    <row r="995" spans="2:33" ht="14.25">
      <c r="B995"/>
      <c r="K995" s="61"/>
      <c r="X995" s="30"/>
      <c r="Y995" s="30"/>
      <c r="Z995" s="52"/>
      <c r="AA995" s="30"/>
      <c r="AB995" s="30"/>
      <c r="AC995"/>
      <c r="AD995"/>
      <c r="AE995"/>
      <c r="AF995"/>
      <c r="AG995"/>
    </row>
    <row r="996" spans="2:33" ht="14.25">
      <c r="B996"/>
      <c r="K996" s="61"/>
      <c r="X996" s="30"/>
      <c r="Y996" s="30"/>
      <c r="Z996" s="52"/>
      <c r="AA996" s="30"/>
      <c r="AB996" s="30"/>
      <c r="AC996"/>
      <c r="AD996"/>
      <c r="AE996"/>
      <c r="AF996"/>
      <c r="AG996"/>
    </row>
    <row r="997" spans="2:33" ht="14.25">
      <c r="B997"/>
      <c r="K997" s="61"/>
      <c r="X997" s="30"/>
      <c r="Y997" s="30"/>
      <c r="Z997" s="52"/>
      <c r="AA997" s="30"/>
      <c r="AB997" s="30"/>
      <c r="AC997"/>
      <c r="AD997"/>
      <c r="AE997"/>
      <c r="AF997"/>
      <c r="AG997"/>
    </row>
    <row r="998" spans="2:33" ht="14.25">
      <c r="B998"/>
      <c r="K998" s="61"/>
      <c r="X998" s="30"/>
      <c r="Y998" s="30"/>
      <c r="Z998" s="52"/>
      <c r="AA998" s="30"/>
      <c r="AB998" s="30"/>
      <c r="AC998"/>
      <c r="AD998"/>
      <c r="AE998"/>
      <c r="AF998"/>
      <c r="AG998"/>
    </row>
    <row r="999" spans="2:33" ht="14.25">
      <c r="B999"/>
      <c r="K999" s="61"/>
      <c r="X999" s="30"/>
      <c r="Y999" s="30"/>
      <c r="Z999" s="52"/>
      <c r="AA999" s="30"/>
      <c r="AB999" s="30"/>
      <c r="AC999"/>
      <c r="AD999"/>
      <c r="AE999"/>
      <c r="AF999"/>
      <c r="AG999"/>
    </row>
    <row r="1000" spans="2:33" ht="14.25">
      <c r="B1000"/>
      <c r="K1000" s="61"/>
      <c r="X1000" s="30"/>
      <c r="Y1000" s="30"/>
      <c r="Z1000" s="52"/>
      <c r="AA1000" s="30"/>
      <c r="AB1000" s="30"/>
      <c r="AC1000"/>
      <c r="AD1000"/>
      <c r="AE1000"/>
      <c r="AF1000"/>
      <c r="AG1000"/>
    </row>
    <row r="1001" spans="2:33" ht="14.25">
      <c r="B1001"/>
      <c r="K1001" s="61"/>
      <c r="X1001" s="30"/>
      <c r="Y1001" s="30"/>
      <c r="Z1001" s="52"/>
      <c r="AA1001" s="30"/>
      <c r="AB1001" s="30"/>
      <c r="AC1001"/>
      <c r="AD1001"/>
      <c r="AE1001"/>
      <c r="AF1001"/>
      <c r="AG1001"/>
    </row>
    <row r="1002" spans="2:33" ht="14.25">
      <c r="B1002"/>
      <c r="K1002" s="61"/>
      <c r="X1002" s="30"/>
      <c r="Y1002" s="30"/>
      <c r="Z1002" s="52"/>
      <c r="AA1002" s="30"/>
      <c r="AB1002" s="30"/>
      <c r="AC1002"/>
      <c r="AD1002"/>
      <c r="AE1002"/>
      <c r="AF1002"/>
      <c r="AG1002"/>
    </row>
    <row r="1003" spans="2:33" ht="14.25">
      <c r="B1003"/>
      <c r="K1003" s="61"/>
      <c r="X1003" s="30"/>
      <c r="Y1003" s="30"/>
      <c r="Z1003" s="52"/>
      <c r="AA1003" s="30"/>
      <c r="AB1003" s="30"/>
      <c r="AC1003"/>
      <c r="AD1003"/>
      <c r="AE1003"/>
      <c r="AF1003"/>
      <c r="AG1003"/>
    </row>
    <row r="1004" spans="2:33" ht="14.25">
      <c r="B1004"/>
      <c r="K1004" s="61"/>
      <c r="X1004" s="30"/>
      <c r="Y1004" s="30"/>
      <c r="Z1004" s="52"/>
      <c r="AA1004" s="30"/>
      <c r="AB1004" s="30"/>
      <c r="AC1004"/>
      <c r="AD1004"/>
      <c r="AE1004"/>
      <c r="AF1004"/>
      <c r="AG1004"/>
    </row>
    <row r="1005" spans="2:33" ht="14.25">
      <c r="B1005"/>
      <c r="K1005" s="61"/>
      <c r="X1005" s="30"/>
      <c r="Y1005" s="30"/>
      <c r="Z1005" s="52"/>
      <c r="AA1005" s="30"/>
      <c r="AB1005" s="30"/>
      <c r="AC1005"/>
      <c r="AD1005"/>
      <c r="AE1005"/>
      <c r="AF1005"/>
      <c r="AG1005"/>
    </row>
    <row r="1006" spans="2:33" ht="14.25">
      <c r="B1006"/>
      <c r="K1006" s="61"/>
      <c r="X1006" s="30"/>
      <c r="Y1006" s="30"/>
      <c r="Z1006" s="52"/>
      <c r="AA1006" s="30"/>
      <c r="AB1006" s="30"/>
      <c r="AC1006"/>
      <c r="AD1006"/>
      <c r="AE1006"/>
      <c r="AF1006"/>
      <c r="AG1006"/>
    </row>
    <row r="1007" spans="2:33" ht="14.25">
      <c r="B1007"/>
      <c r="K1007" s="61"/>
      <c r="X1007" s="30"/>
      <c r="Y1007" s="30"/>
      <c r="Z1007" s="52"/>
      <c r="AA1007" s="30"/>
      <c r="AB1007" s="30"/>
      <c r="AC1007"/>
      <c r="AD1007"/>
      <c r="AE1007"/>
      <c r="AF1007"/>
      <c r="AG1007"/>
    </row>
    <row r="1008" spans="2:33" ht="14.25">
      <c r="B1008"/>
      <c r="K1008" s="61"/>
      <c r="X1008" s="30"/>
      <c r="Y1008" s="30"/>
      <c r="Z1008" s="52"/>
      <c r="AA1008" s="30"/>
      <c r="AB1008" s="30"/>
      <c r="AC1008"/>
      <c r="AD1008"/>
      <c r="AE1008"/>
      <c r="AF1008"/>
      <c r="AG1008"/>
    </row>
    <row r="1009" spans="2:33" ht="14.25">
      <c r="B1009"/>
      <c r="K1009" s="61"/>
      <c r="X1009" s="30"/>
      <c r="Y1009" s="30"/>
      <c r="Z1009" s="52"/>
      <c r="AA1009" s="30"/>
      <c r="AB1009" s="30"/>
      <c r="AC1009"/>
      <c r="AD1009"/>
      <c r="AE1009"/>
      <c r="AF1009"/>
      <c r="AG1009"/>
    </row>
    <row r="1010" spans="2:33" ht="14.25">
      <c r="B1010"/>
      <c r="K1010" s="61"/>
      <c r="X1010" s="30"/>
      <c r="Y1010" s="30"/>
      <c r="Z1010" s="52"/>
      <c r="AA1010" s="30"/>
      <c r="AB1010" s="30"/>
      <c r="AC1010"/>
      <c r="AD1010"/>
      <c r="AE1010"/>
      <c r="AF1010"/>
      <c r="AG1010"/>
    </row>
    <row r="1011" spans="2:33" ht="14.25">
      <c r="B1011"/>
      <c r="K1011" s="61"/>
      <c r="X1011" s="30"/>
      <c r="Y1011" s="30"/>
      <c r="Z1011" s="52"/>
      <c r="AA1011" s="30"/>
      <c r="AB1011" s="30"/>
      <c r="AC1011"/>
      <c r="AD1011"/>
      <c r="AE1011"/>
      <c r="AF1011"/>
      <c r="AG1011"/>
    </row>
    <row r="1012" spans="2:33" ht="14.25">
      <c r="B1012"/>
      <c r="K1012" s="61"/>
      <c r="X1012" s="30"/>
      <c r="Y1012" s="30"/>
      <c r="Z1012" s="52"/>
      <c r="AA1012" s="30"/>
      <c r="AB1012" s="30"/>
      <c r="AC1012"/>
      <c r="AD1012"/>
      <c r="AE1012"/>
      <c r="AF1012"/>
      <c r="AG1012"/>
    </row>
    <row r="1013" spans="2:33" ht="14.25">
      <c r="B1013"/>
      <c r="K1013" s="61"/>
      <c r="X1013" s="30"/>
      <c r="Y1013" s="30"/>
      <c r="Z1013" s="52"/>
      <c r="AA1013" s="30"/>
      <c r="AB1013" s="30"/>
      <c r="AC1013"/>
      <c r="AD1013"/>
      <c r="AE1013"/>
      <c r="AF1013"/>
      <c r="AG1013"/>
    </row>
    <row r="1014" spans="2:33" ht="14.25">
      <c r="B1014"/>
      <c r="K1014" s="61"/>
      <c r="X1014" s="30"/>
      <c r="Y1014" s="30"/>
      <c r="Z1014" s="52"/>
      <c r="AA1014" s="30"/>
      <c r="AB1014" s="30"/>
      <c r="AC1014"/>
      <c r="AD1014"/>
      <c r="AE1014"/>
      <c r="AF1014"/>
      <c r="AG1014"/>
    </row>
    <row r="1015" spans="2:33" ht="14.25">
      <c r="B1015"/>
      <c r="K1015" s="61"/>
      <c r="X1015" s="30"/>
      <c r="Y1015" s="30"/>
      <c r="Z1015" s="52"/>
      <c r="AA1015" s="30"/>
      <c r="AB1015" s="30"/>
      <c r="AC1015"/>
      <c r="AD1015"/>
      <c r="AE1015"/>
      <c r="AF1015"/>
      <c r="AG1015"/>
    </row>
    <row r="1016" spans="2:33" ht="14.25">
      <c r="B1016"/>
      <c r="K1016" s="61"/>
      <c r="X1016" s="30"/>
      <c r="Y1016" s="30"/>
      <c r="Z1016" s="52"/>
      <c r="AA1016" s="30"/>
      <c r="AB1016" s="30"/>
      <c r="AC1016"/>
      <c r="AD1016"/>
      <c r="AE1016"/>
      <c r="AF1016"/>
      <c r="AG1016"/>
    </row>
    <row r="1017" spans="2:33" ht="14.25">
      <c r="B1017"/>
      <c r="K1017" s="61"/>
      <c r="X1017" s="30"/>
      <c r="Y1017" s="30"/>
      <c r="Z1017" s="52"/>
      <c r="AA1017" s="30"/>
      <c r="AB1017" s="30"/>
      <c r="AC1017"/>
      <c r="AD1017"/>
      <c r="AE1017"/>
      <c r="AF1017"/>
      <c r="AG1017"/>
    </row>
    <row r="1018" spans="2:33" ht="14.25">
      <c r="B1018"/>
      <c r="K1018" s="61"/>
      <c r="X1018" s="30"/>
      <c r="Y1018" s="30"/>
      <c r="Z1018" s="52"/>
      <c r="AA1018" s="30"/>
      <c r="AB1018" s="30"/>
      <c r="AC1018"/>
      <c r="AD1018"/>
      <c r="AE1018"/>
      <c r="AF1018"/>
      <c r="AG1018"/>
    </row>
    <row r="1019" spans="2:33" ht="14.25">
      <c r="B1019"/>
      <c r="K1019" s="61"/>
      <c r="X1019" s="30"/>
      <c r="Y1019" s="30"/>
      <c r="Z1019" s="52"/>
      <c r="AA1019" s="30"/>
      <c r="AB1019" s="30"/>
      <c r="AC1019"/>
      <c r="AD1019"/>
      <c r="AE1019"/>
      <c r="AF1019"/>
      <c r="AG1019"/>
    </row>
    <row r="1020" spans="2:33" ht="14.25">
      <c r="B1020"/>
      <c r="K1020" s="61"/>
      <c r="X1020" s="30"/>
      <c r="Y1020" s="30"/>
      <c r="Z1020" s="52"/>
      <c r="AA1020" s="30"/>
      <c r="AB1020" s="30"/>
      <c r="AC1020"/>
      <c r="AD1020"/>
      <c r="AE1020"/>
      <c r="AF1020"/>
      <c r="AG1020"/>
    </row>
    <row r="1021" spans="2:33" ht="14.25">
      <c r="B1021"/>
      <c r="K1021" s="61"/>
      <c r="X1021" s="30"/>
      <c r="Y1021" s="30"/>
      <c r="Z1021" s="52"/>
      <c r="AA1021" s="30"/>
      <c r="AB1021" s="30"/>
      <c r="AC1021"/>
      <c r="AD1021"/>
      <c r="AE1021"/>
      <c r="AF1021"/>
      <c r="AG1021"/>
    </row>
    <row r="1022" spans="2:33" ht="14.25">
      <c r="B1022"/>
      <c r="K1022" s="61"/>
      <c r="X1022" s="30"/>
      <c r="Y1022" s="30"/>
      <c r="Z1022" s="52"/>
      <c r="AA1022" s="30"/>
      <c r="AB1022" s="30"/>
      <c r="AC1022"/>
      <c r="AD1022"/>
      <c r="AE1022"/>
      <c r="AF1022"/>
      <c r="AG1022"/>
    </row>
    <row r="1023" spans="2:33" ht="14.25">
      <c r="B1023"/>
      <c r="K1023" s="61"/>
      <c r="X1023" s="30"/>
      <c r="Y1023" s="30"/>
      <c r="Z1023" s="52"/>
      <c r="AA1023" s="30"/>
      <c r="AB1023" s="30"/>
      <c r="AC1023"/>
      <c r="AD1023"/>
      <c r="AE1023"/>
      <c r="AF1023"/>
      <c r="AG1023"/>
    </row>
    <row r="1024" spans="2:33" ht="14.25">
      <c r="B1024"/>
      <c r="K1024" s="61"/>
      <c r="X1024" s="30"/>
      <c r="Y1024" s="30"/>
      <c r="Z1024" s="52"/>
      <c r="AA1024" s="30"/>
      <c r="AB1024" s="30"/>
      <c r="AC1024"/>
      <c r="AD1024"/>
      <c r="AE1024"/>
      <c r="AF1024"/>
      <c r="AG1024"/>
    </row>
    <row r="1025" spans="2:33" ht="14.25">
      <c r="B1025"/>
      <c r="K1025" s="61"/>
      <c r="X1025" s="30"/>
      <c r="Y1025" s="30"/>
      <c r="Z1025" s="52"/>
      <c r="AA1025" s="30"/>
      <c r="AB1025" s="30"/>
      <c r="AC1025"/>
      <c r="AD1025"/>
      <c r="AE1025"/>
      <c r="AF1025"/>
      <c r="AG1025"/>
    </row>
    <row r="1026" spans="2:33" ht="14.25">
      <c r="B1026"/>
      <c r="K1026" s="61"/>
      <c r="X1026" s="30"/>
      <c r="Y1026" s="30"/>
      <c r="Z1026" s="52"/>
      <c r="AA1026" s="30"/>
      <c r="AB1026" s="30"/>
      <c r="AC1026"/>
      <c r="AD1026"/>
      <c r="AE1026"/>
      <c r="AF1026"/>
      <c r="AG1026"/>
    </row>
    <row r="1027" spans="2:33" ht="14.25">
      <c r="B1027"/>
      <c r="K1027" s="61"/>
      <c r="X1027" s="30"/>
      <c r="Y1027" s="30"/>
      <c r="Z1027" s="52"/>
      <c r="AA1027" s="30"/>
      <c r="AB1027" s="30"/>
      <c r="AC1027"/>
      <c r="AD1027"/>
      <c r="AE1027"/>
      <c r="AF1027"/>
      <c r="AG1027"/>
    </row>
    <row r="1028" spans="2:33" ht="14.25">
      <c r="B1028"/>
      <c r="K1028" s="61"/>
      <c r="X1028" s="30"/>
      <c r="Y1028" s="30"/>
      <c r="Z1028" s="52"/>
      <c r="AA1028" s="30"/>
      <c r="AB1028" s="30"/>
      <c r="AC1028"/>
      <c r="AD1028"/>
      <c r="AE1028"/>
      <c r="AF1028"/>
      <c r="AG1028"/>
    </row>
    <row r="1029" spans="2:33" ht="14.25">
      <c r="B1029"/>
      <c r="K1029" s="61"/>
      <c r="X1029" s="30"/>
      <c r="Y1029" s="30"/>
      <c r="Z1029" s="52"/>
      <c r="AA1029" s="30"/>
      <c r="AB1029" s="30"/>
      <c r="AC1029"/>
      <c r="AD1029"/>
      <c r="AE1029"/>
      <c r="AF1029"/>
      <c r="AG1029"/>
    </row>
    <row r="1030" spans="2:33" ht="14.25">
      <c r="B1030"/>
      <c r="K1030" s="61"/>
      <c r="X1030" s="30"/>
      <c r="Y1030" s="30"/>
      <c r="Z1030" s="52"/>
      <c r="AA1030" s="30"/>
      <c r="AB1030" s="30"/>
      <c r="AC1030"/>
      <c r="AD1030"/>
      <c r="AE1030"/>
      <c r="AF1030"/>
      <c r="AG1030"/>
    </row>
    <row r="1031" spans="2:33" ht="14.25">
      <c r="B1031"/>
      <c r="K1031" s="61"/>
      <c r="X1031" s="30"/>
      <c r="Y1031" s="30"/>
      <c r="Z1031" s="52"/>
      <c r="AA1031" s="30"/>
      <c r="AB1031" s="30"/>
      <c r="AC1031"/>
      <c r="AD1031"/>
      <c r="AE1031"/>
      <c r="AF1031"/>
      <c r="AG1031"/>
    </row>
    <row r="1032" spans="2:33" ht="14.25">
      <c r="B1032"/>
      <c r="K1032" s="61"/>
      <c r="X1032" s="30"/>
      <c r="Y1032" s="30"/>
      <c r="Z1032" s="52"/>
      <c r="AA1032" s="30"/>
      <c r="AB1032" s="30"/>
      <c r="AC1032"/>
      <c r="AD1032"/>
      <c r="AE1032"/>
      <c r="AF1032"/>
      <c r="AG1032"/>
    </row>
    <row r="1033" spans="2:33" ht="14.25">
      <c r="B1033"/>
      <c r="K1033" s="61"/>
      <c r="X1033" s="30"/>
      <c r="Y1033" s="30"/>
      <c r="Z1033" s="52"/>
      <c r="AA1033" s="30"/>
      <c r="AB1033" s="30"/>
      <c r="AC1033"/>
      <c r="AD1033"/>
      <c r="AE1033"/>
      <c r="AF1033"/>
      <c r="AG1033"/>
    </row>
    <row r="1034" spans="2:33" ht="14.25">
      <c r="B1034"/>
      <c r="K1034" s="61"/>
      <c r="X1034" s="30"/>
      <c r="Y1034" s="30"/>
      <c r="Z1034" s="52"/>
      <c r="AA1034" s="30"/>
      <c r="AB1034" s="30"/>
      <c r="AC1034"/>
      <c r="AD1034"/>
      <c r="AE1034"/>
      <c r="AF1034"/>
      <c r="AG1034"/>
    </row>
    <row r="1035" spans="2:33" ht="14.25">
      <c r="B1035"/>
      <c r="K1035" s="61"/>
      <c r="X1035" s="30"/>
      <c r="Y1035" s="30"/>
      <c r="Z1035" s="52"/>
      <c r="AA1035" s="30"/>
      <c r="AB1035" s="30"/>
      <c r="AC1035"/>
      <c r="AD1035"/>
      <c r="AE1035"/>
      <c r="AF1035"/>
      <c r="AG1035"/>
    </row>
    <row r="1036" spans="2:33" ht="14.25">
      <c r="B1036"/>
      <c r="K1036" s="61"/>
      <c r="X1036" s="30"/>
      <c r="Y1036" s="30"/>
      <c r="Z1036" s="52"/>
      <c r="AA1036" s="30"/>
      <c r="AB1036" s="30"/>
      <c r="AC1036"/>
      <c r="AD1036"/>
      <c r="AE1036"/>
      <c r="AF1036"/>
      <c r="AG1036"/>
    </row>
    <row r="1037" spans="2:33" ht="14.25">
      <c r="B1037"/>
      <c r="K1037" s="61"/>
      <c r="X1037" s="30"/>
      <c r="Y1037" s="30"/>
      <c r="Z1037" s="52"/>
      <c r="AA1037" s="30"/>
      <c r="AB1037" s="30"/>
      <c r="AC1037"/>
      <c r="AD1037"/>
      <c r="AE1037"/>
      <c r="AF1037"/>
      <c r="AG1037"/>
    </row>
    <row r="1038" spans="2:33" ht="14.25">
      <c r="B1038"/>
      <c r="K1038" s="61"/>
      <c r="X1038" s="30"/>
      <c r="Y1038" s="30"/>
      <c r="Z1038" s="52"/>
      <c r="AA1038" s="30"/>
      <c r="AB1038" s="30"/>
      <c r="AC1038"/>
      <c r="AD1038"/>
      <c r="AE1038"/>
      <c r="AF1038"/>
      <c r="AG1038"/>
    </row>
    <row r="1039" spans="2:33" ht="14.25">
      <c r="B1039"/>
      <c r="K1039" s="61"/>
      <c r="X1039" s="30"/>
      <c r="Y1039" s="30"/>
      <c r="Z1039" s="52"/>
      <c r="AA1039" s="30"/>
      <c r="AB1039" s="30"/>
      <c r="AC1039"/>
      <c r="AD1039"/>
      <c r="AE1039"/>
      <c r="AF1039"/>
      <c r="AG1039"/>
    </row>
    <row r="1040" spans="2:33" ht="14.25">
      <c r="B1040"/>
      <c r="K1040" s="61"/>
      <c r="X1040" s="30"/>
      <c r="Y1040" s="30"/>
      <c r="Z1040" s="52"/>
      <c r="AA1040" s="30"/>
      <c r="AB1040" s="30"/>
      <c r="AC1040"/>
      <c r="AD1040"/>
      <c r="AE1040"/>
      <c r="AF1040"/>
      <c r="AG1040"/>
    </row>
    <row r="1041" spans="2:33" ht="14.25">
      <c r="B1041"/>
      <c r="K1041" s="61"/>
      <c r="X1041" s="30"/>
      <c r="Y1041" s="30"/>
      <c r="Z1041" s="52"/>
      <c r="AA1041" s="30"/>
      <c r="AB1041" s="30"/>
      <c r="AC1041"/>
      <c r="AD1041"/>
      <c r="AE1041"/>
      <c r="AF1041"/>
      <c r="AG1041"/>
    </row>
    <row r="1042" spans="2:33" ht="14.25">
      <c r="B1042"/>
      <c r="K1042" s="61"/>
      <c r="X1042" s="30"/>
      <c r="Y1042" s="30"/>
      <c r="Z1042" s="52"/>
      <c r="AA1042" s="30"/>
      <c r="AB1042" s="30"/>
      <c r="AC1042"/>
      <c r="AD1042"/>
      <c r="AE1042"/>
      <c r="AF1042"/>
      <c r="AG1042"/>
    </row>
    <row r="1043" spans="2:33" ht="14.25">
      <c r="B1043"/>
      <c r="K1043" s="61"/>
      <c r="X1043" s="30"/>
      <c r="Y1043" s="30"/>
      <c r="Z1043" s="52"/>
      <c r="AA1043" s="30"/>
      <c r="AB1043" s="30"/>
      <c r="AC1043"/>
      <c r="AD1043"/>
      <c r="AE1043"/>
      <c r="AF1043"/>
      <c r="AG1043"/>
    </row>
    <row r="1044" spans="2:33" ht="14.25">
      <c r="B1044"/>
      <c r="K1044" s="61"/>
      <c r="X1044" s="30"/>
      <c r="Y1044" s="30"/>
      <c r="Z1044" s="52"/>
      <c r="AA1044" s="30"/>
      <c r="AB1044" s="30"/>
      <c r="AC1044"/>
      <c r="AD1044"/>
      <c r="AE1044"/>
      <c r="AF1044"/>
      <c r="AG1044"/>
    </row>
    <row r="1045" spans="2:33" ht="14.25">
      <c r="B1045"/>
      <c r="K1045" s="61"/>
      <c r="X1045" s="30"/>
      <c r="Y1045" s="30"/>
      <c r="Z1045" s="52"/>
      <c r="AA1045" s="30"/>
      <c r="AB1045" s="30"/>
      <c r="AC1045"/>
      <c r="AD1045"/>
      <c r="AE1045"/>
      <c r="AF1045"/>
      <c r="AG1045"/>
    </row>
  </sheetData>
  <sheetProtection/>
  <mergeCells count="20">
    <mergeCell ref="W1:W2"/>
    <mergeCell ref="X1:X2"/>
    <mergeCell ref="K1:L1"/>
    <mergeCell ref="M1:N1"/>
    <mergeCell ref="O1:P1"/>
    <mergeCell ref="B1:B2"/>
    <mergeCell ref="C1:C2"/>
    <mergeCell ref="D1:D2"/>
    <mergeCell ref="E1:E2"/>
    <mergeCell ref="F1:I1"/>
    <mergeCell ref="AA1:AB1"/>
    <mergeCell ref="AC1:AD1"/>
    <mergeCell ref="AE1:AE2"/>
    <mergeCell ref="AF1:AF2"/>
    <mergeCell ref="AG1:AG2"/>
    <mergeCell ref="A1:A2"/>
    <mergeCell ref="Q1:R1"/>
    <mergeCell ref="S1:T1"/>
    <mergeCell ref="U1:V1"/>
    <mergeCell ref="Y1:Z1"/>
  </mergeCells>
  <printOptions/>
  <pageMargins left="0" right="0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AUTOMATIKA&amp;CELEKTROTEHNIČKI MATERIJALI&amp;R2016/2017</oddHeader>
    <oddFooter>&amp;R
PREDMETNI NASTAVNIK: Prof. dr Slavica Perović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5">
      <selection activeCell="E87" sqref="E87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82" t="s">
        <v>102</v>
      </c>
      <c r="B1" s="82"/>
      <c r="C1" s="82"/>
      <c r="D1" s="82"/>
      <c r="E1" s="82"/>
      <c r="F1" s="82"/>
      <c r="G1" s="82"/>
      <c r="H1" s="82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84" t="s">
        <v>9</v>
      </c>
      <c r="B3" s="84"/>
      <c r="C3" s="84"/>
      <c r="D3" s="84"/>
      <c r="E3" s="84"/>
      <c r="F3" s="84"/>
      <c r="G3" s="84"/>
      <c r="H3" s="84"/>
      <c r="I3" s="84"/>
      <c r="J3" s="9"/>
      <c r="K3" s="9"/>
      <c r="L3" s="12"/>
    </row>
    <row r="4" spans="1:12" ht="14.25">
      <c r="A4" s="85" t="s">
        <v>0</v>
      </c>
      <c r="B4" s="85"/>
      <c r="C4" s="83" t="s">
        <v>103</v>
      </c>
      <c r="D4" s="83"/>
      <c r="E4" s="83"/>
      <c r="F4" s="22" t="s">
        <v>62</v>
      </c>
      <c r="G4" s="81" t="s">
        <v>71</v>
      </c>
      <c r="H4" s="81"/>
      <c r="I4" s="22"/>
      <c r="J4" s="11"/>
      <c r="K4" s="9"/>
      <c r="L4" s="12"/>
    </row>
    <row r="5" spans="1:12" ht="15.75" customHeight="1">
      <c r="A5" s="9"/>
      <c r="B5" s="9"/>
      <c r="C5" s="9"/>
      <c r="D5" s="9"/>
      <c r="E5" s="23"/>
      <c r="F5" s="22" t="s">
        <v>58</v>
      </c>
      <c r="G5" s="81"/>
      <c r="H5" s="81"/>
      <c r="I5" s="22"/>
      <c r="J5" s="9"/>
      <c r="K5" s="9"/>
      <c r="L5" s="12"/>
    </row>
    <row r="6" spans="1:12" ht="14.25">
      <c r="A6" s="10"/>
      <c r="B6" s="10"/>
      <c r="C6" s="10"/>
      <c r="D6" s="11"/>
      <c r="E6" s="11"/>
      <c r="F6" s="11"/>
      <c r="G6" s="81"/>
      <c r="H6" s="81"/>
      <c r="I6" s="21"/>
      <c r="J6" s="9"/>
      <c r="K6" s="9"/>
      <c r="L6" s="12"/>
    </row>
    <row r="7" spans="1:12" ht="15" thickBot="1">
      <c r="A7" s="90" t="s">
        <v>24</v>
      </c>
      <c r="B7" s="90"/>
      <c r="C7" s="90"/>
      <c r="D7" s="90"/>
      <c r="E7" s="93" t="s">
        <v>72</v>
      </c>
      <c r="F7" s="93"/>
      <c r="G7" s="93"/>
      <c r="H7" s="93"/>
      <c r="I7" s="11"/>
      <c r="J7" s="9"/>
      <c r="K7" s="9"/>
      <c r="L7" s="12"/>
    </row>
    <row r="8" spans="1:12" ht="14.25">
      <c r="A8" s="91" t="s">
        <v>1</v>
      </c>
      <c r="B8" s="86" t="s">
        <v>2</v>
      </c>
      <c r="C8" s="86" t="s">
        <v>3</v>
      </c>
      <c r="D8" s="86" t="s">
        <v>4</v>
      </c>
      <c r="E8" s="86"/>
      <c r="F8" s="86" t="s">
        <v>5</v>
      </c>
      <c r="G8" s="86" t="s">
        <v>6</v>
      </c>
      <c r="H8" s="87"/>
      <c r="I8" s="9"/>
      <c r="J8" s="9"/>
      <c r="K8" s="9"/>
      <c r="L8" s="12"/>
    </row>
    <row r="9" spans="1:12" ht="14.25">
      <c r="A9" s="92"/>
      <c r="B9" s="88"/>
      <c r="C9" s="88"/>
      <c r="D9" s="88"/>
      <c r="E9" s="88"/>
      <c r="F9" s="88"/>
      <c r="G9" s="88"/>
      <c r="H9" s="89"/>
      <c r="I9" s="9"/>
      <c r="J9" s="9"/>
      <c r="K9" s="9"/>
      <c r="L9" s="12"/>
    </row>
    <row r="10" spans="1:12" ht="30">
      <c r="A10" s="92"/>
      <c r="B10" s="88"/>
      <c r="C10" s="88"/>
      <c r="D10" s="20" t="s">
        <v>7</v>
      </c>
      <c r="E10" s="20" t="s">
        <v>8</v>
      </c>
      <c r="F10" s="88"/>
      <c r="G10" s="88"/>
      <c r="H10" s="89"/>
      <c r="I10" s="9"/>
      <c r="J10" s="9"/>
      <c r="K10" s="9"/>
      <c r="L10" s="12"/>
    </row>
    <row r="11" spans="1:8" ht="14.25">
      <c r="A11" s="6">
        <f>Sheet1!A3</f>
        <v>1</v>
      </c>
      <c r="B11" s="1" t="str">
        <f>Sheet1!B3&amp;"/"&amp;Sheet1!C3</f>
        <v>2/2020</v>
      </c>
      <c r="C11" s="1" t="str">
        <f>Sheet1!D3&amp;" "&amp;Sheet1!E3</f>
        <v>Lazar Vuletić</v>
      </c>
      <c r="D11" s="4">
        <f>Sheet1!F3+Sheet1!I3+Sheet1!J3+Sheet1!W3+Sheet1!X3+Sheet1!G3+Sheet1!H3</f>
        <v>0</v>
      </c>
      <c r="E11" s="4">
        <f>Sheet1!AE3</f>
        <v>0</v>
      </c>
      <c r="F11" s="4">
        <f>Sheet1!AF3</f>
        <v>0</v>
      </c>
      <c r="G11" s="4" t="str">
        <f>Sheet1!AG3</f>
        <v>F</v>
      </c>
      <c r="H11" s="7" t="str">
        <f>IF(F11&gt;=90,"Odlican",IF(F11&gt;=80,"Vrlo dobar",IF(F11&gt;=70,"Dobar",IF(F11&gt;=60,"Zadovoljavajuci",IF(F11&gt;=50,"Dovoljan","Nedovoljan")))))</f>
        <v>Nedovoljan</v>
      </c>
    </row>
    <row r="12" spans="1:8" ht="14.25">
      <c r="A12" s="6">
        <f>Sheet1!A4</f>
        <v>2</v>
      </c>
      <c r="B12" s="1" t="str">
        <f>Sheet1!B4&amp;"/"&amp;Sheet1!C4</f>
        <v>3/2020</v>
      </c>
      <c r="C12" s="1" t="str">
        <f>Sheet1!D4&amp;" "&amp;Sheet1!E4</f>
        <v>Nikola Gagović</v>
      </c>
      <c r="D12" s="4">
        <f>Sheet1!F4+Sheet1!I4+Sheet1!J4+Sheet1!W4+Sheet1!X4+Sheet1!G4+Sheet1!H4</f>
        <v>0</v>
      </c>
      <c r="E12" s="4">
        <f>Sheet1!AE4</f>
        <v>0</v>
      </c>
      <c r="F12" s="4">
        <f>Sheet1!AF4</f>
        <v>0</v>
      </c>
      <c r="G12" s="4" t="str">
        <f>Sheet1!AG4</f>
        <v>F</v>
      </c>
      <c r="H12" s="7" t="str">
        <f aca="true" t="shared" si="0" ref="H12:H71">IF(F12&gt;=90,"Odlican",IF(F12&gt;=80,"Vrlo dobar",IF(F12&gt;=70,"Dobar",IF(F12&gt;=60,"Zadovoljavajuci",IF(F12&gt;=50,"Dovoljan","Nedovoljan")))))</f>
        <v>Nedovoljan</v>
      </c>
    </row>
    <row r="13" spans="1:8" ht="14.25">
      <c r="A13" s="6">
        <f>Sheet1!A5</f>
        <v>3</v>
      </c>
      <c r="B13" s="1" t="str">
        <f>Sheet1!B5&amp;"/"&amp;Sheet1!C5</f>
        <v>4/2020</v>
      </c>
      <c r="C13" s="1" t="str">
        <f>Sheet1!D5&amp;" "&amp;Sheet1!E5</f>
        <v>Igor Delić</v>
      </c>
      <c r="D13" s="4">
        <f>Sheet1!F5+Sheet1!I5+Sheet1!J5+Sheet1!W5+Sheet1!X5+Sheet1!G5+Sheet1!H5</f>
        <v>0</v>
      </c>
      <c r="E13" s="4">
        <f>Sheet1!AE5</f>
        <v>0</v>
      </c>
      <c r="F13" s="4">
        <f>Sheet1!AF5</f>
        <v>0</v>
      </c>
      <c r="G13" s="4" t="str">
        <f>Sheet1!AG5</f>
        <v>F</v>
      </c>
      <c r="H13" s="7" t="str">
        <f t="shared" si="0"/>
        <v>Nedovoljan</v>
      </c>
    </row>
    <row r="14" spans="1:8" ht="14.25">
      <c r="A14" s="6">
        <f>Sheet1!A6</f>
        <v>4</v>
      </c>
      <c r="B14" s="1" t="str">
        <f>Sheet1!B6&amp;"/"&amp;Sheet1!C6</f>
        <v>5/2020</v>
      </c>
      <c r="C14" s="1" t="str">
        <f>Sheet1!D6&amp;" "&amp;Sheet1!E6</f>
        <v>Aleksandra Španjević</v>
      </c>
      <c r="D14" s="4">
        <f>Sheet1!F6+Sheet1!I6+Sheet1!J6+Sheet1!W6+Sheet1!X6+Sheet1!G6+Sheet1!H6</f>
        <v>0</v>
      </c>
      <c r="E14" s="4">
        <f>Sheet1!AE6</f>
        <v>0</v>
      </c>
      <c r="F14" s="4">
        <f>Sheet1!AF6</f>
        <v>0</v>
      </c>
      <c r="G14" s="4" t="str">
        <f>Sheet1!AG6</f>
        <v>F</v>
      </c>
      <c r="H14" s="7" t="str">
        <f t="shared" si="0"/>
        <v>Nedovoljan</v>
      </c>
    </row>
    <row r="15" spans="1:8" ht="14.25">
      <c r="A15" s="6">
        <f>Sheet1!A7</f>
        <v>5</v>
      </c>
      <c r="B15" s="1" t="str">
        <f>Sheet1!B7&amp;"/"&amp;Sheet1!C7</f>
        <v>7/2020</v>
      </c>
      <c r="C15" s="1" t="str">
        <f>Sheet1!D7&amp;" "&amp;Sheet1!E7</f>
        <v>Ivana Krstajić</v>
      </c>
      <c r="D15" s="4">
        <f>Sheet1!F7+Sheet1!I7+Sheet1!J7+Sheet1!W7+Sheet1!X7+Sheet1!G7+Sheet1!H7</f>
        <v>0</v>
      </c>
      <c r="E15" s="4">
        <f>Sheet1!AE7</f>
        <v>0</v>
      </c>
      <c r="F15" s="4">
        <f>Sheet1!AF7</f>
        <v>0</v>
      </c>
      <c r="G15" s="4" t="str">
        <f>Sheet1!AG7</f>
        <v>F</v>
      </c>
      <c r="H15" s="7" t="str">
        <f t="shared" si="0"/>
        <v>Nedovoljan</v>
      </c>
    </row>
    <row r="16" spans="1:8" ht="14.25">
      <c r="A16" s="6">
        <f>Sheet1!A8</f>
        <v>6</v>
      </c>
      <c r="B16" s="1" t="str">
        <f>Sheet1!B8&amp;"/"&amp;Sheet1!C8</f>
        <v>9/2020</v>
      </c>
      <c r="C16" s="1" t="str">
        <f>Sheet1!D8&amp;" "&amp;Sheet1!E8</f>
        <v>Krsto Gajović</v>
      </c>
      <c r="D16" s="4">
        <f>Sheet1!F8+Sheet1!I8+Sheet1!J8+Sheet1!W8+Sheet1!X8+Sheet1!G8+Sheet1!H8</f>
        <v>0</v>
      </c>
      <c r="E16" s="4">
        <f>Sheet1!AE8</f>
        <v>0</v>
      </c>
      <c r="F16" s="4">
        <f>Sheet1!AF8</f>
        <v>0</v>
      </c>
      <c r="G16" s="4" t="str">
        <f>Sheet1!AG8</f>
        <v>F</v>
      </c>
      <c r="H16" s="7" t="str">
        <f t="shared" si="0"/>
        <v>Nedovoljan</v>
      </c>
    </row>
    <row r="17" spans="1:8" ht="14.25">
      <c r="A17" s="6">
        <f>Sheet1!A9</f>
        <v>7</v>
      </c>
      <c r="B17" s="1" t="str">
        <f>Sheet1!B9&amp;"/"&amp;Sheet1!C9</f>
        <v>10/2020</v>
      </c>
      <c r="C17" s="1" t="str">
        <f>Sheet1!D9&amp;" "&amp;Sheet1!E9</f>
        <v>Snežana Čvorović</v>
      </c>
      <c r="D17" s="4">
        <f>Sheet1!F9+Sheet1!I9+Sheet1!J9+Sheet1!W9+Sheet1!X9+Sheet1!G9+Sheet1!H9</f>
        <v>0</v>
      </c>
      <c r="E17" s="4">
        <f>Sheet1!AE9</f>
        <v>0</v>
      </c>
      <c r="F17" s="4">
        <f>Sheet1!AF9</f>
        <v>0</v>
      </c>
      <c r="G17" s="4" t="str">
        <f>Sheet1!AG9</f>
        <v>F</v>
      </c>
      <c r="H17" s="7" t="str">
        <f t="shared" si="0"/>
        <v>Nedovoljan</v>
      </c>
    </row>
    <row r="18" spans="1:8" ht="14.25">
      <c r="A18" s="6">
        <f>Sheet1!A10</f>
        <v>8</v>
      </c>
      <c r="B18" s="1" t="str">
        <f>Sheet1!B10&amp;"/"&amp;Sheet1!C10</f>
        <v>11/2020</v>
      </c>
      <c r="C18" s="1" t="str">
        <f>Sheet1!D10&amp;" "&amp;Sheet1!E10</f>
        <v>Jelena Marojević</v>
      </c>
      <c r="D18" s="4">
        <f>Sheet1!F10+Sheet1!I10+Sheet1!J10+Sheet1!W10+Sheet1!X10+Sheet1!G10+Sheet1!H10</f>
        <v>0</v>
      </c>
      <c r="E18" s="4">
        <f>Sheet1!AE10</f>
        <v>0</v>
      </c>
      <c r="F18" s="4">
        <f>Sheet1!AF10</f>
        <v>0</v>
      </c>
      <c r="G18" s="4" t="str">
        <f>Sheet1!AG10</f>
        <v>F</v>
      </c>
      <c r="H18" s="7" t="str">
        <f t="shared" si="0"/>
        <v>Nedovoljan</v>
      </c>
    </row>
    <row r="19" spans="1:8" ht="14.25">
      <c r="A19" s="6">
        <f>Sheet1!A11</f>
        <v>9</v>
      </c>
      <c r="B19" s="1" t="str">
        <f>Sheet1!B11&amp;"/"&amp;Sheet1!C11</f>
        <v>12/2020</v>
      </c>
      <c r="C19" s="1" t="str">
        <f>Sheet1!D11&amp;" "&amp;Sheet1!E11</f>
        <v>Luka Rakočević</v>
      </c>
      <c r="D19" s="4">
        <f>Sheet1!F11+Sheet1!I11+Sheet1!J11+Sheet1!W11+Sheet1!X11+Sheet1!G11+Sheet1!H11</f>
        <v>0</v>
      </c>
      <c r="E19" s="4">
        <f>Sheet1!AE11</f>
        <v>0</v>
      </c>
      <c r="F19" s="4">
        <f>Sheet1!AF11</f>
        <v>0</v>
      </c>
      <c r="G19" s="4" t="str">
        <f>Sheet1!AG11</f>
        <v>F</v>
      </c>
      <c r="H19" s="7" t="str">
        <f t="shared" si="0"/>
        <v>Nedovoljan</v>
      </c>
    </row>
    <row r="20" spans="1:8" ht="14.25">
      <c r="A20" s="6">
        <f>Sheet1!A12</f>
        <v>10</v>
      </c>
      <c r="B20" s="1" t="str">
        <f>Sheet1!B12&amp;"/"&amp;Sheet1!C12</f>
        <v>13/2020</v>
      </c>
      <c r="C20" s="1" t="str">
        <f>Sheet1!D12&amp;" "&amp;Sheet1!E12</f>
        <v>Danica Rajković</v>
      </c>
      <c r="D20" s="4">
        <f>Sheet1!F12+Sheet1!I12+Sheet1!J12+Sheet1!W12+Sheet1!X12+Sheet1!G12+Sheet1!H12</f>
        <v>0</v>
      </c>
      <c r="E20" s="4">
        <f>Sheet1!AE12</f>
        <v>0</v>
      </c>
      <c r="F20" s="4">
        <f>Sheet1!AF12</f>
        <v>0</v>
      </c>
      <c r="G20" s="4" t="str">
        <f>Sheet1!AG12</f>
        <v>F</v>
      </c>
      <c r="H20" s="7" t="str">
        <f t="shared" si="0"/>
        <v>Nedovoljan</v>
      </c>
    </row>
    <row r="21" spans="1:8" ht="14.25">
      <c r="A21" s="6">
        <f>Sheet1!A13</f>
        <v>11</v>
      </c>
      <c r="B21" s="1" t="str">
        <f>Sheet1!B13&amp;"/"&amp;Sheet1!C13</f>
        <v>14/2020</v>
      </c>
      <c r="C21" s="1" t="str">
        <f>Sheet1!D13&amp;" "&amp;Sheet1!E13</f>
        <v>Ksenija Gajović</v>
      </c>
      <c r="D21" s="4">
        <f>Sheet1!F13+Sheet1!I13+Sheet1!J13+Sheet1!W13+Sheet1!X13+Sheet1!G13+Sheet1!H13</f>
        <v>0</v>
      </c>
      <c r="E21" s="4">
        <f>Sheet1!AE13</f>
        <v>0</v>
      </c>
      <c r="F21" s="4">
        <f>Sheet1!AF13</f>
        <v>0</v>
      </c>
      <c r="G21" s="4" t="str">
        <f>Sheet1!AG13</f>
        <v>F</v>
      </c>
      <c r="H21" s="7" t="str">
        <f t="shared" si="0"/>
        <v>Nedovoljan</v>
      </c>
    </row>
    <row r="22" spans="1:8" ht="14.25">
      <c r="A22" s="6">
        <f>Sheet1!A14</f>
        <v>12</v>
      </c>
      <c r="B22" s="1" t="str">
        <f>Sheet1!B14&amp;"/"&amp;Sheet1!C14</f>
        <v>15/2020</v>
      </c>
      <c r="C22" s="1" t="str">
        <f>Sheet1!D14&amp;" "&amp;Sheet1!E14</f>
        <v>Aleksa Pavlićević</v>
      </c>
      <c r="D22" s="4">
        <f>Sheet1!F14+Sheet1!I14+Sheet1!J14+Sheet1!W14+Sheet1!X14+Sheet1!G14+Sheet1!H14</f>
        <v>0</v>
      </c>
      <c r="E22" s="4">
        <f>Sheet1!AE14</f>
        <v>0</v>
      </c>
      <c r="F22" s="4">
        <f>Sheet1!AF14</f>
        <v>0</v>
      </c>
      <c r="G22" s="4" t="str">
        <f>Sheet1!AG14</f>
        <v>F</v>
      </c>
      <c r="H22" s="7" t="str">
        <f t="shared" si="0"/>
        <v>Nedovoljan</v>
      </c>
    </row>
    <row r="23" spans="1:8" ht="14.25">
      <c r="A23" s="6">
        <f>Sheet1!A15</f>
        <v>13</v>
      </c>
      <c r="B23" s="1" t="str">
        <f>Sheet1!B15&amp;"/"&amp;Sheet1!C15</f>
        <v>16/2020</v>
      </c>
      <c r="C23" s="1" t="str">
        <f>Sheet1!D15&amp;" "&amp;Sheet1!E15</f>
        <v>Mirjana Portić</v>
      </c>
      <c r="D23" s="4">
        <f>Sheet1!F15+Sheet1!I15+Sheet1!J15+Sheet1!W15+Sheet1!X15+Sheet1!G15+Sheet1!H15</f>
        <v>0</v>
      </c>
      <c r="E23" s="4">
        <f>Sheet1!AE15</f>
        <v>0</v>
      </c>
      <c r="F23" s="4">
        <f>Sheet1!AF15</f>
        <v>0</v>
      </c>
      <c r="G23" s="4" t="str">
        <f>Sheet1!AG15</f>
        <v>F</v>
      </c>
      <c r="H23" s="7" t="str">
        <f t="shared" si="0"/>
        <v>Nedovoljan</v>
      </c>
    </row>
    <row r="24" spans="1:8" ht="14.25">
      <c r="A24" s="6">
        <f>Sheet1!A16</f>
        <v>14</v>
      </c>
      <c r="B24" s="1" t="str">
        <f>Sheet1!B16&amp;"/"&amp;Sheet1!C16</f>
        <v>18/2020</v>
      </c>
      <c r="C24" s="1" t="str">
        <f>Sheet1!D16&amp;" "&amp;Sheet1!E16</f>
        <v>Nađa Grbović</v>
      </c>
      <c r="D24" s="4">
        <f>Sheet1!F16+Sheet1!I16+Sheet1!J16+Sheet1!W16+Sheet1!X16+Sheet1!G16+Sheet1!H16</f>
        <v>0</v>
      </c>
      <c r="E24" s="4">
        <f>Sheet1!AE16</f>
        <v>0</v>
      </c>
      <c r="F24" s="4">
        <f>Sheet1!AF16</f>
        <v>0</v>
      </c>
      <c r="G24" s="4" t="str">
        <f>Sheet1!AG16</f>
        <v>F</v>
      </c>
      <c r="H24" s="7" t="str">
        <f t="shared" si="0"/>
        <v>Nedovoljan</v>
      </c>
    </row>
    <row r="25" spans="1:8" ht="14.25">
      <c r="A25" s="6">
        <f>Sheet1!A17</f>
        <v>15</v>
      </c>
      <c r="B25" s="1" t="str">
        <f>Sheet1!B17&amp;"/"&amp;Sheet1!C17</f>
        <v>19/2020</v>
      </c>
      <c r="C25" s="1" t="str">
        <f>Sheet1!D17&amp;" "&amp;Sheet1!E17</f>
        <v>Goran Radović</v>
      </c>
      <c r="D25" s="4">
        <f>Sheet1!F17+Sheet1!I17+Sheet1!J17+Sheet1!W17+Sheet1!X17+Sheet1!G17+Sheet1!H17</f>
        <v>0</v>
      </c>
      <c r="E25" s="4">
        <f>Sheet1!AE17</f>
        <v>0</v>
      </c>
      <c r="F25" s="4">
        <f>Sheet1!AF17</f>
        <v>0</v>
      </c>
      <c r="G25" s="4" t="str">
        <f>Sheet1!AG17</f>
        <v>F</v>
      </c>
      <c r="H25" s="7" t="str">
        <f t="shared" si="0"/>
        <v>Nedovoljan</v>
      </c>
    </row>
    <row r="26" spans="1:8" ht="14.25">
      <c r="A26" s="6">
        <f>Sheet1!A18</f>
        <v>16</v>
      </c>
      <c r="B26" s="1" t="str">
        <f>Sheet1!B18&amp;"/"&amp;Sheet1!C18</f>
        <v>21/2020</v>
      </c>
      <c r="C26" s="1" t="str">
        <f>Sheet1!D18&amp;" "&amp;Sheet1!E18</f>
        <v>Momir Šćekić</v>
      </c>
      <c r="D26" s="4">
        <f>Sheet1!F18+Sheet1!I18+Sheet1!J18+Sheet1!W18+Sheet1!X18+Sheet1!G18+Sheet1!H18</f>
        <v>0</v>
      </c>
      <c r="E26" s="4">
        <f>Sheet1!AE18</f>
        <v>0</v>
      </c>
      <c r="F26" s="4">
        <f>Sheet1!AF18</f>
        <v>0</v>
      </c>
      <c r="G26" s="4" t="str">
        <f>Sheet1!AG18</f>
        <v>F</v>
      </c>
      <c r="H26" s="7" t="str">
        <f t="shared" si="0"/>
        <v>Nedovoljan</v>
      </c>
    </row>
    <row r="27" spans="1:8" ht="14.25">
      <c r="A27" s="6">
        <f>Sheet1!A19</f>
        <v>17</v>
      </c>
      <c r="B27" s="1" t="str">
        <f>Sheet1!B19&amp;"/"&amp;Sheet1!C19</f>
        <v>22/2020</v>
      </c>
      <c r="C27" s="1" t="str">
        <f>Sheet1!D19&amp;" "&amp;Sheet1!E19</f>
        <v>Nemanja Ljumović</v>
      </c>
      <c r="D27" s="4">
        <f>Sheet1!F19+Sheet1!I19+Sheet1!J19+Sheet1!W19+Sheet1!X19+Sheet1!G19+Sheet1!H19</f>
        <v>0</v>
      </c>
      <c r="E27" s="4">
        <f>Sheet1!AE19</f>
        <v>0</v>
      </c>
      <c r="F27" s="4">
        <f>Sheet1!AF19</f>
        <v>0</v>
      </c>
      <c r="G27" s="4" t="str">
        <f>Sheet1!AG19</f>
        <v>F</v>
      </c>
      <c r="H27" s="7" t="str">
        <f t="shared" si="0"/>
        <v>Nedovoljan</v>
      </c>
    </row>
    <row r="28" spans="1:8" ht="14.25">
      <c r="A28" s="6">
        <f>Sheet1!A20</f>
        <v>18</v>
      </c>
      <c r="B28" s="1" t="str">
        <f>Sheet1!B20&amp;"/"&amp;Sheet1!C20</f>
        <v>25/2020</v>
      </c>
      <c r="C28" s="1" t="str">
        <f>Sheet1!D20&amp;" "&amp;Sheet1!E20</f>
        <v>Marko Nenadović</v>
      </c>
      <c r="D28" s="4">
        <f>Sheet1!F20+Sheet1!I20+Sheet1!J20+Sheet1!W20+Sheet1!X20+Sheet1!G20+Sheet1!H20</f>
        <v>0</v>
      </c>
      <c r="E28" s="4">
        <f>Sheet1!AE20</f>
        <v>0</v>
      </c>
      <c r="F28" s="4">
        <f>Sheet1!AF20</f>
        <v>0</v>
      </c>
      <c r="G28" s="4" t="str">
        <f>Sheet1!AG20</f>
        <v>F</v>
      </c>
      <c r="H28" s="7" t="str">
        <f t="shared" si="0"/>
        <v>Nedovoljan</v>
      </c>
    </row>
    <row r="29" spans="1:8" ht="14.25">
      <c r="A29" s="6">
        <f>Sheet1!A21</f>
        <v>19</v>
      </c>
      <c r="B29" s="1" t="str">
        <f>Sheet1!B21&amp;"/"&amp;Sheet1!C21</f>
        <v>26/2020</v>
      </c>
      <c r="C29" s="1" t="str">
        <f>Sheet1!D21&amp;" "&amp;Sheet1!E21</f>
        <v>Teodora Raičević</v>
      </c>
      <c r="D29" s="4">
        <f>Sheet1!F21+Sheet1!I21+Sheet1!J21+Sheet1!W21+Sheet1!X21+Sheet1!G21+Sheet1!H21</f>
        <v>0</v>
      </c>
      <c r="E29" s="4">
        <f>Sheet1!AE21</f>
        <v>0</v>
      </c>
      <c r="F29" s="4">
        <f>Sheet1!AF21</f>
        <v>0</v>
      </c>
      <c r="G29" s="4" t="str">
        <f>Sheet1!AG21</f>
        <v>F</v>
      </c>
      <c r="H29" s="7" t="str">
        <f t="shared" si="0"/>
        <v>Nedovoljan</v>
      </c>
    </row>
    <row r="30" spans="1:8" ht="14.25">
      <c r="A30" s="6">
        <f>Sheet1!A22</f>
        <v>20</v>
      </c>
      <c r="B30" s="1" t="str">
        <f>Sheet1!B22&amp;"/"&amp;Sheet1!C22</f>
        <v>27/2020</v>
      </c>
      <c r="C30" s="1" t="str">
        <f>Sheet1!D22&amp;" "&amp;Sheet1!E22</f>
        <v>Ksenija Vujačić</v>
      </c>
      <c r="D30" s="4">
        <f>Sheet1!F22+Sheet1!I22+Sheet1!J22+Sheet1!W22+Sheet1!X22+Sheet1!G22+Sheet1!H22</f>
        <v>0</v>
      </c>
      <c r="E30" s="4">
        <f>Sheet1!AE22</f>
        <v>0</v>
      </c>
      <c r="F30" s="4">
        <f>Sheet1!AF22</f>
        <v>0</v>
      </c>
      <c r="G30" s="4" t="str">
        <f>Sheet1!AG22</f>
        <v>F</v>
      </c>
      <c r="H30" s="7" t="str">
        <f t="shared" si="0"/>
        <v>Nedovoljan</v>
      </c>
    </row>
    <row r="31" spans="1:8" ht="14.25">
      <c r="A31" s="6">
        <f>Sheet1!A23</f>
        <v>21</v>
      </c>
      <c r="B31" s="1" t="str">
        <f>Sheet1!B23&amp;"/"&amp;Sheet1!C23</f>
        <v>28/2020</v>
      </c>
      <c r="C31" s="1" t="str">
        <f>Sheet1!D23&amp;" "&amp;Sheet1!E23</f>
        <v>Jovan Garčević</v>
      </c>
      <c r="D31" s="4">
        <f>Sheet1!F23+Sheet1!I23+Sheet1!J23+Sheet1!W23+Sheet1!X23+Sheet1!G23+Sheet1!H23</f>
        <v>0</v>
      </c>
      <c r="E31" s="4">
        <f>Sheet1!AE23</f>
        <v>0</v>
      </c>
      <c r="F31" s="4">
        <f>Sheet1!AF23</f>
        <v>0</v>
      </c>
      <c r="G31" s="4" t="str">
        <f>Sheet1!AG23</f>
        <v>F</v>
      </c>
      <c r="H31" s="7" t="str">
        <f t="shared" si="0"/>
        <v>Nedovoljan</v>
      </c>
    </row>
    <row r="32" spans="1:8" ht="14.25">
      <c r="A32" s="6">
        <f>Sheet1!A24</f>
        <v>22</v>
      </c>
      <c r="B32" s="1" t="str">
        <f>Sheet1!B24&amp;"/"&amp;Sheet1!C24</f>
        <v>30/2020</v>
      </c>
      <c r="C32" s="1" t="str">
        <f>Sheet1!D24&amp;" "&amp;Sheet1!E24</f>
        <v>Borka Mumović</v>
      </c>
      <c r="D32" s="4">
        <f>Sheet1!F24+Sheet1!I24+Sheet1!J24+Sheet1!W24+Sheet1!X24+Sheet1!G24+Sheet1!H24</f>
        <v>0</v>
      </c>
      <c r="E32" s="4">
        <f>Sheet1!AE24</f>
        <v>0</v>
      </c>
      <c r="F32" s="4">
        <f>Sheet1!AF24</f>
        <v>0</v>
      </c>
      <c r="G32" s="4" t="str">
        <f>Sheet1!AG24</f>
        <v>F</v>
      </c>
      <c r="H32" s="7" t="str">
        <f t="shared" si="0"/>
        <v>Nedovoljan</v>
      </c>
    </row>
    <row r="33" spans="1:8" ht="14.25">
      <c r="A33" s="6">
        <f>Sheet1!A25</f>
        <v>23</v>
      </c>
      <c r="B33" s="1" t="str">
        <f>Sheet1!B25&amp;"/"&amp;Sheet1!C25</f>
        <v>32/2020</v>
      </c>
      <c r="C33" s="1" t="str">
        <f>Sheet1!D25&amp;" "&amp;Sheet1!E25</f>
        <v>Katarina Vuletić</v>
      </c>
      <c r="D33" s="4">
        <f>Sheet1!F25+Sheet1!I25+Sheet1!J25+Sheet1!W25+Sheet1!X25+Sheet1!G25+Sheet1!H25</f>
        <v>0</v>
      </c>
      <c r="E33" s="4">
        <f>Sheet1!AE25</f>
        <v>0</v>
      </c>
      <c r="F33" s="4">
        <f>Sheet1!AF25</f>
        <v>0</v>
      </c>
      <c r="G33" s="4" t="str">
        <f>Sheet1!AG25</f>
        <v>F</v>
      </c>
      <c r="H33" s="7" t="str">
        <f t="shared" si="0"/>
        <v>Nedovoljan</v>
      </c>
    </row>
    <row r="34" spans="1:8" ht="14.25">
      <c r="A34" s="6">
        <f>Sheet1!A26</f>
        <v>24</v>
      </c>
      <c r="B34" s="1" t="str">
        <f>Sheet1!B26&amp;"/"&amp;Sheet1!C26</f>
        <v>33/2020</v>
      </c>
      <c r="C34" s="1" t="str">
        <f>Sheet1!D26&amp;" "&amp;Sheet1!E26</f>
        <v>Slađa Zeković</v>
      </c>
      <c r="D34" s="4">
        <f>Sheet1!F26+Sheet1!I26+Sheet1!J26+Sheet1!W26+Sheet1!X26+Sheet1!G26+Sheet1!H26</f>
        <v>0</v>
      </c>
      <c r="E34" s="4">
        <f>Sheet1!AE26</f>
        <v>0</v>
      </c>
      <c r="F34" s="4">
        <f>Sheet1!AF26</f>
        <v>0</v>
      </c>
      <c r="G34" s="4" t="str">
        <f>Sheet1!AG26</f>
        <v>F</v>
      </c>
      <c r="H34" s="7" t="str">
        <f t="shared" si="0"/>
        <v>Nedovoljan</v>
      </c>
    </row>
    <row r="35" spans="1:8" ht="14.25">
      <c r="A35" s="6">
        <f>Sheet1!A27</f>
        <v>25</v>
      </c>
      <c r="B35" s="1" t="str">
        <f>Sheet1!B27&amp;"/"&amp;Sheet1!C27</f>
        <v>34/2020</v>
      </c>
      <c r="C35" s="1" t="str">
        <f>Sheet1!D27&amp;" "&amp;Sheet1!E27</f>
        <v>Filip Tomović</v>
      </c>
      <c r="D35" s="4">
        <f>Sheet1!F27+Sheet1!I27+Sheet1!J27+Sheet1!W27+Sheet1!X27+Sheet1!G27+Sheet1!H27</f>
        <v>0</v>
      </c>
      <c r="E35" s="4">
        <f>Sheet1!AE27</f>
        <v>0</v>
      </c>
      <c r="F35" s="4">
        <f>Sheet1!AF27</f>
        <v>0</v>
      </c>
      <c r="G35" s="4" t="str">
        <f>Sheet1!AG27</f>
        <v>F</v>
      </c>
      <c r="H35" s="7" t="str">
        <f t="shared" si="0"/>
        <v>Nedovoljan</v>
      </c>
    </row>
    <row r="36" spans="1:8" ht="14.25">
      <c r="A36" s="6">
        <f>Sheet1!A28</f>
        <v>26</v>
      </c>
      <c r="B36" s="1" t="str">
        <f>Sheet1!B28&amp;"/"&amp;Sheet1!C28</f>
        <v>35/2020</v>
      </c>
      <c r="C36" s="1" t="str">
        <f>Sheet1!D28&amp;" "&amp;Sheet1!E28</f>
        <v>Desimir Medojević</v>
      </c>
      <c r="D36" s="4">
        <f>Sheet1!F28+Sheet1!I28+Sheet1!J28+Sheet1!W28+Sheet1!X28+Sheet1!G28+Sheet1!H28</f>
        <v>0</v>
      </c>
      <c r="E36" s="4">
        <f>Sheet1!AE28</f>
        <v>0</v>
      </c>
      <c r="F36" s="4">
        <f>Sheet1!AF28</f>
        <v>0</v>
      </c>
      <c r="G36" s="4" t="str">
        <f>Sheet1!AG28</f>
        <v>F</v>
      </c>
      <c r="H36" s="7" t="str">
        <f t="shared" si="0"/>
        <v>Nedovoljan</v>
      </c>
    </row>
    <row r="37" spans="1:8" ht="14.25">
      <c r="A37" s="6">
        <f>Sheet1!A29</f>
        <v>27</v>
      </c>
      <c r="B37" s="1" t="str">
        <f>Sheet1!B29&amp;"/"&amp;Sheet1!C29</f>
        <v>36/2020</v>
      </c>
      <c r="C37" s="1" t="str">
        <f>Sheet1!D29&amp;" "&amp;Sheet1!E29</f>
        <v>Vuk Bjelobrković</v>
      </c>
      <c r="D37" s="4">
        <f>Sheet1!F29+Sheet1!I29+Sheet1!J29+Sheet1!W29+Sheet1!X29+Sheet1!G29+Sheet1!H29</f>
        <v>0</v>
      </c>
      <c r="E37" s="4">
        <f>Sheet1!AE29</f>
        <v>0</v>
      </c>
      <c r="F37" s="4">
        <f>Sheet1!AF29</f>
        <v>0</v>
      </c>
      <c r="G37" s="4" t="str">
        <f>Sheet1!AG29</f>
        <v>F</v>
      </c>
      <c r="H37" s="7" t="str">
        <f t="shared" si="0"/>
        <v>Nedovoljan</v>
      </c>
    </row>
    <row r="38" spans="1:8" ht="14.25">
      <c r="A38" s="6">
        <f>Sheet1!A30</f>
        <v>28</v>
      </c>
      <c r="B38" s="1" t="str">
        <f>Sheet1!B30&amp;"/"&amp;Sheet1!C30</f>
        <v>40/2020</v>
      </c>
      <c r="C38" s="1" t="str">
        <f>Sheet1!D30&amp;" "&amp;Sheet1!E30</f>
        <v>Nemanja Radović</v>
      </c>
      <c r="D38" s="4">
        <f>Sheet1!F30+Sheet1!I30+Sheet1!J30+Sheet1!W30+Sheet1!X30+Sheet1!G30+Sheet1!H30</f>
        <v>0</v>
      </c>
      <c r="E38" s="4">
        <f>Sheet1!AE30</f>
        <v>0</v>
      </c>
      <c r="F38" s="4">
        <f>Sheet1!AF30</f>
        <v>0</v>
      </c>
      <c r="G38" s="4" t="str">
        <f>Sheet1!AG30</f>
        <v>F</v>
      </c>
      <c r="H38" s="7" t="str">
        <f t="shared" si="0"/>
        <v>Nedovoljan</v>
      </c>
    </row>
    <row r="39" spans="1:8" ht="14.25">
      <c r="A39" s="6">
        <f>Sheet1!A31</f>
        <v>29</v>
      </c>
      <c r="B39" s="1" t="str">
        <f>Sheet1!B31&amp;"/"&amp;Sheet1!C31</f>
        <v>41/2020</v>
      </c>
      <c r="C39" s="1" t="str">
        <f>Sheet1!D31&amp;" "&amp;Sheet1!E31</f>
        <v>Jovana Mugoša</v>
      </c>
      <c r="D39" s="4">
        <f>Sheet1!F31+Sheet1!I31+Sheet1!J31+Sheet1!W31+Sheet1!X31+Sheet1!G31+Sheet1!H31</f>
        <v>0</v>
      </c>
      <c r="E39" s="4">
        <f>Sheet1!AE31</f>
        <v>0</v>
      </c>
      <c r="F39" s="4">
        <f>Sheet1!AF31</f>
        <v>0</v>
      </c>
      <c r="G39" s="4" t="str">
        <f>Sheet1!AG31</f>
        <v>F</v>
      </c>
      <c r="H39" s="7" t="str">
        <f t="shared" si="0"/>
        <v>Nedovoljan</v>
      </c>
    </row>
    <row r="40" spans="1:8" ht="14.25">
      <c r="A40" s="6">
        <f>Sheet1!A32</f>
        <v>30</v>
      </c>
      <c r="B40" s="1" t="str">
        <f>Sheet1!B32&amp;"/"&amp;Sheet1!C32</f>
        <v>42/2020</v>
      </c>
      <c r="C40" s="1" t="str">
        <f>Sheet1!D32&amp;" "&amp;Sheet1!E32</f>
        <v>Bojana Milovanović</v>
      </c>
      <c r="D40" s="4">
        <f>Sheet1!F32+Sheet1!I32+Sheet1!J32+Sheet1!W32+Sheet1!X32+Sheet1!G32+Sheet1!H32</f>
        <v>0</v>
      </c>
      <c r="E40" s="4">
        <f>Sheet1!AE32</f>
        <v>0</v>
      </c>
      <c r="F40" s="4">
        <f>Sheet1!AF32</f>
        <v>0</v>
      </c>
      <c r="G40" s="4" t="str">
        <f>Sheet1!AG32</f>
        <v>F</v>
      </c>
      <c r="H40" s="7" t="str">
        <f t="shared" si="0"/>
        <v>Nedovoljan</v>
      </c>
    </row>
    <row r="41" spans="1:8" ht="14.25">
      <c r="A41" s="6">
        <f>Sheet1!A33</f>
        <v>31</v>
      </c>
      <c r="B41" s="1" t="str">
        <f>Sheet1!B33&amp;"/"&amp;Sheet1!C33</f>
        <v>43/2020</v>
      </c>
      <c r="C41" s="1" t="str">
        <f>Sheet1!D33&amp;" "&amp;Sheet1!E33</f>
        <v>Stefan Ceković</v>
      </c>
      <c r="D41" s="4">
        <f>Sheet1!F33+Sheet1!I33+Sheet1!J33+Sheet1!W33+Sheet1!X33+Sheet1!G33+Sheet1!H33</f>
        <v>0</v>
      </c>
      <c r="E41" s="4">
        <f>Sheet1!AE33</f>
        <v>0</v>
      </c>
      <c r="F41" s="4">
        <f>Sheet1!AF33</f>
        <v>0</v>
      </c>
      <c r="G41" s="4" t="str">
        <f>Sheet1!AG33</f>
        <v>F</v>
      </c>
      <c r="H41" s="7" t="str">
        <f t="shared" si="0"/>
        <v>Nedovoljan</v>
      </c>
    </row>
    <row r="42" spans="1:8" ht="14.25">
      <c r="A42" s="6">
        <f>Sheet1!A34</f>
        <v>32</v>
      </c>
      <c r="B42" s="1" t="str">
        <f>Sheet1!B34&amp;"/"&amp;Sheet1!C34</f>
        <v>44/2020</v>
      </c>
      <c r="C42" s="1" t="str">
        <f>Sheet1!D34&amp;" "&amp;Sheet1!E34</f>
        <v>Veljko Đurković</v>
      </c>
      <c r="D42" s="4">
        <f>Sheet1!F34+Sheet1!I34+Sheet1!J34+Sheet1!W34+Sheet1!X34+Sheet1!G34+Sheet1!H34</f>
        <v>0</v>
      </c>
      <c r="E42" s="4">
        <f>Sheet1!AE34</f>
        <v>0</v>
      </c>
      <c r="F42" s="4">
        <f>Sheet1!AF34</f>
        <v>0</v>
      </c>
      <c r="G42" s="4" t="str">
        <f>Sheet1!AG34</f>
        <v>F</v>
      </c>
      <c r="H42" s="7" t="str">
        <f t="shared" si="0"/>
        <v>Nedovoljan</v>
      </c>
    </row>
    <row r="43" spans="1:8" ht="14.25">
      <c r="A43" s="6">
        <f>Sheet1!A35</f>
        <v>33</v>
      </c>
      <c r="B43" s="1" t="str">
        <f>Sheet1!B35&amp;"/"&amp;Sheet1!C35</f>
        <v>46/2020</v>
      </c>
      <c r="C43" s="1" t="str">
        <f>Sheet1!D35&amp;" "&amp;Sheet1!E35</f>
        <v>Nada Jovović</v>
      </c>
      <c r="D43" s="4">
        <f>Sheet1!F35+Sheet1!I35+Sheet1!J35+Sheet1!W35+Sheet1!X35+Sheet1!G35+Sheet1!H35</f>
        <v>0</v>
      </c>
      <c r="E43" s="4">
        <f>Sheet1!AE35</f>
        <v>0</v>
      </c>
      <c r="F43" s="4">
        <f>Sheet1!AF35</f>
        <v>0</v>
      </c>
      <c r="G43" s="4" t="str">
        <f>Sheet1!AG35</f>
        <v>F</v>
      </c>
      <c r="H43" s="7" t="str">
        <f t="shared" si="0"/>
        <v>Nedovoljan</v>
      </c>
    </row>
    <row r="44" spans="1:8" ht="14.25">
      <c r="A44" s="6">
        <f>Sheet1!A36</f>
        <v>34</v>
      </c>
      <c r="B44" s="1" t="str">
        <f>Sheet1!B36&amp;"/"&amp;Sheet1!C36</f>
        <v>47/2020</v>
      </c>
      <c r="C44" s="1" t="str">
        <f>Sheet1!D36&amp;" "&amp;Sheet1!E36</f>
        <v>Milica Vuksanović</v>
      </c>
      <c r="D44" s="4">
        <f>Sheet1!F36+Sheet1!I36+Sheet1!J36+Sheet1!W36+Sheet1!X36+Sheet1!G36+Sheet1!H36</f>
        <v>0</v>
      </c>
      <c r="E44" s="4">
        <f>Sheet1!AE36</f>
        <v>0</v>
      </c>
      <c r="F44" s="4">
        <f>Sheet1!AF36</f>
        <v>0</v>
      </c>
      <c r="G44" s="4" t="str">
        <f>Sheet1!AG36</f>
        <v>F</v>
      </c>
      <c r="H44" s="7" t="str">
        <f t="shared" si="0"/>
        <v>Nedovoljan</v>
      </c>
    </row>
    <row r="45" spans="1:8" ht="14.25">
      <c r="A45" s="6">
        <f>Sheet1!A37</f>
        <v>35</v>
      </c>
      <c r="B45" s="1" t="str">
        <f>Sheet1!B37&amp;"/"&amp;Sheet1!C37</f>
        <v>48/2020</v>
      </c>
      <c r="C45" s="1" t="str">
        <f>Sheet1!D37&amp;" "&amp;Sheet1!E37</f>
        <v>Ksenija Vidić</v>
      </c>
      <c r="D45" s="4">
        <f>Sheet1!F37+Sheet1!I37+Sheet1!J37+Sheet1!W37+Sheet1!X37+Sheet1!G37+Sheet1!H37</f>
        <v>0</v>
      </c>
      <c r="E45" s="4">
        <f>Sheet1!AE37</f>
        <v>0</v>
      </c>
      <c r="F45" s="4">
        <f>Sheet1!AF37</f>
        <v>0</v>
      </c>
      <c r="G45" s="4" t="str">
        <f>Sheet1!AG37</f>
        <v>F</v>
      </c>
      <c r="H45" s="7" t="str">
        <f t="shared" si="0"/>
        <v>Nedovoljan</v>
      </c>
    </row>
    <row r="46" spans="1:8" ht="14.25">
      <c r="A46" s="6">
        <f>Sheet1!A38</f>
        <v>36</v>
      </c>
      <c r="B46" s="1" t="str">
        <f>Sheet1!B38&amp;"/"&amp;Sheet1!C38</f>
        <v>50/2020</v>
      </c>
      <c r="C46" s="1" t="str">
        <f>Sheet1!D38&amp;" "&amp;Sheet1!E38</f>
        <v>Stefan Folić</v>
      </c>
      <c r="D46" s="4">
        <f>Sheet1!F38+Sheet1!I38+Sheet1!J38+Sheet1!W38+Sheet1!X38+Sheet1!G38+Sheet1!H38</f>
        <v>0</v>
      </c>
      <c r="E46" s="4">
        <f>Sheet1!AE38</f>
        <v>0</v>
      </c>
      <c r="F46" s="4">
        <f>Sheet1!AF38</f>
        <v>0</v>
      </c>
      <c r="G46" s="4" t="str">
        <f>Sheet1!AG38</f>
        <v>F</v>
      </c>
      <c r="H46" s="7" t="str">
        <f t="shared" si="0"/>
        <v>Nedovoljan</v>
      </c>
    </row>
    <row r="47" spans="1:8" ht="14.25">
      <c r="A47" s="6">
        <f>Sheet1!A39</f>
        <v>37</v>
      </c>
      <c r="B47" s="1" t="str">
        <f>Sheet1!B39&amp;"/"&amp;Sheet1!C39</f>
        <v>53/2020</v>
      </c>
      <c r="C47" s="1" t="str">
        <f>Sheet1!D39&amp;" "&amp;Sheet1!E39</f>
        <v>Nikola Lukić</v>
      </c>
      <c r="D47" s="4">
        <f>Sheet1!F39+Sheet1!I39+Sheet1!J39+Sheet1!W39+Sheet1!X39+Sheet1!G39+Sheet1!H39</f>
        <v>0</v>
      </c>
      <c r="E47" s="4">
        <f>Sheet1!AE39</f>
        <v>0</v>
      </c>
      <c r="F47" s="4">
        <f>Sheet1!AF39</f>
        <v>0</v>
      </c>
      <c r="G47" s="4" t="str">
        <f>Sheet1!AG39</f>
        <v>F</v>
      </c>
      <c r="H47" s="7" t="str">
        <f t="shared" si="0"/>
        <v>Nedovoljan</v>
      </c>
    </row>
    <row r="48" spans="1:8" ht="14.25">
      <c r="A48" s="6">
        <f>Sheet1!A40</f>
        <v>38</v>
      </c>
      <c r="B48" s="1" t="str">
        <f>Sheet1!B40&amp;"/"&amp;Sheet1!C40</f>
        <v>54/2020</v>
      </c>
      <c r="C48" s="1" t="str">
        <f>Sheet1!D40&amp;" "&amp;Sheet1!E40</f>
        <v>Aleksandar Dašić</v>
      </c>
      <c r="D48" s="4">
        <f>Sheet1!F40+Sheet1!I40+Sheet1!J40+Sheet1!W40+Sheet1!X40+Sheet1!G40+Sheet1!H40</f>
        <v>0</v>
      </c>
      <c r="E48" s="4">
        <f>Sheet1!AE40</f>
        <v>0</v>
      </c>
      <c r="F48" s="4">
        <f>Sheet1!AF40</f>
        <v>0</v>
      </c>
      <c r="G48" s="4" t="str">
        <f>Sheet1!AG40</f>
        <v>F</v>
      </c>
      <c r="H48" s="7" t="str">
        <f t="shared" si="0"/>
        <v>Nedovoljan</v>
      </c>
    </row>
    <row r="49" spans="1:8" ht="14.25">
      <c r="A49" s="6">
        <f>Sheet1!A41</f>
        <v>39</v>
      </c>
      <c r="B49" s="1" t="str">
        <f>Sheet1!B41&amp;"/"&amp;Sheet1!C41</f>
        <v>55/2020</v>
      </c>
      <c r="C49" s="1" t="str">
        <f>Sheet1!D41&amp;" "&amp;Sheet1!E41</f>
        <v>Miloš Krgović</v>
      </c>
      <c r="D49" s="4">
        <f>Sheet1!F41+Sheet1!I41+Sheet1!J41+Sheet1!W41+Sheet1!X41+Sheet1!G41+Sheet1!H41</f>
        <v>0</v>
      </c>
      <c r="E49" s="4">
        <f>Sheet1!AE41</f>
        <v>0</v>
      </c>
      <c r="F49" s="4">
        <f>Sheet1!AF41</f>
        <v>0</v>
      </c>
      <c r="G49" s="4" t="str">
        <f>Sheet1!AG41</f>
        <v>F</v>
      </c>
      <c r="H49" s="7" t="str">
        <f t="shared" si="0"/>
        <v>Nedovoljan</v>
      </c>
    </row>
    <row r="50" spans="1:8" ht="14.25">
      <c r="A50" s="6">
        <f>Sheet1!A42</f>
        <v>40</v>
      </c>
      <c r="B50" s="1" t="str">
        <f>Sheet1!B42&amp;"/"&amp;Sheet1!C42</f>
        <v>56/2020</v>
      </c>
      <c r="C50" s="1" t="str">
        <f>Sheet1!D42&amp;" "&amp;Sheet1!E42</f>
        <v>Milica Ostojić</v>
      </c>
      <c r="D50" s="4">
        <f>Sheet1!F42+Sheet1!I42+Sheet1!J42+Sheet1!W42+Sheet1!X42+Sheet1!G42+Sheet1!H42</f>
        <v>0</v>
      </c>
      <c r="E50" s="4">
        <f>Sheet1!AE42</f>
        <v>0</v>
      </c>
      <c r="F50" s="4">
        <f>Sheet1!AF42</f>
        <v>0</v>
      </c>
      <c r="G50" s="4" t="str">
        <f>Sheet1!AG42</f>
        <v>F</v>
      </c>
      <c r="H50" s="7" t="str">
        <f t="shared" si="0"/>
        <v>Nedovoljan</v>
      </c>
    </row>
    <row r="51" spans="1:8" ht="14.25">
      <c r="A51" s="6">
        <f>Sheet1!A43</f>
        <v>41</v>
      </c>
      <c r="B51" s="1" t="str">
        <f>Sheet1!B43&amp;"/"&amp;Sheet1!C43</f>
        <v>58/2020</v>
      </c>
      <c r="C51" s="1" t="str">
        <f>Sheet1!D43&amp;" "&amp;Sheet1!E43</f>
        <v>Miloš Timotijević</v>
      </c>
      <c r="D51" s="4">
        <f>Sheet1!F43+Sheet1!I43+Sheet1!J43+Sheet1!W43+Sheet1!X43+Sheet1!G43+Sheet1!H43</f>
        <v>0</v>
      </c>
      <c r="E51" s="4">
        <f>Sheet1!AE43</f>
        <v>0</v>
      </c>
      <c r="F51" s="4">
        <f>Sheet1!AF43</f>
        <v>0</v>
      </c>
      <c r="G51" s="4" t="str">
        <f>Sheet1!AG43</f>
        <v>F</v>
      </c>
      <c r="H51" s="7" t="str">
        <f t="shared" si="0"/>
        <v>Nedovoljan</v>
      </c>
    </row>
    <row r="52" spans="1:8" ht="14.25">
      <c r="A52" s="6">
        <f>Sheet1!A44</f>
        <v>42</v>
      </c>
      <c r="B52" s="1" t="str">
        <f>Sheet1!B44&amp;"/"&amp;Sheet1!C44</f>
        <v>59/2020</v>
      </c>
      <c r="C52" s="1" t="str">
        <f>Sheet1!D44&amp;" "&amp;Sheet1!E44</f>
        <v>Jovana Malović</v>
      </c>
      <c r="D52" s="4">
        <f>Sheet1!F44+Sheet1!I44+Sheet1!J44+Sheet1!W44+Sheet1!X44+Sheet1!G44+Sheet1!H44</f>
        <v>0</v>
      </c>
      <c r="E52" s="4">
        <f>Sheet1!AE44</f>
        <v>0</v>
      </c>
      <c r="F52" s="4">
        <f>Sheet1!AF44</f>
        <v>0</v>
      </c>
      <c r="G52" s="4" t="str">
        <f>Sheet1!AG44</f>
        <v>F</v>
      </c>
      <c r="H52" s="7" t="str">
        <f t="shared" si="0"/>
        <v>Nedovoljan</v>
      </c>
    </row>
    <row r="53" spans="1:8" ht="14.25">
      <c r="A53" s="6">
        <f>Sheet1!A45</f>
        <v>43</v>
      </c>
      <c r="B53" s="1" t="str">
        <f>Sheet1!B45&amp;"/"&amp;Sheet1!C45</f>
        <v>60/2020</v>
      </c>
      <c r="C53" s="1" t="str">
        <f>Sheet1!D45&amp;" "&amp;Sheet1!E45</f>
        <v>Srđan Merdović</v>
      </c>
      <c r="D53" s="4">
        <f>Sheet1!F45+Sheet1!I45+Sheet1!J45+Sheet1!W45+Sheet1!X45+Sheet1!G45+Sheet1!H45</f>
        <v>0</v>
      </c>
      <c r="E53" s="4">
        <f>Sheet1!AE45</f>
        <v>0</v>
      </c>
      <c r="F53" s="4">
        <f>Sheet1!AF45</f>
        <v>0</v>
      </c>
      <c r="G53" s="4" t="str">
        <f>Sheet1!AG45</f>
        <v>F</v>
      </c>
      <c r="H53" s="7" t="str">
        <f t="shared" si="0"/>
        <v>Nedovoljan</v>
      </c>
    </row>
    <row r="54" spans="1:8" ht="14.25">
      <c r="A54" s="6">
        <f>Sheet1!A46</f>
        <v>44</v>
      </c>
      <c r="B54" s="1" t="str">
        <f>Sheet1!B46&amp;"/"&amp;Sheet1!C46</f>
        <v>62/2020</v>
      </c>
      <c r="C54" s="1" t="str">
        <f>Sheet1!D46&amp;" "&amp;Sheet1!E46</f>
        <v>Ivan Vukašinović</v>
      </c>
      <c r="D54" s="4">
        <f>Sheet1!F46+Sheet1!I46+Sheet1!J46+Sheet1!W46+Sheet1!X46+Sheet1!G46+Sheet1!H46</f>
        <v>0</v>
      </c>
      <c r="E54" s="4">
        <f>Sheet1!AE46</f>
        <v>0</v>
      </c>
      <c r="F54" s="4">
        <f>Sheet1!AF46</f>
        <v>0</v>
      </c>
      <c r="G54" s="4" t="str">
        <f>Sheet1!AG46</f>
        <v>F</v>
      </c>
      <c r="H54" s="7" t="str">
        <f t="shared" si="0"/>
        <v>Nedovoljan</v>
      </c>
    </row>
    <row r="55" spans="1:8" ht="14.25">
      <c r="A55" s="6">
        <f>Sheet1!A47</f>
        <v>45</v>
      </c>
      <c r="B55" s="1" t="str">
        <f>Sheet1!B47&amp;"/"&amp;Sheet1!C47</f>
        <v>65/2020</v>
      </c>
      <c r="C55" s="1" t="str">
        <f>Sheet1!D47&amp;" "&amp;Sheet1!E47</f>
        <v>Janko Bracanović</v>
      </c>
      <c r="D55" s="4">
        <f>Sheet1!F47+Sheet1!I47+Sheet1!J47+Sheet1!W47+Sheet1!X47+Sheet1!G47+Sheet1!H47</f>
        <v>0</v>
      </c>
      <c r="E55" s="4">
        <f>Sheet1!AE47</f>
        <v>0</v>
      </c>
      <c r="F55" s="4">
        <f>Sheet1!AF47</f>
        <v>0</v>
      </c>
      <c r="G55" s="4" t="str">
        <f>Sheet1!AG47</f>
        <v>F</v>
      </c>
      <c r="H55" s="7" t="str">
        <f t="shared" si="0"/>
        <v>Nedovoljan</v>
      </c>
    </row>
    <row r="56" spans="1:8" ht="14.25">
      <c r="A56" s="6">
        <f>Sheet1!A48</f>
        <v>46</v>
      </c>
      <c r="B56" s="1" t="str">
        <f>Sheet1!B48&amp;"/"&amp;Sheet1!C48</f>
        <v>66/2020</v>
      </c>
      <c r="C56" s="1" t="str">
        <f>Sheet1!D48&amp;" "&amp;Sheet1!E48</f>
        <v>Lidija Šljivančanin</v>
      </c>
      <c r="D56" s="4">
        <f>Sheet1!F48+Sheet1!I48+Sheet1!J48+Sheet1!W48+Sheet1!X48+Sheet1!G48+Sheet1!H48</f>
        <v>0</v>
      </c>
      <c r="E56" s="4">
        <f>Sheet1!AE48</f>
        <v>0</v>
      </c>
      <c r="F56" s="4">
        <f>Sheet1!AF48</f>
        <v>0</v>
      </c>
      <c r="G56" s="4" t="str">
        <f>Sheet1!AG48</f>
        <v>F</v>
      </c>
      <c r="H56" s="7" t="str">
        <f t="shared" si="0"/>
        <v>Nedovoljan</v>
      </c>
    </row>
    <row r="57" spans="1:8" ht="14.25">
      <c r="A57" s="6">
        <f>Sheet1!A49</f>
        <v>47</v>
      </c>
      <c r="B57" s="1" t="str">
        <f>Sheet1!B49&amp;"/"&amp;Sheet1!C49</f>
        <v>68/2020</v>
      </c>
      <c r="C57" s="1" t="str">
        <f>Sheet1!D49&amp;" "&amp;Sheet1!E49</f>
        <v>Luka Lješković</v>
      </c>
      <c r="D57" s="4">
        <f>Sheet1!F49+Sheet1!I49+Sheet1!J49+Sheet1!W49+Sheet1!X49+Sheet1!G49+Sheet1!H49</f>
        <v>0</v>
      </c>
      <c r="E57" s="4">
        <f>Sheet1!AE49</f>
        <v>0</v>
      </c>
      <c r="F57" s="4">
        <f>Sheet1!AF49</f>
        <v>0</v>
      </c>
      <c r="G57" s="4" t="str">
        <f>Sheet1!AG49</f>
        <v>F</v>
      </c>
      <c r="H57" s="7" t="str">
        <f t="shared" si="0"/>
        <v>Nedovoljan</v>
      </c>
    </row>
    <row r="58" spans="1:8" ht="14.25">
      <c r="A58" s="6">
        <f>Sheet1!A50</f>
        <v>48</v>
      </c>
      <c r="B58" s="1" t="str">
        <f>Sheet1!B50&amp;"/"&amp;Sheet1!C50</f>
        <v>69/2020</v>
      </c>
      <c r="C58" s="1" t="str">
        <f>Sheet1!D50&amp;" "&amp;Sheet1!E50</f>
        <v>Mina Kovačević</v>
      </c>
      <c r="D58" s="4">
        <f>Sheet1!F50+Sheet1!I50+Sheet1!J50+Sheet1!W50+Sheet1!X50+Sheet1!G50+Sheet1!H50</f>
        <v>0</v>
      </c>
      <c r="E58" s="4">
        <f>Sheet1!AE50</f>
        <v>0</v>
      </c>
      <c r="F58" s="4">
        <f>Sheet1!AF50</f>
        <v>0</v>
      </c>
      <c r="G58" s="4" t="str">
        <f>Sheet1!AG50</f>
        <v>F</v>
      </c>
      <c r="H58" s="7" t="str">
        <f t="shared" si="0"/>
        <v>Nedovoljan</v>
      </c>
    </row>
    <row r="59" spans="1:8" ht="14.25">
      <c r="A59" s="6">
        <f>Sheet1!A51</f>
        <v>49</v>
      </c>
      <c r="B59" s="1" t="str">
        <f>Sheet1!B51&amp;"/"&amp;Sheet1!C51</f>
        <v>70/2020</v>
      </c>
      <c r="C59" s="1" t="str">
        <f>Sheet1!D51&amp;" "&amp;Sheet1!E51</f>
        <v>Marko Popović</v>
      </c>
      <c r="D59" s="4">
        <f>Sheet1!F51+Sheet1!I51+Sheet1!J51+Sheet1!W51+Sheet1!X51+Sheet1!G51+Sheet1!H51</f>
        <v>0</v>
      </c>
      <c r="E59" s="4">
        <f>Sheet1!AE51</f>
        <v>0</v>
      </c>
      <c r="F59" s="4">
        <f>Sheet1!AF51</f>
        <v>0</v>
      </c>
      <c r="G59" s="4" t="str">
        <f>Sheet1!AG51</f>
        <v>F</v>
      </c>
      <c r="H59" s="7" t="str">
        <f t="shared" si="0"/>
        <v>Nedovoljan</v>
      </c>
    </row>
    <row r="60" spans="1:8" ht="14.25">
      <c r="A60" s="6">
        <f>Sheet1!A52</f>
        <v>50</v>
      </c>
      <c r="B60" s="1" t="str">
        <f>Sheet1!B52&amp;"/"&amp;Sheet1!C52</f>
        <v>72/2020</v>
      </c>
      <c r="C60" s="1" t="str">
        <f>Sheet1!D52&amp;" "&amp;Sheet1!E52</f>
        <v>Stefan Kostić</v>
      </c>
      <c r="D60" s="4">
        <f>Sheet1!F52+Sheet1!I52+Sheet1!J52+Sheet1!W52+Sheet1!X52+Sheet1!G52+Sheet1!H52</f>
        <v>0</v>
      </c>
      <c r="E60" s="4">
        <f>Sheet1!AE52</f>
        <v>0</v>
      </c>
      <c r="F60" s="4">
        <f>Sheet1!AF52</f>
        <v>0</v>
      </c>
      <c r="G60" s="4" t="str">
        <f>Sheet1!AG52</f>
        <v>F</v>
      </c>
      <c r="H60" s="7" t="str">
        <f t="shared" si="0"/>
        <v>Nedovoljan</v>
      </c>
    </row>
    <row r="61" spans="1:8" ht="14.25">
      <c r="A61" s="6">
        <f>Sheet1!A53</f>
        <v>51</v>
      </c>
      <c r="B61" s="1" t="str">
        <f>Sheet1!B53&amp;"/"&amp;Sheet1!C53</f>
        <v>73/2020</v>
      </c>
      <c r="C61" s="1" t="str">
        <f>Sheet1!D53&amp;" "&amp;Sheet1!E53</f>
        <v>Filip Mrdak</v>
      </c>
      <c r="D61" s="4">
        <f>Sheet1!F53+Sheet1!I53+Sheet1!J53+Sheet1!W53+Sheet1!X53+Sheet1!G53+Sheet1!H53</f>
        <v>0</v>
      </c>
      <c r="E61" s="4">
        <f>Sheet1!AE53</f>
        <v>0</v>
      </c>
      <c r="F61" s="4">
        <f>Sheet1!AF53</f>
        <v>0</v>
      </c>
      <c r="G61" s="4" t="str">
        <f>Sheet1!AG53</f>
        <v>F</v>
      </c>
      <c r="H61" s="7" t="str">
        <f t="shared" si="0"/>
        <v>Nedovoljan</v>
      </c>
    </row>
    <row r="62" spans="1:8" ht="14.25">
      <c r="A62" s="6">
        <f>Sheet1!A54</f>
        <v>52</v>
      </c>
      <c r="B62" s="1" t="str">
        <f>Sheet1!B54&amp;"/"&amp;Sheet1!C54</f>
        <v>74/2020</v>
      </c>
      <c r="C62" s="1" t="str">
        <f>Sheet1!D54&amp;" "&amp;Sheet1!E54</f>
        <v>Nenad Pavlićević</v>
      </c>
      <c r="D62" s="4">
        <f>Sheet1!F54+Sheet1!I54+Sheet1!J54+Sheet1!W54+Sheet1!X54+Sheet1!G54+Sheet1!H54</f>
        <v>0</v>
      </c>
      <c r="E62" s="4">
        <f>Sheet1!AE54</f>
        <v>0</v>
      </c>
      <c r="F62" s="4">
        <f>Sheet1!AF54</f>
        <v>0</v>
      </c>
      <c r="G62" s="4" t="str">
        <f>Sheet1!AG54</f>
        <v>F</v>
      </c>
      <c r="H62" s="7" t="str">
        <f t="shared" si="0"/>
        <v>Nedovoljan</v>
      </c>
    </row>
    <row r="63" spans="1:8" ht="14.25">
      <c r="A63" s="6">
        <f>Sheet1!A55</f>
        <v>53</v>
      </c>
      <c r="B63" s="1" t="str">
        <f>Sheet1!B55&amp;"/"&amp;Sheet1!C55</f>
        <v>75/2020</v>
      </c>
      <c r="C63" s="1" t="str">
        <f>Sheet1!D55&amp;" "&amp;Sheet1!E55</f>
        <v>Jelena Drljević</v>
      </c>
      <c r="D63" s="4">
        <f>Sheet1!F55+Sheet1!I55+Sheet1!J55+Sheet1!W55+Sheet1!X55+Sheet1!G55+Sheet1!H55</f>
        <v>0</v>
      </c>
      <c r="E63" s="4">
        <f>Sheet1!AE55</f>
        <v>0</v>
      </c>
      <c r="F63" s="4">
        <f>Sheet1!AF55</f>
        <v>0</v>
      </c>
      <c r="G63" s="4" t="str">
        <f>Sheet1!AG55</f>
        <v>F</v>
      </c>
      <c r="H63" s="7" t="str">
        <f t="shared" si="0"/>
        <v>Nedovoljan</v>
      </c>
    </row>
    <row r="64" spans="1:8" ht="14.25">
      <c r="A64" s="6">
        <f>Sheet1!A56</f>
        <v>54</v>
      </c>
      <c r="B64" s="1" t="str">
        <f>Sheet1!B56&amp;"/"&amp;Sheet1!C56</f>
        <v>76/2020</v>
      </c>
      <c r="C64" s="1" t="str">
        <f>Sheet1!D56&amp;" "&amp;Sheet1!E56</f>
        <v>Aleksa Vukmanović</v>
      </c>
      <c r="D64" s="4">
        <f>Sheet1!F56+Sheet1!I56+Sheet1!J56+Sheet1!W56+Sheet1!X56+Sheet1!G56+Sheet1!H56</f>
        <v>0</v>
      </c>
      <c r="E64" s="4">
        <f>Sheet1!AE56</f>
        <v>0</v>
      </c>
      <c r="F64" s="4">
        <f>Sheet1!AF56</f>
        <v>0</v>
      </c>
      <c r="G64" s="4" t="str">
        <f>Sheet1!AG56</f>
        <v>F</v>
      </c>
      <c r="H64" s="7" t="str">
        <f t="shared" si="0"/>
        <v>Nedovoljan</v>
      </c>
    </row>
    <row r="65" spans="1:8" ht="14.25">
      <c r="A65" s="6">
        <f>Sheet1!A57</f>
        <v>55</v>
      </c>
      <c r="B65" s="1" t="str">
        <f>Sheet1!B57&amp;"/"&amp;Sheet1!C57</f>
        <v>80/2020</v>
      </c>
      <c r="C65" s="1" t="str">
        <f>Sheet1!D57&amp;" "&amp;Sheet1!E57</f>
        <v>Aleksa Vučeljić</v>
      </c>
      <c r="D65" s="4">
        <f>Sheet1!F57+Sheet1!I57+Sheet1!J57+Sheet1!W57+Sheet1!X57+Sheet1!G57+Sheet1!H57</f>
        <v>0</v>
      </c>
      <c r="E65" s="4">
        <f>Sheet1!AE57</f>
        <v>0</v>
      </c>
      <c r="F65" s="4">
        <f>Sheet1!AF57</f>
        <v>0</v>
      </c>
      <c r="G65" s="4" t="str">
        <f>Sheet1!AG57</f>
        <v>F</v>
      </c>
      <c r="H65" s="7" t="str">
        <f t="shared" si="0"/>
        <v>Nedovoljan</v>
      </c>
    </row>
    <row r="66" spans="1:8" ht="14.25">
      <c r="A66" s="6">
        <f>Sheet1!A58</f>
        <v>56</v>
      </c>
      <c r="B66" s="1" t="str">
        <f>Sheet1!B58&amp;"/"&amp;Sheet1!C58</f>
        <v>81/2020</v>
      </c>
      <c r="C66" s="1" t="str">
        <f>Sheet1!D58&amp;" "&amp;Sheet1!E58</f>
        <v>Jovana Stanjević</v>
      </c>
      <c r="D66" s="4">
        <f>Sheet1!F58+Sheet1!I58+Sheet1!J58+Sheet1!W58+Sheet1!X58+Sheet1!G58+Sheet1!H58</f>
        <v>0</v>
      </c>
      <c r="E66" s="4">
        <f>Sheet1!AE58</f>
        <v>0</v>
      </c>
      <c r="F66" s="4">
        <f>Sheet1!AF58</f>
        <v>0</v>
      </c>
      <c r="G66" s="4" t="str">
        <f>Sheet1!AG58</f>
        <v>F</v>
      </c>
      <c r="H66" s="7" t="str">
        <f t="shared" si="0"/>
        <v>Nedovoljan</v>
      </c>
    </row>
    <row r="67" spans="1:8" ht="14.25">
      <c r="A67" s="6">
        <f>Sheet1!A59</f>
        <v>57</v>
      </c>
      <c r="B67" s="1" t="str">
        <f>Sheet1!B59&amp;"/"&amp;Sheet1!C59</f>
        <v>84/2020</v>
      </c>
      <c r="C67" s="1" t="str">
        <f>Sheet1!D59&amp;" "&amp;Sheet1!E59</f>
        <v>Vojislav Dobrašinović</v>
      </c>
      <c r="D67" s="4">
        <f>Sheet1!F59+Sheet1!I59+Sheet1!J59+Sheet1!W59+Sheet1!X59+Sheet1!G59+Sheet1!H59</f>
        <v>0</v>
      </c>
      <c r="E67" s="4">
        <f>Sheet1!AE59</f>
        <v>0</v>
      </c>
      <c r="F67" s="4">
        <f>Sheet1!AF59</f>
        <v>0</v>
      </c>
      <c r="G67" s="4" t="str">
        <f>Sheet1!AG59</f>
        <v>F</v>
      </c>
      <c r="H67" s="7" t="str">
        <f t="shared" si="0"/>
        <v>Nedovoljan</v>
      </c>
    </row>
    <row r="68" spans="1:8" ht="14.25">
      <c r="A68" s="6">
        <f>Sheet1!A60</f>
        <v>58</v>
      </c>
      <c r="B68" s="1" t="str">
        <f>Sheet1!B60&amp;"/"&amp;Sheet1!C60</f>
        <v>85/2020</v>
      </c>
      <c r="C68" s="1" t="str">
        <f>Sheet1!D60&amp;" "&amp;Sheet1!E60</f>
        <v>Danilo Todorović</v>
      </c>
      <c r="D68" s="4">
        <f>Sheet1!F60+Sheet1!I60+Sheet1!J60+Sheet1!W60+Sheet1!X60+Sheet1!G60+Sheet1!H60</f>
        <v>0</v>
      </c>
      <c r="E68" s="4">
        <f>Sheet1!AE60</f>
        <v>0</v>
      </c>
      <c r="F68" s="4">
        <f>Sheet1!AF60</f>
        <v>0</v>
      </c>
      <c r="G68" s="4" t="str">
        <f>Sheet1!AG60</f>
        <v>F</v>
      </c>
      <c r="H68" s="7" t="str">
        <f t="shared" si="0"/>
        <v>Nedovoljan</v>
      </c>
    </row>
    <row r="69" spans="1:8" ht="14.25">
      <c r="A69" s="6">
        <f>Sheet1!A61</f>
        <v>59</v>
      </c>
      <c r="B69" s="1" t="str">
        <f>Sheet1!B61&amp;"/"&amp;Sheet1!C61</f>
        <v>88/2020</v>
      </c>
      <c r="C69" s="1" t="str">
        <f>Sheet1!D61&amp;" "&amp;Sheet1!E61</f>
        <v>Marko Dašić</v>
      </c>
      <c r="D69" s="4">
        <f>Sheet1!F61+Sheet1!I61+Sheet1!J61+Sheet1!W61+Sheet1!X61+Sheet1!G61+Sheet1!H61</f>
        <v>0</v>
      </c>
      <c r="E69" s="4">
        <f>Sheet1!AE61</f>
        <v>0</v>
      </c>
      <c r="F69" s="4">
        <f>Sheet1!AF61</f>
        <v>0</v>
      </c>
      <c r="G69" s="4" t="str">
        <f>Sheet1!AG61</f>
        <v>F</v>
      </c>
      <c r="H69" s="7" t="str">
        <f t="shared" si="0"/>
        <v>Nedovoljan</v>
      </c>
    </row>
    <row r="70" spans="1:8" ht="14.25">
      <c r="A70" s="6">
        <f>Sheet1!A62</f>
        <v>60</v>
      </c>
      <c r="B70" s="1" t="str">
        <f>Sheet1!B62&amp;"/"&amp;Sheet1!C62</f>
        <v>89/2020</v>
      </c>
      <c r="C70" s="1" t="str">
        <f>Sheet1!D62&amp;" "&amp;Sheet1!E62</f>
        <v>Vuk Kankaraš</v>
      </c>
      <c r="D70" s="4">
        <f>Sheet1!F62+Sheet1!I62+Sheet1!J62+Sheet1!W62+Sheet1!X62+Sheet1!G62+Sheet1!H62</f>
        <v>0</v>
      </c>
      <c r="E70" s="4">
        <f>Sheet1!AE62</f>
        <v>0</v>
      </c>
      <c r="F70" s="4">
        <f>Sheet1!AF62</f>
        <v>0</v>
      </c>
      <c r="G70" s="4" t="str">
        <f>Sheet1!AG62</f>
        <v>F</v>
      </c>
      <c r="H70" s="7" t="str">
        <f t="shared" si="0"/>
        <v>Nedovoljan</v>
      </c>
    </row>
    <row r="71" spans="1:8" ht="14.25">
      <c r="A71" s="6">
        <f>Sheet1!A63</f>
        <v>61</v>
      </c>
      <c r="B71" s="1" t="str">
        <f>Sheet1!B63&amp;"/"&amp;Sheet1!C63</f>
        <v>92/2020</v>
      </c>
      <c r="C71" s="1" t="str">
        <f>Sheet1!D63&amp;" "&amp;Sheet1!E63</f>
        <v>Marija Vasilijević</v>
      </c>
      <c r="D71" s="4">
        <f>Sheet1!F63+Sheet1!I63+Sheet1!J63+Sheet1!W63+Sheet1!X63+Sheet1!G63+Sheet1!H63</f>
        <v>0</v>
      </c>
      <c r="E71" s="4">
        <f>Sheet1!AE63</f>
        <v>0</v>
      </c>
      <c r="F71" s="4">
        <f>Sheet1!AF63</f>
        <v>0</v>
      </c>
      <c r="G71" s="4" t="str">
        <f>Sheet1!AG63</f>
        <v>F</v>
      </c>
      <c r="H71" s="7" t="str">
        <f t="shared" si="0"/>
        <v>Nedovoljan</v>
      </c>
    </row>
    <row r="74" spans="1:8" ht="14.25">
      <c r="A74" s="33" t="s">
        <v>19</v>
      </c>
      <c r="B74" s="34"/>
      <c r="C74" s="34"/>
      <c r="D74" s="34"/>
      <c r="E74" s="34"/>
      <c r="F74" s="33" t="s">
        <v>20</v>
      </c>
      <c r="G74" s="34"/>
      <c r="H74" s="34"/>
    </row>
    <row r="75" spans="1:8" ht="14.25">
      <c r="A75" s="8"/>
      <c r="B75" s="8"/>
      <c r="F75" s="8"/>
      <c r="G75" s="8"/>
      <c r="H75" s="8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0"/>
  <sheetViews>
    <sheetView zoomScalePageLayoutView="0" workbookViewId="0" topLeftCell="A3">
      <selection activeCell="C91" sqref="C9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00390625" style="0" customWidth="1"/>
    <col min="4" max="4" width="4.421875" style="0" customWidth="1"/>
    <col min="5" max="5" width="2.421875" style="0" customWidth="1"/>
    <col min="6" max="6" width="2.57421875" style="0" customWidth="1"/>
    <col min="7" max="7" width="2.8515625" style="0" customWidth="1"/>
    <col min="8" max="8" width="2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98" t="s">
        <v>102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100" t="s">
        <v>9</v>
      </c>
      <c r="B3" s="100"/>
      <c r="C3" s="100"/>
      <c r="D3" s="100"/>
      <c r="E3" s="100"/>
      <c r="F3" s="100"/>
      <c r="G3" s="100"/>
      <c r="H3" s="11"/>
      <c r="I3" s="11"/>
      <c r="J3" s="11"/>
      <c r="K3" s="94" t="s">
        <v>74</v>
      </c>
      <c r="L3" s="95"/>
      <c r="M3" s="95"/>
      <c r="N3" s="95"/>
      <c r="O3" s="95"/>
      <c r="P3" s="95"/>
      <c r="Q3" s="95"/>
      <c r="R3" s="15" t="s">
        <v>56</v>
      </c>
    </row>
    <row r="4" spans="1:18" ht="27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96" t="s">
        <v>75</v>
      </c>
      <c r="M4" s="97"/>
      <c r="N4" s="97"/>
      <c r="O4" s="97"/>
      <c r="P4" s="97"/>
      <c r="Q4" s="97"/>
      <c r="R4" s="16" t="s">
        <v>57</v>
      </c>
    </row>
    <row r="5" spans="1:18" ht="14.25">
      <c r="A5" s="99" t="s">
        <v>101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ht="14.2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9" ht="15.75" customHeight="1">
      <c r="A7" s="99" t="s">
        <v>25</v>
      </c>
      <c r="B7" s="99"/>
      <c r="C7" s="99"/>
      <c r="D7" s="99"/>
      <c r="E7" s="99"/>
      <c r="F7" s="99"/>
      <c r="G7" s="99"/>
      <c r="H7" s="99"/>
      <c r="I7" s="99"/>
      <c r="P7" s="102" t="s">
        <v>73</v>
      </c>
      <c r="Q7" s="102"/>
      <c r="R7" s="102"/>
      <c r="S7" s="102"/>
    </row>
    <row r="8" spans="1:18" ht="6" customHeight="1" thickBo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ht="27.75" customHeight="1">
      <c r="A9" s="103" t="s">
        <v>1</v>
      </c>
      <c r="B9" s="106" t="s">
        <v>2</v>
      </c>
      <c r="C9" s="106" t="s">
        <v>3</v>
      </c>
      <c r="D9" s="106" t="s">
        <v>10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9" t="s">
        <v>5</v>
      </c>
      <c r="R9" s="111" t="s">
        <v>52</v>
      </c>
    </row>
    <row r="10" spans="1:18" ht="30" customHeight="1">
      <c r="A10" s="104"/>
      <c r="B10" s="107"/>
      <c r="C10" s="107"/>
      <c r="D10" s="113" t="s">
        <v>68</v>
      </c>
      <c r="E10" s="114"/>
      <c r="F10" s="114"/>
      <c r="G10" s="114"/>
      <c r="H10" s="115"/>
      <c r="I10" s="113" t="s">
        <v>69</v>
      </c>
      <c r="J10" s="114"/>
      <c r="K10" s="114"/>
      <c r="L10" s="114"/>
      <c r="M10" s="115"/>
      <c r="N10" s="107" t="s">
        <v>11</v>
      </c>
      <c r="O10" s="107"/>
      <c r="P10" s="29" t="s">
        <v>12</v>
      </c>
      <c r="Q10" s="110"/>
      <c r="R10" s="112"/>
    </row>
    <row r="11" spans="1:18" ht="15" thickBot="1">
      <c r="A11" s="105"/>
      <c r="B11" s="108"/>
      <c r="C11" s="108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8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110"/>
      <c r="R11" s="112"/>
    </row>
    <row r="12" spans="1:18" ht="14.25">
      <c r="A12" s="1">
        <f>Sheet1!A3</f>
        <v>1</v>
      </c>
      <c r="B12" s="1" t="str">
        <f>Sheet1!B3&amp;"/"&amp;Sheet1!C3</f>
        <v>2/2020</v>
      </c>
      <c r="C12" s="1" t="str">
        <f>Sheet1!D3&amp;" "&amp;Sheet1!E3</f>
        <v>Lazar Vuletić</v>
      </c>
      <c r="D12" s="1">
        <f>Sheet1!F3</f>
        <v>0</v>
      </c>
      <c r="E12" s="1">
        <f>Sheet1!G3</f>
        <v>0</v>
      </c>
      <c r="F12" s="1">
        <f>Sheet1!H3</f>
        <v>0</v>
      </c>
      <c r="G12" s="1">
        <f>Sheet1!I3</f>
        <v>0</v>
      </c>
      <c r="H12" s="1">
        <f>Sheet1!J3</f>
        <v>0</v>
      </c>
      <c r="I12" s="4"/>
      <c r="J12" s="4"/>
      <c r="K12" s="4"/>
      <c r="L12" s="4"/>
      <c r="M12" s="4"/>
      <c r="N12" s="4">
        <f>Sheet1!W3</f>
        <v>0</v>
      </c>
      <c r="O12" s="4">
        <f>Sheet1!X3</f>
        <v>0</v>
      </c>
      <c r="P12" s="4">
        <f>Sheet1!AE3</f>
        <v>0</v>
      </c>
      <c r="Q12" s="4">
        <f>Sheet1!AF3</f>
        <v>0</v>
      </c>
      <c r="R12" s="4" t="str">
        <f>Sheet1!AG3</f>
        <v>F</v>
      </c>
    </row>
    <row r="13" spans="1:19" ht="14.25">
      <c r="A13" s="1">
        <f>Sheet1!A4</f>
        <v>2</v>
      </c>
      <c r="B13" s="1" t="str">
        <f>Sheet1!B4&amp;"/"&amp;Sheet1!C4</f>
        <v>3/2020</v>
      </c>
      <c r="C13" s="1" t="str">
        <f>Sheet1!D4&amp;" "&amp;Sheet1!E4</f>
        <v>Nikola Gagović</v>
      </c>
      <c r="D13" s="1">
        <f>Sheet1!F4</f>
        <v>0</v>
      </c>
      <c r="E13" s="1">
        <f>Sheet1!G4</f>
        <v>0</v>
      </c>
      <c r="F13" s="1">
        <f>Sheet1!H4</f>
        <v>0</v>
      </c>
      <c r="G13" s="1">
        <f>Sheet1!I4</f>
        <v>0</v>
      </c>
      <c r="H13" s="1">
        <f>Sheet1!J4</f>
        <v>0</v>
      </c>
      <c r="I13" s="4"/>
      <c r="J13" s="4"/>
      <c r="K13" s="4"/>
      <c r="L13" s="4"/>
      <c r="M13" s="4"/>
      <c r="N13" s="4">
        <f>Sheet1!W4</f>
        <v>0</v>
      </c>
      <c r="O13" s="4">
        <f>Sheet1!X4</f>
        <v>0</v>
      </c>
      <c r="P13" s="4">
        <f>Sheet1!AE4</f>
        <v>0</v>
      </c>
      <c r="Q13" s="4">
        <f>Sheet1!AF4</f>
        <v>0</v>
      </c>
      <c r="R13" s="4" t="str">
        <f>Sheet1!AG4</f>
        <v>F</v>
      </c>
      <c r="S13" s="25"/>
    </row>
    <row r="14" spans="1:19" ht="14.25">
      <c r="A14" s="1">
        <f>Sheet1!A5</f>
        <v>3</v>
      </c>
      <c r="B14" s="1" t="str">
        <f>Sheet1!B5&amp;"/"&amp;Sheet1!C5</f>
        <v>4/2020</v>
      </c>
      <c r="C14" s="1" t="str">
        <f>Sheet1!D5&amp;" "&amp;Sheet1!E5</f>
        <v>Igor Delić</v>
      </c>
      <c r="D14" s="1">
        <f>Sheet1!F5</f>
        <v>0</v>
      </c>
      <c r="E14" s="1">
        <f>Sheet1!G5</f>
        <v>0</v>
      </c>
      <c r="F14" s="1">
        <f>Sheet1!H5</f>
        <v>0</v>
      </c>
      <c r="G14" s="1">
        <f>Sheet1!I5</f>
        <v>0</v>
      </c>
      <c r="H14" s="1">
        <f>Sheet1!J5</f>
        <v>0</v>
      </c>
      <c r="I14" s="4"/>
      <c r="J14" s="4"/>
      <c r="K14" s="4"/>
      <c r="L14" s="4"/>
      <c r="M14" s="4"/>
      <c r="N14" s="4">
        <f>Sheet1!W5</f>
        <v>0</v>
      </c>
      <c r="O14" s="4">
        <f>Sheet1!X5</f>
        <v>0</v>
      </c>
      <c r="P14" s="4">
        <f>Sheet1!AE5</f>
        <v>0</v>
      </c>
      <c r="Q14" s="4">
        <f>Sheet1!AF5</f>
        <v>0</v>
      </c>
      <c r="R14" s="4" t="str">
        <f>Sheet1!AG5</f>
        <v>F</v>
      </c>
      <c r="S14" s="25"/>
    </row>
    <row r="15" spans="1:19" ht="14.25">
      <c r="A15" s="1">
        <f>Sheet1!A6</f>
        <v>4</v>
      </c>
      <c r="B15" s="1" t="str">
        <f>Sheet1!B6&amp;"/"&amp;Sheet1!C6</f>
        <v>5/2020</v>
      </c>
      <c r="C15" s="1" t="str">
        <f>Sheet1!D6&amp;" "&amp;Sheet1!E6</f>
        <v>Aleksandra Španjević</v>
      </c>
      <c r="D15" s="1">
        <f>Sheet1!F6</f>
        <v>0</v>
      </c>
      <c r="E15" s="1">
        <f>Sheet1!G6</f>
        <v>0</v>
      </c>
      <c r="F15" s="1">
        <f>Sheet1!H6</f>
        <v>0</v>
      </c>
      <c r="G15" s="1">
        <f>Sheet1!I6</f>
        <v>0</v>
      </c>
      <c r="H15" s="1">
        <f>Sheet1!J6</f>
        <v>0</v>
      </c>
      <c r="I15" s="4"/>
      <c r="J15" s="4"/>
      <c r="K15" s="4"/>
      <c r="L15" s="4"/>
      <c r="M15" s="4"/>
      <c r="N15" s="4">
        <f>Sheet1!W6</f>
        <v>0</v>
      </c>
      <c r="O15" s="4">
        <f>Sheet1!X6</f>
        <v>0</v>
      </c>
      <c r="P15" s="4">
        <f>Sheet1!AE6</f>
        <v>0</v>
      </c>
      <c r="Q15" s="4">
        <f>Sheet1!AF6</f>
        <v>0</v>
      </c>
      <c r="R15" s="4" t="str">
        <f>Sheet1!AG6</f>
        <v>F</v>
      </c>
      <c r="S15" s="25"/>
    </row>
    <row r="16" spans="1:19" ht="14.25">
      <c r="A16" s="1">
        <f>Sheet1!A7</f>
        <v>5</v>
      </c>
      <c r="B16" s="1" t="str">
        <f>Sheet1!B7&amp;"/"&amp;Sheet1!C7</f>
        <v>7/2020</v>
      </c>
      <c r="C16" s="1" t="str">
        <f>Sheet1!D7&amp;" "&amp;Sheet1!E7</f>
        <v>Ivana Krstajić</v>
      </c>
      <c r="D16" s="1">
        <f>Sheet1!F7</f>
        <v>0</v>
      </c>
      <c r="E16" s="1">
        <f>Sheet1!G7</f>
        <v>0</v>
      </c>
      <c r="F16" s="1">
        <f>Sheet1!H7</f>
        <v>0</v>
      </c>
      <c r="G16" s="1">
        <f>Sheet1!I7</f>
        <v>0</v>
      </c>
      <c r="H16" s="1">
        <f>Sheet1!J7</f>
        <v>0</v>
      </c>
      <c r="I16" s="4"/>
      <c r="J16" s="4"/>
      <c r="K16" s="4"/>
      <c r="L16" s="4"/>
      <c r="M16" s="4"/>
      <c r="N16" s="4">
        <f>Sheet1!W7</f>
        <v>0</v>
      </c>
      <c r="O16" s="4">
        <f>Sheet1!X7</f>
        <v>0</v>
      </c>
      <c r="P16" s="4">
        <f>Sheet1!AE7</f>
        <v>0</v>
      </c>
      <c r="Q16" s="4">
        <f>Sheet1!AF7</f>
        <v>0</v>
      </c>
      <c r="R16" s="4" t="str">
        <f>Sheet1!AG7</f>
        <v>F</v>
      </c>
      <c r="S16" s="25"/>
    </row>
    <row r="17" spans="1:19" ht="14.25">
      <c r="A17" s="1">
        <f>Sheet1!A8</f>
        <v>6</v>
      </c>
      <c r="B17" s="1" t="str">
        <f>Sheet1!B8&amp;"/"&amp;Sheet1!C8</f>
        <v>9/2020</v>
      </c>
      <c r="C17" s="1" t="str">
        <f>Sheet1!D8&amp;" "&amp;Sheet1!E8</f>
        <v>Krsto Gajović</v>
      </c>
      <c r="D17" s="1">
        <f>Sheet1!F8</f>
        <v>0</v>
      </c>
      <c r="E17" s="1">
        <f>Sheet1!G8</f>
        <v>0</v>
      </c>
      <c r="F17" s="1">
        <f>Sheet1!H8</f>
        <v>0</v>
      </c>
      <c r="G17" s="1">
        <f>Sheet1!I8</f>
        <v>0</v>
      </c>
      <c r="H17" s="1">
        <f>Sheet1!J8</f>
        <v>0</v>
      </c>
      <c r="I17" s="4"/>
      <c r="J17" s="4"/>
      <c r="K17" s="4"/>
      <c r="L17" s="4"/>
      <c r="M17" s="4"/>
      <c r="N17" s="4">
        <f>Sheet1!W8</f>
        <v>0</v>
      </c>
      <c r="O17" s="4">
        <f>Sheet1!X8</f>
        <v>0</v>
      </c>
      <c r="P17" s="4">
        <f>Sheet1!AE8</f>
        <v>0</v>
      </c>
      <c r="Q17" s="4">
        <f>Sheet1!AF8</f>
        <v>0</v>
      </c>
      <c r="R17" s="4" t="str">
        <f>Sheet1!AG8</f>
        <v>F</v>
      </c>
      <c r="S17" s="25"/>
    </row>
    <row r="18" spans="1:19" ht="14.25">
      <c r="A18" s="1">
        <f>Sheet1!A9</f>
        <v>7</v>
      </c>
      <c r="B18" s="1" t="str">
        <f>Sheet1!B9&amp;"/"&amp;Sheet1!C9</f>
        <v>10/2020</v>
      </c>
      <c r="C18" s="1" t="str">
        <f>Sheet1!D9&amp;" "&amp;Sheet1!E9</f>
        <v>Snežana Čvorović</v>
      </c>
      <c r="D18" s="1">
        <f>Sheet1!F9</f>
        <v>0</v>
      </c>
      <c r="E18" s="1">
        <f>Sheet1!G9</f>
        <v>0</v>
      </c>
      <c r="F18" s="1">
        <f>Sheet1!H9</f>
        <v>0</v>
      </c>
      <c r="G18" s="1">
        <f>Sheet1!I9</f>
        <v>0</v>
      </c>
      <c r="H18" s="1">
        <f>Sheet1!J9</f>
        <v>0</v>
      </c>
      <c r="I18" s="4"/>
      <c r="J18" s="4"/>
      <c r="K18" s="4"/>
      <c r="L18" s="4"/>
      <c r="M18" s="4"/>
      <c r="N18" s="4">
        <f>Sheet1!W9</f>
        <v>0</v>
      </c>
      <c r="O18" s="4">
        <f>Sheet1!X9</f>
        <v>0</v>
      </c>
      <c r="P18" s="4">
        <f>Sheet1!AE9</f>
        <v>0</v>
      </c>
      <c r="Q18" s="4">
        <f>Sheet1!AF9</f>
        <v>0</v>
      </c>
      <c r="R18" s="4" t="str">
        <f>Sheet1!AG9</f>
        <v>F</v>
      </c>
      <c r="S18" s="25"/>
    </row>
    <row r="19" spans="1:19" ht="14.25">
      <c r="A19" s="1">
        <f>Sheet1!A10</f>
        <v>8</v>
      </c>
      <c r="B19" s="1" t="str">
        <f>Sheet1!B10&amp;"/"&amp;Sheet1!C10</f>
        <v>11/2020</v>
      </c>
      <c r="C19" s="1" t="str">
        <f>Sheet1!D10&amp;" "&amp;Sheet1!E10</f>
        <v>Jelena Marojević</v>
      </c>
      <c r="D19" s="1">
        <f>Sheet1!F10</f>
        <v>0</v>
      </c>
      <c r="E19" s="1">
        <f>Sheet1!G10</f>
        <v>0</v>
      </c>
      <c r="F19" s="1">
        <f>Sheet1!H10</f>
        <v>0</v>
      </c>
      <c r="G19" s="1">
        <f>Sheet1!I10</f>
        <v>0</v>
      </c>
      <c r="H19" s="1">
        <f>Sheet1!J10</f>
        <v>0</v>
      </c>
      <c r="I19" s="4"/>
      <c r="J19" s="4"/>
      <c r="K19" s="4"/>
      <c r="L19" s="4"/>
      <c r="M19" s="4"/>
      <c r="N19" s="4">
        <f>Sheet1!W10</f>
        <v>0</v>
      </c>
      <c r="O19" s="4">
        <f>Sheet1!X10</f>
        <v>0</v>
      </c>
      <c r="P19" s="4">
        <f>Sheet1!AE10</f>
        <v>0</v>
      </c>
      <c r="Q19" s="4">
        <f>Sheet1!AF10</f>
        <v>0</v>
      </c>
      <c r="R19" s="4" t="str">
        <f>Sheet1!AG10</f>
        <v>F</v>
      </c>
      <c r="S19" s="25"/>
    </row>
    <row r="20" spans="1:19" ht="14.25">
      <c r="A20" s="1">
        <f>Sheet1!A11</f>
        <v>9</v>
      </c>
      <c r="B20" s="1" t="str">
        <f>Sheet1!B11&amp;"/"&amp;Sheet1!C11</f>
        <v>12/2020</v>
      </c>
      <c r="C20" s="1" t="str">
        <f>Sheet1!D11&amp;" "&amp;Sheet1!E11</f>
        <v>Luka Rakočević</v>
      </c>
      <c r="D20" s="1">
        <f>Sheet1!F11</f>
        <v>0</v>
      </c>
      <c r="E20" s="1">
        <f>Sheet1!G11</f>
        <v>0</v>
      </c>
      <c r="F20" s="1">
        <f>Sheet1!H11</f>
        <v>0</v>
      </c>
      <c r="G20" s="1">
        <f>Sheet1!I11</f>
        <v>0</v>
      </c>
      <c r="H20" s="1">
        <f>Sheet1!J11</f>
        <v>0</v>
      </c>
      <c r="I20" s="4"/>
      <c r="J20" s="4"/>
      <c r="K20" s="4"/>
      <c r="L20" s="4"/>
      <c r="M20" s="4"/>
      <c r="N20" s="4">
        <f>Sheet1!W11</f>
        <v>0</v>
      </c>
      <c r="O20" s="4">
        <f>Sheet1!X11</f>
        <v>0</v>
      </c>
      <c r="P20" s="4">
        <f>Sheet1!AE11</f>
        <v>0</v>
      </c>
      <c r="Q20" s="4">
        <f>Sheet1!AF11</f>
        <v>0</v>
      </c>
      <c r="R20" s="4" t="str">
        <f>Sheet1!AG11</f>
        <v>F</v>
      </c>
      <c r="S20" s="25"/>
    </row>
    <row r="21" spans="1:19" ht="14.25">
      <c r="A21" s="1">
        <f>Sheet1!A12</f>
        <v>10</v>
      </c>
      <c r="B21" s="1" t="str">
        <f>Sheet1!B12&amp;"/"&amp;Sheet1!C12</f>
        <v>13/2020</v>
      </c>
      <c r="C21" s="1" t="str">
        <f>Sheet1!D12&amp;" "&amp;Sheet1!E12</f>
        <v>Danica Rajković</v>
      </c>
      <c r="D21" s="1">
        <f>Sheet1!F12</f>
        <v>0</v>
      </c>
      <c r="E21" s="1">
        <f>Sheet1!G12</f>
        <v>0</v>
      </c>
      <c r="F21" s="1">
        <f>Sheet1!H12</f>
        <v>0</v>
      </c>
      <c r="G21" s="1">
        <f>Sheet1!I12</f>
        <v>0</v>
      </c>
      <c r="H21" s="1">
        <f>Sheet1!J12</f>
        <v>0</v>
      </c>
      <c r="I21" s="4"/>
      <c r="J21" s="4"/>
      <c r="K21" s="4"/>
      <c r="L21" s="4"/>
      <c r="M21" s="4"/>
      <c r="N21" s="4">
        <f>Sheet1!W12</f>
        <v>0</v>
      </c>
      <c r="O21" s="4">
        <f>Sheet1!X12</f>
        <v>0</v>
      </c>
      <c r="P21" s="4">
        <f>Sheet1!AE12</f>
        <v>0</v>
      </c>
      <c r="Q21" s="4">
        <f>Sheet1!AF12</f>
        <v>0</v>
      </c>
      <c r="R21" s="4" t="str">
        <f>Sheet1!AG12</f>
        <v>F</v>
      </c>
      <c r="S21" s="25"/>
    </row>
    <row r="22" spans="1:19" ht="14.25">
      <c r="A22" s="1">
        <f>Sheet1!A13</f>
        <v>11</v>
      </c>
      <c r="B22" s="1" t="str">
        <f>Sheet1!B13&amp;"/"&amp;Sheet1!C13</f>
        <v>14/2020</v>
      </c>
      <c r="C22" s="1" t="str">
        <f>Sheet1!D13&amp;" "&amp;Sheet1!E13</f>
        <v>Ksenija Gajović</v>
      </c>
      <c r="D22" s="1">
        <f>Sheet1!F13</f>
        <v>0</v>
      </c>
      <c r="E22" s="1">
        <f>Sheet1!G13</f>
        <v>0</v>
      </c>
      <c r="F22" s="1">
        <f>Sheet1!H13</f>
        <v>0</v>
      </c>
      <c r="G22" s="1">
        <f>Sheet1!I13</f>
        <v>0</v>
      </c>
      <c r="H22" s="1">
        <f>Sheet1!J13</f>
        <v>0</v>
      </c>
      <c r="I22" s="4"/>
      <c r="J22" s="4"/>
      <c r="K22" s="4"/>
      <c r="L22" s="4"/>
      <c r="M22" s="4"/>
      <c r="N22" s="4">
        <f>Sheet1!W13</f>
        <v>0</v>
      </c>
      <c r="O22" s="4">
        <f>Sheet1!X13</f>
        <v>0</v>
      </c>
      <c r="P22" s="4">
        <f>Sheet1!AE13</f>
        <v>0</v>
      </c>
      <c r="Q22" s="4">
        <f>Sheet1!AF13</f>
        <v>0</v>
      </c>
      <c r="R22" s="4" t="str">
        <f>Sheet1!AG13</f>
        <v>F</v>
      </c>
      <c r="S22" s="25"/>
    </row>
    <row r="23" spans="1:19" ht="14.25">
      <c r="A23" s="1">
        <f>Sheet1!A14</f>
        <v>12</v>
      </c>
      <c r="B23" s="1" t="str">
        <f>Sheet1!B14&amp;"/"&amp;Sheet1!C14</f>
        <v>15/2020</v>
      </c>
      <c r="C23" s="1" t="str">
        <f>Sheet1!D14&amp;" "&amp;Sheet1!E14</f>
        <v>Aleksa Pavlićević</v>
      </c>
      <c r="D23" s="1">
        <f>Sheet1!F14</f>
        <v>0</v>
      </c>
      <c r="E23" s="1">
        <f>Sheet1!G14</f>
        <v>0</v>
      </c>
      <c r="F23" s="1">
        <f>Sheet1!H14</f>
        <v>0</v>
      </c>
      <c r="G23" s="1">
        <f>Sheet1!I14</f>
        <v>0</v>
      </c>
      <c r="H23" s="1">
        <f>Sheet1!J14</f>
        <v>0</v>
      </c>
      <c r="I23" s="4"/>
      <c r="J23" s="4"/>
      <c r="K23" s="4"/>
      <c r="L23" s="4"/>
      <c r="M23" s="4"/>
      <c r="N23" s="4">
        <f>Sheet1!W14</f>
        <v>0</v>
      </c>
      <c r="O23" s="4">
        <f>Sheet1!X14</f>
        <v>0</v>
      </c>
      <c r="P23" s="4">
        <f>Sheet1!AE14</f>
        <v>0</v>
      </c>
      <c r="Q23" s="4">
        <f>Sheet1!AF14</f>
        <v>0</v>
      </c>
      <c r="R23" s="4" t="str">
        <f>Sheet1!AG14</f>
        <v>F</v>
      </c>
      <c r="S23" s="25"/>
    </row>
    <row r="24" spans="1:19" ht="14.25">
      <c r="A24" s="1">
        <f>Sheet1!A15</f>
        <v>13</v>
      </c>
      <c r="B24" s="1" t="str">
        <f>Sheet1!B15&amp;"/"&amp;Sheet1!C15</f>
        <v>16/2020</v>
      </c>
      <c r="C24" s="1" t="str">
        <f>Sheet1!D15&amp;" "&amp;Sheet1!E15</f>
        <v>Mirjana Portić</v>
      </c>
      <c r="D24" s="1">
        <f>Sheet1!F15</f>
        <v>0</v>
      </c>
      <c r="E24" s="1">
        <f>Sheet1!G15</f>
        <v>0</v>
      </c>
      <c r="F24" s="1">
        <f>Sheet1!H15</f>
        <v>0</v>
      </c>
      <c r="G24" s="1">
        <f>Sheet1!I15</f>
        <v>0</v>
      </c>
      <c r="H24" s="1">
        <f>Sheet1!J15</f>
        <v>0</v>
      </c>
      <c r="I24" s="4"/>
      <c r="J24" s="4"/>
      <c r="K24" s="4"/>
      <c r="L24" s="4"/>
      <c r="M24" s="4"/>
      <c r="N24" s="4">
        <f>Sheet1!W15</f>
        <v>0</v>
      </c>
      <c r="O24" s="4">
        <f>Sheet1!X15</f>
        <v>0</v>
      </c>
      <c r="P24" s="4">
        <f>Sheet1!AE15</f>
        <v>0</v>
      </c>
      <c r="Q24" s="4">
        <f>Sheet1!AF15</f>
        <v>0</v>
      </c>
      <c r="R24" s="4" t="str">
        <f>Sheet1!AG15</f>
        <v>F</v>
      </c>
      <c r="S24" s="25"/>
    </row>
    <row r="25" spans="1:19" ht="14.25">
      <c r="A25" s="1">
        <f>Sheet1!A16</f>
        <v>14</v>
      </c>
      <c r="B25" s="1" t="str">
        <f>Sheet1!B16&amp;"/"&amp;Sheet1!C16</f>
        <v>18/2020</v>
      </c>
      <c r="C25" s="1" t="str">
        <f>Sheet1!D16&amp;" "&amp;Sheet1!E16</f>
        <v>Nađa Grbović</v>
      </c>
      <c r="D25" s="1">
        <f>Sheet1!F16</f>
        <v>0</v>
      </c>
      <c r="E25" s="1">
        <f>Sheet1!G16</f>
        <v>0</v>
      </c>
      <c r="F25" s="1">
        <f>Sheet1!H16</f>
        <v>0</v>
      </c>
      <c r="G25" s="1">
        <f>Sheet1!I16</f>
        <v>0</v>
      </c>
      <c r="H25" s="1">
        <f>Sheet1!J16</f>
        <v>0</v>
      </c>
      <c r="I25" s="4"/>
      <c r="J25" s="4"/>
      <c r="K25" s="4"/>
      <c r="L25" s="4"/>
      <c r="M25" s="4"/>
      <c r="N25" s="4">
        <f>Sheet1!W16</f>
        <v>0</v>
      </c>
      <c r="O25" s="4">
        <f>Sheet1!X16</f>
        <v>0</v>
      </c>
      <c r="P25" s="4">
        <f>Sheet1!AE16</f>
        <v>0</v>
      </c>
      <c r="Q25" s="4">
        <f>Sheet1!AF16</f>
        <v>0</v>
      </c>
      <c r="R25" s="4" t="str">
        <f>Sheet1!AG16</f>
        <v>F</v>
      </c>
      <c r="S25" s="25"/>
    </row>
    <row r="26" spans="1:19" ht="14.25">
      <c r="A26" s="1">
        <f>Sheet1!A17</f>
        <v>15</v>
      </c>
      <c r="B26" s="1" t="str">
        <f>Sheet1!B17&amp;"/"&amp;Sheet1!C17</f>
        <v>19/2020</v>
      </c>
      <c r="C26" s="1" t="str">
        <f>Sheet1!D17&amp;" "&amp;Sheet1!E17</f>
        <v>Goran Radović</v>
      </c>
      <c r="D26" s="1">
        <f>Sheet1!F17</f>
        <v>0</v>
      </c>
      <c r="E26" s="1">
        <f>Sheet1!G17</f>
        <v>0</v>
      </c>
      <c r="F26" s="1">
        <f>Sheet1!H17</f>
        <v>0</v>
      </c>
      <c r="G26" s="1">
        <f>Sheet1!I17</f>
        <v>0</v>
      </c>
      <c r="H26" s="1">
        <f>Sheet1!J17</f>
        <v>0</v>
      </c>
      <c r="I26" s="4"/>
      <c r="J26" s="4"/>
      <c r="K26" s="4"/>
      <c r="L26" s="4"/>
      <c r="M26" s="4"/>
      <c r="N26" s="4">
        <f>Sheet1!W17</f>
        <v>0</v>
      </c>
      <c r="O26" s="4">
        <f>Sheet1!X17</f>
        <v>0</v>
      </c>
      <c r="P26" s="4">
        <f>Sheet1!AE17</f>
        <v>0</v>
      </c>
      <c r="Q26" s="4">
        <f>Sheet1!AF17</f>
        <v>0</v>
      </c>
      <c r="R26" s="4" t="str">
        <f>Sheet1!AG17</f>
        <v>F</v>
      </c>
      <c r="S26" s="25"/>
    </row>
    <row r="27" spans="1:19" ht="14.25">
      <c r="A27" s="1">
        <f>Sheet1!A18</f>
        <v>16</v>
      </c>
      <c r="B27" s="1" t="str">
        <f>Sheet1!B18&amp;"/"&amp;Sheet1!C18</f>
        <v>21/2020</v>
      </c>
      <c r="C27" s="1" t="str">
        <f>Sheet1!D18&amp;" "&amp;Sheet1!E18</f>
        <v>Momir Šćekić</v>
      </c>
      <c r="D27" s="1">
        <f>Sheet1!F18</f>
        <v>0</v>
      </c>
      <c r="E27" s="1">
        <f>Sheet1!G18</f>
        <v>0</v>
      </c>
      <c r="F27" s="1">
        <f>Sheet1!H18</f>
        <v>0</v>
      </c>
      <c r="G27" s="1">
        <f>Sheet1!I18</f>
        <v>0</v>
      </c>
      <c r="H27" s="1">
        <f>Sheet1!J18</f>
        <v>0</v>
      </c>
      <c r="I27" s="4"/>
      <c r="J27" s="4"/>
      <c r="K27" s="4"/>
      <c r="L27" s="4"/>
      <c r="M27" s="4"/>
      <c r="N27" s="4">
        <f>Sheet1!W18</f>
        <v>0</v>
      </c>
      <c r="O27" s="4">
        <f>Sheet1!X18</f>
        <v>0</v>
      </c>
      <c r="P27" s="4">
        <f>Sheet1!AE18</f>
        <v>0</v>
      </c>
      <c r="Q27" s="4">
        <f>Sheet1!AF18</f>
        <v>0</v>
      </c>
      <c r="R27" s="4" t="str">
        <f>Sheet1!AG18</f>
        <v>F</v>
      </c>
      <c r="S27" s="25"/>
    </row>
    <row r="28" spans="1:19" ht="14.25">
      <c r="A28" s="1">
        <f>Sheet1!A19</f>
        <v>17</v>
      </c>
      <c r="B28" s="1" t="str">
        <f>Sheet1!B19&amp;"/"&amp;Sheet1!C19</f>
        <v>22/2020</v>
      </c>
      <c r="C28" s="1" t="str">
        <f>Sheet1!D19&amp;" "&amp;Sheet1!E19</f>
        <v>Nemanja Ljumović</v>
      </c>
      <c r="D28" s="1">
        <f>Sheet1!F19</f>
        <v>0</v>
      </c>
      <c r="E28" s="1">
        <f>Sheet1!G19</f>
        <v>0</v>
      </c>
      <c r="F28" s="1">
        <f>Sheet1!H19</f>
        <v>0</v>
      </c>
      <c r="G28" s="1">
        <f>Sheet1!I19</f>
        <v>0</v>
      </c>
      <c r="H28" s="1">
        <f>Sheet1!J19</f>
        <v>0</v>
      </c>
      <c r="I28" s="4"/>
      <c r="J28" s="4"/>
      <c r="K28" s="4"/>
      <c r="L28" s="4"/>
      <c r="M28" s="4"/>
      <c r="N28" s="4">
        <f>Sheet1!W19</f>
        <v>0</v>
      </c>
      <c r="O28" s="4">
        <f>Sheet1!X19</f>
        <v>0</v>
      </c>
      <c r="P28" s="4">
        <f>Sheet1!AE19</f>
        <v>0</v>
      </c>
      <c r="Q28" s="4">
        <f>Sheet1!AF19</f>
        <v>0</v>
      </c>
      <c r="R28" s="4" t="str">
        <f>Sheet1!AG19</f>
        <v>F</v>
      </c>
      <c r="S28" s="25"/>
    </row>
    <row r="29" spans="1:19" ht="14.25">
      <c r="A29" s="1">
        <f>Sheet1!A20</f>
        <v>18</v>
      </c>
      <c r="B29" s="1" t="str">
        <f>Sheet1!B20&amp;"/"&amp;Sheet1!C20</f>
        <v>25/2020</v>
      </c>
      <c r="C29" s="1" t="str">
        <f>Sheet1!D20&amp;" "&amp;Sheet1!E20</f>
        <v>Marko Nenadović</v>
      </c>
      <c r="D29" s="1">
        <f>Sheet1!F20</f>
        <v>0</v>
      </c>
      <c r="E29" s="1">
        <f>Sheet1!G20</f>
        <v>0</v>
      </c>
      <c r="F29" s="1">
        <f>Sheet1!H20</f>
        <v>0</v>
      </c>
      <c r="G29" s="1">
        <f>Sheet1!I20</f>
        <v>0</v>
      </c>
      <c r="H29" s="1">
        <f>Sheet1!J20</f>
        <v>0</v>
      </c>
      <c r="I29" s="4"/>
      <c r="J29" s="4"/>
      <c r="K29" s="4"/>
      <c r="L29" s="4"/>
      <c r="M29" s="4"/>
      <c r="N29" s="4">
        <f>Sheet1!W20</f>
        <v>0</v>
      </c>
      <c r="O29" s="4">
        <f>Sheet1!X20</f>
        <v>0</v>
      </c>
      <c r="P29" s="4">
        <f>Sheet1!AE20</f>
        <v>0</v>
      </c>
      <c r="Q29" s="4">
        <f>Sheet1!AF20</f>
        <v>0</v>
      </c>
      <c r="R29" s="4" t="str">
        <f>Sheet1!AG20</f>
        <v>F</v>
      </c>
      <c r="S29" s="25"/>
    </row>
    <row r="30" spans="1:19" ht="14.25">
      <c r="A30" s="1">
        <f>Sheet1!A21</f>
        <v>19</v>
      </c>
      <c r="B30" s="1" t="str">
        <f>Sheet1!B21&amp;"/"&amp;Sheet1!C21</f>
        <v>26/2020</v>
      </c>
      <c r="C30" s="1" t="str">
        <f>Sheet1!D21&amp;" "&amp;Sheet1!E21</f>
        <v>Teodora Raičević</v>
      </c>
      <c r="D30" s="1">
        <f>Sheet1!F21</f>
        <v>0</v>
      </c>
      <c r="E30" s="1">
        <f>Sheet1!G21</f>
        <v>0</v>
      </c>
      <c r="F30" s="1">
        <f>Sheet1!H21</f>
        <v>0</v>
      </c>
      <c r="G30" s="1">
        <f>Sheet1!I21</f>
        <v>0</v>
      </c>
      <c r="H30" s="1">
        <f>Sheet1!J21</f>
        <v>0</v>
      </c>
      <c r="I30" s="4"/>
      <c r="J30" s="4"/>
      <c r="K30" s="4"/>
      <c r="L30" s="4"/>
      <c r="M30" s="4"/>
      <c r="N30" s="4">
        <f>Sheet1!W21</f>
        <v>0</v>
      </c>
      <c r="O30" s="4">
        <f>Sheet1!X21</f>
        <v>0</v>
      </c>
      <c r="P30" s="4">
        <f>Sheet1!AE21</f>
        <v>0</v>
      </c>
      <c r="Q30" s="4">
        <f>Sheet1!AF21</f>
        <v>0</v>
      </c>
      <c r="R30" s="4" t="str">
        <f>Sheet1!AG21</f>
        <v>F</v>
      </c>
      <c r="S30" s="25"/>
    </row>
    <row r="31" spans="1:19" ht="14.25">
      <c r="A31" s="1">
        <f>Sheet1!A22</f>
        <v>20</v>
      </c>
      <c r="B31" s="1" t="str">
        <f>Sheet1!B22&amp;"/"&amp;Sheet1!C22</f>
        <v>27/2020</v>
      </c>
      <c r="C31" s="1" t="str">
        <f>Sheet1!D22&amp;" "&amp;Sheet1!E22</f>
        <v>Ksenija Vujačić</v>
      </c>
      <c r="D31" s="1">
        <f>Sheet1!F22</f>
        <v>0</v>
      </c>
      <c r="E31" s="1">
        <f>Sheet1!G22</f>
        <v>0</v>
      </c>
      <c r="F31" s="1">
        <f>Sheet1!H22</f>
        <v>0</v>
      </c>
      <c r="G31" s="1">
        <f>Sheet1!I22</f>
        <v>0</v>
      </c>
      <c r="H31" s="1">
        <f>Sheet1!J22</f>
        <v>0</v>
      </c>
      <c r="I31" s="4"/>
      <c r="J31" s="4"/>
      <c r="K31" s="4"/>
      <c r="L31" s="4"/>
      <c r="M31" s="4"/>
      <c r="N31" s="4">
        <f>Sheet1!W22</f>
        <v>0</v>
      </c>
      <c r="O31" s="4">
        <f>Sheet1!X22</f>
        <v>0</v>
      </c>
      <c r="P31" s="4">
        <f>Sheet1!AE22</f>
        <v>0</v>
      </c>
      <c r="Q31" s="4">
        <f>Sheet1!AF22</f>
        <v>0</v>
      </c>
      <c r="R31" s="4" t="str">
        <f>Sheet1!AG22</f>
        <v>F</v>
      </c>
      <c r="S31" s="25"/>
    </row>
    <row r="32" spans="1:19" ht="14.25">
      <c r="A32" s="1">
        <f>Sheet1!A23</f>
        <v>21</v>
      </c>
      <c r="B32" s="1" t="str">
        <f>Sheet1!B23&amp;"/"&amp;Sheet1!C23</f>
        <v>28/2020</v>
      </c>
      <c r="C32" s="1" t="str">
        <f>Sheet1!D23&amp;" "&amp;Sheet1!E23</f>
        <v>Jovan Garčević</v>
      </c>
      <c r="D32" s="1">
        <f>Sheet1!F23</f>
        <v>0</v>
      </c>
      <c r="E32" s="1">
        <f>Sheet1!G23</f>
        <v>0</v>
      </c>
      <c r="F32" s="1">
        <f>Sheet1!H23</f>
        <v>0</v>
      </c>
      <c r="G32" s="1">
        <f>Sheet1!I23</f>
        <v>0</v>
      </c>
      <c r="H32" s="1">
        <f>Sheet1!J23</f>
        <v>0</v>
      </c>
      <c r="I32" s="4"/>
      <c r="J32" s="4"/>
      <c r="K32" s="4"/>
      <c r="L32" s="4"/>
      <c r="M32" s="4"/>
      <c r="N32" s="4">
        <f>Sheet1!W23</f>
        <v>0</v>
      </c>
      <c r="O32" s="4">
        <f>Sheet1!X23</f>
        <v>0</v>
      </c>
      <c r="P32" s="4">
        <f>Sheet1!AE23</f>
        <v>0</v>
      </c>
      <c r="Q32" s="4">
        <f>Sheet1!AF23</f>
        <v>0</v>
      </c>
      <c r="R32" s="4" t="str">
        <f>Sheet1!AG23</f>
        <v>F</v>
      </c>
      <c r="S32" s="25"/>
    </row>
    <row r="33" spans="1:19" ht="14.25">
      <c r="A33" s="1">
        <f>Sheet1!A24</f>
        <v>22</v>
      </c>
      <c r="B33" s="1" t="str">
        <f>Sheet1!B24&amp;"/"&amp;Sheet1!C24</f>
        <v>30/2020</v>
      </c>
      <c r="C33" s="1" t="str">
        <f>Sheet1!D24&amp;" "&amp;Sheet1!E24</f>
        <v>Borka Mumović</v>
      </c>
      <c r="D33" s="1">
        <f>Sheet1!F24</f>
        <v>0</v>
      </c>
      <c r="E33" s="1">
        <f>Sheet1!G24</f>
        <v>0</v>
      </c>
      <c r="F33" s="1">
        <f>Sheet1!H24</f>
        <v>0</v>
      </c>
      <c r="G33" s="1">
        <f>Sheet1!I24</f>
        <v>0</v>
      </c>
      <c r="H33" s="1">
        <f>Sheet1!J24</f>
        <v>0</v>
      </c>
      <c r="I33" s="4"/>
      <c r="J33" s="4"/>
      <c r="K33" s="4"/>
      <c r="L33" s="4"/>
      <c r="M33" s="4"/>
      <c r="N33" s="4">
        <f>Sheet1!W24</f>
        <v>0</v>
      </c>
      <c r="O33" s="4">
        <f>Sheet1!X24</f>
        <v>0</v>
      </c>
      <c r="P33" s="4">
        <f>Sheet1!AE24</f>
        <v>0</v>
      </c>
      <c r="Q33" s="4">
        <f>Sheet1!AF24</f>
        <v>0</v>
      </c>
      <c r="R33" s="4" t="str">
        <f>Sheet1!AG24</f>
        <v>F</v>
      </c>
      <c r="S33" s="25"/>
    </row>
    <row r="34" spans="1:19" ht="14.25">
      <c r="A34" s="1">
        <f>Sheet1!A25</f>
        <v>23</v>
      </c>
      <c r="B34" s="1" t="str">
        <f>Sheet1!B25&amp;"/"&amp;Sheet1!C25</f>
        <v>32/2020</v>
      </c>
      <c r="C34" s="1" t="str">
        <f>Sheet1!D25&amp;" "&amp;Sheet1!E25</f>
        <v>Katarina Vuletić</v>
      </c>
      <c r="D34" s="1">
        <f>Sheet1!F25</f>
        <v>0</v>
      </c>
      <c r="E34" s="1">
        <f>Sheet1!G25</f>
        <v>0</v>
      </c>
      <c r="F34" s="1">
        <f>Sheet1!H25</f>
        <v>0</v>
      </c>
      <c r="G34" s="1">
        <f>Sheet1!I25</f>
        <v>0</v>
      </c>
      <c r="H34" s="1">
        <f>Sheet1!J25</f>
        <v>0</v>
      </c>
      <c r="I34" s="4"/>
      <c r="J34" s="4"/>
      <c r="K34" s="4"/>
      <c r="L34" s="4"/>
      <c r="M34" s="4"/>
      <c r="N34" s="4">
        <f>Sheet1!W25</f>
        <v>0</v>
      </c>
      <c r="O34" s="4">
        <f>Sheet1!X25</f>
        <v>0</v>
      </c>
      <c r="P34" s="4">
        <f>Sheet1!AE25</f>
        <v>0</v>
      </c>
      <c r="Q34" s="4">
        <f>Sheet1!AF25</f>
        <v>0</v>
      </c>
      <c r="R34" s="4" t="str">
        <f>Sheet1!AG25</f>
        <v>F</v>
      </c>
      <c r="S34" s="25"/>
    </row>
    <row r="35" spans="1:19" ht="14.25">
      <c r="A35" s="1">
        <f>Sheet1!A26</f>
        <v>24</v>
      </c>
      <c r="B35" s="1" t="str">
        <f>Sheet1!B26&amp;"/"&amp;Sheet1!C26</f>
        <v>33/2020</v>
      </c>
      <c r="C35" s="1" t="str">
        <f>Sheet1!D26&amp;" "&amp;Sheet1!E26</f>
        <v>Slađa Zeković</v>
      </c>
      <c r="D35" s="1">
        <f>Sheet1!F26</f>
        <v>0</v>
      </c>
      <c r="E35" s="1">
        <f>Sheet1!G26</f>
        <v>0</v>
      </c>
      <c r="F35" s="1">
        <f>Sheet1!H26</f>
        <v>0</v>
      </c>
      <c r="G35" s="1">
        <f>Sheet1!I26</f>
        <v>0</v>
      </c>
      <c r="H35" s="1">
        <f>Sheet1!J26</f>
        <v>0</v>
      </c>
      <c r="I35" s="4"/>
      <c r="J35" s="4"/>
      <c r="K35" s="4"/>
      <c r="L35" s="4"/>
      <c r="M35" s="4"/>
      <c r="N35" s="4">
        <f>Sheet1!W26</f>
        <v>0</v>
      </c>
      <c r="O35" s="4">
        <f>Sheet1!X26</f>
        <v>0</v>
      </c>
      <c r="P35" s="4">
        <f>Sheet1!AE26</f>
        <v>0</v>
      </c>
      <c r="Q35" s="4">
        <f>Sheet1!AF26</f>
        <v>0</v>
      </c>
      <c r="R35" s="4" t="str">
        <f>Sheet1!AG26</f>
        <v>F</v>
      </c>
      <c r="S35" s="25"/>
    </row>
    <row r="36" spans="1:19" ht="14.25">
      <c r="A36" s="1">
        <f>Sheet1!A27</f>
        <v>25</v>
      </c>
      <c r="B36" s="1" t="str">
        <f>Sheet1!B27&amp;"/"&amp;Sheet1!C27</f>
        <v>34/2020</v>
      </c>
      <c r="C36" s="1" t="str">
        <f>Sheet1!D27&amp;" "&amp;Sheet1!E27</f>
        <v>Filip Tomović</v>
      </c>
      <c r="D36" s="1">
        <f>Sheet1!F27</f>
        <v>0</v>
      </c>
      <c r="E36" s="1">
        <f>Sheet1!G27</f>
        <v>0</v>
      </c>
      <c r="F36" s="1">
        <f>Sheet1!H27</f>
        <v>0</v>
      </c>
      <c r="G36" s="1">
        <f>Sheet1!I27</f>
        <v>0</v>
      </c>
      <c r="H36" s="1">
        <f>Sheet1!J27</f>
        <v>0</v>
      </c>
      <c r="I36" s="4"/>
      <c r="J36" s="4"/>
      <c r="K36" s="4"/>
      <c r="L36" s="4"/>
      <c r="M36" s="4"/>
      <c r="N36" s="4">
        <f>Sheet1!W27</f>
        <v>0</v>
      </c>
      <c r="O36" s="4">
        <f>Sheet1!X27</f>
        <v>0</v>
      </c>
      <c r="P36" s="4">
        <f>Sheet1!AE27</f>
        <v>0</v>
      </c>
      <c r="Q36" s="4">
        <f>Sheet1!AF27</f>
        <v>0</v>
      </c>
      <c r="R36" s="4" t="str">
        <f>Sheet1!AG27</f>
        <v>F</v>
      </c>
      <c r="S36" s="25"/>
    </row>
    <row r="37" spans="1:19" ht="14.25">
      <c r="A37" s="1">
        <f>Sheet1!A28</f>
        <v>26</v>
      </c>
      <c r="B37" s="1" t="str">
        <f>Sheet1!B28&amp;"/"&amp;Sheet1!C28</f>
        <v>35/2020</v>
      </c>
      <c r="C37" s="1" t="str">
        <f>Sheet1!D28&amp;" "&amp;Sheet1!E28</f>
        <v>Desimir Medojević</v>
      </c>
      <c r="D37" s="1">
        <f>Sheet1!F28</f>
        <v>0</v>
      </c>
      <c r="E37" s="1">
        <f>Sheet1!G28</f>
        <v>0</v>
      </c>
      <c r="F37" s="1">
        <f>Sheet1!H28</f>
        <v>0</v>
      </c>
      <c r="G37" s="1">
        <f>Sheet1!I28</f>
        <v>0</v>
      </c>
      <c r="H37" s="1">
        <f>Sheet1!J28</f>
        <v>0</v>
      </c>
      <c r="I37" s="4"/>
      <c r="J37" s="4"/>
      <c r="K37" s="4"/>
      <c r="L37" s="4"/>
      <c r="M37" s="4"/>
      <c r="N37" s="4">
        <f>Sheet1!W28</f>
        <v>0</v>
      </c>
      <c r="O37" s="4">
        <f>Sheet1!X28</f>
        <v>0</v>
      </c>
      <c r="P37" s="4">
        <f>Sheet1!AE28</f>
        <v>0</v>
      </c>
      <c r="Q37" s="4">
        <f>Sheet1!AF28</f>
        <v>0</v>
      </c>
      <c r="R37" s="4" t="str">
        <f>Sheet1!AG28</f>
        <v>F</v>
      </c>
      <c r="S37" s="25"/>
    </row>
    <row r="38" spans="1:19" ht="14.25">
      <c r="A38" s="1">
        <f>Sheet1!A29</f>
        <v>27</v>
      </c>
      <c r="B38" s="1" t="str">
        <f>Sheet1!B29&amp;"/"&amp;Sheet1!C29</f>
        <v>36/2020</v>
      </c>
      <c r="C38" s="1" t="str">
        <f>Sheet1!D29&amp;" "&amp;Sheet1!E29</f>
        <v>Vuk Bjelobrković</v>
      </c>
      <c r="D38" s="1">
        <f>Sheet1!F29</f>
        <v>0</v>
      </c>
      <c r="E38" s="1">
        <f>Sheet1!G29</f>
        <v>0</v>
      </c>
      <c r="F38" s="1">
        <f>Sheet1!H29</f>
        <v>0</v>
      </c>
      <c r="G38" s="1">
        <f>Sheet1!I29</f>
        <v>0</v>
      </c>
      <c r="H38" s="1">
        <f>Sheet1!J29</f>
        <v>0</v>
      </c>
      <c r="I38" s="4"/>
      <c r="J38" s="4"/>
      <c r="K38" s="4"/>
      <c r="L38" s="4"/>
      <c r="M38" s="4"/>
      <c r="N38" s="4">
        <f>Sheet1!W29</f>
        <v>0</v>
      </c>
      <c r="O38" s="4">
        <f>Sheet1!X29</f>
        <v>0</v>
      </c>
      <c r="P38" s="4">
        <f>Sheet1!AE29</f>
        <v>0</v>
      </c>
      <c r="Q38" s="4">
        <f>Sheet1!AF29</f>
        <v>0</v>
      </c>
      <c r="R38" s="4" t="str">
        <f>Sheet1!AG29</f>
        <v>F</v>
      </c>
      <c r="S38" s="25"/>
    </row>
    <row r="39" spans="1:19" ht="14.25">
      <c r="A39" s="1">
        <f>Sheet1!A30</f>
        <v>28</v>
      </c>
      <c r="B39" s="1" t="str">
        <f>Sheet1!B30&amp;"/"&amp;Sheet1!C30</f>
        <v>40/2020</v>
      </c>
      <c r="C39" s="1" t="str">
        <f>Sheet1!D30&amp;" "&amp;Sheet1!E30</f>
        <v>Nemanja Radović</v>
      </c>
      <c r="D39" s="1">
        <f>Sheet1!F30</f>
        <v>0</v>
      </c>
      <c r="E39" s="1">
        <f>Sheet1!G30</f>
        <v>0</v>
      </c>
      <c r="F39" s="1">
        <f>Sheet1!H30</f>
        <v>0</v>
      </c>
      <c r="G39" s="1">
        <f>Sheet1!I30</f>
        <v>0</v>
      </c>
      <c r="H39" s="1">
        <f>Sheet1!J30</f>
        <v>0</v>
      </c>
      <c r="I39" s="4"/>
      <c r="J39" s="4"/>
      <c r="K39" s="4"/>
      <c r="L39" s="4"/>
      <c r="M39" s="4"/>
      <c r="N39" s="4">
        <f>Sheet1!W30</f>
        <v>0</v>
      </c>
      <c r="O39" s="4">
        <f>Sheet1!X30</f>
        <v>0</v>
      </c>
      <c r="P39" s="4">
        <f>Sheet1!AE30</f>
        <v>0</v>
      </c>
      <c r="Q39" s="4">
        <f>Sheet1!AF30</f>
        <v>0</v>
      </c>
      <c r="R39" s="4" t="str">
        <f>Sheet1!AG30</f>
        <v>F</v>
      </c>
      <c r="S39" s="25"/>
    </row>
    <row r="40" spans="1:19" ht="14.25">
      <c r="A40" s="1">
        <f>Sheet1!A31</f>
        <v>29</v>
      </c>
      <c r="B40" s="1" t="str">
        <f>Sheet1!B31&amp;"/"&amp;Sheet1!C31</f>
        <v>41/2020</v>
      </c>
      <c r="C40" s="1" t="str">
        <f>Sheet1!D31&amp;" "&amp;Sheet1!E31</f>
        <v>Jovana Mugoša</v>
      </c>
      <c r="D40" s="1">
        <f>Sheet1!F31</f>
        <v>0</v>
      </c>
      <c r="E40" s="1">
        <f>Sheet1!G31</f>
        <v>0</v>
      </c>
      <c r="F40" s="1">
        <f>Sheet1!H31</f>
        <v>0</v>
      </c>
      <c r="G40" s="1">
        <f>Sheet1!I31</f>
        <v>0</v>
      </c>
      <c r="H40" s="1">
        <f>Sheet1!J31</f>
        <v>0</v>
      </c>
      <c r="I40" s="4"/>
      <c r="J40" s="4"/>
      <c r="K40" s="4"/>
      <c r="L40" s="4"/>
      <c r="M40" s="4"/>
      <c r="N40" s="4">
        <f>Sheet1!W31</f>
        <v>0</v>
      </c>
      <c r="O40" s="4">
        <f>Sheet1!X31</f>
        <v>0</v>
      </c>
      <c r="P40" s="4">
        <f>Sheet1!AE31</f>
        <v>0</v>
      </c>
      <c r="Q40" s="4">
        <f>Sheet1!AF31</f>
        <v>0</v>
      </c>
      <c r="R40" s="4" t="str">
        <f>Sheet1!AG31</f>
        <v>F</v>
      </c>
      <c r="S40" s="25"/>
    </row>
    <row r="41" spans="1:19" ht="14.25">
      <c r="A41" s="1">
        <f>Sheet1!A32</f>
        <v>30</v>
      </c>
      <c r="B41" s="1" t="str">
        <f>Sheet1!B32&amp;"/"&amp;Sheet1!C32</f>
        <v>42/2020</v>
      </c>
      <c r="C41" s="1" t="str">
        <f>Sheet1!D32&amp;" "&amp;Sheet1!E32</f>
        <v>Bojana Milovanović</v>
      </c>
      <c r="D41" s="1">
        <f>Sheet1!F32</f>
        <v>0</v>
      </c>
      <c r="E41" s="1">
        <f>Sheet1!G32</f>
        <v>0</v>
      </c>
      <c r="F41" s="1">
        <f>Sheet1!H32</f>
        <v>0</v>
      </c>
      <c r="G41" s="1">
        <f>Sheet1!I32</f>
        <v>0</v>
      </c>
      <c r="H41" s="1">
        <f>Sheet1!J32</f>
        <v>0</v>
      </c>
      <c r="I41" s="4"/>
      <c r="J41" s="4"/>
      <c r="K41" s="4"/>
      <c r="L41" s="4"/>
      <c r="M41" s="4"/>
      <c r="N41" s="4">
        <f>Sheet1!W32</f>
        <v>0</v>
      </c>
      <c r="O41" s="4">
        <f>Sheet1!X32</f>
        <v>0</v>
      </c>
      <c r="P41" s="4">
        <f>Sheet1!AE32</f>
        <v>0</v>
      </c>
      <c r="Q41" s="4">
        <f>Sheet1!AF32</f>
        <v>0</v>
      </c>
      <c r="R41" s="4" t="str">
        <f>Sheet1!AG32</f>
        <v>F</v>
      </c>
      <c r="S41" s="25"/>
    </row>
    <row r="42" spans="1:19" ht="14.25">
      <c r="A42" s="1">
        <f>Sheet1!A33</f>
        <v>31</v>
      </c>
      <c r="B42" s="1" t="str">
        <f>Sheet1!B33&amp;"/"&amp;Sheet1!C33</f>
        <v>43/2020</v>
      </c>
      <c r="C42" s="1" t="str">
        <f>Sheet1!D33&amp;" "&amp;Sheet1!E33</f>
        <v>Stefan Ceković</v>
      </c>
      <c r="D42" s="1">
        <f>Sheet1!F33</f>
        <v>0</v>
      </c>
      <c r="E42" s="1">
        <f>Sheet1!G33</f>
        <v>0</v>
      </c>
      <c r="F42" s="1">
        <f>Sheet1!H33</f>
        <v>0</v>
      </c>
      <c r="G42" s="1">
        <f>Sheet1!I33</f>
        <v>0</v>
      </c>
      <c r="H42" s="1">
        <f>Sheet1!J33</f>
        <v>0</v>
      </c>
      <c r="I42" s="4"/>
      <c r="J42" s="4"/>
      <c r="K42" s="4"/>
      <c r="L42" s="4"/>
      <c r="M42" s="4"/>
      <c r="N42" s="4">
        <f>Sheet1!W33</f>
        <v>0</v>
      </c>
      <c r="O42" s="4">
        <f>Sheet1!X33</f>
        <v>0</v>
      </c>
      <c r="P42" s="4">
        <f>Sheet1!AE33</f>
        <v>0</v>
      </c>
      <c r="Q42" s="4">
        <f>Sheet1!AF33</f>
        <v>0</v>
      </c>
      <c r="R42" s="4" t="str">
        <f>Sheet1!AG33</f>
        <v>F</v>
      </c>
      <c r="S42" s="25"/>
    </row>
    <row r="43" spans="1:19" ht="14.25">
      <c r="A43" s="1">
        <f>Sheet1!A34</f>
        <v>32</v>
      </c>
      <c r="B43" s="1" t="str">
        <f>Sheet1!B34&amp;"/"&amp;Sheet1!C34</f>
        <v>44/2020</v>
      </c>
      <c r="C43" s="1" t="str">
        <f>Sheet1!D34&amp;" "&amp;Sheet1!E34</f>
        <v>Veljko Đurković</v>
      </c>
      <c r="D43" s="1">
        <f>Sheet1!F34</f>
        <v>0</v>
      </c>
      <c r="E43" s="1">
        <f>Sheet1!G34</f>
        <v>0</v>
      </c>
      <c r="F43" s="1">
        <f>Sheet1!H34</f>
        <v>0</v>
      </c>
      <c r="G43" s="1">
        <f>Sheet1!I34</f>
        <v>0</v>
      </c>
      <c r="H43" s="1">
        <f>Sheet1!J34</f>
        <v>0</v>
      </c>
      <c r="I43" s="4"/>
      <c r="J43" s="4"/>
      <c r="K43" s="4"/>
      <c r="L43" s="4"/>
      <c r="M43" s="4"/>
      <c r="N43" s="4">
        <f>Sheet1!W34</f>
        <v>0</v>
      </c>
      <c r="O43" s="4">
        <f>Sheet1!X34</f>
        <v>0</v>
      </c>
      <c r="P43" s="4">
        <f>Sheet1!AE34</f>
        <v>0</v>
      </c>
      <c r="Q43" s="4">
        <f>Sheet1!AF34</f>
        <v>0</v>
      </c>
      <c r="R43" s="4" t="str">
        <f>Sheet1!AG34</f>
        <v>F</v>
      </c>
      <c r="S43" s="25"/>
    </row>
    <row r="44" spans="1:19" ht="14.25">
      <c r="A44" s="1">
        <f>Sheet1!A35</f>
        <v>33</v>
      </c>
      <c r="B44" s="1" t="str">
        <f>Sheet1!B35&amp;"/"&amp;Sheet1!C35</f>
        <v>46/2020</v>
      </c>
      <c r="C44" s="1" t="str">
        <f>Sheet1!D35&amp;" "&amp;Sheet1!E35</f>
        <v>Nada Jovović</v>
      </c>
      <c r="D44" s="1">
        <f>Sheet1!F35</f>
        <v>0</v>
      </c>
      <c r="E44" s="1">
        <f>Sheet1!G35</f>
        <v>0</v>
      </c>
      <c r="F44" s="1">
        <f>Sheet1!H35</f>
        <v>0</v>
      </c>
      <c r="G44" s="1">
        <f>Sheet1!I35</f>
        <v>0</v>
      </c>
      <c r="H44" s="1">
        <f>Sheet1!J35</f>
        <v>0</v>
      </c>
      <c r="I44" s="4"/>
      <c r="J44" s="4"/>
      <c r="K44" s="4"/>
      <c r="L44" s="4"/>
      <c r="M44" s="4"/>
      <c r="N44" s="4">
        <f>Sheet1!W35</f>
        <v>0</v>
      </c>
      <c r="O44" s="4">
        <f>Sheet1!X35</f>
        <v>0</v>
      </c>
      <c r="P44" s="4">
        <f>Sheet1!AE35</f>
        <v>0</v>
      </c>
      <c r="Q44" s="4">
        <f>Sheet1!AF35</f>
        <v>0</v>
      </c>
      <c r="R44" s="4" t="str">
        <f>Sheet1!AG35</f>
        <v>F</v>
      </c>
      <c r="S44" s="25"/>
    </row>
    <row r="45" spans="1:19" ht="14.25">
      <c r="A45" s="1">
        <f>Sheet1!A36</f>
        <v>34</v>
      </c>
      <c r="B45" s="1" t="str">
        <f>Sheet1!B36&amp;"/"&amp;Sheet1!C36</f>
        <v>47/2020</v>
      </c>
      <c r="C45" s="1" t="str">
        <f>Sheet1!D36&amp;" "&amp;Sheet1!E36</f>
        <v>Milica Vuksanović</v>
      </c>
      <c r="D45" s="1">
        <f>Sheet1!F36</f>
        <v>0</v>
      </c>
      <c r="E45" s="1">
        <f>Sheet1!G36</f>
        <v>0</v>
      </c>
      <c r="F45" s="1">
        <f>Sheet1!H36</f>
        <v>0</v>
      </c>
      <c r="G45" s="1">
        <f>Sheet1!I36</f>
        <v>0</v>
      </c>
      <c r="H45" s="1">
        <f>Sheet1!J36</f>
        <v>0</v>
      </c>
      <c r="I45" s="4"/>
      <c r="J45" s="4"/>
      <c r="K45" s="4"/>
      <c r="L45" s="4"/>
      <c r="M45" s="4"/>
      <c r="N45" s="4">
        <f>Sheet1!W36</f>
        <v>0</v>
      </c>
      <c r="O45" s="4">
        <f>Sheet1!X36</f>
        <v>0</v>
      </c>
      <c r="P45" s="4">
        <f>Sheet1!AE36</f>
        <v>0</v>
      </c>
      <c r="Q45" s="4">
        <f>Sheet1!AF36</f>
        <v>0</v>
      </c>
      <c r="R45" s="4" t="str">
        <f>Sheet1!AG36</f>
        <v>F</v>
      </c>
      <c r="S45" s="25"/>
    </row>
    <row r="46" spans="1:19" ht="14.25">
      <c r="A46" s="1">
        <f>Sheet1!A37</f>
        <v>35</v>
      </c>
      <c r="B46" s="1" t="str">
        <f>Sheet1!B37&amp;"/"&amp;Sheet1!C37</f>
        <v>48/2020</v>
      </c>
      <c r="C46" s="1" t="str">
        <f>Sheet1!D37&amp;" "&amp;Sheet1!E37</f>
        <v>Ksenija Vidić</v>
      </c>
      <c r="D46" s="1">
        <f>Sheet1!F37</f>
        <v>0</v>
      </c>
      <c r="E46" s="1">
        <f>Sheet1!G37</f>
        <v>0</v>
      </c>
      <c r="F46" s="1">
        <f>Sheet1!H37</f>
        <v>0</v>
      </c>
      <c r="G46" s="1">
        <f>Sheet1!I37</f>
        <v>0</v>
      </c>
      <c r="H46" s="1">
        <f>Sheet1!J37</f>
        <v>0</v>
      </c>
      <c r="I46" s="4"/>
      <c r="J46" s="4"/>
      <c r="K46" s="4"/>
      <c r="L46" s="4"/>
      <c r="M46" s="4"/>
      <c r="N46" s="4">
        <f>Sheet1!W37</f>
        <v>0</v>
      </c>
      <c r="O46" s="4">
        <f>Sheet1!X37</f>
        <v>0</v>
      </c>
      <c r="P46" s="4">
        <f>Sheet1!AE37</f>
        <v>0</v>
      </c>
      <c r="Q46" s="4">
        <f>Sheet1!AF37</f>
        <v>0</v>
      </c>
      <c r="R46" s="4" t="str">
        <f>Sheet1!AG37</f>
        <v>F</v>
      </c>
      <c r="S46" s="25"/>
    </row>
    <row r="47" spans="1:19" ht="14.25">
      <c r="A47" s="1">
        <f>Sheet1!A38</f>
        <v>36</v>
      </c>
      <c r="B47" s="1" t="str">
        <f>Sheet1!B38&amp;"/"&amp;Sheet1!C38</f>
        <v>50/2020</v>
      </c>
      <c r="C47" s="1" t="str">
        <f>Sheet1!D38&amp;" "&amp;Sheet1!E38</f>
        <v>Stefan Folić</v>
      </c>
      <c r="D47" s="1">
        <f>Sheet1!F38</f>
        <v>0</v>
      </c>
      <c r="E47" s="1">
        <f>Sheet1!G38</f>
        <v>0</v>
      </c>
      <c r="F47" s="1">
        <f>Sheet1!H38</f>
        <v>0</v>
      </c>
      <c r="G47" s="1">
        <f>Sheet1!I38</f>
        <v>0</v>
      </c>
      <c r="H47" s="1">
        <f>Sheet1!J38</f>
        <v>0</v>
      </c>
      <c r="I47" s="4"/>
      <c r="J47" s="4"/>
      <c r="K47" s="4"/>
      <c r="L47" s="4"/>
      <c r="M47" s="4"/>
      <c r="N47" s="4">
        <f>Sheet1!W38</f>
        <v>0</v>
      </c>
      <c r="O47" s="4">
        <f>Sheet1!X38</f>
        <v>0</v>
      </c>
      <c r="P47" s="4">
        <f>Sheet1!AE38</f>
        <v>0</v>
      </c>
      <c r="Q47" s="4">
        <f>Sheet1!AF38</f>
        <v>0</v>
      </c>
      <c r="R47" s="4" t="str">
        <f>Sheet1!AG38</f>
        <v>F</v>
      </c>
      <c r="S47" s="25"/>
    </row>
    <row r="48" spans="1:19" ht="14.25">
      <c r="A48" s="1">
        <f>Sheet1!A39</f>
        <v>37</v>
      </c>
      <c r="B48" s="1" t="str">
        <f>Sheet1!B39&amp;"/"&amp;Sheet1!C39</f>
        <v>53/2020</v>
      </c>
      <c r="C48" s="1" t="str">
        <f>Sheet1!D39&amp;" "&amp;Sheet1!E39</f>
        <v>Nikola Lukić</v>
      </c>
      <c r="D48" s="1">
        <f>Sheet1!F39</f>
        <v>0</v>
      </c>
      <c r="E48" s="1">
        <f>Sheet1!G39</f>
        <v>0</v>
      </c>
      <c r="F48" s="1">
        <f>Sheet1!H39</f>
        <v>0</v>
      </c>
      <c r="G48" s="1">
        <f>Sheet1!I39</f>
        <v>0</v>
      </c>
      <c r="H48" s="1">
        <f>Sheet1!J39</f>
        <v>0</v>
      </c>
      <c r="I48" s="4"/>
      <c r="J48" s="4"/>
      <c r="K48" s="4"/>
      <c r="L48" s="4"/>
      <c r="M48" s="4"/>
      <c r="N48" s="4">
        <f>Sheet1!W39</f>
        <v>0</v>
      </c>
      <c r="O48" s="4">
        <f>Sheet1!X39</f>
        <v>0</v>
      </c>
      <c r="P48" s="4">
        <f>Sheet1!AE39</f>
        <v>0</v>
      </c>
      <c r="Q48" s="4">
        <f>Sheet1!AF39</f>
        <v>0</v>
      </c>
      <c r="R48" s="4" t="str">
        <f>Sheet1!AG39</f>
        <v>F</v>
      </c>
      <c r="S48" s="25"/>
    </row>
    <row r="49" spans="1:19" ht="14.25">
      <c r="A49" s="1">
        <f>Sheet1!A40</f>
        <v>38</v>
      </c>
      <c r="B49" s="1" t="str">
        <f>Sheet1!B40&amp;"/"&amp;Sheet1!C40</f>
        <v>54/2020</v>
      </c>
      <c r="C49" s="1" t="str">
        <f>Sheet1!D40&amp;" "&amp;Sheet1!E40</f>
        <v>Aleksandar Dašić</v>
      </c>
      <c r="D49" s="1">
        <f>Sheet1!F40</f>
        <v>0</v>
      </c>
      <c r="E49" s="1">
        <f>Sheet1!G40</f>
        <v>0</v>
      </c>
      <c r="F49" s="1">
        <f>Sheet1!H40</f>
        <v>0</v>
      </c>
      <c r="G49" s="1">
        <f>Sheet1!I40</f>
        <v>0</v>
      </c>
      <c r="H49" s="1">
        <f>Sheet1!J40</f>
        <v>0</v>
      </c>
      <c r="I49" s="4"/>
      <c r="J49" s="4"/>
      <c r="K49" s="4"/>
      <c r="L49" s="4"/>
      <c r="M49" s="4"/>
      <c r="N49" s="4">
        <f>Sheet1!W40</f>
        <v>0</v>
      </c>
      <c r="O49" s="4">
        <f>Sheet1!X40</f>
        <v>0</v>
      </c>
      <c r="P49" s="4">
        <f>Sheet1!AE40</f>
        <v>0</v>
      </c>
      <c r="Q49" s="4">
        <f>Sheet1!AF40</f>
        <v>0</v>
      </c>
      <c r="R49" s="4" t="str">
        <f>Sheet1!AG40</f>
        <v>F</v>
      </c>
      <c r="S49" s="25"/>
    </row>
    <row r="50" spans="1:19" ht="14.25">
      <c r="A50" s="1">
        <f>Sheet1!A41</f>
        <v>39</v>
      </c>
      <c r="B50" s="1" t="str">
        <f>Sheet1!B41&amp;"/"&amp;Sheet1!C41</f>
        <v>55/2020</v>
      </c>
      <c r="C50" s="1" t="str">
        <f>Sheet1!D41&amp;" "&amp;Sheet1!E41</f>
        <v>Miloš Krgović</v>
      </c>
      <c r="D50" s="1">
        <f>Sheet1!F41</f>
        <v>0</v>
      </c>
      <c r="E50" s="1">
        <f>Sheet1!G41</f>
        <v>0</v>
      </c>
      <c r="F50" s="1">
        <f>Sheet1!H41</f>
        <v>0</v>
      </c>
      <c r="G50" s="1">
        <f>Sheet1!I41</f>
        <v>0</v>
      </c>
      <c r="H50" s="1">
        <f>Sheet1!J41</f>
        <v>0</v>
      </c>
      <c r="I50" s="4"/>
      <c r="J50" s="4"/>
      <c r="K50" s="4"/>
      <c r="L50" s="4"/>
      <c r="M50" s="4"/>
      <c r="N50" s="4">
        <f>Sheet1!W41</f>
        <v>0</v>
      </c>
      <c r="O50" s="4">
        <f>Sheet1!X41</f>
        <v>0</v>
      </c>
      <c r="P50" s="4">
        <f>Sheet1!AE41</f>
        <v>0</v>
      </c>
      <c r="Q50" s="4">
        <f>Sheet1!AF41</f>
        <v>0</v>
      </c>
      <c r="R50" s="4" t="str">
        <f>Sheet1!AG41</f>
        <v>F</v>
      </c>
      <c r="S50" s="25"/>
    </row>
    <row r="51" spans="1:19" ht="14.25">
      <c r="A51" s="1">
        <f>Sheet1!A42</f>
        <v>40</v>
      </c>
      <c r="B51" s="1" t="str">
        <f>Sheet1!B42&amp;"/"&amp;Sheet1!C42</f>
        <v>56/2020</v>
      </c>
      <c r="C51" s="1" t="str">
        <f>Sheet1!D42&amp;" "&amp;Sheet1!E42</f>
        <v>Milica Ostojić</v>
      </c>
      <c r="D51" s="1">
        <f>Sheet1!F42</f>
        <v>0</v>
      </c>
      <c r="E51" s="1">
        <f>Sheet1!G42</f>
        <v>0</v>
      </c>
      <c r="F51" s="1">
        <f>Sheet1!H42</f>
        <v>0</v>
      </c>
      <c r="G51" s="1">
        <f>Sheet1!I42</f>
        <v>0</v>
      </c>
      <c r="H51" s="1">
        <f>Sheet1!J42</f>
        <v>0</v>
      </c>
      <c r="I51" s="4"/>
      <c r="J51" s="4"/>
      <c r="K51" s="4"/>
      <c r="L51" s="4"/>
      <c r="M51" s="4"/>
      <c r="N51" s="4">
        <f>Sheet1!W42</f>
        <v>0</v>
      </c>
      <c r="O51" s="4">
        <f>Sheet1!X42</f>
        <v>0</v>
      </c>
      <c r="P51" s="4">
        <f>Sheet1!AE42</f>
        <v>0</v>
      </c>
      <c r="Q51" s="4">
        <f>Sheet1!AF42</f>
        <v>0</v>
      </c>
      <c r="R51" s="4" t="str">
        <f>Sheet1!AG42</f>
        <v>F</v>
      </c>
      <c r="S51" s="25"/>
    </row>
    <row r="52" spans="1:19" ht="14.25">
      <c r="A52" s="1">
        <f>Sheet1!A43</f>
        <v>41</v>
      </c>
      <c r="B52" s="1" t="str">
        <f>Sheet1!B43&amp;"/"&amp;Sheet1!C43</f>
        <v>58/2020</v>
      </c>
      <c r="C52" s="1" t="str">
        <f>Sheet1!D43&amp;" "&amp;Sheet1!E43</f>
        <v>Miloš Timotijević</v>
      </c>
      <c r="D52" s="1">
        <f>Sheet1!F43</f>
        <v>0</v>
      </c>
      <c r="E52" s="1">
        <f>Sheet1!G43</f>
        <v>0</v>
      </c>
      <c r="F52" s="1">
        <f>Sheet1!H43</f>
        <v>0</v>
      </c>
      <c r="G52" s="1">
        <f>Sheet1!I43</f>
        <v>0</v>
      </c>
      <c r="H52" s="1">
        <f>Sheet1!J43</f>
        <v>0</v>
      </c>
      <c r="I52" s="4"/>
      <c r="J52" s="4"/>
      <c r="K52" s="4"/>
      <c r="L52" s="4"/>
      <c r="M52" s="4"/>
      <c r="N52" s="4">
        <f>Sheet1!W43</f>
        <v>0</v>
      </c>
      <c r="O52" s="4">
        <f>Sheet1!X43</f>
        <v>0</v>
      </c>
      <c r="P52" s="4">
        <f>Sheet1!AE43</f>
        <v>0</v>
      </c>
      <c r="Q52" s="4">
        <f>Sheet1!AF43</f>
        <v>0</v>
      </c>
      <c r="R52" s="4" t="str">
        <f>Sheet1!AG43</f>
        <v>F</v>
      </c>
      <c r="S52" s="25"/>
    </row>
    <row r="53" spans="1:19" ht="14.25">
      <c r="A53" s="1">
        <f>Sheet1!A44</f>
        <v>42</v>
      </c>
      <c r="B53" s="1" t="str">
        <f>Sheet1!B44&amp;"/"&amp;Sheet1!C44</f>
        <v>59/2020</v>
      </c>
      <c r="C53" s="1" t="str">
        <f>Sheet1!D44&amp;" "&amp;Sheet1!E44</f>
        <v>Jovana Malović</v>
      </c>
      <c r="D53" s="1">
        <f>Sheet1!F44</f>
        <v>0</v>
      </c>
      <c r="E53" s="1">
        <f>Sheet1!G44</f>
        <v>0</v>
      </c>
      <c r="F53" s="1">
        <f>Sheet1!H44</f>
        <v>0</v>
      </c>
      <c r="G53" s="1">
        <f>Sheet1!I44</f>
        <v>0</v>
      </c>
      <c r="H53" s="1">
        <f>Sheet1!J44</f>
        <v>0</v>
      </c>
      <c r="I53" s="4"/>
      <c r="J53" s="4"/>
      <c r="K53" s="4"/>
      <c r="L53" s="4"/>
      <c r="M53" s="4"/>
      <c r="N53" s="4">
        <f>Sheet1!W44</f>
        <v>0</v>
      </c>
      <c r="O53" s="4">
        <f>Sheet1!X44</f>
        <v>0</v>
      </c>
      <c r="P53" s="4">
        <f>Sheet1!AE44</f>
        <v>0</v>
      </c>
      <c r="Q53" s="4">
        <f>Sheet1!AF44</f>
        <v>0</v>
      </c>
      <c r="R53" s="4" t="str">
        <f>Sheet1!AG44</f>
        <v>F</v>
      </c>
      <c r="S53" s="25"/>
    </row>
    <row r="54" spans="1:19" ht="14.25">
      <c r="A54" s="1">
        <f>Sheet1!A45</f>
        <v>43</v>
      </c>
      <c r="B54" s="1" t="str">
        <f>Sheet1!B45&amp;"/"&amp;Sheet1!C45</f>
        <v>60/2020</v>
      </c>
      <c r="C54" s="1" t="str">
        <f>Sheet1!D45&amp;" "&amp;Sheet1!E45</f>
        <v>Srđan Merdović</v>
      </c>
      <c r="D54" s="1">
        <f>Sheet1!F45</f>
        <v>0</v>
      </c>
      <c r="E54" s="1">
        <f>Sheet1!G45</f>
        <v>0</v>
      </c>
      <c r="F54" s="1">
        <f>Sheet1!H45</f>
        <v>0</v>
      </c>
      <c r="G54" s="1">
        <f>Sheet1!I45</f>
        <v>0</v>
      </c>
      <c r="H54" s="1">
        <f>Sheet1!J45</f>
        <v>0</v>
      </c>
      <c r="I54" s="4"/>
      <c r="J54" s="4"/>
      <c r="K54" s="4"/>
      <c r="L54" s="4"/>
      <c r="M54" s="4"/>
      <c r="N54" s="4">
        <f>Sheet1!W45</f>
        <v>0</v>
      </c>
      <c r="O54" s="4">
        <f>Sheet1!X45</f>
        <v>0</v>
      </c>
      <c r="P54" s="4">
        <f>Sheet1!AE45</f>
        <v>0</v>
      </c>
      <c r="Q54" s="4">
        <f>Sheet1!AF45</f>
        <v>0</v>
      </c>
      <c r="R54" s="4" t="str">
        <f>Sheet1!AG45</f>
        <v>F</v>
      </c>
      <c r="S54" s="25"/>
    </row>
    <row r="55" spans="1:19" ht="14.25">
      <c r="A55" s="1">
        <f>Sheet1!A46</f>
        <v>44</v>
      </c>
      <c r="B55" s="1" t="str">
        <f>Sheet1!B46&amp;"/"&amp;Sheet1!C46</f>
        <v>62/2020</v>
      </c>
      <c r="C55" s="1" t="str">
        <f>Sheet1!D46&amp;" "&amp;Sheet1!E46</f>
        <v>Ivan Vukašinović</v>
      </c>
      <c r="D55" s="1">
        <f>Sheet1!F46</f>
        <v>0</v>
      </c>
      <c r="E55" s="1">
        <f>Sheet1!G46</f>
        <v>0</v>
      </c>
      <c r="F55" s="1">
        <f>Sheet1!H46</f>
        <v>0</v>
      </c>
      <c r="G55" s="1">
        <f>Sheet1!I46</f>
        <v>0</v>
      </c>
      <c r="H55" s="1">
        <f>Sheet1!J46</f>
        <v>0</v>
      </c>
      <c r="I55" s="4"/>
      <c r="J55" s="4"/>
      <c r="K55" s="4"/>
      <c r="L55" s="4"/>
      <c r="M55" s="4"/>
      <c r="N55" s="4">
        <f>Sheet1!W46</f>
        <v>0</v>
      </c>
      <c r="O55" s="4">
        <f>Sheet1!X46</f>
        <v>0</v>
      </c>
      <c r="P55" s="4">
        <f>Sheet1!AE46</f>
        <v>0</v>
      </c>
      <c r="Q55" s="4">
        <f>Sheet1!AF46</f>
        <v>0</v>
      </c>
      <c r="R55" s="4" t="str">
        <f>Sheet1!AG46</f>
        <v>F</v>
      </c>
      <c r="S55" s="25"/>
    </row>
    <row r="56" spans="1:19" ht="14.25">
      <c r="A56" s="1">
        <f>Sheet1!A47</f>
        <v>45</v>
      </c>
      <c r="B56" s="1" t="str">
        <f>Sheet1!B47&amp;"/"&amp;Sheet1!C47</f>
        <v>65/2020</v>
      </c>
      <c r="C56" s="1" t="str">
        <f>Sheet1!D47&amp;" "&amp;Sheet1!E47</f>
        <v>Janko Bracanović</v>
      </c>
      <c r="D56" s="1">
        <f>Sheet1!F47</f>
        <v>0</v>
      </c>
      <c r="E56" s="1">
        <f>Sheet1!G47</f>
        <v>0</v>
      </c>
      <c r="F56" s="1">
        <f>Sheet1!H47</f>
        <v>0</v>
      </c>
      <c r="G56" s="1">
        <f>Sheet1!I47</f>
        <v>0</v>
      </c>
      <c r="H56" s="1">
        <f>Sheet1!J47</f>
        <v>0</v>
      </c>
      <c r="I56" s="4"/>
      <c r="J56" s="4"/>
      <c r="K56" s="4"/>
      <c r="L56" s="4"/>
      <c r="M56" s="4"/>
      <c r="N56" s="4">
        <f>Sheet1!W47</f>
        <v>0</v>
      </c>
      <c r="O56" s="4">
        <f>Sheet1!X47</f>
        <v>0</v>
      </c>
      <c r="P56" s="4">
        <f>Sheet1!AE47</f>
        <v>0</v>
      </c>
      <c r="Q56" s="4">
        <f>Sheet1!AF47</f>
        <v>0</v>
      </c>
      <c r="R56" s="4" t="str">
        <f>Sheet1!AG47</f>
        <v>F</v>
      </c>
      <c r="S56" s="25"/>
    </row>
    <row r="57" spans="1:18" ht="14.25">
      <c r="A57" s="1">
        <f>Sheet1!A48</f>
        <v>46</v>
      </c>
      <c r="B57" s="1" t="str">
        <f>Sheet1!B48&amp;"/"&amp;Sheet1!C48</f>
        <v>66/2020</v>
      </c>
      <c r="C57" s="1" t="str">
        <f>Sheet1!D48&amp;" "&amp;Sheet1!E48</f>
        <v>Lidija Šljivančanin</v>
      </c>
      <c r="D57" s="1">
        <f>Sheet1!F48</f>
        <v>0</v>
      </c>
      <c r="E57" s="1">
        <f>Sheet1!G48</f>
        <v>0</v>
      </c>
      <c r="F57" s="1">
        <f>Sheet1!H48</f>
        <v>0</v>
      </c>
      <c r="G57" s="1">
        <f>Sheet1!I48</f>
        <v>0</v>
      </c>
      <c r="H57" s="1">
        <f>Sheet1!J48</f>
        <v>0</v>
      </c>
      <c r="I57" s="4"/>
      <c r="J57" s="4"/>
      <c r="K57" s="4"/>
      <c r="L57" s="4"/>
      <c r="M57" s="4"/>
      <c r="N57" s="4">
        <f>Sheet1!W48</f>
        <v>0</v>
      </c>
      <c r="O57" s="4">
        <f>Sheet1!X48</f>
        <v>0</v>
      </c>
      <c r="P57" s="4">
        <f>Sheet1!AE48</f>
        <v>0</v>
      </c>
      <c r="Q57" s="4">
        <f>Sheet1!AF48</f>
        <v>0</v>
      </c>
      <c r="R57" s="4" t="str">
        <f>Sheet1!AG48</f>
        <v>F</v>
      </c>
    </row>
    <row r="58" spans="1:18" ht="14.25">
      <c r="A58" s="1">
        <f>Sheet1!A49</f>
        <v>47</v>
      </c>
      <c r="B58" s="1" t="str">
        <f>Sheet1!B49&amp;"/"&amp;Sheet1!C49</f>
        <v>68/2020</v>
      </c>
      <c r="C58" s="1" t="str">
        <f>Sheet1!D49&amp;" "&amp;Sheet1!E49</f>
        <v>Luka Lješković</v>
      </c>
      <c r="D58" s="1">
        <f>Sheet1!F49</f>
        <v>0</v>
      </c>
      <c r="E58" s="1">
        <f>Sheet1!G49</f>
        <v>0</v>
      </c>
      <c r="F58" s="1">
        <f>Sheet1!H49</f>
        <v>0</v>
      </c>
      <c r="G58" s="1">
        <f>Sheet1!I49</f>
        <v>0</v>
      </c>
      <c r="H58" s="1">
        <f>Sheet1!J49</f>
        <v>0</v>
      </c>
      <c r="I58" s="4"/>
      <c r="J58" s="4"/>
      <c r="K58" s="4"/>
      <c r="L58" s="4"/>
      <c r="M58" s="4"/>
      <c r="N58" s="4">
        <f>Sheet1!W49</f>
        <v>0</v>
      </c>
      <c r="O58" s="4">
        <f>Sheet1!X49</f>
        <v>0</v>
      </c>
      <c r="P58" s="4">
        <f>Sheet1!AE49</f>
        <v>0</v>
      </c>
      <c r="Q58" s="4">
        <f>Sheet1!AF49</f>
        <v>0</v>
      </c>
      <c r="R58" s="4" t="str">
        <f>Sheet1!AG49</f>
        <v>F</v>
      </c>
    </row>
    <row r="59" spans="1:18" ht="14.25">
      <c r="A59" s="1">
        <f>Sheet1!A50</f>
        <v>48</v>
      </c>
      <c r="B59" s="1" t="str">
        <f>Sheet1!B50&amp;"/"&amp;Sheet1!C50</f>
        <v>69/2020</v>
      </c>
      <c r="C59" s="1" t="str">
        <f>Sheet1!D50&amp;" "&amp;Sheet1!E50</f>
        <v>Mina Kovačević</v>
      </c>
      <c r="D59" s="1">
        <f>Sheet1!F50</f>
        <v>0</v>
      </c>
      <c r="E59" s="1">
        <f>Sheet1!G50</f>
        <v>0</v>
      </c>
      <c r="F59" s="1">
        <f>Sheet1!H50</f>
        <v>0</v>
      </c>
      <c r="G59" s="1">
        <f>Sheet1!I50</f>
        <v>0</v>
      </c>
      <c r="H59" s="1">
        <f>Sheet1!J50</f>
        <v>0</v>
      </c>
      <c r="I59" s="4"/>
      <c r="J59" s="4"/>
      <c r="K59" s="4"/>
      <c r="L59" s="4"/>
      <c r="M59" s="4"/>
      <c r="N59" s="4">
        <f>Sheet1!W50</f>
        <v>0</v>
      </c>
      <c r="O59" s="4">
        <f>Sheet1!X50</f>
        <v>0</v>
      </c>
      <c r="P59" s="4">
        <f>Sheet1!AE50</f>
        <v>0</v>
      </c>
      <c r="Q59" s="4">
        <f>Sheet1!AF50</f>
        <v>0</v>
      </c>
      <c r="R59" s="4" t="str">
        <f>Sheet1!AG50</f>
        <v>F</v>
      </c>
    </row>
    <row r="60" spans="1:18" ht="14.25">
      <c r="A60" s="1">
        <f>Sheet1!A51</f>
        <v>49</v>
      </c>
      <c r="B60" s="1" t="str">
        <f>Sheet1!B51&amp;"/"&amp;Sheet1!C51</f>
        <v>70/2020</v>
      </c>
      <c r="C60" s="1" t="str">
        <f>Sheet1!D51&amp;" "&amp;Sheet1!E51</f>
        <v>Marko Popović</v>
      </c>
      <c r="D60" s="1">
        <f>Sheet1!F51</f>
        <v>0</v>
      </c>
      <c r="E60" s="1">
        <f>Sheet1!G51</f>
        <v>0</v>
      </c>
      <c r="F60" s="1">
        <f>Sheet1!H51</f>
        <v>0</v>
      </c>
      <c r="G60" s="1">
        <f>Sheet1!I51</f>
        <v>0</v>
      </c>
      <c r="H60" s="1">
        <f>Sheet1!J51</f>
        <v>0</v>
      </c>
      <c r="I60" s="4"/>
      <c r="J60" s="4"/>
      <c r="K60" s="4"/>
      <c r="L60" s="4"/>
      <c r="M60" s="4"/>
      <c r="N60" s="4">
        <f>Sheet1!W51</f>
        <v>0</v>
      </c>
      <c r="O60" s="4">
        <f>Sheet1!X51</f>
        <v>0</v>
      </c>
      <c r="P60" s="4">
        <f>Sheet1!AE51</f>
        <v>0</v>
      </c>
      <c r="Q60" s="4">
        <f>Sheet1!AF51</f>
        <v>0</v>
      </c>
      <c r="R60" s="4" t="str">
        <f>Sheet1!AG51</f>
        <v>F</v>
      </c>
    </row>
    <row r="61" spans="1:18" ht="14.25">
      <c r="A61" s="1">
        <f>Sheet1!A52</f>
        <v>50</v>
      </c>
      <c r="B61" s="1" t="str">
        <f>Sheet1!B52&amp;"/"&amp;Sheet1!C52</f>
        <v>72/2020</v>
      </c>
      <c r="C61" s="1" t="str">
        <f>Sheet1!D52&amp;" "&amp;Sheet1!E52</f>
        <v>Stefan Kostić</v>
      </c>
      <c r="D61" s="1">
        <f>Sheet1!F52</f>
        <v>0</v>
      </c>
      <c r="E61" s="1">
        <f>Sheet1!G52</f>
        <v>0</v>
      </c>
      <c r="F61" s="1">
        <f>Sheet1!H52</f>
        <v>0</v>
      </c>
      <c r="G61" s="1">
        <f>Sheet1!I52</f>
        <v>0</v>
      </c>
      <c r="H61" s="1">
        <f>Sheet1!J52</f>
        <v>0</v>
      </c>
      <c r="I61" s="4"/>
      <c r="J61" s="4"/>
      <c r="K61" s="4"/>
      <c r="L61" s="4"/>
      <c r="M61" s="4"/>
      <c r="N61" s="4">
        <f>Sheet1!W52</f>
        <v>0</v>
      </c>
      <c r="O61" s="4">
        <f>Sheet1!X52</f>
        <v>0</v>
      </c>
      <c r="P61" s="4">
        <f>Sheet1!AE52</f>
        <v>0</v>
      </c>
      <c r="Q61" s="4">
        <f>Sheet1!AF52</f>
        <v>0</v>
      </c>
      <c r="R61" s="4" t="str">
        <f>Sheet1!AG52</f>
        <v>F</v>
      </c>
    </row>
    <row r="62" spans="1:18" ht="14.25">
      <c r="A62" s="1">
        <f>Sheet1!A53</f>
        <v>51</v>
      </c>
      <c r="B62" s="1" t="str">
        <f>Sheet1!B53&amp;"/"&amp;Sheet1!C53</f>
        <v>73/2020</v>
      </c>
      <c r="C62" s="1" t="str">
        <f>Sheet1!D53&amp;" "&amp;Sheet1!E53</f>
        <v>Filip Mrdak</v>
      </c>
      <c r="D62" s="1">
        <f>Sheet1!F53</f>
        <v>0</v>
      </c>
      <c r="E62" s="1">
        <f>Sheet1!G53</f>
        <v>0</v>
      </c>
      <c r="F62" s="1">
        <f>Sheet1!H53</f>
        <v>0</v>
      </c>
      <c r="G62" s="1">
        <f>Sheet1!I53</f>
        <v>0</v>
      </c>
      <c r="H62" s="1">
        <f>Sheet1!J53</f>
        <v>0</v>
      </c>
      <c r="I62" s="4"/>
      <c r="J62" s="4"/>
      <c r="K62" s="4"/>
      <c r="L62" s="4"/>
      <c r="M62" s="4"/>
      <c r="N62" s="4">
        <f>Sheet1!W53</f>
        <v>0</v>
      </c>
      <c r="O62" s="4">
        <f>Sheet1!X53</f>
        <v>0</v>
      </c>
      <c r="P62" s="4">
        <f>Sheet1!AE53</f>
        <v>0</v>
      </c>
      <c r="Q62" s="4">
        <f>Sheet1!AF53</f>
        <v>0</v>
      </c>
      <c r="R62" s="4" t="str">
        <f>Sheet1!AG53</f>
        <v>F</v>
      </c>
    </row>
    <row r="63" spans="1:18" ht="14.25">
      <c r="A63" s="1">
        <f>Sheet1!A54</f>
        <v>52</v>
      </c>
      <c r="B63" s="1" t="str">
        <f>Sheet1!B54&amp;"/"&amp;Sheet1!C54</f>
        <v>74/2020</v>
      </c>
      <c r="C63" s="1" t="str">
        <f>Sheet1!D54&amp;" "&amp;Sheet1!E54</f>
        <v>Nenad Pavlićević</v>
      </c>
      <c r="D63" s="1">
        <f>Sheet1!F54</f>
        <v>0</v>
      </c>
      <c r="E63" s="1">
        <f>Sheet1!G54</f>
        <v>0</v>
      </c>
      <c r="F63" s="1">
        <f>Sheet1!H54</f>
        <v>0</v>
      </c>
      <c r="G63" s="1">
        <f>Sheet1!I54</f>
        <v>0</v>
      </c>
      <c r="H63" s="1">
        <f>Sheet1!J54</f>
        <v>0</v>
      </c>
      <c r="I63" s="4"/>
      <c r="J63" s="4"/>
      <c r="K63" s="4"/>
      <c r="L63" s="4"/>
      <c r="M63" s="4"/>
      <c r="N63" s="4">
        <f>Sheet1!W54</f>
        <v>0</v>
      </c>
      <c r="O63" s="4">
        <f>Sheet1!X54</f>
        <v>0</v>
      </c>
      <c r="P63" s="4">
        <f>Sheet1!AE54</f>
        <v>0</v>
      </c>
      <c r="Q63" s="4">
        <f>Sheet1!AF54</f>
        <v>0</v>
      </c>
      <c r="R63" s="4" t="str">
        <f>Sheet1!AG54</f>
        <v>F</v>
      </c>
    </row>
    <row r="64" spans="1:18" ht="14.25">
      <c r="A64" s="1">
        <f>Sheet1!A55</f>
        <v>53</v>
      </c>
      <c r="B64" s="1" t="str">
        <f>Sheet1!B55&amp;"/"&amp;Sheet1!C55</f>
        <v>75/2020</v>
      </c>
      <c r="C64" s="1" t="str">
        <f>Sheet1!D55&amp;" "&amp;Sheet1!E55</f>
        <v>Jelena Drljević</v>
      </c>
      <c r="D64" s="1">
        <f>Sheet1!F55</f>
        <v>0</v>
      </c>
      <c r="E64" s="1">
        <f>Sheet1!G55</f>
        <v>0</v>
      </c>
      <c r="F64" s="1">
        <f>Sheet1!H55</f>
        <v>0</v>
      </c>
      <c r="G64" s="1">
        <f>Sheet1!I55</f>
        <v>0</v>
      </c>
      <c r="H64" s="1">
        <f>Sheet1!J55</f>
        <v>0</v>
      </c>
      <c r="I64" s="4"/>
      <c r="J64" s="4"/>
      <c r="K64" s="4"/>
      <c r="L64" s="4"/>
      <c r="M64" s="4"/>
      <c r="N64" s="4">
        <f>Sheet1!W55</f>
        <v>0</v>
      </c>
      <c r="O64" s="4">
        <f>Sheet1!X55</f>
        <v>0</v>
      </c>
      <c r="P64" s="4">
        <f>Sheet1!AE55</f>
        <v>0</v>
      </c>
      <c r="Q64" s="4">
        <f>Sheet1!AF55</f>
        <v>0</v>
      </c>
      <c r="R64" s="4" t="str">
        <f>Sheet1!AG55</f>
        <v>F</v>
      </c>
    </row>
    <row r="65" spans="1:18" ht="14.25">
      <c r="A65" s="1">
        <f>Sheet1!A56</f>
        <v>54</v>
      </c>
      <c r="B65" s="1" t="str">
        <f>Sheet1!B56&amp;"/"&amp;Sheet1!C56</f>
        <v>76/2020</v>
      </c>
      <c r="C65" s="1" t="str">
        <f>Sheet1!D56&amp;" "&amp;Sheet1!E56</f>
        <v>Aleksa Vukmanović</v>
      </c>
      <c r="D65" s="1">
        <f>Sheet1!F56</f>
        <v>0</v>
      </c>
      <c r="E65" s="1">
        <f>Sheet1!G56</f>
        <v>0</v>
      </c>
      <c r="F65" s="1">
        <f>Sheet1!H56</f>
        <v>0</v>
      </c>
      <c r="G65" s="1">
        <f>Sheet1!I56</f>
        <v>0</v>
      </c>
      <c r="H65" s="1">
        <f>Sheet1!J56</f>
        <v>0</v>
      </c>
      <c r="I65" s="4"/>
      <c r="J65" s="4"/>
      <c r="K65" s="4"/>
      <c r="L65" s="4"/>
      <c r="M65" s="4"/>
      <c r="N65" s="4">
        <f>Sheet1!W56</f>
        <v>0</v>
      </c>
      <c r="O65" s="4">
        <f>Sheet1!X56</f>
        <v>0</v>
      </c>
      <c r="P65" s="4">
        <f>Sheet1!AE56</f>
        <v>0</v>
      </c>
      <c r="Q65" s="4">
        <f>Sheet1!AF56</f>
        <v>0</v>
      </c>
      <c r="R65" s="4" t="str">
        <f>Sheet1!AG56</f>
        <v>F</v>
      </c>
    </row>
    <row r="66" spans="1:18" ht="14.25">
      <c r="A66" s="1">
        <f>Sheet1!A57</f>
        <v>55</v>
      </c>
      <c r="B66" s="1" t="str">
        <f>Sheet1!B57&amp;"/"&amp;Sheet1!C57</f>
        <v>80/2020</v>
      </c>
      <c r="C66" s="1" t="str">
        <f>Sheet1!D57&amp;" "&amp;Sheet1!E57</f>
        <v>Aleksa Vučeljić</v>
      </c>
      <c r="D66" s="1">
        <f>Sheet1!F57</f>
        <v>0</v>
      </c>
      <c r="E66" s="1">
        <f>Sheet1!G57</f>
        <v>0</v>
      </c>
      <c r="F66" s="1">
        <f>Sheet1!H57</f>
        <v>0</v>
      </c>
      <c r="G66" s="1">
        <f>Sheet1!I57</f>
        <v>0</v>
      </c>
      <c r="H66" s="1">
        <f>Sheet1!J57</f>
        <v>0</v>
      </c>
      <c r="I66" s="4"/>
      <c r="J66" s="4"/>
      <c r="K66" s="4"/>
      <c r="L66" s="4"/>
      <c r="M66" s="4"/>
      <c r="N66" s="4">
        <f>Sheet1!W57</f>
        <v>0</v>
      </c>
      <c r="O66" s="4">
        <f>Sheet1!X57</f>
        <v>0</v>
      </c>
      <c r="P66" s="4">
        <f>Sheet1!AE57</f>
        <v>0</v>
      </c>
      <c r="Q66" s="4">
        <f>Sheet1!AF57</f>
        <v>0</v>
      </c>
      <c r="R66" s="4" t="str">
        <f>Sheet1!AG57</f>
        <v>F</v>
      </c>
    </row>
    <row r="67" spans="1:19" ht="14.25">
      <c r="A67" s="1">
        <f>Sheet1!A58</f>
        <v>56</v>
      </c>
      <c r="B67" s="1" t="str">
        <f>Sheet1!B58&amp;"/"&amp;Sheet1!C58</f>
        <v>81/2020</v>
      </c>
      <c r="C67" s="1" t="str">
        <f>Sheet1!D58&amp;" "&amp;Sheet1!E58</f>
        <v>Jovana Stanjević</v>
      </c>
      <c r="D67" s="1">
        <f>Sheet1!F58</f>
        <v>0</v>
      </c>
      <c r="E67" s="1">
        <f>Sheet1!G58</f>
        <v>0</v>
      </c>
      <c r="F67" s="1">
        <f>Sheet1!H58</f>
        <v>0</v>
      </c>
      <c r="G67" s="1">
        <f>Sheet1!I58</f>
        <v>0</v>
      </c>
      <c r="H67" s="1">
        <f>Sheet1!J58</f>
        <v>0</v>
      </c>
      <c r="I67" s="4"/>
      <c r="J67" s="4"/>
      <c r="K67" s="4"/>
      <c r="L67" s="4"/>
      <c r="M67" s="4"/>
      <c r="N67" s="4">
        <f>Sheet1!W58</f>
        <v>0</v>
      </c>
      <c r="O67" s="4">
        <f>Sheet1!X58</f>
        <v>0</v>
      </c>
      <c r="P67" s="4">
        <f>Sheet1!AE58</f>
        <v>0</v>
      </c>
      <c r="Q67" s="4">
        <f>Sheet1!AF58</f>
        <v>0</v>
      </c>
      <c r="R67" s="4" t="str">
        <f>Sheet1!AG58</f>
        <v>F</v>
      </c>
      <c r="S67" s="25"/>
    </row>
    <row r="68" spans="1:19" ht="14.25">
      <c r="A68" s="1">
        <f>Sheet1!A59</f>
        <v>57</v>
      </c>
      <c r="B68" s="1" t="str">
        <f>Sheet1!B59&amp;"/"&amp;Sheet1!C59</f>
        <v>84/2020</v>
      </c>
      <c r="C68" s="1" t="str">
        <f>Sheet1!D59&amp;" "&amp;Sheet1!E59</f>
        <v>Vojislav Dobrašinović</v>
      </c>
      <c r="D68" s="1">
        <f>Sheet1!F59</f>
        <v>0</v>
      </c>
      <c r="E68" s="1">
        <f>Sheet1!G59</f>
        <v>0</v>
      </c>
      <c r="F68" s="1">
        <f>Sheet1!H59</f>
        <v>0</v>
      </c>
      <c r="G68" s="1">
        <f>Sheet1!I59</f>
        <v>0</v>
      </c>
      <c r="H68" s="1">
        <f>Sheet1!J59</f>
        <v>0</v>
      </c>
      <c r="I68" s="4"/>
      <c r="J68" s="4"/>
      <c r="K68" s="4"/>
      <c r="L68" s="4"/>
      <c r="M68" s="4"/>
      <c r="N68" s="4">
        <f>Sheet1!W59</f>
        <v>0</v>
      </c>
      <c r="O68" s="4">
        <f>Sheet1!X59</f>
        <v>0</v>
      </c>
      <c r="P68" s="4">
        <f>Sheet1!AE59</f>
        <v>0</v>
      </c>
      <c r="Q68" s="4">
        <f>Sheet1!AF59</f>
        <v>0</v>
      </c>
      <c r="R68" s="4" t="str">
        <f>Sheet1!AG59</f>
        <v>F</v>
      </c>
      <c r="S68" s="25"/>
    </row>
    <row r="69" spans="1:19" ht="14.25">
      <c r="A69" s="1">
        <f>Sheet1!A60</f>
        <v>58</v>
      </c>
      <c r="B69" s="1" t="str">
        <f>Sheet1!B60&amp;"/"&amp;Sheet1!C60</f>
        <v>85/2020</v>
      </c>
      <c r="C69" s="1" t="str">
        <f>Sheet1!D60&amp;" "&amp;Sheet1!E60</f>
        <v>Danilo Todorović</v>
      </c>
      <c r="D69" s="1">
        <f>Sheet1!F60</f>
        <v>0</v>
      </c>
      <c r="E69" s="1">
        <f>Sheet1!G60</f>
        <v>0</v>
      </c>
      <c r="F69" s="1">
        <f>Sheet1!H60</f>
        <v>0</v>
      </c>
      <c r="G69" s="1">
        <f>Sheet1!I60</f>
        <v>0</v>
      </c>
      <c r="H69" s="1">
        <f>Sheet1!J60</f>
        <v>0</v>
      </c>
      <c r="I69" s="4"/>
      <c r="J69" s="4"/>
      <c r="K69" s="4"/>
      <c r="L69" s="4"/>
      <c r="M69" s="4"/>
      <c r="N69" s="4">
        <f>Sheet1!W60</f>
        <v>0</v>
      </c>
      <c r="O69" s="4">
        <f>Sheet1!X60</f>
        <v>0</v>
      </c>
      <c r="P69" s="4">
        <f>Sheet1!AE60</f>
        <v>0</v>
      </c>
      <c r="Q69" s="4">
        <f>Sheet1!AF60</f>
        <v>0</v>
      </c>
      <c r="R69" s="4" t="str">
        <f>Sheet1!AG60</f>
        <v>F</v>
      </c>
      <c r="S69" s="25"/>
    </row>
    <row r="70" spans="1:19" ht="14.25">
      <c r="A70" s="1">
        <f>Sheet1!A61</f>
        <v>59</v>
      </c>
      <c r="B70" s="1" t="str">
        <f>Sheet1!B61&amp;"/"&amp;Sheet1!C61</f>
        <v>88/2020</v>
      </c>
      <c r="C70" s="1" t="str">
        <f>Sheet1!D61&amp;" "&amp;Sheet1!E61</f>
        <v>Marko Dašić</v>
      </c>
      <c r="D70" s="1">
        <f>Sheet1!F61</f>
        <v>0</v>
      </c>
      <c r="E70" s="1">
        <f>Sheet1!G61</f>
        <v>0</v>
      </c>
      <c r="F70" s="1">
        <f>Sheet1!H61</f>
        <v>0</v>
      </c>
      <c r="G70" s="1">
        <f>Sheet1!I61</f>
        <v>0</v>
      </c>
      <c r="H70" s="1">
        <f>Sheet1!J61</f>
        <v>0</v>
      </c>
      <c r="I70" s="4"/>
      <c r="J70" s="4"/>
      <c r="K70" s="4"/>
      <c r="L70" s="4"/>
      <c r="M70" s="4"/>
      <c r="N70" s="4">
        <f>Sheet1!W61</f>
        <v>0</v>
      </c>
      <c r="O70" s="4">
        <f>Sheet1!X61</f>
        <v>0</v>
      </c>
      <c r="P70" s="4">
        <f>Sheet1!AE61</f>
        <v>0</v>
      </c>
      <c r="Q70" s="4">
        <f>Sheet1!AF61</f>
        <v>0</v>
      </c>
      <c r="R70" s="4" t="str">
        <f>Sheet1!AG61</f>
        <v>F</v>
      </c>
      <c r="S70" s="25"/>
    </row>
    <row r="71" spans="1:19" ht="14.25">
      <c r="A71" s="1">
        <f>Sheet1!A62</f>
        <v>60</v>
      </c>
      <c r="B71" s="1" t="str">
        <f>Sheet1!B62&amp;"/"&amp;Sheet1!C62</f>
        <v>89/2020</v>
      </c>
      <c r="C71" s="1" t="str">
        <f>Sheet1!D62&amp;" "&amp;Sheet1!E62</f>
        <v>Vuk Kankaraš</v>
      </c>
      <c r="D71" s="1">
        <f>Sheet1!F62</f>
        <v>0</v>
      </c>
      <c r="E71" s="1">
        <f>Sheet1!G62</f>
        <v>0</v>
      </c>
      <c r="F71" s="1">
        <f>Sheet1!H62</f>
        <v>0</v>
      </c>
      <c r="G71" s="1">
        <f>Sheet1!I62</f>
        <v>0</v>
      </c>
      <c r="H71" s="1">
        <f>Sheet1!J62</f>
        <v>0</v>
      </c>
      <c r="I71" s="4"/>
      <c r="J71" s="4"/>
      <c r="K71" s="4"/>
      <c r="L71" s="4"/>
      <c r="M71" s="4"/>
      <c r="N71" s="4">
        <f>Sheet1!W62</f>
        <v>0</v>
      </c>
      <c r="O71" s="4">
        <f>Sheet1!X62</f>
        <v>0</v>
      </c>
      <c r="P71" s="4">
        <f>Sheet1!AE62</f>
        <v>0</v>
      </c>
      <c r="Q71" s="4">
        <f>Sheet1!AF62</f>
        <v>0</v>
      </c>
      <c r="R71" s="4" t="str">
        <f>Sheet1!AG62</f>
        <v>F</v>
      </c>
      <c r="S71" s="25"/>
    </row>
    <row r="72" spans="1:19" ht="14.25">
      <c r="A72" s="1">
        <f>Sheet1!A63</f>
        <v>61</v>
      </c>
      <c r="B72" s="1" t="str">
        <f>Sheet1!B63&amp;"/"&amp;Sheet1!C63</f>
        <v>92/2020</v>
      </c>
      <c r="C72" s="1" t="str">
        <f>Sheet1!D63&amp;" "&amp;Sheet1!E63</f>
        <v>Marija Vasilijević</v>
      </c>
      <c r="D72" s="1">
        <f>Sheet1!F63</f>
        <v>0</v>
      </c>
      <c r="E72" s="1">
        <f>Sheet1!G63</f>
        <v>0</v>
      </c>
      <c r="F72" s="1">
        <f>Sheet1!H63</f>
        <v>0</v>
      </c>
      <c r="G72" s="1">
        <f>Sheet1!I63</f>
        <v>0</v>
      </c>
      <c r="H72" s="1">
        <f>Sheet1!J63</f>
        <v>0</v>
      </c>
      <c r="I72" s="4"/>
      <c r="J72" s="4"/>
      <c r="K72" s="4"/>
      <c r="L72" s="4"/>
      <c r="M72" s="4"/>
      <c r="N72" s="4">
        <f>Sheet1!W63</f>
        <v>0</v>
      </c>
      <c r="O72" s="4">
        <f>Sheet1!X63</f>
        <v>0</v>
      </c>
      <c r="P72" s="4">
        <f>Sheet1!AE63</f>
        <v>0</v>
      </c>
      <c r="Q72" s="4">
        <f>Sheet1!AF63</f>
        <v>0</v>
      </c>
      <c r="R72" s="4" t="str">
        <f>Sheet1!AG63</f>
        <v>F</v>
      </c>
      <c r="S72" s="25"/>
    </row>
    <row r="73" spans="1:19" ht="14.25">
      <c r="A73" s="25"/>
      <c r="S73" s="25"/>
    </row>
    <row r="74" spans="1:19" ht="14.25">
      <c r="A74" s="25"/>
      <c r="S74" s="25"/>
    </row>
    <row r="75" spans="1:19" ht="14.25">
      <c r="A75" s="25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  <c r="S76" s="25"/>
    </row>
    <row r="77" spans="1:19" ht="14.25">
      <c r="A77" s="33" t="s">
        <v>19</v>
      </c>
      <c r="B77" s="34"/>
      <c r="C77" s="34"/>
      <c r="D77" s="34"/>
      <c r="E77" s="34"/>
      <c r="G77" s="34"/>
      <c r="H77" s="34"/>
      <c r="I77" s="26"/>
      <c r="J77" s="26"/>
      <c r="K77" s="26"/>
      <c r="L77" s="26"/>
      <c r="M77" s="26"/>
      <c r="N77" s="26"/>
      <c r="O77" s="33" t="s">
        <v>70</v>
      </c>
      <c r="P77" s="26"/>
      <c r="Q77" s="26"/>
      <c r="R77" s="25"/>
      <c r="S77" s="25"/>
    </row>
    <row r="78" spans="1:19" ht="14.25">
      <c r="A78" s="8"/>
      <c r="B78" s="8"/>
      <c r="I78" s="26"/>
      <c r="J78" s="26"/>
      <c r="K78" s="26"/>
      <c r="L78" s="26"/>
      <c r="M78" s="26"/>
      <c r="N78" s="26"/>
      <c r="O78" s="26"/>
      <c r="P78" s="26"/>
      <c r="Q78" s="26"/>
      <c r="R78" s="25"/>
      <c r="S78" s="25"/>
    </row>
    <row r="79" spans="9:19" ht="14.25">
      <c r="I79" s="26"/>
      <c r="J79" s="26"/>
      <c r="K79" s="26"/>
      <c r="L79" s="26"/>
      <c r="M79" s="26"/>
      <c r="N79" s="26"/>
      <c r="O79" s="8"/>
      <c r="P79" s="8"/>
      <c r="Q79" s="8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5"/>
      <c r="S85" s="25"/>
    </row>
    <row r="86" spans="1:18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</row>
    <row r="87" spans="1:18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</row>
    <row r="88" spans="1:18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5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5"/>
      <c r="S94" s="25"/>
    </row>
    <row r="95" spans="1:19" ht="14.25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5"/>
      <c r="S95" s="25"/>
    </row>
    <row r="96" spans="1:19" ht="14.25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5"/>
      <c r="S96" s="25"/>
    </row>
    <row r="97" spans="1:19" ht="14.25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5"/>
      <c r="S97" s="25"/>
    </row>
    <row r="98" spans="1:19" ht="14.25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5"/>
      <c r="S98" s="25"/>
    </row>
    <row r="99" spans="1:19" ht="14.25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5"/>
      <c r="S99" s="25"/>
    </row>
    <row r="100" spans="1:19" ht="14.25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5"/>
      <c r="S100" s="25"/>
    </row>
    <row r="101" spans="1:19" ht="14.25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5"/>
      <c r="S101" s="25"/>
    </row>
    <row r="102" spans="1:19" ht="14.25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5"/>
      <c r="S102" s="25"/>
    </row>
    <row r="103" spans="1:19" ht="14.25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5"/>
      <c r="S103" s="25"/>
    </row>
    <row r="104" spans="1:19" ht="14.25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5"/>
      <c r="S104" s="25"/>
    </row>
    <row r="105" spans="1:19" ht="14.25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5"/>
      <c r="S105" s="25"/>
    </row>
    <row r="106" spans="1:19" ht="14.25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5"/>
      <c r="S106" s="25"/>
    </row>
    <row r="107" spans="1:19" ht="14.25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5"/>
      <c r="S107" s="25"/>
    </row>
    <row r="108" spans="1:19" ht="14.25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5"/>
      <c r="S108" s="25"/>
    </row>
    <row r="109" spans="1:19" ht="14.25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5"/>
      <c r="S109" s="25"/>
    </row>
    <row r="110" spans="1:19" ht="14.25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5"/>
      <c r="S110" s="25"/>
    </row>
    <row r="111" spans="1:19" ht="14.25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6"/>
      <c r="N111" s="26"/>
      <c r="O111" s="26"/>
      <c r="P111" s="26"/>
      <c r="Q111" s="26"/>
      <c r="R111" s="25"/>
      <c r="S111" s="25"/>
    </row>
    <row r="112" spans="1:19" ht="14.25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6"/>
      <c r="N112" s="26"/>
      <c r="O112" s="26"/>
      <c r="P112" s="26"/>
      <c r="Q112" s="26"/>
      <c r="R112" s="25"/>
      <c r="S112" s="25"/>
    </row>
    <row r="113" spans="1:19" ht="14.25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6"/>
      <c r="N113" s="26"/>
      <c r="O113" s="26"/>
      <c r="P113" s="26"/>
      <c r="Q113" s="26"/>
      <c r="R113" s="25"/>
      <c r="S113" s="25"/>
    </row>
    <row r="114" spans="1:19" ht="14.25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5"/>
      <c r="S114" s="25"/>
    </row>
    <row r="115" spans="1:19" ht="14.25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5"/>
      <c r="S115" s="25"/>
    </row>
    <row r="116" spans="1:19" ht="14.25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5"/>
      <c r="S116" s="25"/>
    </row>
    <row r="117" spans="1:19" ht="14.25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5"/>
      <c r="S117" s="25"/>
    </row>
    <row r="118" spans="1:19" ht="14.25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5"/>
      <c r="S118" s="25"/>
    </row>
    <row r="119" spans="1:19" ht="14.25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5"/>
      <c r="S119" s="25"/>
    </row>
    <row r="120" spans="1:19" ht="14.25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6"/>
      <c r="L120" s="26"/>
      <c r="M120" s="26"/>
      <c r="N120" s="26"/>
      <c r="O120" s="26"/>
      <c r="S120" s="25"/>
    </row>
    <row r="121" spans="1:19" ht="14.25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6"/>
      <c r="L121" s="26"/>
      <c r="M121" s="26"/>
      <c r="N121" s="26"/>
      <c r="O121" s="26"/>
      <c r="S121" s="25"/>
    </row>
    <row r="122" spans="1:19" ht="14.25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6"/>
      <c r="L122" s="26"/>
      <c r="M122" s="26"/>
      <c r="N122" s="26"/>
      <c r="O122" s="26"/>
      <c r="S122" s="25"/>
    </row>
    <row r="123" spans="1:19" ht="14.25">
      <c r="A123" s="25"/>
      <c r="B123" s="25"/>
      <c r="C123" s="25"/>
      <c r="D123" s="25"/>
      <c r="E123" s="25"/>
      <c r="F123" s="25"/>
      <c r="G123" s="25"/>
      <c r="H123" s="25"/>
      <c r="I123" s="26"/>
      <c r="J123" s="26"/>
      <c r="K123" s="26"/>
      <c r="L123" s="26"/>
      <c r="M123" s="26"/>
      <c r="N123" s="26"/>
      <c r="O123" s="26"/>
      <c r="S123" s="25"/>
    </row>
    <row r="124" spans="1:19" ht="14.25">
      <c r="A124" s="25"/>
      <c r="B124" s="25"/>
      <c r="C124" s="25"/>
      <c r="D124" s="25"/>
      <c r="E124" s="25"/>
      <c r="F124" s="25"/>
      <c r="G124" s="25"/>
      <c r="H124" s="25"/>
      <c r="I124" s="26"/>
      <c r="J124" s="26"/>
      <c r="K124" s="26"/>
      <c r="L124" s="26"/>
      <c r="M124" s="26"/>
      <c r="N124" s="26"/>
      <c r="O124" s="26"/>
      <c r="P124" s="26"/>
      <c r="Q124" s="26"/>
      <c r="R124" s="25"/>
      <c r="S124" s="25"/>
    </row>
    <row r="125" spans="1:19" ht="14.25">
      <c r="A125" s="25"/>
      <c r="B125" s="25"/>
      <c r="C125" s="25"/>
      <c r="D125" s="25"/>
      <c r="E125" s="25"/>
      <c r="F125" s="25"/>
      <c r="G125" s="25"/>
      <c r="H125" s="25"/>
      <c r="I125" s="26"/>
      <c r="J125" s="26"/>
      <c r="K125" s="26"/>
      <c r="L125" s="26"/>
      <c r="M125" s="26"/>
      <c r="N125" s="26"/>
      <c r="O125" s="26"/>
      <c r="P125" s="26"/>
      <c r="Q125" s="26"/>
      <c r="R125" s="25"/>
      <c r="S125" s="25"/>
    </row>
    <row r="126" spans="1:19" ht="14.25">
      <c r="A126" s="25"/>
      <c r="B126" s="25"/>
      <c r="C126" s="25"/>
      <c r="D126" s="25"/>
      <c r="E126" s="25"/>
      <c r="F126" s="25"/>
      <c r="G126" s="25"/>
      <c r="H126" s="25"/>
      <c r="I126" s="26"/>
      <c r="J126" s="26"/>
      <c r="K126" s="26"/>
      <c r="L126" s="26"/>
      <c r="M126" s="26"/>
      <c r="N126" s="26"/>
      <c r="O126" s="26"/>
      <c r="P126" s="26"/>
      <c r="Q126" s="26"/>
      <c r="R126" s="25"/>
      <c r="S126" s="25"/>
    </row>
    <row r="127" spans="1:19" ht="14.25">
      <c r="A127" s="25"/>
      <c r="B127" s="25"/>
      <c r="C127" s="25"/>
      <c r="D127" s="25"/>
      <c r="E127" s="25"/>
      <c r="F127" s="25"/>
      <c r="G127" s="25"/>
      <c r="H127" s="25"/>
      <c r="I127" s="26"/>
      <c r="J127" s="26"/>
      <c r="K127" s="26"/>
      <c r="L127" s="26"/>
      <c r="M127" s="26"/>
      <c r="N127" s="26"/>
      <c r="O127" s="26"/>
      <c r="P127" s="26"/>
      <c r="Q127" s="26"/>
      <c r="R127" s="25"/>
      <c r="S127" s="25"/>
    </row>
    <row r="128" spans="1:19" ht="14.25">
      <c r="A128" s="25"/>
      <c r="B128" s="25"/>
      <c r="C128" s="25"/>
      <c r="D128" s="25"/>
      <c r="E128" s="25"/>
      <c r="F128" s="25"/>
      <c r="G128" s="25"/>
      <c r="H128" s="25"/>
      <c r="I128" s="26"/>
      <c r="J128" s="26"/>
      <c r="K128" s="26"/>
      <c r="L128" s="26"/>
      <c r="M128" s="26"/>
      <c r="N128" s="26"/>
      <c r="O128" s="26"/>
      <c r="P128" s="26"/>
      <c r="Q128" s="26"/>
      <c r="R128" s="25"/>
      <c r="S128" s="25"/>
    </row>
    <row r="129" spans="1:19" ht="14.25">
      <c r="A129" s="25"/>
      <c r="B129" s="25"/>
      <c r="C129" s="25"/>
      <c r="D129" s="25"/>
      <c r="E129" s="25"/>
      <c r="F129" s="25"/>
      <c r="G129" s="25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5"/>
      <c r="S129" s="25"/>
    </row>
    <row r="130" spans="1:19" ht="14.25">
      <c r="A130" s="25"/>
      <c r="B130" s="25"/>
      <c r="C130" s="25"/>
      <c r="D130" s="25"/>
      <c r="E130" s="25"/>
      <c r="F130" s="25"/>
      <c r="G130" s="25"/>
      <c r="H130" s="25"/>
      <c r="I130" s="26"/>
      <c r="J130" s="26"/>
      <c r="K130" s="26"/>
      <c r="L130" s="26"/>
      <c r="M130" s="26"/>
      <c r="N130" s="26"/>
      <c r="O130" s="26"/>
      <c r="P130" s="26"/>
      <c r="Q130" s="26"/>
      <c r="R130" s="25"/>
      <c r="S130" s="25"/>
    </row>
    <row r="131" spans="1:19" ht="14.25">
      <c r="A131" s="25"/>
      <c r="B131" s="25"/>
      <c r="C131" s="25"/>
      <c r="D131" s="25"/>
      <c r="E131" s="25"/>
      <c r="F131" s="25"/>
      <c r="G131" s="25"/>
      <c r="H131" s="25"/>
      <c r="I131" s="26"/>
      <c r="J131" s="26"/>
      <c r="K131" s="26"/>
      <c r="L131" s="26"/>
      <c r="M131" s="26"/>
      <c r="N131" s="26"/>
      <c r="O131" s="26"/>
      <c r="S131" s="25"/>
    </row>
    <row r="132" spans="1:19" ht="14.25">
      <c r="A132" s="25"/>
      <c r="B132" s="25"/>
      <c r="C132" s="25"/>
      <c r="D132" s="25"/>
      <c r="E132" s="25"/>
      <c r="F132" s="25"/>
      <c r="G132" s="25"/>
      <c r="H132" s="25"/>
      <c r="I132" s="26"/>
      <c r="J132" s="26"/>
      <c r="K132" s="26"/>
      <c r="L132" s="26"/>
      <c r="M132" s="26"/>
      <c r="N132" s="26"/>
      <c r="O132" s="26"/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P7:S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38267</cp:lastModifiedBy>
  <cp:lastPrinted>2018-02-06T14:21:36Z</cp:lastPrinted>
  <dcterms:created xsi:type="dcterms:W3CDTF">2011-10-03T13:17:30Z</dcterms:created>
  <dcterms:modified xsi:type="dcterms:W3CDTF">2022-01-25T13:51:19Z</dcterms:modified>
  <cp:category/>
  <cp:version/>
  <cp:contentType/>
  <cp:contentStatus/>
</cp:coreProperties>
</file>