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12" i="8" l="1"/>
  <c r="U8" i="6" l="1"/>
  <c r="U9" i="6"/>
  <c r="U10" i="6"/>
  <c r="U11" i="6"/>
  <c r="U12" i="6"/>
  <c r="C9" i="9" l="1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D8" i="9"/>
  <c r="C8" i="9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D8" i="7"/>
  <c r="C8" i="7"/>
  <c r="U9" i="8" l="1"/>
  <c r="U10" i="8"/>
  <c r="U11" i="8"/>
  <c r="U13" i="8"/>
  <c r="U14" i="8"/>
  <c r="U15" i="8"/>
  <c r="U16" i="8"/>
  <c r="U17" i="8"/>
  <c r="U18" i="8"/>
  <c r="U19" i="8"/>
  <c r="U20" i="8"/>
  <c r="U21" i="8"/>
  <c r="U22" i="8"/>
  <c r="U23" i="8"/>
  <c r="U24" i="8"/>
  <c r="U8" i="8"/>
</calcChain>
</file>

<file path=xl/sharedStrings.xml><?xml version="1.0" encoding="utf-8"?>
<sst xmlns="http://schemas.openxmlformats.org/spreadsheetml/2006/main" count="140" uniqueCount="85">
  <si>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</si>
  <si>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</si>
  <si>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</si>
  <si>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</si>
  <si>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</si>
  <si>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</si>
  <si>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</si>
  <si>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</si>
  <si>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</si>
  <si>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</si>
  <si>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</si>
  <si>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</si>
  <si>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</si>
  <si>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</si>
  <si>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</si>
  <si>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</si>
  <si>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</si>
  <si>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</si>
  <si>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</si>
  <si>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</si>
  <si>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</si>
  <si>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</si>
  <si>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</si>
  <si>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</si>
  <si>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</si>
  <si>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</si>
  <si>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</si>
  <si>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</si>
  <si>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</si>
  <si>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</si>
  <si>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</si>
  <si>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</si>
  <si>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</si>
  <si>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</si>
  <si>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</si>
  <si>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</si>
  <si>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STUDIJSKI PROGRAM: Matematika i računarske nauke</t>
  </si>
  <si>
    <t>KOLOKVIJUMI (20+30)</t>
  </si>
  <si>
    <t>ZAVRŠNI ISPIT (50)</t>
  </si>
  <si>
    <t>Broj ECTS kredita
4</t>
  </si>
  <si>
    <t>BROJ ECTS KREDITA: 4</t>
  </si>
  <si>
    <t>PREDMET:Uvod u diferencijalnu geometriju</t>
  </si>
  <si>
    <t>18/16</t>
  </si>
  <si>
    <t>31/16</t>
  </si>
  <si>
    <t>4/15</t>
  </si>
  <si>
    <t>1/14</t>
  </si>
  <si>
    <t>21/14</t>
  </si>
  <si>
    <t>Maja Đuričković</t>
  </si>
  <si>
    <t>Vladimir Bulatović</t>
  </si>
  <si>
    <t>Anida Vesković</t>
  </si>
  <si>
    <t>Aleksandar Nedović</t>
  </si>
  <si>
    <t>Stefan Vesković</t>
  </si>
  <si>
    <t>4/16</t>
  </si>
  <si>
    <t>Marina Martinović</t>
  </si>
  <si>
    <t>8/16</t>
  </si>
  <si>
    <t>Milica Rakonjac</t>
  </si>
  <si>
    <t>24/16</t>
  </si>
  <si>
    <t>Vuk Stanišić</t>
  </si>
  <si>
    <t>41/16</t>
  </si>
  <si>
    <t>Marko Furundžić</t>
  </si>
  <si>
    <t>42/16</t>
  </si>
  <si>
    <t>Tatjana Srdanović</t>
  </si>
  <si>
    <t>19/15</t>
  </si>
  <si>
    <t>Sanda Piper</t>
  </si>
  <si>
    <t>22/15</t>
  </si>
  <si>
    <t>Slavica Kovačević</t>
  </si>
  <si>
    <t>24/15</t>
  </si>
  <si>
    <t>Branka Sošić</t>
  </si>
  <si>
    <t>11/13</t>
  </si>
  <si>
    <t>Nina Čuljković</t>
  </si>
  <si>
    <t>3/11</t>
  </si>
  <si>
    <t>Milena Radojević</t>
  </si>
  <si>
    <t>8/11</t>
  </si>
  <si>
    <t>Mirjana Cvijetić</t>
  </si>
  <si>
    <t>41/18</t>
  </si>
  <si>
    <t>Maja Radojičić</t>
  </si>
  <si>
    <t>2/16</t>
  </si>
  <si>
    <t>Tijana Bogavac</t>
  </si>
  <si>
    <t>23/16</t>
  </si>
  <si>
    <t>Dragana Joksimović</t>
  </si>
  <si>
    <t>25/15</t>
  </si>
  <si>
    <t>Andrea Krunić</t>
  </si>
  <si>
    <t>4/12</t>
  </si>
  <si>
    <t>Nađa Perović</t>
  </si>
  <si>
    <t>Milena Šekularac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</si>
</sst>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ck">
        <color indexed="59"/>
      </right>
      <top style="thick">
        <color indexed="59"/>
      </top>
      <bottom style="thick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43" fillId="0" borderId="23" xfId="44" applyFill="1" applyBorder="1"/>
    <xf numFmtId="0" fontId="43" fillId="0" borderId="24" xfId="44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38" fillId="0" borderId="28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18" fillId="0" borderId="14" xfId="42" applyNumberFormat="1" applyBorder="1"/>
    <xf numFmtId="164" fontId="21" fillId="0" borderId="10" xfId="42" applyNumberFormat="1" applyFon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2" xfId="0" applyNumberFormat="1" applyFont="1" applyBorder="1" applyAlignment="1">
      <alignment horizontal="center" wrapText="1"/>
    </xf>
    <xf numFmtId="164" fontId="37" fillId="0" borderId="22" xfId="0" applyNumberFormat="1" applyFont="1" applyBorder="1" applyAlignment="1">
      <alignment wrapText="1"/>
    </xf>
    <xf numFmtId="164" fontId="42" fillId="0" borderId="25" xfId="0" applyNumberFormat="1" applyFont="1" applyBorder="1" applyAlignment="1">
      <alignment horizontal="center" vertical="center"/>
    </xf>
    <xf numFmtId="164" fontId="18" fillId="0" borderId="27" xfId="42" applyNumberFormat="1" applyBorder="1" applyAlignment="1">
      <alignment horizontal="center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37" fillId="0" borderId="28" xfId="0" applyNumberFormat="1" applyFont="1" applyBorder="1" applyAlignment="1">
      <alignment horizontal="center" wrapText="1"/>
    </xf>
    <xf numFmtId="164" fontId="18" fillId="0" borderId="10" xfId="42" applyNumberFormat="1" applyFont="1" applyBorder="1" applyAlignment="1">
      <alignment horizontal="center"/>
    </xf>
    <xf numFmtId="164" fontId="41" fillId="0" borderId="29" xfId="42" applyNumberFormat="1" applyFont="1" applyFill="1" applyBorder="1" applyAlignment="1">
      <alignment horizontal="center"/>
    </xf>
    <xf numFmtId="0" fontId="18" fillId="0" borderId="0" xfId="42" applyBorder="1"/>
    <xf numFmtId="0" fontId="0" fillId="0" borderId="23" xfId="0" applyBorder="1"/>
    <xf numFmtId="0" fontId="43" fillId="0" borderId="30" xfId="44" applyFill="1" applyBorder="1"/>
    <xf numFmtId="0" fontId="0" fillId="0" borderId="24" xfId="0" applyBorder="1"/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0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2" fillId="0" borderId="3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  <xf numFmtId="164" fontId="18" fillId="0" borderId="28" xfId="42" applyNumberForma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18" fillId="0" borderId="33" xfId="42" applyNumberFormat="1" applyBorder="1" applyAlignment="1">
      <alignment horizontal="center"/>
    </xf>
    <xf numFmtId="164" fontId="21" fillId="0" borderId="32" xfId="42" applyNumberFormat="1" applyFont="1" applyBorder="1" applyAlignment="1">
      <alignment horizontal="center"/>
    </xf>
    <xf numFmtId="0" fontId="43" fillId="0" borderId="24" xfId="44" applyFont="1" applyFill="1" applyBorder="1"/>
    <xf numFmtId="0" fontId="44" fillId="0" borderId="34" xfId="42" applyFont="1" applyBorder="1" applyAlignment="1">
      <alignment horizontal="left"/>
    </xf>
    <xf numFmtId="0" fontId="44" fillId="0" borderId="0" xfId="42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zoomScaleNormal="100" workbookViewId="0">
      <selection activeCell="R11" sqref="R11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9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  <c r="T1" s="62" t="s">
        <v>16</v>
      </c>
      <c r="U1" s="63"/>
      <c r="V1" s="64"/>
    </row>
    <row r="2" spans="1:22" x14ac:dyDescent="0.2">
      <c r="A2" s="65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68" t="s">
        <v>28</v>
      </c>
      <c r="P2" s="69"/>
      <c r="Q2" s="69"/>
      <c r="R2" s="69"/>
      <c r="S2" s="69"/>
      <c r="T2" s="69"/>
      <c r="U2" s="69"/>
      <c r="V2" s="70"/>
    </row>
    <row r="3" spans="1:22" ht="21" customHeight="1" x14ac:dyDescent="0.2">
      <c r="A3" s="77" t="s">
        <v>34</v>
      </c>
      <c r="B3" s="78"/>
      <c r="C3" s="79"/>
      <c r="D3" s="80" t="s">
        <v>39</v>
      </c>
      <c r="E3" s="81"/>
      <c r="F3" s="81"/>
      <c r="G3" s="82"/>
      <c r="H3" s="71" t="s">
        <v>35</v>
      </c>
      <c r="I3" s="72"/>
      <c r="J3" s="72"/>
      <c r="K3" s="72"/>
      <c r="L3" s="72"/>
      <c r="M3" s="72"/>
      <c r="N3" s="72"/>
      <c r="O3" s="72"/>
      <c r="P3" s="72"/>
      <c r="Q3" s="73"/>
      <c r="R3" s="74" t="s">
        <v>32</v>
      </c>
      <c r="S3" s="75"/>
      <c r="T3" s="75"/>
      <c r="U3" s="75"/>
      <c r="V3" s="7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5" t="s">
        <v>14</v>
      </c>
      <c r="B5" s="47" t="s">
        <v>13</v>
      </c>
      <c r="C5" s="49" t="s">
        <v>12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  <c r="U5" s="56" t="s">
        <v>11</v>
      </c>
      <c r="V5" s="40" t="s">
        <v>10</v>
      </c>
    </row>
    <row r="6" spans="1:22" ht="21" customHeight="1" x14ac:dyDescent="0.2">
      <c r="A6" s="46"/>
      <c r="B6" s="48"/>
      <c r="C6" s="12"/>
      <c r="D6" s="43" t="s">
        <v>27</v>
      </c>
      <c r="E6" s="52"/>
      <c r="F6" s="52"/>
      <c r="G6" s="52"/>
      <c r="H6" s="44"/>
      <c r="I6" s="53" t="s">
        <v>9</v>
      </c>
      <c r="J6" s="54"/>
      <c r="K6" s="55"/>
      <c r="L6" s="43" t="s">
        <v>0</v>
      </c>
      <c r="M6" s="52"/>
      <c r="N6" s="44"/>
      <c r="O6" s="43" t="s">
        <v>37</v>
      </c>
      <c r="P6" s="52"/>
      <c r="Q6" s="52"/>
      <c r="R6" s="44"/>
      <c r="S6" s="43" t="s">
        <v>38</v>
      </c>
      <c r="T6" s="44"/>
      <c r="U6" s="57"/>
      <c r="V6" s="41"/>
    </row>
    <row r="7" spans="1:22" ht="21" customHeight="1" thickBot="1" x14ac:dyDescent="0.25">
      <c r="A7" s="46"/>
      <c r="B7" s="48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58"/>
      <c r="V7" s="42"/>
    </row>
    <row r="8" spans="1:22" ht="16.5" thickTop="1" thickBot="1" x14ac:dyDescent="0.3">
      <c r="A8" s="37" t="s">
        <v>42</v>
      </c>
      <c r="B8" s="13" t="s">
        <v>47</v>
      </c>
      <c r="C8" s="25"/>
      <c r="D8" s="26"/>
      <c r="E8" s="21"/>
      <c r="F8" s="22"/>
      <c r="G8" s="22"/>
      <c r="H8" s="22"/>
      <c r="I8" s="22"/>
      <c r="J8" s="22"/>
      <c r="K8" s="22"/>
      <c r="L8" s="22"/>
      <c r="M8" s="22"/>
      <c r="N8" s="23"/>
      <c r="O8" s="15">
        <v>12</v>
      </c>
      <c r="P8" s="16">
        <v>17.5</v>
      </c>
      <c r="Q8" s="15">
        <v>16.5</v>
      </c>
      <c r="R8" s="17"/>
      <c r="S8" s="18"/>
      <c r="T8" s="18"/>
      <c r="U8" s="18">
        <f>MAX(O8,P8)+MAX(Q8,R8)+MAX(S8,T8)</f>
        <v>34</v>
      </c>
      <c r="V8" s="34"/>
    </row>
    <row r="9" spans="1:22" ht="16.5" thickTop="1" thickBot="1" x14ac:dyDescent="0.3">
      <c r="A9" s="37" t="s">
        <v>43</v>
      </c>
      <c r="B9" s="13" t="s">
        <v>48</v>
      </c>
      <c r="C9" s="25"/>
      <c r="D9" s="27"/>
      <c r="E9" s="21"/>
      <c r="F9" s="22"/>
      <c r="G9" s="22"/>
      <c r="H9" s="22"/>
      <c r="I9" s="22"/>
      <c r="J9" s="22"/>
      <c r="K9" s="22"/>
      <c r="L9" s="22"/>
      <c r="M9" s="22"/>
      <c r="N9" s="23"/>
      <c r="O9" s="15">
        <v>2.5</v>
      </c>
      <c r="P9" s="16">
        <v>4.5</v>
      </c>
      <c r="Q9" s="15"/>
      <c r="R9" s="17"/>
      <c r="S9" s="18"/>
      <c r="T9" s="18"/>
      <c r="U9" s="18">
        <f t="shared" ref="U9:U12" si="0">MAX(O9,P9)+MAX(Q9,R9)+MAX(S9,T9)</f>
        <v>4.5</v>
      </c>
      <c r="V9" s="34"/>
    </row>
    <row r="10" spans="1:22" ht="16.5" thickTop="1" thickBot="1" x14ac:dyDescent="0.3">
      <c r="A10" s="37" t="s">
        <v>44</v>
      </c>
      <c r="B10" s="13" t="s">
        <v>49</v>
      </c>
      <c r="C10" s="25"/>
      <c r="D10" s="27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15">
        <v>7.5</v>
      </c>
      <c r="P10" s="16">
        <v>8</v>
      </c>
      <c r="Q10" s="15">
        <v>7</v>
      </c>
      <c r="R10" s="17">
        <v>9.5</v>
      </c>
      <c r="S10" s="19"/>
      <c r="T10" s="18"/>
      <c r="U10" s="18">
        <f t="shared" si="0"/>
        <v>17.5</v>
      </c>
      <c r="V10" s="24"/>
    </row>
    <row r="11" spans="1:22" ht="16.5" thickTop="1" thickBot="1" x14ac:dyDescent="0.3">
      <c r="A11" s="37" t="s">
        <v>45</v>
      </c>
      <c r="B11" s="13" t="s">
        <v>50</v>
      </c>
      <c r="C11" s="25"/>
      <c r="D11" s="26"/>
      <c r="E11" s="21"/>
      <c r="F11" s="22"/>
      <c r="G11" s="22"/>
      <c r="H11" s="22"/>
      <c r="I11" s="22"/>
      <c r="J11" s="22"/>
      <c r="K11" s="22"/>
      <c r="L11" s="22"/>
      <c r="M11" s="22"/>
      <c r="N11" s="23"/>
      <c r="O11" s="15">
        <v>3</v>
      </c>
      <c r="P11" s="16"/>
      <c r="Q11" s="15"/>
      <c r="R11" s="17"/>
      <c r="S11" s="18"/>
      <c r="T11" s="18"/>
      <c r="U11" s="18">
        <f t="shared" si="0"/>
        <v>3</v>
      </c>
      <c r="V11" s="34"/>
    </row>
    <row r="12" spans="1:22" ht="16.5" thickTop="1" thickBot="1" x14ac:dyDescent="0.3">
      <c r="A12" s="37" t="s">
        <v>46</v>
      </c>
      <c r="B12" s="13" t="s">
        <v>51</v>
      </c>
      <c r="C12" s="25"/>
      <c r="D12" s="26"/>
      <c r="E12" s="21"/>
      <c r="F12" s="22"/>
      <c r="G12" s="22"/>
      <c r="H12" s="22"/>
      <c r="I12" s="22"/>
      <c r="J12" s="22"/>
      <c r="K12" s="22"/>
      <c r="L12" s="22"/>
      <c r="M12" s="22"/>
      <c r="N12" s="23"/>
      <c r="O12" s="15"/>
      <c r="P12" s="16"/>
      <c r="Q12" s="15"/>
      <c r="R12" s="17"/>
      <c r="S12" s="18"/>
      <c r="T12" s="18"/>
      <c r="U12" s="18">
        <f t="shared" si="0"/>
        <v>0</v>
      </c>
      <c r="V12" s="34"/>
    </row>
    <row r="13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62" t="s">
        <v>16</v>
      </c>
      <c r="U1" s="91"/>
      <c r="V1" s="92"/>
    </row>
    <row r="2" spans="1:22" x14ac:dyDescent="0.2">
      <c r="A2" s="93" t="s">
        <v>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 t="s">
        <v>28</v>
      </c>
      <c r="P2" s="94"/>
      <c r="Q2" s="94"/>
      <c r="R2" s="94"/>
      <c r="S2" s="94"/>
      <c r="T2" s="94"/>
      <c r="U2" s="94"/>
      <c r="V2" s="94"/>
    </row>
    <row r="3" spans="1:22" ht="21" customHeight="1" x14ac:dyDescent="0.2">
      <c r="A3" s="95" t="s">
        <v>34</v>
      </c>
      <c r="B3" s="95"/>
      <c r="C3" s="95"/>
      <c r="D3" s="96" t="s">
        <v>39</v>
      </c>
      <c r="E3" s="96"/>
      <c r="F3" s="96"/>
      <c r="G3" s="96"/>
      <c r="H3" s="97" t="s">
        <v>33</v>
      </c>
      <c r="I3" s="97"/>
      <c r="J3" s="97"/>
      <c r="K3" s="97"/>
      <c r="L3" s="97"/>
      <c r="M3" s="97"/>
      <c r="N3" s="97"/>
      <c r="O3" s="97"/>
      <c r="P3" s="97"/>
      <c r="Q3" s="97"/>
      <c r="R3" s="98" t="s">
        <v>30</v>
      </c>
      <c r="S3" s="98"/>
      <c r="T3" s="98"/>
      <c r="U3" s="98"/>
      <c r="V3" s="98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3" t="s">
        <v>14</v>
      </c>
      <c r="B5" s="84" t="s">
        <v>13</v>
      </c>
      <c r="C5" s="85" t="s">
        <v>12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6" t="s">
        <v>11</v>
      </c>
      <c r="V5" s="87" t="s">
        <v>10</v>
      </c>
    </row>
    <row r="6" spans="1:22" ht="21" customHeight="1" thickTop="1" thickBot="1" x14ac:dyDescent="0.25">
      <c r="A6" s="83"/>
      <c r="B6" s="84"/>
      <c r="C6" s="2"/>
      <c r="D6" s="88" t="s">
        <v>27</v>
      </c>
      <c r="E6" s="88"/>
      <c r="F6" s="88"/>
      <c r="G6" s="88"/>
      <c r="H6" s="88"/>
      <c r="I6" s="89" t="s">
        <v>9</v>
      </c>
      <c r="J6" s="88"/>
      <c r="K6" s="88"/>
      <c r="L6" s="88" t="s">
        <v>0</v>
      </c>
      <c r="M6" s="88"/>
      <c r="N6" s="88"/>
      <c r="O6" s="88" t="s">
        <v>37</v>
      </c>
      <c r="P6" s="88"/>
      <c r="Q6" s="88"/>
      <c r="R6" s="88"/>
      <c r="S6" s="88" t="s">
        <v>38</v>
      </c>
      <c r="T6" s="88"/>
      <c r="U6" s="86"/>
      <c r="V6" s="87"/>
    </row>
    <row r="7" spans="1:22" ht="21" customHeight="1" thickTop="1" thickBot="1" x14ac:dyDescent="0.25">
      <c r="A7" s="45"/>
      <c r="B7" s="47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56"/>
      <c r="V7" s="40"/>
    </row>
    <row r="8" spans="1:22" ht="16.5" thickTop="1" thickBot="1" x14ac:dyDescent="0.3">
      <c r="A8" s="14" t="s">
        <v>74</v>
      </c>
      <c r="B8" s="14" t="s">
        <v>75</v>
      </c>
      <c r="C8" s="29"/>
      <c r="D8" s="20"/>
      <c r="E8" s="30"/>
      <c r="F8" s="31"/>
      <c r="G8" s="31"/>
      <c r="H8" s="31"/>
      <c r="I8" s="31"/>
      <c r="J8" s="31"/>
      <c r="K8" s="31"/>
      <c r="L8" s="31"/>
      <c r="M8" s="31"/>
      <c r="N8" s="32"/>
      <c r="O8" s="15"/>
      <c r="P8" s="16">
        <v>12</v>
      </c>
      <c r="Q8" s="15"/>
      <c r="R8" s="17">
        <v>11</v>
      </c>
      <c r="S8" s="18"/>
      <c r="T8" s="18"/>
      <c r="U8" s="18">
        <f>MAX(O8,P8)+MAX(Q8,R8)+MAX(S8,T8)</f>
        <v>23</v>
      </c>
      <c r="V8" s="34"/>
    </row>
    <row r="9" spans="1:22" ht="16.5" thickTop="1" thickBot="1" x14ac:dyDescent="0.3">
      <c r="A9" s="14" t="s">
        <v>76</v>
      </c>
      <c r="B9" s="14" t="s">
        <v>77</v>
      </c>
      <c r="C9" s="29"/>
      <c r="D9" s="20"/>
      <c r="E9" s="30"/>
      <c r="F9" s="31"/>
      <c r="G9" s="31"/>
      <c r="H9" s="31"/>
      <c r="I9" s="31"/>
      <c r="J9" s="31"/>
      <c r="K9" s="31"/>
      <c r="L9" s="31"/>
      <c r="M9" s="31"/>
      <c r="N9" s="32"/>
      <c r="O9" s="15">
        <v>6</v>
      </c>
      <c r="P9" s="16">
        <v>9.5</v>
      </c>
      <c r="Q9" s="15">
        <v>11</v>
      </c>
      <c r="R9" s="17">
        <v>11.5</v>
      </c>
      <c r="S9" s="18"/>
      <c r="T9" s="18"/>
      <c r="U9" s="18">
        <f t="shared" ref="U9:U24" si="0">MAX(O9,P9)+MAX(Q9,R9)+MAX(S9,T9)</f>
        <v>21</v>
      </c>
      <c r="V9" s="34"/>
    </row>
    <row r="10" spans="1:22" ht="16.5" thickTop="1" thickBot="1" x14ac:dyDescent="0.3">
      <c r="A10" s="14" t="s">
        <v>52</v>
      </c>
      <c r="B10" s="14" t="s">
        <v>53</v>
      </c>
      <c r="C10" s="29"/>
      <c r="D10" s="20"/>
      <c r="E10" s="30"/>
      <c r="F10" s="31"/>
      <c r="G10" s="31"/>
      <c r="H10" s="31"/>
      <c r="I10" s="31"/>
      <c r="J10" s="31"/>
      <c r="K10" s="31"/>
      <c r="L10" s="31"/>
      <c r="M10" s="31"/>
      <c r="N10" s="32"/>
      <c r="O10" s="15">
        <v>6</v>
      </c>
      <c r="P10" s="16">
        <v>11</v>
      </c>
      <c r="Q10" s="15"/>
      <c r="R10" s="17">
        <v>11</v>
      </c>
      <c r="S10" s="18"/>
      <c r="T10" s="18"/>
      <c r="U10" s="18">
        <f t="shared" si="0"/>
        <v>22</v>
      </c>
      <c r="V10" s="34"/>
    </row>
    <row r="11" spans="1:22" ht="16.5" thickTop="1" thickBot="1" x14ac:dyDescent="0.3">
      <c r="A11" s="120" t="s">
        <v>54</v>
      </c>
      <c r="B11" s="120" t="s">
        <v>55</v>
      </c>
      <c r="C11" s="29"/>
      <c r="D11" s="20"/>
      <c r="E11" s="30"/>
      <c r="F11" s="31"/>
      <c r="G11" s="31"/>
      <c r="H11" s="31"/>
      <c r="I11" s="31"/>
      <c r="J11" s="31"/>
      <c r="K11" s="31"/>
      <c r="L11" s="31"/>
      <c r="M11" s="31"/>
      <c r="N11" s="32"/>
      <c r="O11" s="15"/>
      <c r="P11" s="16">
        <v>16</v>
      </c>
      <c r="Q11" s="15">
        <v>18</v>
      </c>
      <c r="R11" s="17">
        <v>19</v>
      </c>
      <c r="S11" s="18"/>
      <c r="T11" s="18"/>
      <c r="U11" s="18">
        <f t="shared" si="0"/>
        <v>35</v>
      </c>
      <c r="V11" s="24"/>
    </row>
    <row r="12" spans="1:22" ht="16.5" thickTop="1" thickBot="1" x14ac:dyDescent="0.3">
      <c r="A12" s="121" t="s">
        <v>42</v>
      </c>
      <c r="B12" s="122" t="s">
        <v>84</v>
      </c>
      <c r="C12" s="29"/>
      <c r="D12" s="20"/>
      <c r="E12" s="116"/>
      <c r="F12" s="117"/>
      <c r="G12" s="117"/>
      <c r="H12" s="117"/>
      <c r="I12" s="117"/>
      <c r="J12" s="117"/>
      <c r="K12" s="117"/>
      <c r="L12" s="117"/>
      <c r="M12" s="117"/>
      <c r="N12" s="118"/>
      <c r="O12" s="15"/>
      <c r="P12" s="16">
        <v>13</v>
      </c>
      <c r="Q12" s="15">
        <v>15</v>
      </c>
      <c r="R12" s="17">
        <v>17</v>
      </c>
      <c r="S12" s="18"/>
      <c r="T12" s="18"/>
      <c r="U12" s="18">
        <f t="shared" si="0"/>
        <v>30</v>
      </c>
      <c r="V12" s="119"/>
    </row>
    <row r="13" spans="1:22" ht="16.5" thickTop="1" thickBot="1" x14ac:dyDescent="0.3">
      <c r="A13" s="14" t="s">
        <v>78</v>
      </c>
      <c r="B13" s="14" t="s">
        <v>79</v>
      </c>
      <c r="C13" s="29"/>
      <c r="D13" s="33"/>
      <c r="E13" s="30"/>
      <c r="F13" s="31"/>
      <c r="G13" s="31"/>
      <c r="H13" s="31"/>
      <c r="I13" s="31"/>
      <c r="J13" s="31"/>
      <c r="K13" s="31"/>
      <c r="L13" s="31"/>
      <c r="M13" s="31"/>
      <c r="N13" s="32"/>
      <c r="O13" s="15">
        <v>4</v>
      </c>
      <c r="P13" s="16">
        <v>6</v>
      </c>
      <c r="Q13" s="15"/>
      <c r="R13" s="17"/>
      <c r="S13" s="18"/>
      <c r="T13" s="18"/>
      <c r="U13" s="18">
        <f t="shared" si="0"/>
        <v>6</v>
      </c>
      <c r="V13" s="34"/>
    </row>
    <row r="14" spans="1:22" ht="16.5" thickTop="1" thickBot="1" x14ac:dyDescent="0.3">
      <c r="A14" s="14" t="s">
        <v>56</v>
      </c>
      <c r="B14" s="14" t="s">
        <v>57</v>
      </c>
      <c r="C14" s="29"/>
      <c r="D14" s="33"/>
      <c r="E14" s="30"/>
      <c r="F14" s="31"/>
      <c r="G14" s="31"/>
      <c r="H14" s="31"/>
      <c r="I14" s="31"/>
      <c r="J14" s="31"/>
      <c r="K14" s="31"/>
      <c r="L14" s="31"/>
      <c r="M14" s="31"/>
      <c r="N14" s="32"/>
      <c r="O14" s="15">
        <v>8</v>
      </c>
      <c r="P14" s="16"/>
      <c r="Q14" s="15"/>
      <c r="R14" s="17">
        <v>13.5</v>
      </c>
      <c r="S14" s="18"/>
      <c r="T14" s="18"/>
      <c r="U14" s="18">
        <f t="shared" si="0"/>
        <v>21.5</v>
      </c>
      <c r="V14" s="24"/>
    </row>
    <row r="15" spans="1:22" ht="16.5" thickTop="1" thickBot="1" x14ac:dyDescent="0.3">
      <c r="A15" s="14" t="s">
        <v>58</v>
      </c>
      <c r="B15" s="14" t="s">
        <v>59</v>
      </c>
      <c r="C15" s="29"/>
      <c r="D15" s="20"/>
      <c r="E15" s="30"/>
      <c r="F15" s="31"/>
      <c r="G15" s="31"/>
      <c r="H15" s="31"/>
      <c r="I15" s="31"/>
      <c r="J15" s="31"/>
      <c r="K15" s="31"/>
      <c r="L15" s="31"/>
      <c r="M15" s="31"/>
      <c r="N15" s="32"/>
      <c r="O15" s="15">
        <v>7</v>
      </c>
      <c r="P15" s="16">
        <v>9</v>
      </c>
      <c r="Q15" s="15"/>
      <c r="R15" s="17">
        <v>14.5</v>
      </c>
      <c r="S15" s="18"/>
      <c r="T15" s="18"/>
      <c r="U15" s="18">
        <f t="shared" si="0"/>
        <v>23.5</v>
      </c>
      <c r="V15" s="34"/>
    </row>
    <row r="16" spans="1:22" ht="16.5" thickTop="1" thickBot="1" x14ac:dyDescent="0.3">
      <c r="A16" s="14" t="s">
        <v>60</v>
      </c>
      <c r="B16" s="14" t="s">
        <v>61</v>
      </c>
      <c r="C16" s="29"/>
      <c r="D16" s="20"/>
      <c r="E16" s="30"/>
      <c r="F16" s="31"/>
      <c r="G16" s="31"/>
      <c r="H16" s="31"/>
      <c r="I16" s="31"/>
      <c r="J16" s="31"/>
      <c r="K16" s="31"/>
      <c r="L16" s="31"/>
      <c r="M16" s="31"/>
      <c r="N16" s="32"/>
      <c r="O16" s="15">
        <v>2.5</v>
      </c>
      <c r="P16" s="16">
        <v>8</v>
      </c>
      <c r="Q16" s="15"/>
      <c r="R16" s="17">
        <v>9</v>
      </c>
      <c r="S16" s="18"/>
      <c r="T16" s="18"/>
      <c r="U16" s="18">
        <f t="shared" si="0"/>
        <v>17</v>
      </c>
      <c r="V16" s="34"/>
    </row>
    <row r="17" spans="1:22" ht="16.5" thickTop="1" thickBot="1" x14ac:dyDescent="0.3">
      <c r="A17" s="14" t="s">
        <v>62</v>
      </c>
      <c r="B17" s="14" t="s">
        <v>63</v>
      </c>
      <c r="C17" s="29"/>
      <c r="D17" s="20"/>
      <c r="E17" s="30"/>
      <c r="F17" s="31"/>
      <c r="G17" s="31"/>
      <c r="H17" s="31"/>
      <c r="I17" s="31"/>
      <c r="J17" s="31"/>
      <c r="K17" s="31"/>
      <c r="L17" s="31"/>
      <c r="M17" s="31"/>
      <c r="N17" s="32"/>
      <c r="O17" s="15">
        <v>5.5</v>
      </c>
      <c r="P17" s="16">
        <v>6</v>
      </c>
      <c r="Q17" s="15">
        <v>6.5</v>
      </c>
      <c r="R17" s="17">
        <v>13</v>
      </c>
      <c r="S17" s="18"/>
      <c r="T17" s="18"/>
      <c r="U17" s="18">
        <f t="shared" si="0"/>
        <v>19</v>
      </c>
      <c r="V17" s="24"/>
    </row>
    <row r="18" spans="1:22" ht="16.5" thickTop="1" thickBot="1" x14ac:dyDescent="0.3">
      <c r="A18" s="14" t="s">
        <v>64</v>
      </c>
      <c r="B18" s="14" t="s">
        <v>65</v>
      </c>
      <c r="C18" s="29"/>
      <c r="D18" s="20"/>
      <c r="E18" s="30"/>
      <c r="F18" s="31"/>
      <c r="G18" s="31"/>
      <c r="H18" s="31"/>
      <c r="I18" s="31"/>
      <c r="J18" s="31"/>
      <c r="K18" s="31"/>
      <c r="L18" s="31"/>
      <c r="M18" s="31"/>
      <c r="N18" s="32"/>
      <c r="O18" s="15">
        <v>6.5</v>
      </c>
      <c r="P18" s="16">
        <v>12.5</v>
      </c>
      <c r="Q18" s="15">
        <v>14</v>
      </c>
      <c r="R18" s="17">
        <v>15</v>
      </c>
      <c r="S18" s="18"/>
      <c r="T18" s="18"/>
      <c r="U18" s="18">
        <f t="shared" si="0"/>
        <v>27.5</v>
      </c>
      <c r="V18" s="34"/>
    </row>
    <row r="19" spans="1:22" ht="16.5" thickTop="1" thickBot="1" x14ac:dyDescent="0.3">
      <c r="A19" s="14" t="s">
        <v>66</v>
      </c>
      <c r="B19" s="14" t="s">
        <v>67</v>
      </c>
      <c r="C19" s="29"/>
      <c r="D19" s="33"/>
      <c r="E19" s="30"/>
      <c r="F19" s="31"/>
      <c r="G19" s="31"/>
      <c r="H19" s="31"/>
      <c r="I19" s="31"/>
      <c r="J19" s="31"/>
      <c r="K19" s="31"/>
      <c r="L19" s="31"/>
      <c r="M19" s="31"/>
      <c r="N19" s="32"/>
      <c r="O19" s="15">
        <v>9.5</v>
      </c>
      <c r="P19" s="16">
        <v>11</v>
      </c>
      <c r="Q19" s="15">
        <v>12</v>
      </c>
      <c r="R19" s="17">
        <v>12</v>
      </c>
      <c r="S19" s="18"/>
      <c r="T19" s="18"/>
      <c r="U19" s="18">
        <f t="shared" si="0"/>
        <v>23</v>
      </c>
      <c r="V19" s="34"/>
    </row>
    <row r="20" spans="1:22" ht="16.5" thickTop="1" thickBot="1" x14ac:dyDescent="0.3">
      <c r="A20" s="14" t="s">
        <v>80</v>
      </c>
      <c r="B20" s="14" t="s">
        <v>81</v>
      </c>
      <c r="C20" s="29"/>
      <c r="D20" s="33"/>
      <c r="E20" s="30"/>
      <c r="F20" s="31"/>
      <c r="G20" s="31"/>
      <c r="H20" s="31"/>
      <c r="I20" s="31"/>
      <c r="J20" s="31"/>
      <c r="K20" s="31"/>
      <c r="L20" s="31"/>
      <c r="M20" s="31"/>
      <c r="N20" s="32"/>
      <c r="O20" s="15">
        <v>4</v>
      </c>
      <c r="P20" s="16">
        <v>8.5</v>
      </c>
      <c r="Q20" s="15">
        <v>4.5</v>
      </c>
      <c r="R20" s="17">
        <v>6.5</v>
      </c>
      <c r="S20" s="18"/>
      <c r="T20" s="18"/>
      <c r="U20" s="18">
        <f t="shared" si="0"/>
        <v>15</v>
      </c>
      <c r="V20" s="34"/>
    </row>
    <row r="21" spans="1:22" ht="16.5" thickTop="1" thickBot="1" x14ac:dyDescent="0.3">
      <c r="A21" s="14" t="s">
        <v>68</v>
      </c>
      <c r="B21" s="14" t="s">
        <v>69</v>
      </c>
      <c r="C21" s="29"/>
      <c r="D21" s="20"/>
      <c r="E21" s="30"/>
      <c r="F21" s="31"/>
      <c r="G21" s="31"/>
      <c r="H21" s="31"/>
      <c r="I21" s="31"/>
      <c r="J21" s="31"/>
      <c r="K21" s="31"/>
      <c r="L21" s="31"/>
      <c r="M21" s="31"/>
      <c r="N21" s="32"/>
      <c r="O21" s="15"/>
      <c r="P21" s="16">
        <v>12</v>
      </c>
      <c r="Q21" s="15">
        <v>8</v>
      </c>
      <c r="R21" s="17">
        <v>15</v>
      </c>
      <c r="S21" s="18"/>
      <c r="T21" s="18"/>
      <c r="U21" s="18">
        <f t="shared" si="0"/>
        <v>27</v>
      </c>
      <c r="V21" s="34"/>
    </row>
    <row r="22" spans="1:22" ht="16.5" thickTop="1" thickBot="1" x14ac:dyDescent="0.3">
      <c r="A22" s="14" t="s">
        <v>82</v>
      </c>
      <c r="B22" s="14" t="s">
        <v>83</v>
      </c>
      <c r="C22" s="29"/>
      <c r="D22" s="33"/>
      <c r="E22" s="30"/>
      <c r="F22" s="31"/>
      <c r="G22" s="31"/>
      <c r="H22" s="31"/>
      <c r="I22" s="31"/>
      <c r="J22" s="31"/>
      <c r="K22" s="31"/>
      <c r="L22" s="31"/>
      <c r="M22" s="31"/>
      <c r="N22" s="32"/>
      <c r="O22" s="15"/>
      <c r="P22" s="16"/>
      <c r="Q22" s="15"/>
      <c r="R22" s="17"/>
      <c r="S22" s="18"/>
      <c r="T22" s="18"/>
      <c r="U22" s="18">
        <f t="shared" si="0"/>
        <v>0</v>
      </c>
      <c r="V22" s="34"/>
    </row>
    <row r="23" spans="1:22" ht="16.5" thickTop="1" thickBot="1" x14ac:dyDescent="0.3">
      <c r="A23" s="14" t="s">
        <v>70</v>
      </c>
      <c r="B23" s="14" t="s">
        <v>71</v>
      </c>
      <c r="C23" s="29"/>
      <c r="D23" s="33"/>
      <c r="E23" s="30"/>
      <c r="F23" s="31"/>
      <c r="G23" s="31"/>
      <c r="H23" s="31"/>
      <c r="I23" s="31"/>
      <c r="J23" s="31"/>
      <c r="K23" s="31"/>
      <c r="L23" s="31"/>
      <c r="M23" s="31"/>
      <c r="N23" s="32"/>
      <c r="O23" s="15">
        <v>6</v>
      </c>
      <c r="P23" s="16">
        <v>11.5</v>
      </c>
      <c r="Q23" s="15"/>
      <c r="R23" s="17">
        <v>12.5</v>
      </c>
      <c r="S23" s="18"/>
      <c r="T23" s="18"/>
      <c r="U23" s="18">
        <f t="shared" si="0"/>
        <v>24</v>
      </c>
      <c r="V23" s="34"/>
    </row>
    <row r="24" spans="1:22" ht="16.5" thickTop="1" thickBot="1" x14ac:dyDescent="0.3">
      <c r="A24" s="14" t="s">
        <v>72</v>
      </c>
      <c r="B24" s="14" t="s">
        <v>73</v>
      </c>
      <c r="C24" s="29"/>
      <c r="D24" s="33"/>
      <c r="E24" s="30"/>
      <c r="F24" s="31"/>
      <c r="G24" s="31"/>
      <c r="H24" s="31"/>
      <c r="I24" s="31"/>
      <c r="J24" s="31"/>
      <c r="K24" s="31"/>
      <c r="L24" s="31"/>
      <c r="M24" s="31"/>
      <c r="N24" s="32"/>
      <c r="O24" s="15"/>
      <c r="P24" s="16"/>
      <c r="Q24" s="15"/>
      <c r="R24" s="17"/>
      <c r="S24" s="18"/>
      <c r="T24" s="18"/>
      <c r="U24" s="18">
        <f t="shared" si="0"/>
        <v>0</v>
      </c>
      <c r="V24" s="34"/>
    </row>
    <row r="25" spans="1:22" ht="15.75" thickTop="1" x14ac:dyDescent="0.25">
      <c r="U25" s="35"/>
    </row>
    <row r="26" spans="1:22" x14ac:dyDescent="0.2">
      <c r="U26" s="36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65" workbookViewId="0">
      <selection activeCell="E8" sqref="E8:E17"/>
    </sheetView>
  </sheetViews>
  <sheetFormatPr defaultRowHeight="12.75" customHeight="1" x14ac:dyDescent="0.2"/>
  <cols>
    <col min="1" max="1" width="11.140625" style="4" customWidth="1"/>
    <col min="2" max="2" width="28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9" t="s">
        <v>24</v>
      </c>
      <c r="B1" s="100"/>
      <c r="C1" s="100"/>
      <c r="D1" s="101"/>
      <c r="E1" s="9" t="s">
        <v>23</v>
      </c>
    </row>
    <row r="2" spans="1:5" ht="17.25" customHeight="1" x14ac:dyDescent="0.25">
      <c r="A2" s="102" t="s">
        <v>15</v>
      </c>
      <c r="B2" s="103"/>
      <c r="C2" s="103"/>
      <c r="D2" s="103"/>
      <c r="E2" s="104"/>
    </row>
    <row r="3" spans="1:5" ht="27" customHeight="1" x14ac:dyDescent="0.2">
      <c r="A3" s="105" t="s">
        <v>29</v>
      </c>
      <c r="B3" s="106"/>
      <c r="C3" s="107"/>
      <c r="D3" s="107"/>
      <c r="E3" s="108"/>
    </row>
    <row r="4" spans="1:5" ht="17.25" customHeight="1" x14ac:dyDescent="0.2">
      <c r="A4" s="109" t="s">
        <v>41</v>
      </c>
      <c r="B4" s="109"/>
      <c r="C4" s="109" t="s">
        <v>40</v>
      </c>
      <c r="D4" s="109"/>
      <c r="E4" s="109"/>
    </row>
    <row r="5" spans="1:5" ht="4.5" customHeight="1" x14ac:dyDescent="0.25">
      <c r="A5" s="114"/>
      <c r="B5" s="114"/>
      <c r="C5" s="114"/>
      <c r="D5" s="114"/>
      <c r="E5" s="114"/>
    </row>
    <row r="6" spans="1:5" s="5" customFormat="1" ht="25.5" customHeight="1" thickBot="1" x14ac:dyDescent="0.3">
      <c r="A6" s="110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5" customFormat="1" ht="42" customHeight="1" thickTop="1" thickBot="1" x14ac:dyDescent="0.3">
      <c r="A7" s="111"/>
      <c r="B7" s="112"/>
      <c r="C7" s="7" t="s">
        <v>19</v>
      </c>
      <c r="D7" s="6" t="s">
        <v>18</v>
      </c>
      <c r="E7" s="112"/>
    </row>
    <row r="8" spans="1:5" ht="12.75" customHeight="1" thickTop="1" thickBot="1" x14ac:dyDescent="0.3">
      <c r="A8" s="39"/>
      <c r="B8" s="38"/>
      <c r="C8" s="18">
        <f>MAX('A-smjer'!O8,'A-smjer'!P8)+MAX('A-smjer'!Q8,'A-smjer'!R8)</f>
        <v>34</v>
      </c>
      <c r="D8" s="18">
        <f>MAX('A-smjer'!S8,'A-smjer'!T8)</f>
        <v>0</v>
      </c>
      <c r="E8" s="34"/>
    </row>
    <row r="9" spans="1:5" ht="12.75" customHeight="1" thickTop="1" thickBot="1" x14ac:dyDescent="0.3">
      <c r="A9" s="39"/>
      <c r="B9" s="38"/>
      <c r="C9" s="18">
        <f>MAX('A-smjer'!O9,'A-smjer'!P9)+MAX('A-smjer'!Q9,'A-smjer'!R9)</f>
        <v>4.5</v>
      </c>
      <c r="D9" s="18">
        <f>MAX('A-smjer'!S9,'A-smjer'!T9)</f>
        <v>0</v>
      </c>
      <c r="E9" s="34"/>
    </row>
    <row r="10" spans="1:5" ht="12.75" customHeight="1" thickTop="1" thickBot="1" x14ac:dyDescent="0.3">
      <c r="A10" s="39"/>
      <c r="B10" s="38"/>
      <c r="C10" s="18">
        <f>MAX('A-smjer'!O10,'A-smjer'!P10)+MAX('A-smjer'!Q10,'A-smjer'!R10)</f>
        <v>17.5</v>
      </c>
      <c r="D10" s="18">
        <f>MAX('A-smjer'!S10,'A-smjer'!T10)</f>
        <v>0</v>
      </c>
      <c r="E10" s="24"/>
    </row>
    <row r="11" spans="1:5" ht="12.75" customHeight="1" thickTop="1" thickBot="1" x14ac:dyDescent="0.3">
      <c r="A11" s="39"/>
      <c r="B11" s="38"/>
      <c r="C11" s="18">
        <f>MAX('A-smjer'!O11,'A-smjer'!P11)+MAX('A-smjer'!Q11,'A-smjer'!R11)</f>
        <v>3</v>
      </c>
      <c r="D11" s="18">
        <f>MAX('A-smjer'!S11,'A-smjer'!T11)</f>
        <v>0</v>
      </c>
      <c r="E11" s="34"/>
    </row>
    <row r="12" spans="1:5" ht="12.75" customHeight="1" thickTop="1" thickBot="1" x14ac:dyDescent="0.3">
      <c r="A12" s="39"/>
      <c r="B12" s="38"/>
      <c r="C12" s="18">
        <f>MAX('A-smjer'!O12,'A-smjer'!P12)+MAX('A-smjer'!Q12,'A-smjer'!R12)</f>
        <v>0</v>
      </c>
      <c r="D12" s="18">
        <f>MAX('A-smjer'!S12,'A-smjer'!T12)</f>
        <v>0</v>
      </c>
      <c r="E12" s="34"/>
    </row>
    <row r="13" spans="1:5" ht="12.75" customHeight="1" thickTop="1" thickBot="1" x14ac:dyDescent="0.3">
      <c r="A13" s="39"/>
      <c r="B13" s="38"/>
      <c r="C13" s="18" t="e">
        <f>MAX('A-smjer'!#REF!,'A-smjer'!#REF!)+MAX('A-smjer'!#REF!,'A-smjer'!#REF!)</f>
        <v>#REF!</v>
      </c>
      <c r="D13" s="18" t="e">
        <f>MAX('A-smjer'!#REF!,'A-smjer'!#REF!)</f>
        <v>#REF!</v>
      </c>
      <c r="E13" s="34"/>
    </row>
    <row r="14" spans="1:5" ht="12.75" customHeight="1" thickTop="1" thickBot="1" x14ac:dyDescent="0.3">
      <c r="A14" s="39"/>
      <c r="B14" s="38"/>
      <c r="C14" s="18" t="e">
        <f>MAX('A-smjer'!#REF!,'A-smjer'!#REF!)+MAX('A-smjer'!#REF!,'A-smjer'!#REF!)</f>
        <v>#REF!</v>
      </c>
      <c r="D14" s="18" t="e">
        <f>MAX('A-smjer'!#REF!,'A-smjer'!#REF!)</f>
        <v>#REF!</v>
      </c>
      <c r="E14" s="34"/>
    </row>
    <row r="15" spans="1:5" ht="12.75" customHeight="1" thickTop="1" thickBot="1" x14ac:dyDescent="0.3">
      <c r="A15" s="39"/>
      <c r="B15" s="38"/>
      <c r="C15" s="18" t="e">
        <f>MAX('A-smjer'!#REF!,'A-smjer'!#REF!)+MAX('A-smjer'!#REF!,'A-smjer'!#REF!)</f>
        <v>#REF!</v>
      </c>
      <c r="D15" s="18" t="e">
        <f>MAX('A-smjer'!#REF!,'A-smjer'!#REF!)</f>
        <v>#REF!</v>
      </c>
      <c r="E15" s="34"/>
    </row>
    <row r="16" spans="1:5" ht="12.75" customHeight="1" thickTop="1" thickBot="1" x14ac:dyDescent="0.3">
      <c r="A16" s="39"/>
      <c r="B16" s="38"/>
      <c r="C16" s="18" t="e">
        <f>MAX('A-smjer'!#REF!,'A-smjer'!#REF!)+MAX('A-smjer'!#REF!,'A-smjer'!#REF!)</f>
        <v>#REF!</v>
      </c>
      <c r="D16" s="18" t="e">
        <f>MAX('A-smjer'!#REF!,'A-smjer'!#REF!)</f>
        <v>#REF!</v>
      </c>
      <c r="E16" s="34"/>
    </row>
    <row r="17" spans="1:5" ht="12.75" customHeight="1" thickTop="1" thickBot="1" x14ac:dyDescent="0.3">
      <c r="A17" s="39"/>
      <c r="B17" s="38"/>
      <c r="C17" s="18" t="e">
        <f>MAX('A-smjer'!#REF!,'A-smjer'!#REF!)+MAX('A-smjer'!#REF!,'A-smjer'!#REF!)</f>
        <v>#REF!</v>
      </c>
      <c r="D17" s="18" t="e">
        <f>MAX('A-smjer'!#REF!,'A-smjer'!#REF!)</f>
        <v>#REF!</v>
      </c>
      <c r="E17" s="34"/>
    </row>
    <row r="18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7" zoomScaleNormal="165" workbookViewId="0">
      <selection activeCell="D30" sqref="D30"/>
    </sheetView>
  </sheetViews>
  <sheetFormatPr defaultRowHeight="12.75" customHeight="1" x14ac:dyDescent="0.2"/>
  <cols>
    <col min="1" max="1" width="11.140625" style="4" customWidth="1"/>
    <col min="2" max="2" width="28.8554687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99" t="s">
        <v>24</v>
      </c>
      <c r="B1" s="100"/>
      <c r="C1" s="100"/>
      <c r="D1" s="101"/>
      <c r="E1" s="9" t="s">
        <v>23</v>
      </c>
    </row>
    <row r="2" spans="1:5" ht="17.25" customHeight="1" x14ac:dyDescent="0.25">
      <c r="A2" s="102" t="s">
        <v>36</v>
      </c>
      <c r="B2" s="103"/>
      <c r="C2" s="103"/>
      <c r="D2" s="103"/>
      <c r="E2" s="104"/>
    </row>
    <row r="3" spans="1:5" ht="27" customHeight="1" x14ac:dyDescent="0.2">
      <c r="A3" s="105" t="s">
        <v>29</v>
      </c>
      <c r="B3" s="106"/>
      <c r="C3" s="107"/>
      <c r="D3" s="107"/>
      <c r="E3" s="108"/>
    </row>
    <row r="4" spans="1:5" ht="17.25" customHeight="1" x14ac:dyDescent="0.2">
      <c r="A4" s="109" t="s">
        <v>34</v>
      </c>
      <c r="B4" s="109"/>
      <c r="C4" s="109" t="s">
        <v>40</v>
      </c>
      <c r="D4" s="109"/>
      <c r="E4" s="109"/>
    </row>
    <row r="5" spans="1:5" ht="4.5" customHeight="1" x14ac:dyDescent="0.25">
      <c r="A5" s="114"/>
      <c r="B5" s="114"/>
      <c r="C5" s="114"/>
      <c r="D5" s="114"/>
      <c r="E5" s="114"/>
    </row>
    <row r="6" spans="1:5" s="5" customFormat="1" ht="25.5" customHeight="1" thickBot="1" x14ac:dyDescent="0.3">
      <c r="A6" s="110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5" customFormat="1" ht="42" customHeight="1" thickTop="1" thickBot="1" x14ac:dyDescent="0.3">
      <c r="A7" s="115"/>
      <c r="B7" s="112"/>
      <c r="C7" s="7" t="s">
        <v>19</v>
      </c>
      <c r="D7" s="6" t="s">
        <v>18</v>
      </c>
      <c r="E7" s="112"/>
    </row>
    <row r="8" spans="1:5" ht="12.75" customHeight="1" thickTop="1" thickBot="1" x14ac:dyDescent="0.3">
      <c r="A8" s="14"/>
      <c r="B8" s="14"/>
      <c r="C8" s="28">
        <f>MAX('B-smjer'!O8,'B-smjer'!P8)+MAX('B-smjer'!Q8,'B-smjer'!R8)</f>
        <v>23</v>
      </c>
      <c r="D8" s="18">
        <f>MAX('B-smjer'!S8,'B-smjer'!T8)</f>
        <v>0</v>
      </c>
      <c r="E8" s="34"/>
    </row>
    <row r="9" spans="1:5" ht="12.75" customHeight="1" thickTop="1" thickBot="1" x14ac:dyDescent="0.3">
      <c r="A9" s="14"/>
      <c r="B9" s="14"/>
      <c r="C9" s="28">
        <f>MAX('B-smjer'!O9,'B-smjer'!P9)+MAX('B-smjer'!Q9,'B-smjer'!R9)</f>
        <v>21</v>
      </c>
      <c r="D9" s="18">
        <f>MAX('B-smjer'!S9,'B-smjer'!T9)</f>
        <v>0</v>
      </c>
      <c r="E9" s="34"/>
    </row>
    <row r="10" spans="1:5" ht="12.75" customHeight="1" thickTop="1" thickBot="1" x14ac:dyDescent="0.3">
      <c r="A10" s="14"/>
      <c r="B10" s="14"/>
      <c r="C10" s="28">
        <f>MAX('B-smjer'!O10,'B-smjer'!P10)+MAX('B-smjer'!Q10,'B-smjer'!R10)</f>
        <v>22</v>
      </c>
      <c r="D10" s="18">
        <f>MAX('B-smjer'!S10,'B-smjer'!T10)</f>
        <v>0</v>
      </c>
      <c r="E10" s="34"/>
    </row>
    <row r="11" spans="1:5" ht="12.75" customHeight="1" thickTop="1" thickBot="1" x14ac:dyDescent="0.3">
      <c r="A11" s="14"/>
      <c r="B11" s="14"/>
      <c r="C11" s="28">
        <f>MAX('B-smjer'!O11,'B-smjer'!P11)+MAX('B-smjer'!Q11,'B-smjer'!R11)</f>
        <v>35</v>
      </c>
      <c r="D11" s="18">
        <f>MAX('B-smjer'!S11,'B-smjer'!T11)</f>
        <v>0</v>
      </c>
      <c r="E11" s="24"/>
    </row>
    <row r="12" spans="1:5" ht="12.75" customHeight="1" thickTop="1" thickBot="1" x14ac:dyDescent="0.3">
      <c r="A12" s="14"/>
      <c r="B12" s="14"/>
      <c r="C12" s="28">
        <f>MAX('B-smjer'!O13,'B-smjer'!P13)+MAX('B-smjer'!Q13,'B-smjer'!R13)</f>
        <v>6</v>
      </c>
      <c r="D12" s="18">
        <f>MAX('B-smjer'!S13,'B-smjer'!T13)</f>
        <v>0</v>
      </c>
      <c r="E12" s="34"/>
    </row>
    <row r="13" spans="1:5" ht="12.75" customHeight="1" thickTop="1" thickBot="1" x14ac:dyDescent="0.3">
      <c r="A13" s="14"/>
      <c r="B13" s="14"/>
      <c r="C13" s="28">
        <f>MAX('B-smjer'!O14,'B-smjer'!P14)+MAX('B-smjer'!Q14,'B-smjer'!R14)</f>
        <v>21.5</v>
      </c>
      <c r="D13" s="18">
        <f>MAX('B-smjer'!S14,'B-smjer'!T14)</f>
        <v>0</v>
      </c>
      <c r="E13" s="24"/>
    </row>
    <row r="14" spans="1:5" ht="12.75" customHeight="1" thickTop="1" thickBot="1" x14ac:dyDescent="0.3">
      <c r="A14" s="14"/>
      <c r="B14" s="14"/>
      <c r="C14" s="28">
        <f>MAX('B-smjer'!O15,'B-smjer'!P15)+MAX('B-smjer'!Q15,'B-smjer'!R15)</f>
        <v>23.5</v>
      </c>
      <c r="D14" s="18">
        <f>MAX('B-smjer'!S15,'B-smjer'!T15)</f>
        <v>0</v>
      </c>
      <c r="E14" s="34"/>
    </row>
    <row r="15" spans="1:5" ht="12.75" customHeight="1" thickTop="1" thickBot="1" x14ac:dyDescent="0.3">
      <c r="A15" s="14"/>
      <c r="B15" s="14"/>
      <c r="C15" s="28">
        <f>MAX('B-smjer'!O16,'B-smjer'!P16)+MAX('B-smjer'!Q16,'B-smjer'!R16)</f>
        <v>17</v>
      </c>
      <c r="D15" s="18">
        <f>MAX('B-smjer'!S16,'B-smjer'!T16)</f>
        <v>0</v>
      </c>
      <c r="E15" s="34"/>
    </row>
    <row r="16" spans="1:5" ht="12.75" customHeight="1" thickTop="1" thickBot="1" x14ac:dyDescent="0.3">
      <c r="A16" s="14"/>
      <c r="B16" s="14"/>
      <c r="C16" s="28">
        <f>MAX('B-smjer'!O17,'B-smjer'!P17)+MAX('B-smjer'!Q17,'B-smjer'!R17)</f>
        <v>19</v>
      </c>
      <c r="D16" s="18">
        <f>MAX('B-smjer'!S17,'B-smjer'!T17)</f>
        <v>0</v>
      </c>
      <c r="E16" s="24"/>
    </row>
    <row r="17" spans="1:5" ht="12.75" customHeight="1" thickTop="1" thickBot="1" x14ac:dyDescent="0.3">
      <c r="A17" s="14"/>
      <c r="B17" s="14"/>
      <c r="C17" s="28">
        <f>MAX('B-smjer'!O18,'B-smjer'!P18)+MAX('B-smjer'!Q18,'B-smjer'!R18)</f>
        <v>27.5</v>
      </c>
      <c r="D17" s="18">
        <f>MAX('B-smjer'!S18,'B-smjer'!T18)</f>
        <v>0</v>
      </c>
      <c r="E17" s="34"/>
    </row>
    <row r="18" spans="1:5" ht="12.75" customHeight="1" thickTop="1" thickBot="1" x14ac:dyDescent="0.3">
      <c r="A18" s="14"/>
      <c r="B18" s="14"/>
      <c r="C18" s="28">
        <f>MAX('B-smjer'!O19,'B-smjer'!P19)+MAX('B-smjer'!Q19,'B-smjer'!R19)</f>
        <v>23</v>
      </c>
      <c r="D18" s="18">
        <f>MAX('B-smjer'!S19,'B-smjer'!T19)</f>
        <v>0</v>
      </c>
      <c r="E18" s="34"/>
    </row>
    <row r="19" spans="1:5" ht="12.75" customHeight="1" thickTop="1" thickBot="1" x14ac:dyDescent="0.3">
      <c r="A19" s="14"/>
      <c r="B19" s="14"/>
      <c r="C19" s="28">
        <f>MAX('B-smjer'!O20,'B-smjer'!P20)+MAX('B-smjer'!Q20,'B-smjer'!R20)</f>
        <v>15</v>
      </c>
      <c r="D19" s="18">
        <f>MAX('B-smjer'!S20,'B-smjer'!T20)</f>
        <v>0</v>
      </c>
      <c r="E19" s="34"/>
    </row>
    <row r="20" spans="1:5" ht="12.75" customHeight="1" thickTop="1" thickBot="1" x14ac:dyDescent="0.3">
      <c r="A20" s="14"/>
      <c r="B20" s="14"/>
      <c r="C20" s="28">
        <f>MAX('B-smjer'!O21,'B-smjer'!P21)+MAX('B-smjer'!Q21,'B-smjer'!R21)</f>
        <v>27</v>
      </c>
      <c r="D20" s="18">
        <f>MAX('B-smjer'!S21,'B-smjer'!T21)</f>
        <v>0</v>
      </c>
      <c r="E20" s="34"/>
    </row>
    <row r="21" spans="1:5" ht="12.75" customHeight="1" thickTop="1" thickBot="1" x14ac:dyDescent="0.3">
      <c r="A21" s="14"/>
      <c r="B21" s="14"/>
      <c r="C21" s="28">
        <f>MAX('B-smjer'!O22,'B-smjer'!P22)+MAX('B-smjer'!Q22,'B-smjer'!R22)</f>
        <v>0</v>
      </c>
      <c r="D21" s="18">
        <f>MAX('B-smjer'!S22,'B-smjer'!T22)</f>
        <v>0</v>
      </c>
      <c r="E21" s="34"/>
    </row>
    <row r="22" spans="1:5" ht="12.75" customHeight="1" thickTop="1" thickBot="1" x14ac:dyDescent="0.3">
      <c r="A22" s="14"/>
      <c r="B22" s="14"/>
      <c r="C22" s="28">
        <f>MAX('B-smjer'!O23,'B-smjer'!P23)+MAX('B-smjer'!Q23,'B-smjer'!R23)</f>
        <v>24</v>
      </c>
      <c r="D22" s="18">
        <f>MAX('B-smjer'!S23,'B-smjer'!T23)</f>
        <v>0</v>
      </c>
      <c r="E22" s="34"/>
    </row>
    <row r="23" spans="1:5" ht="12.75" customHeight="1" thickTop="1" thickBot="1" x14ac:dyDescent="0.3">
      <c r="A23" s="14"/>
      <c r="B23" s="14"/>
      <c r="C23" s="28">
        <f>MAX('B-smjer'!O24,'B-smjer'!P24)+MAX('B-smjer'!Q24,'B-smjer'!R24)</f>
        <v>0</v>
      </c>
      <c r="D23" s="18">
        <f>MAX('B-smjer'!S24,'B-smjer'!T24)</f>
        <v>0</v>
      </c>
      <c r="E23" s="34"/>
    </row>
    <row r="24" spans="1:5" ht="12.75" customHeight="1" thickTop="1" thickBot="1" x14ac:dyDescent="0.3">
      <c r="A24" s="14"/>
      <c r="B24" s="14"/>
      <c r="C24" s="28" t="e">
        <f>MAX('B-smjer'!#REF!,'B-smjer'!#REF!)+MAX('B-smjer'!#REF!,'B-smjer'!#REF!)</f>
        <v>#REF!</v>
      </c>
      <c r="D24" s="18" t="e">
        <f>MAX('B-smjer'!#REF!,'B-smjer'!#REF!)</f>
        <v>#REF!</v>
      </c>
      <c r="E24" s="24"/>
    </row>
    <row r="25" spans="1:5" ht="12.75" customHeight="1" thickTop="1" thickBot="1" x14ac:dyDescent="0.3">
      <c r="A25" s="14"/>
      <c r="B25" s="14"/>
      <c r="C25" s="28" t="e">
        <f>MAX('B-smjer'!#REF!,'B-smjer'!#REF!)+MAX('B-smjer'!#REF!,'B-smjer'!#REF!)</f>
        <v>#REF!</v>
      </c>
      <c r="D25" s="18" t="e">
        <f>MAX('B-smjer'!#REF!,'B-smjer'!#REF!)</f>
        <v>#REF!</v>
      </c>
      <c r="E25" s="34"/>
    </row>
    <row r="26" spans="1:5" ht="12.75" customHeight="1" thickTop="1" thickBot="1" x14ac:dyDescent="0.3">
      <c r="A26" s="14"/>
      <c r="B26" s="14"/>
      <c r="C26" s="28" t="e">
        <f>MAX('B-smjer'!#REF!,'B-smjer'!#REF!)+MAX('B-smjer'!#REF!,'B-smjer'!#REF!)</f>
        <v>#REF!</v>
      </c>
      <c r="D26" s="18" t="e">
        <f>MAX('B-smjer'!#REF!,'B-smjer'!#REF!)</f>
        <v>#REF!</v>
      </c>
      <c r="E26" s="34"/>
    </row>
    <row r="27" spans="1:5" ht="12.75" customHeight="1" thickTop="1" thickBot="1" x14ac:dyDescent="0.3">
      <c r="A27" s="14"/>
      <c r="B27" s="14"/>
      <c r="C27" s="28" t="e">
        <f>MAX('B-smjer'!#REF!,'B-smjer'!#REF!)+MAX('B-smjer'!#REF!,'B-smjer'!#REF!)</f>
        <v>#REF!</v>
      </c>
      <c r="D27" s="18" t="e">
        <f>MAX('B-smjer'!#REF!,'B-smjer'!#REF!)</f>
        <v>#REF!</v>
      </c>
      <c r="E27" s="34"/>
    </row>
    <row r="28" spans="1:5" ht="12.75" customHeight="1" thickTop="1" thickBot="1" x14ac:dyDescent="0.3">
      <c r="A28" s="14"/>
      <c r="B28" s="14"/>
      <c r="C28" s="28" t="e">
        <f>MAX('B-smjer'!#REF!,'B-smjer'!#REF!)+MAX('B-smjer'!#REF!,'B-smjer'!#REF!)</f>
        <v>#REF!</v>
      </c>
      <c r="D28" s="18" t="e">
        <f>MAX('B-smjer'!#REF!,'B-smjer'!#REF!)</f>
        <v>#REF!</v>
      </c>
      <c r="E28" s="34"/>
    </row>
    <row r="29" spans="1:5" ht="12.75" customHeight="1" thickTop="1" thickBot="1" x14ac:dyDescent="0.3">
      <c r="A29" s="14"/>
      <c r="B29" s="14"/>
      <c r="C29" s="28" t="e">
        <f>MAX('B-smjer'!#REF!,'B-smjer'!#REF!)+MAX('B-smjer'!#REF!,'B-smjer'!#REF!)</f>
        <v>#REF!</v>
      </c>
      <c r="D29" s="18" t="e">
        <f>MAX('B-smjer'!#REF!,'B-smjer'!#REF!)</f>
        <v>#REF!</v>
      </c>
      <c r="E29" s="24"/>
    </row>
    <row r="30" spans="1:5" ht="12.75" customHeight="1" thickTop="1" thickBot="1" x14ac:dyDescent="0.3">
      <c r="A30" s="14"/>
      <c r="B30" s="14"/>
      <c r="C30" s="28" t="e">
        <f>MAX('B-smjer'!#REF!,'B-smjer'!#REF!)+MAX('B-smjer'!#REF!,'B-smjer'!#REF!)</f>
        <v>#REF!</v>
      </c>
      <c r="D30" s="18" t="e">
        <f>MAX('B-smjer'!#REF!,'B-smjer'!#REF!)</f>
        <v>#REF!</v>
      </c>
      <c r="E30" s="34"/>
    </row>
    <row r="31" spans="1:5" ht="12.75" customHeight="1" thickTop="1" thickBot="1" x14ac:dyDescent="0.3">
      <c r="A31" s="14"/>
      <c r="B31" s="14"/>
      <c r="C31" s="28" t="e">
        <f>MAX('B-smjer'!#REF!,'B-smjer'!#REF!)+MAX('B-smjer'!#REF!,'B-smjer'!#REF!)</f>
        <v>#REF!</v>
      </c>
      <c r="D31" s="18" t="e">
        <f>MAX('B-smjer'!#REF!,'B-smjer'!#REF!)</f>
        <v>#REF!</v>
      </c>
      <c r="E31" s="34"/>
    </row>
    <row r="32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2022-01-24T20:33:20Z</dcterms:modified>
</cp:coreProperties>
</file>