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345" windowHeight="4455"/>
  </bookViews>
  <sheets>
    <sheet name="Mat.1" sheetId="4" r:id="rId1"/>
    <sheet name="Mat.3" sheetId="5" r:id="rId2"/>
    <sheet name="Sheet1" sheetId="6" r:id="rId3"/>
    <sheet name="Mat.4" sheetId="7" r:id="rId4"/>
  </sheets>
  <calcPr calcId="124519"/>
</workbook>
</file>

<file path=xl/calcChain.xml><?xml version="1.0" encoding="utf-8"?>
<calcChain xmlns="http://schemas.openxmlformats.org/spreadsheetml/2006/main">
  <c r="M9" i="4"/>
  <c r="M10"/>
  <c r="M11"/>
  <c r="M12"/>
  <c r="M13"/>
  <c r="M14"/>
  <c r="M15"/>
  <c r="M16"/>
  <c r="M17"/>
  <c r="M18"/>
  <c r="M19"/>
  <c r="M20"/>
  <c r="M21"/>
  <c r="M22"/>
  <c r="M23"/>
  <c r="M24"/>
  <c r="M25"/>
  <c r="M26"/>
  <c r="M27"/>
  <c r="M28"/>
  <c r="M29"/>
  <c r="M30"/>
  <c r="M31"/>
  <c r="M32"/>
  <c r="M33"/>
  <c r="M34"/>
  <c r="M35"/>
  <c r="M36"/>
  <c r="M37"/>
  <c r="M38"/>
  <c r="M39"/>
  <c r="M40"/>
  <c r="M41"/>
  <c r="M42"/>
  <c r="M43"/>
  <c r="M44"/>
  <c r="M45"/>
  <c r="M46"/>
  <c r="M47"/>
  <c r="M48"/>
  <c r="M49"/>
  <c r="M50"/>
  <c r="M8"/>
  <c r="D24" i="5"/>
  <c r="M7" i="7"/>
  <c r="D7"/>
  <c r="L7" s="1"/>
  <c r="D6"/>
  <c r="M6" s="1"/>
  <c r="D5"/>
  <c r="M5" s="1"/>
  <c r="L3"/>
  <c r="D49" i="4"/>
  <c r="D46"/>
  <c r="N46" s="1"/>
  <c r="D47"/>
  <c r="D48"/>
  <c r="D38"/>
  <c r="D39"/>
  <c r="N39" s="1"/>
  <c r="D40"/>
  <c r="N40"/>
  <c r="D41"/>
  <c r="N41" s="1"/>
  <c r="D42"/>
  <c r="D43"/>
  <c r="N43"/>
  <c r="D44"/>
  <c r="N44"/>
  <c r="D45"/>
  <c r="N45"/>
  <c r="D36"/>
  <c r="D37"/>
  <c r="D50"/>
  <c r="D35"/>
  <c r="D34"/>
  <c r="D33"/>
  <c r="D32"/>
  <c r="D31"/>
  <c r="D30"/>
  <c r="D29"/>
  <c r="D28"/>
  <c r="D27"/>
  <c r="D26"/>
  <c r="D25"/>
  <c r="D24"/>
  <c r="D23"/>
  <c r="D22"/>
  <c r="D21"/>
  <c r="N48"/>
  <c r="N47"/>
  <c r="N31" i="5"/>
  <c r="D31"/>
  <c r="M31" s="1"/>
  <c r="N30"/>
  <c r="D29"/>
  <c r="N29"/>
  <c r="D26"/>
  <c r="M26" s="1"/>
  <c r="M5"/>
  <c r="N28"/>
  <c r="N27"/>
  <c r="N26"/>
  <c r="N25"/>
  <c r="N24"/>
  <c r="N23"/>
  <c r="N19"/>
  <c r="N15"/>
  <c r="N12"/>
  <c r="N7"/>
  <c r="D21"/>
  <c r="D18"/>
  <c r="D28"/>
  <c r="M28" s="1"/>
  <c r="D23"/>
  <c r="D27"/>
  <c r="M27" s="1"/>
  <c r="M24"/>
  <c r="D12"/>
  <c r="D20"/>
  <c r="D15"/>
  <c r="D22"/>
  <c r="D14"/>
  <c r="D16"/>
  <c r="D13"/>
  <c r="M15" s="1"/>
  <c r="D7"/>
  <c r="D11"/>
  <c r="D8"/>
  <c r="D19"/>
  <c r="D30"/>
  <c r="M30" s="1"/>
  <c r="D25"/>
  <c r="M25" s="1"/>
  <c r="D17"/>
  <c r="M17" s="1"/>
  <c r="N17" s="1"/>
  <c r="D10"/>
  <c r="M7" s="1"/>
  <c r="D9"/>
  <c r="D17" i="4"/>
  <c r="D16"/>
  <c r="D11"/>
  <c r="D20"/>
  <c r="D15"/>
  <c r="D13"/>
  <c r="D10"/>
  <c r="D18"/>
  <c r="D19"/>
  <c r="D8"/>
  <c r="D14"/>
  <c r="D9"/>
  <c r="D12"/>
  <c r="M18" i="5" l="1"/>
  <c r="N18" s="1"/>
  <c r="M13"/>
  <c r="N13" s="1"/>
  <c r="M8"/>
  <c r="N8" s="1"/>
  <c r="M16"/>
  <c r="N16" s="1"/>
  <c r="M12"/>
  <c r="M29"/>
  <c r="M21"/>
  <c r="N21" s="1"/>
  <c r="N19" i="4"/>
  <c r="N42"/>
  <c r="N38"/>
  <c r="N49"/>
  <c r="M22" i="5"/>
  <c r="N22" s="1"/>
  <c r="M19"/>
  <c r="M10"/>
  <c r="N10" s="1"/>
  <c r="M23"/>
  <c r="M20"/>
  <c r="N20" s="1"/>
  <c r="M9"/>
  <c r="N9" s="1"/>
  <c r="M11"/>
  <c r="N11" s="1"/>
  <c r="M14"/>
  <c r="N14" s="1"/>
  <c r="M5" i="4"/>
  <c r="N50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8"/>
  <c r="N17"/>
  <c r="N16"/>
  <c r="N15"/>
  <c r="N14"/>
  <c r="N13"/>
  <c r="N11"/>
  <c r="N10"/>
  <c r="N8"/>
  <c r="N9"/>
  <c r="N12"/>
</calcChain>
</file>

<file path=xl/sharedStrings.xml><?xml version="1.0" encoding="utf-8"?>
<sst xmlns="http://schemas.openxmlformats.org/spreadsheetml/2006/main" count="185" uniqueCount="131">
  <si>
    <t>Nr.id</t>
  </si>
  <si>
    <t>Studenti\ja</t>
  </si>
  <si>
    <t>P.</t>
  </si>
  <si>
    <t>D.Sh</t>
  </si>
  <si>
    <t>K1</t>
  </si>
  <si>
    <t>K2</t>
  </si>
  <si>
    <t>K1(p)</t>
  </si>
  <si>
    <t>K2(p)</t>
  </si>
  <si>
    <t>P.P</t>
  </si>
  <si>
    <t>P.P(p)</t>
  </si>
  <si>
    <t>Total</t>
  </si>
  <si>
    <t>Nota</t>
  </si>
  <si>
    <t>Min.E</t>
  </si>
  <si>
    <t>Min.D</t>
  </si>
  <si>
    <t>Min.C</t>
  </si>
  <si>
    <t>Min.B</t>
  </si>
  <si>
    <t>Min.A</t>
  </si>
  <si>
    <r>
      <t>Pik</t>
    </r>
    <r>
      <rPr>
        <b/>
        <sz val="10"/>
        <color theme="1"/>
        <rFont val="Calibri"/>
        <family val="2"/>
      </rPr>
      <t>ë</t>
    </r>
  </si>
  <si>
    <t>Leon Dedivanoviq</t>
  </si>
  <si>
    <t>4/08</t>
  </si>
  <si>
    <t>Marinela Lajçaj</t>
  </si>
  <si>
    <t>Violeta Nikpreleviq</t>
  </si>
  <si>
    <t>Leon Lucoviq</t>
  </si>
  <si>
    <t>Bekim Kajosheviq</t>
  </si>
  <si>
    <t>14/06</t>
  </si>
  <si>
    <t>Besnik Kovaçi</t>
  </si>
  <si>
    <t>Denisa Hoxha</t>
  </si>
  <si>
    <t>Nikolina Sinishtaj</t>
  </si>
  <si>
    <t>Lindita Vulaj</t>
  </si>
  <si>
    <t>Violeta Lulgjuraj</t>
  </si>
  <si>
    <t>Besa Nikaj</t>
  </si>
  <si>
    <t>Azra Gjokoviq</t>
  </si>
  <si>
    <t>Jasmina Beqoviq</t>
  </si>
  <si>
    <t>Monika Ujkiq</t>
  </si>
  <si>
    <t>Ajlla Gjokoviq</t>
  </si>
  <si>
    <t>9/15</t>
  </si>
  <si>
    <t>2/13</t>
  </si>
  <si>
    <t>7/11</t>
  </si>
  <si>
    <t>14/11</t>
  </si>
  <si>
    <t>7/10</t>
  </si>
  <si>
    <t>9/09</t>
  </si>
  <si>
    <t>10/09</t>
  </si>
  <si>
    <t>10/07</t>
  </si>
  <si>
    <t>Marko Gorvokoviq</t>
  </si>
  <si>
    <t>16/10</t>
  </si>
  <si>
    <t>Arta Gjokaj</t>
  </si>
  <si>
    <t>Edona Kurtoviq</t>
  </si>
  <si>
    <t>Sabina Islamoviq</t>
  </si>
  <si>
    <t>Aida Lulanoviq</t>
  </si>
  <si>
    <t>Emina Ushaku</t>
  </si>
  <si>
    <t>Flamur Zaga</t>
  </si>
  <si>
    <t>13/16</t>
  </si>
  <si>
    <t>8/16</t>
  </si>
  <si>
    <t>2/16</t>
  </si>
  <si>
    <t>9/05</t>
  </si>
  <si>
    <t>1/16</t>
  </si>
  <si>
    <t>13/05</t>
  </si>
  <si>
    <t>Sadat Lukoviq</t>
  </si>
  <si>
    <t>Kristijana Junçaj</t>
  </si>
  <si>
    <t>Violeta Curanoviq</t>
  </si>
  <si>
    <t>Nurije Kraja</t>
  </si>
  <si>
    <t>Leon Dedvukaj</t>
  </si>
  <si>
    <t>Sabina Sulejmanoviq</t>
  </si>
  <si>
    <t>Liridona Peroviq</t>
  </si>
  <si>
    <t>Liridona Shabanoviq</t>
  </si>
  <si>
    <t>Ilirijana Suloviq</t>
  </si>
  <si>
    <t>Besa Kovaçi</t>
  </si>
  <si>
    <t>Luljeta Nuhi</t>
  </si>
  <si>
    <t>Elira Hoxha</t>
  </si>
  <si>
    <t>Arlinda Dragovoja</t>
  </si>
  <si>
    <t>Arlinda Gjençiq</t>
  </si>
  <si>
    <t>Aida Xhurretoviq</t>
  </si>
  <si>
    <t>Nihada Xhurretoviq</t>
  </si>
  <si>
    <t>4/13</t>
  </si>
  <si>
    <t>10/13</t>
  </si>
  <si>
    <t>Vildana Puroviq</t>
  </si>
  <si>
    <t>1/15</t>
  </si>
  <si>
    <t>3/06</t>
  </si>
  <si>
    <t>3/16</t>
  </si>
  <si>
    <t>4/16</t>
  </si>
  <si>
    <t>9/16</t>
  </si>
  <si>
    <t>11/16</t>
  </si>
  <si>
    <t>12/16</t>
  </si>
  <si>
    <t>10/16</t>
  </si>
  <si>
    <t>3/14</t>
  </si>
  <si>
    <t>6/16</t>
  </si>
  <si>
    <t>Florinda Bushatliq</t>
  </si>
  <si>
    <t>Laura Gjokiq</t>
  </si>
  <si>
    <t>5/16</t>
  </si>
  <si>
    <t>2/12</t>
  </si>
  <si>
    <t>8/14</t>
  </si>
  <si>
    <t>11/09</t>
  </si>
  <si>
    <t>1/17</t>
  </si>
  <si>
    <t>2/17</t>
  </si>
  <si>
    <t>5/17</t>
  </si>
  <si>
    <t>6/17</t>
  </si>
  <si>
    <t>7/17</t>
  </si>
  <si>
    <t>8/17</t>
  </si>
  <si>
    <t>11/17</t>
  </si>
  <si>
    <t>Almedina Hakshabanoviq</t>
  </si>
  <si>
    <t>12/17</t>
  </si>
  <si>
    <t>13/17</t>
  </si>
  <si>
    <t>Arben Gjokoviq</t>
  </si>
  <si>
    <t>14/17</t>
  </si>
  <si>
    <t>Genta Shabanoviq</t>
  </si>
  <si>
    <t>3/17</t>
  </si>
  <si>
    <t>4/17</t>
  </si>
  <si>
    <t>Ramiz Gjokoviq</t>
  </si>
  <si>
    <t>9/17</t>
  </si>
  <si>
    <t>Alma Dresheviq</t>
  </si>
  <si>
    <t>Edita Dresheviq</t>
  </si>
  <si>
    <t>10/17</t>
  </si>
  <si>
    <t>Eldina Beqoviq</t>
  </si>
  <si>
    <t>Gentijana Suliq</t>
  </si>
  <si>
    <t>7/15</t>
  </si>
  <si>
    <t>11/15</t>
  </si>
  <si>
    <t>6/14</t>
  </si>
  <si>
    <t>Ediba Gjokoviq</t>
  </si>
  <si>
    <t>10/10</t>
  </si>
  <si>
    <t>6/09</t>
  </si>
  <si>
    <t>Emina Hakramaj</t>
  </si>
  <si>
    <t>Emina Ljuljanoviq</t>
  </si>
  <si>
    <t>40/04</t>
  </si>
  <si>
    <t>Hariz Nikoviq</t>
  </si>
  <si>
    <t>Samira Ismaili</t>
  </si>
  <si>
    <t>21/ 09</t>
  </si>
  <si>
    <t>Nadile Pulti</t>
  </si>
  <si>
    <t>Provimi nga Matematika IV</t>
  </si>
  <si>
    <t xml:space="preserve">Provimi përfundimtar nga matematika I </t>
  </si>
  <si>
    <t>Provimi përfundimtar nga matematika III</t>
  </si>
  <si>
    <t>31. 08. 2018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</si>
</sst>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11"/>
      <color theme="1"/>
      <name val="Cambria"/>
      <family val="1"/>
      <scheme val="major"/>
    </font>
    <font>
      <b/>
      <sz val="11"/>
      <color rgb="FFC00000"/>
      <name val="Cambria"/>
      <family val="1"/>
      <scheme val="major"/>
    </font>
    <font>
      <b/>
      <sz val="10"/>
      <color theme="1"/>
      <name val="Cambria"/>
      <family val="1"/>
      <scheme val="major"/>
    </font>
    <font>
      <b/>
      <sz val="11"/>
      <color rgb="FF002060"/>
      <name val="Cambria"/>
      <family val="1"/>
      <scheme val="major"/>
    </font>
    <font>
      <sz val="11"/>
      <color theme="1"/>
      <name val="Cambria"/>
      <family val="1"/>
      <scheme val="major"/>
    </font>
    <font>
      <b/>
      <sz val="11"/>
      <name val="Cambria"/>
      <family val="1"/>
      <scheme val="major"/>
    </font>
    <font>
      <sz val="11"/>
      <name val="Cambria"/>
      <family val="1"/>
      <scheme val="major"/>
    </font>
    <font>
      <b/>
      <sz val="10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2" fillId="0" borderId="4" xfId="0" applyFont="1" applyBorder="1" applyAlignment="1" applyProtection="1">
      <alignment horizontal="center"/>
      <protection hidden="1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/>
    </xf>
    <xf numFmtId="49" fontId="1" fillId="0" borderId="7" xfId="0" applyNumberFormat="1" applyFont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2" fillId="0" borderId="9" xfId="0" applyFont="1" applyBorder="1" applyAlignment="1" applyProtection="1">
      <alignment horizontal="center"/>
      <protection hidden="1"/>
    </xf>
    <xf numFmtId="0" fontId="4" fillId="0" borderId="7" xfId="0" applyFont="1" applyBorder="1" applyAlignment="1" applyProtection="1">
      <alignment horizontal="center"/>
      <protection hidden="1"/>
    </xf>
    <xf numFmtId="49" fontId="1" fillId="0" borderId="10" xfId="0" applyNumberFormat="1" applyFont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5" fillId="0" borderId="12" xfId="0" applyFont="1" applyBorder="1" applyAlignment="1" applyProtection="1">
      <alignment horizontal="center" vertical="center"/>
      <protection hidden="1"/>
    </xf>
    <xf numFmtId="0" fontId="5" fillId="0" borderId="13" xfId="0" applyFont="1" applyBorder="1" applyAlignment="1" applyProtection="1">
      <alignment horizontal="center"/>
      <protection locked="0"/>
    </xf>
    <xf numFmtId="0" fontId="5" fillId="0" borderId="14" xfId="0" applyFont="1" applyBorder="1" applyAlignment="1" applyProtection="1">
      <alignment horizontal="center"/>
      <protection locked="0"/>
    </xf>
    <xf numFmtId="0" fontId="5" fillId="0" borderId="15" xfId="0" applyFont="1" applyBorder="1" applyAlignment="1" applyProtection="1">
      <alignment horizontal="center"/>
      <protection locked="0"/>
    </xf>
    <xf numFmtId="0" fontId="2" fillId="0" borderId="16" xfId="0" applyFont="1" applyBorder="1" applyAlignment="1" applyProtection="1">
      <alignment horizontal="center"/>
      <protection hidden="1"/>
    </xf>
    <xf numFmtId="0" fontId="4" fillId="0" borderId="10" xfId="0" applyFont="1" applyBorder="1" applyAlignment="1" applyProtection="1">
      <alignment horizontal="center"/>
      <protection hidden="1"/>
    </xf>
    <xf numFmtId="49" fontId="1" fillId="2" borderId="11" xfId="0" applyNumberFormat="1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/>
    </xf>
    <xf numFmtId="49" fontId="2" fillId="0" borderId="17" xfId="0" applyNumberFormat="1" applyFont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7" fillId="0" borderId="19" xfId="0" applyFont="1" applyBorder="1" applyAlignment="1" applyProtection="1">
      <alignment horizontal="center" vertical="center"/>
      <protection hidden="1"/>
    </xf>
    <xf numFmtId="0" fontId="7" fillId="0" borderId="20" xfId="0" applyFont="1" applyBorder="1" applyAlignment="1" applyProtection="1">
      <alignment horizontal="center"/>
      <protection locked="0"/>
    </xf>
    <xf numFmtId="0" fontId="7" fillId="0" borderId="21" xfId="0" applyFont="1" applyBorder="1" applyAlignment="1" applyProtection="1">
      <alignment horizontal="center"/>
      <protection locked="0"/>
    </xf>
    <xf numFmtId="0" fontId="7" fillId="0" borderId="22" xfId="0" applyFont="1" applyBorder="1" applyAlignment="1" applyProtection="1">
      <alignment horizontal="center"/>
      <protection locked="0"/>
    </xf>
    <xf numFmtId="0" fontId="2" fillId="0" borderId="23" xfId="0" applyFont="1" applyBorder="1" applyAlignment="1" applyProtection="1">
      <alignment horizontal="center"/>
      <protection hidden="1"/>
    </xf>
    <xf numFmtId="0" fontId="4" fillId="0" borderId="17" xfId="0" applyFont="1" applyBorder="1" applyAlignment="1">
      <alignment horizontal="center"/>
    </xf>
    <xf numFmtId="0" fontId="5" fillId="0" borderId="24" xfId="0" applyFont="1" applyBorder="1" applyAlignment="1" applyProtection="1">
      <alignment horizontal="center"/>
      <protection locked="0"/>
    </xf>
    <xf numFmtId="0" fontId="5" fillId="0" borderId="25" xfId="0" applyFont="1" applyBorder="1" applyAlignment="1" applyProtection="1">
      <alignment horizontal="center"/>
      <protection locked="0"/>
    </xf>
    <xf numFmtId="0" fontId="5" fillId="0" borderId="26" xfId="0" applyFont="1" applyBorder="1" applyAlignment="1" applyProtection="1">
      <alignment horizontal="center" vertical="center"/>
      <protection hidden="1"/>
    </xf>
    <xf numFmtId="0" fontId="5" fillId="0" borderId="27" xfId="0" applyFont="1" applyBorder="1" applyAlignment="1" applyProtection="1">
      <alignment horizontal="center"/>
      <protection locked="0"/>
    </xf>
    <xf numFmtId="0" fontId="1" fillId="0" borderId="29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5" fillId="0" borderId="12" xfId="0" applyNumberFormat="1" applyFont="1" applyBorder="1" applyAlignment="1" applyProtection="1">
      <alignment horizontal="center" vertical="center"/>
      <protection hidden="1"/>
    </xf>
    <xf numFmtId="0" fontId="1" fillId="2" borderId="28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49" fontId="1" fillId="0" borderId="32" xfId="0" applyNumberFormat="1" applyFont="1" applyBorder="1" applyAlignment="1">
      <alignment horizontal="center" vertical="center"/>
    </xf>
    <xf numFmtId="0" fontId="1" fillId="2" borderId="33" xfId="0" applyFont="1" applyFill="1" applyBorder="1" applyAlignment="1">
      <alignment horizontal="center" vertical="center"/>
    </xf>
    <xf numFmtId="0" fontId="5" fillId="0" borderId="34" xfId="0" applyFont="1" applyBorder="1" applyAlignment="1" applyProtection="1">
      <alignment horizontal="center" vertical="center"/>
      <protection hidden="1"/>
    </xf>
    <xf numFmtId="0" fontId="5" fillId="0" borderId="35" xfId="0" applyFont="1" applyBorder="1" applyAlignment="1" applyProtection="1">
      <alignment horizontal="center"/>
      <protection locked="0"/>
    </xf>
    <xf numFmtId="0" fontId="5" fillId="0" borderId="36" xfId="0" applyFont="1" applyBorder="1" applyAlignment="1" applyProtection="1">
      <alignment horizontal="center"/>
      <protection locked="0"/>
    </xf>
    <xf numFmtId="0" fontId="5" fillId="0" borderId="37" xfId="0" applyFont="1" applyBorder="1" applyAlignment="1" applyProtection="1">
      <alignment horizontal="center"/>
      <protection locked="0"/>
    </xf>
    <xf numFmtId="0" fontId="2" fillId="0" borderId="38" xfId="0" applyFont="1" applyBorder="1" applyAlignment="1" applyProtection="1">
      <alignment horizontal="center"/>
      <protection hidden="1"/>
    </xf>
    <xf numFmtId="0" fontId="4" fillId="0" borderId="32" xfId="0" applyFont="1" applyBorder="1" applyAlignment="1">
      <alignment horizontal="center"/>
    </xf>
    <xf numFmtId="49" fontId="1" fillId="2" borderId="33" xfId="0" applyNumberFormat="1" applyFont="1" applyFill="1" applyBorder="1" applyAlignment="1">
      <alignment horizontal="center" vertical="center"/>
    </xf>
    <xf numFmtId="0" fontId="5" fillId="0" borderId="34" xfId="0" applyNumberFormat="1" applyFont="1" applyBorder="1" applyAlignment="1" applyProtection="1">
      <alignment horizontal="center" vertical="center"/>
      <protection hidden="1"/>
    </xf>
    <xf numFmtId="0" fontId="0" fillId="3" borderId="6" xfId="0" applyFill="1" applyBorder="1"/>
    <xf numFmtId="0" fontId="0" fillId="3" borderId="40" xfId="0" applyFill="1" applyBorder="1"/>
    <xf numFmtId="0" fontId="0" fillId="4" borderId="41" xfId="0" applyFill="1" applyBorder="1"/>
    <xf numFmtId="0" fontId="0" fillId="4" borderId="0" xfId="0" applyFill="1" applyBorder="1"/>
    <xf numFmtId="0" fontId="0" fillId="4" borderId="42" xfId="0" applyFill="1" applyBorder="1"/>
    <xf numFmtId="0" fontId="0" fillId="3" borderId="43" xfId="0" applyFill="1" applyBorder="1"/>
    <xf numFmtId="49" fontId="0" fillId="3" borderId="44" xfId="0" applyNumberFormat="1" applyFill="1" applyBorder="1"/>
    <xf numFmtId="0" fontId="0" fillId="3" borderId="44" xfId="0" applyFill="1" applyBorder="1"/>
    <xf numFmtId="0" fontId="0" fillId="3" borderId="45" xfId="0" applyFill="1" applyBorder="1"/>
    <xf numFmtId="0" fontId="0" fillId="4" borderId="39" xfId="0" applyFill="1" applyBorder="1"/>
    <xf numFmtId="0" fontId="0" fillId="4" borderId="6" xfId="0" applyFill="1" applyBorder="1"/>
    <xf numFmtId="0" fontId="0" fillId="4" borderId="40" xfId="0" applyFill="1" applyBorder="1"/>
    <xf numFmtId="0" fontId="0" fillId="4" borderId="43" xfId="0" applyFill="1" applyBorder="1"/>
    <xf numFmtId="49" fontId="0" fillId="4" borderId="44" xfId="0" applyNumberFormat="1" applyFill="1" applyBorder="1"/>
    <xf numFmtId="0" fontId="0" fillId="4" borderId="44" xfId="0" applyFill="1" applyBorder="1"/>
    <xf numFmtId="0" fontId="0" fillId="4" borderId="45" xfId="0" applyFill="1" applyBorder="1"/>
    <xf numFmtId="49" fontId="6" fillId="0" borderId="17" xfId="0" applyNumberFormat="1" applyFont="1" applyBorder="1" applyAlignment="1">
      <alignment horizontal="center" vertical="center"/>
    </xf>
    <xf numFmtId="0" fontId="0" fillId="5" borderId="39" xfId="0" applyFill="1" applyBorder="1"/>
    <xf numFmtId="0" fontId="0" fillId="5" borderId="6" xfId="0" applyFill="1" applyBorder="1"/>
    <xf numFmtId="0" fontId="1" fillId="0" borderId="46" xfId="0" applyFont="1" applyBorder="1" applyAlignment="1">
      <alignment horizontal="center"/>
    </xf>
    <xf numFmtId="0" fontId="1" fillId="2" borderId="46" xfId="0" applyFont="1" applyFill="1" applyBorder="1" applyAlignment="1">
      <alignment horizontal="center" vertical="center"/>
    </xf>
    <xf numFmtId="0" fontId="5" fillId="0" borderId="47" xfId="0" applyFont="1" applyBorder="1" applyAlignment="1" applyProtection="1">
      <alignment horizontal="center"/>
      <protection locked="0"/>
    </xf>
    <xf numFmtId="0" fontId="5" fillId="0" borderId="11" xfId="0" applyFont="1" applyBorder="1" applyAlignment="1" applyProtection="1">
      <alignment horizontal="center"/>
      <protection locked="0"/>
    </xf>
    <xf numFmtId="0" fontId="5" fillId="0" borderId="33" xfId="0" applyFont="1" applyBorder="1" applyAlignment="1" applyProtection="1">
      <alignment horizontal="center"/>
      <protection locked="0"/>
    </xf>
    <xf numFmtId="0" fontId="7" fillId="0" borderId="18" xfId="0" applyFont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C00000"/>
  </sheetPr>
  <dimension ref="A1:U52"/>
  <sheetViews>
    <sheetView tabSelected="1" zoomScale="80" zoomScaleNormal="80" workbookViewId="0">
      <selection activeCell="C2" sqref="C2"/>
    </sheetView>
  </sheetViews>
  <sheetFormatPr defaultRowHeight="15"/>
  <cols>
    <col min="3" max="3" width="28.140625" customWidth="1"/>
    <col min="4" max="4" width="8.28515625" customWidth="1"/>
    <col min="13" max="13" width="9.85546875" customWidth="1"/>
  </cols>
  <sheetData>
    <row r="1" spans="1:21" ht="15.75" thickBot="1"/>
    <row r="2" spans="1:21" ht="15.75" thickBot="1">
      <c r="A2" s="66"/>
      <c r="B2" s="67"/>
      <c r="C2" s="67" t="s">
        <v>130</v>
      </c>
      <c r="D2" s="67"/>
      <c r="E2" s="67"/>
      <c r="F2" s="6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8"/>
    </row>
    <row r="3" spans="1:21" ht="15.75" thickBot="1">
      <c r="A3" s="66"/>
      <c r="B3" s="67" t="s">
        <v>128</v>
      </c>
      <c r="C3" s="67"/>
      <c r="D3" s="67"/>
      <c r="E3" s="67"/>
      <c r="F3" s="6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8"/>
    </row>
    <row r="4" spans="1:21" ht="15.75" thickBot="1">
      <c r="A4" s="66"/>
      <c r="B4" s="67"/>
      <c r="C4" s="5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8"/>
    </row>
    <row r="5" spans="1:21" ht="15.75" thickBot="1">
      <c r="A5" s="59"/>
      <c r="B5" s="60"/>
      <c r="C5" s="67"/>
      <c r="D5" s="1">
        <v>3</v>
      </c>
      <c r="E5" s="2">
        <v>3</v>
      </c>
      <c r="F5" s="2">
        <v>22</v>
      </c>
      <c r="G5" s="2">
        <v>22</v>
      </c>
      <c r="H5" s="2">
        <v>22</v>
      </c>
      <c r="I5" s="2">
        <v>22</v>
      </c>
      <c r="J5" s="2">
        <v>50</v>
      </c>
      <c r="K5" s="3">
        <v>50</v>
      </c>
      <c r="L5" s="76"/>
      <c r="M5" s="4">
        <f>IF(COUNT(D5:K5)=0,"",SUM(D5,E5,MAX(F5,H5),MAX(G5,I5),MAX(J5,K5)))</f>
        <v>100</v>
      </c>
      <c r="N5" s="60"/>
      <c r="O5" s="60"/>
      <c r="P5" s="60"/>
      <c r="Q5" s="60"/>
      <c r="R5" s="60"/>
      <c r="S5" s="60"/>
      <c r="T5" s="60"/>
      <c r="U5" s="61"/>
    </row>
    <row r="6" spans="1:21" ht="18.75" customHeight="1" thickBot="1">
      <c r="A6" s="59"/>
      <c r="B6" s="5" t="s">
        <v>0</v>
      </c>
      <c r="C6" s="60"/>
      <c r="D6" s="7" t="s">
        <v>2</v>
      </c>
      <c r="E6" s="42" t="s">
        <v>3</v>
      </c>
      <c r="F6" s="43" t="s">
        <v>4</v>
      </c>
      <c r="G6" s="43" t="s">
        <v>5</v>
      </c>
      <c r="H6" s="43" t="s">
        <v>6</v>
      </c>
      <c r="I6" s="43" t="s">
        <v>7</v>
      </c>
      <c r="J6" s="43" t="s">
        <v>8</v>
      </c>
      <c r="K6" s="44" t="s">
        <v>9</v>
      </c>
      <c r="L6" s="77"/>
      <c r="M6" s="45" t="s">
        <v>10</v>
      </c>
      <c r="N6" s="46" t="s">
        <v>11</v>
      </c>
      <c r="O6" s="60"/>
      <c r="P6" s="8" t="s">
        <v>11</v>
      </c>
      <c r="Q6" s="8" t="s">
        <v>17</v>
      </c>
      <c r="R6" s="60"/>
      <c r="S6" s="60"/>
      <c r="T6" s="60"/>
      <c r="U6" s="61"/>
    </row>
    <row r="7" spans="1:21" ht="15.75" thickBot="1">
      <c r="A7" s="59"/>
      <c r="B7" s="9" t="s">
        <v>92</v>
      </c>
      <c r="C7" s="6" t="s">
        <v>1</v>
      </c>
      <c r="O7" s="60"/>
      <c r="P7" s="38" t="s">
        <v>12</v>
      </c>
      <c r="Q7" s="35">
        <v>40</v>
      </c>
      <c r="R7" s="60"/>
      <c r="S7" s="60"/>
      <c r="T7" s="60"/>
      <c r="U7" s="61"/>
    </row>
    <row r="8" spans="1:21">
      <c r="A8" s="59"/>
      <c r="B8" s="13" t="s">
        <v>93</v>
      </c>
      <c r="C8" s="10" t="s">
        <v>60</v>
      </c>
      <c r="D8" s="33">
        <f t="shared" ref="D8:D50" si="0">IF(COUNT(F8,G8,H8,I8)=0,"",3)</f>
        <v>3</v>
      </c>
      <c r="E8" s="34">
        <v>1.5</v>
      </c>
      <c r="F8" s="34">
        <v>6.5</v>
      </c>
      <c r="G8" s="32">
        <v>12</v>
      </c>
      <c r="H8" s="32"/>
      <c r="I8" s="32"/>
      <c r="J8" s="32">
        <v>21</v>
      </c>
      <c r="K8" s="31"/>
      <c r="L8" s="78"/>
      <c r="M8" s="11">
        <f>IF(COUNT(D8:K8)=0,"",SUM(D8,E8,MAX(F8,H8),MAX(G8,I8),MAX(J8,K8:L8)))</f>
        <v>44</v>
      </c>
      <c r="N8" s="12" t="str">
        <f>IF(AND(J8="",K8=""),"",IF(M8&lt;$Q$7,"F",IF(M8&lt;$Q$8,"E",IF(M8&lt;$Q$9,"D",IF(M8&lt;$Q$10,"C",IF(M8&lt;$Q$11,"B",IF(M8&lt;=100,"A","")))))))</f>
        <v>E</v>
      </c>
      <c r="O8" s="60"/>
      <c r="P8" s="39" t="s">
        <v>13</v>
      </c>
      <c r="Q8" s="36">
        <v>56</v>
      </c>
      <c r="R8" s="60"/>
      <c r="S8" s="60"/>
      <c r="T8" s="60"/>
      <c r="U8" s="61"/>
    </row>
    <row r="9" spans="1:21">
      <c r="A9" s="59"/>
      <c r="B9" s="13" t="s">
        <v>105</v>
      </c>
      <c r="C9" s="21" t="s">
        <v>58</v>
      </c>
      <c r="D9" s="41">
        <f t="shared" si="0"/>
        <v>3</v>
      </c>
      <c r="E9" s="16">
        <v>1</v>
      </c>
      <c r="F9" s="17">
        <v>6.5</v>
      </c>
      <c r="G9" s="17">
        <v>4</v>
      </c>
      <c r="H9" s="17"/>
      <c r="I9" s="17">
        <v>5</v>
      </c>
      <c r="J9" s="17">
        <v>20</v>
      </c>
      <c r="K9" s="18">
        <v>37</v>
      </c>
      <c r="L9" s="79"/>
      <c r="M9" s="11">
        <f t="shared" ref="M9:M50" si="1">IF(COUNT(D9:K9)=0,"",SUM(D9,E9,MAX(F9,H9),MAX(G9,I9),MAX(J9,K9:L9)))</f>
        <v>52.5</v>
      </c>
      <c r="N9" s="20" t="str">
        <f t="shared" ref="N9:N50" si="2">IF(AND(J9="",K9=""),"",IF(M9&lt;$Q$7,"F",IF(M9&lt;$Q$8,"E",IF(M9&lt;$Q$9,"D",IF(M9&lt;$Q$10,"C",IF(M9&lt;$Q$11,"B",IF(M9&lt;=100,"A","")))))))</f>
        <v>E</v>
      </c>
      <c r="O9" s="60"/>
      <c r="P9" s="39" t="s">
        <v>14</v>
      </c>
      <c r="Q9" s="36">
        <v>67</v>
      </c>
      <c r="R9" s="60"/>
      <c r="S9" s="60"/>
      <c r="T9" s="60"/>
      <c r="U9" s="61"/>
    </row>
    <row r="10" spans="1:21">
      <c r="A10" s="59"/>
      <c r="B10" s="13" t="s">
        <v>106</v>
      </c>
      <c r="C10" s="14" t="s">
        <v>104</v>
      </c>
      <c r="D10" s="15">
        <f t="shared" si="0"/>
        <v>3</v>
      </c>
      <c r="E10" s="16"/>
      <c r="F10" s="17">
        <v>0.5</v>
      </c>
      <c r="G10" s="17"/>
      <c r="H10" s="17"/>
      <c r="I10" s="17"/>
      <c r="J10" s="17"/>
      <c r="K10" s="18"/>
      <c r="L10" s="79">
        <v>2</v>
      </c>
      <c r="M10" s="11">
        <f t="shared" si="1"/>
        <v>5.5</v>
      </c>
      <c r="N10" s="20" t="str">
        <f t="shared" si="2"/>
        <v/>
      </c>
      <c r="O10" s="60"/>
      <c r="P10" s="39" t="s">
        <v>15</v>
      </c>
      <c r="Q10" s="36">
        <v>78</v>
      </c>
      <c r="R10" s="60"/>
      <c r="S10" s="60"/>
      <c r="T10" s="60"/>
      <c r="U10" s="61"/>
    </row>
    <row r="11" spans="1:21" ht="15.75" thickBot="1">
      <c r="A11" s="59"/>
      <c r="B11" s="13" t="s">
        <v>94</v>
      </c>
      <c r="C11" s="14" t="s">
        <v>107</v>
      </c>
      <c r="D11" s="15" t="str">
        <f t="shared" si="0"/>
        <v/>
      </c>
      <c r="E11" s="16"/>
      <c r="F11" s="17"/>
      <c r="G11" s="17"/>
      <c r="H11" s="17"/>
      <c r="I11" s="17"/>
      <c r="J11" s="17"/>
      <c r="K11" s="18"/>
      <c r="L11" s="79"/>
      <c r="M11" s="11" t="str">
        <f t="shared" si="1"/>
        <v/>
      </c>
      <c r="N11" s="20" t="str">
        <f t="shared" si="2"/>
        <v/>
      </c>
      <c r="O11" s="60"/>
      <c r="P11" s="40" t="s">
        <v>16</v>
      </c>
      <c r="Q11" s="37">
        <v>89</v>
      </c>
      <c r="R11" s="60"/>
      <c r="S11" s="60"/>
      <c r="T11" s="60"/>
      <c r="U11" s="61"/>
    </row>
    <row r="12" spans="1:21">
      <c r="A12" s="59"/>
      <c r="B12" s="13" t="s">
        <v>95</v>
      </c>
      <c r="C12" s="14" t="s">
        <v>57</v>
      </c>
      <c r="D12" s="15">
        <f t="shared" si="0"/>
        <v>3</v>
      </c>
      <c r="E12" s="16">
        <v>2.5</v>
      </c>
      <c r="F12" s="17">
        <v>7.5</v>
      </c>
      <c r="G12" s="17">
        <v>10</v>
      </c>
      <c r="H12" s="17"/>
      <c r="I12" s="17"/>
      <c r="J12" s="17">
        <v>15</v>
      </c>
      <c r="K12" s="18">
        <v>17</v>
      </c>
      <c r="L12" s="79"/>
      <c r="M12" s="11">
        <f t="shared" si="1"/>
        <v>40</v>
      </c>
      <c r="N12" s="20" t="str">
        <f t="shared" si="2"/>
        <v>E</v>
      </c>
      <c r="O12" s="60"/>
      <c r="P12" s="60"/>
      <c r="Q12" s="60"/>
      <c r="R12" s="60"/>
      <c r="S12" s="60"/>
      <c r="T12" s="60"/>
      <c r="U12" s="61"/>
    </row>
    <row r="13" spans="1:21">
      <c r="A13" s="59"/>
      <c r="B13" s="13" t="s">
        <v>96</v>
      </c>
      <c r="C13" s="14" t="s">
        <v>62</v>
      </c>
      <c r="D13" s="15">
        <f t="shared" si="0"/>
        <v>3</v>
      </c>
      <c r="E13" s="16"/>
      <c r="F13" s="17">
        <v>0</v>
      </c>
      <c r="G13" s="17"/>
      <c r="H13" s="17"/>
      <c r="I13" s="17"/>
      <c r="J13" s="17"/>
      <c r="K13" s="18"/>
      <c r="L13" s="79"/>
      <c r="M13" s="11">
        <f t="shared" si="1"/>
        <v>3</v>
      </c>
      <c r="N13" s="20" t="str">
        <f t="shared" si="2"/>
        <v/>
      </c>
      <c r="O13" s="60"/>
      <c r="P13" s="60"/>
      <c r="Q13" s="60"/>
      <c r="R13" s="60"/>
      <c r="S13" s="60"/>
      <c r="T13" s="60"/>
      <c r="U13" s="61"/>
    </row>
    <row r="14" spans="1:21">
      <c r="A14" s="59"/>
      <c r="B14" s="13" t="s">
        <v>97</v>
      </c>
      <c r="C14" s="14" t="s">
        <v>59</v>
      </c>
      <c r="D14" s="15">
        <f t="shared" si="0"/>
        <v>3</v>
      </c>
      <c r="E14" s="16">
        <v>1.5</v>
      </c>
      <c r="F14" s="17">
        <v>3.5</v>
      </c>
      <c r="G14" s="17">
        <v>4</v>
      </c>
      <c r="H14" s="17">
        <v>6.5</v>
      </c>
      <c r="I14" s="17"/>
      <c r="J14" s="17">
        <v>27</v>
      </c>
      <c r="K14" s="18"/>
      <c r="L14" s="79"/>
      <c r="M14" s="11">
        <f t="shared" si="1"/>
        <v>42</v>
      </c>
      <c r="N14" s="20" t="str">
        <f t="shared" si="2"/>
        <v>E</v>
      </c>
      <c r="O14" s="60"/>
      <c r="P14" s="60"/>
      <c r="Q14" s="60"/>
      <c r="R14" s="60"/>
      <c r="S14" s="60"/>
      <c r="T14" s="60"/>
      <c r="U14" s="61"/>
    </row>
    <row r="15" spans="1:21">
      <c r="A15" s="59"/>
      <c r="B15" s="13" t="s">
        <v>108</v>
      </c>
      <c r="C15" s="14" t="s">
        <v>64</v>
      </c>
      <c r="D15" s="15">
        <f t="shared" si="0"/>
        <v>3</v>
      </c>
      <c r="E15" s="16"/>
      <c r="F15" s="17">
        <v>0</v>
      </c>
      <c r="G15" s="17"/>
      <c r="H15" s="17"/>
      <c r="I15" s="17"/>
      <c r="J15" s="17"/>
      <c r="K15" s="18"/>
      <c r="L15" s="79"/>
      <c r="M15" s="11">
        <f t="shared" si="1"/>
        <v>3</v>
      </c>
      <c r="N15" s="20" t="str">
        <f t="shared" si="2"/>
        <v/>
      </c>
      <c r="O15" s="60"/>
      <c r="P15" s="60"/>
      <c r="Q15" s="60"/>
      <c r="R15" s="60"/>
      <c r="S15" s="60"/>
      <c r="T15" s="60"/>
      <c r="U15" s="61"/>
    </row>
    <row r="16" spans="1:21">
      <c r="A16" s="59"/>
      <c r="B16" s="13" t="s">
        <v>111</v>
      </c>
      <c r="C16" s="14" t="s">
        <v>109</v>
      </c>
      <c r="D16" s="15" t="str">
        <f t="shared" si="0"/>
        <v/>
      </c>
      <c r="E16" s="16"/>
      <c r="F16" s="17"/>
      <c r="G16" s="17"/>
      <c r="H16" s="17"/>
      <c r="I16" s="17"/>
      <c r="J16" s="17"/>
      <c r="K16" s="18"/>
      <c r="L16" s="79"/>
      <c r="M16" s="11" t="str">
        <f t="shared" si="1"/>
        <v/>
      </c>
      <c r="N16" s="20" t="str">
        <f t="shared" si="2"/>
        <v/>
      </c>
      <c r="O16" s="60"/>
      <c r="P16" s="60"/>
      <c r="Q16" s="60"/>
      <c r="R16" s="60"/>
      <c r="S16" s="60"/>
      <c r="T16" s="60"/>
      <c r="U16" s="61"/>
    </row>
    <row r="17" spans="1:21">
      <c r="A17" s="59"/>
      <c r="B17" s="13" t="s">
        <v>98</v>
      </c>
      <c r="C17" s="14" t="s">
        <v>110</v>
      </c>
      <c r="D17" s="15" t="str">
        <f t="shared" si="0"/>
        <v/>
      </c>
      <c r="E17" s="16"/>
      <c r="F17" s="17"/>
      <c r="G17" s="17"/>
      <c r="H17" s="17"/>
      <c r="I17" s="17"/>
      <c r="J17" s="17"/>
      <c r="K17" s="18"/>
      <c r="L17" s="79"/>
      <c r="M17" s="11" t="str">
        <f t="shared" si="1"/>
        <v/>
      </c>
      <c r="N17" s="20" t="str">
        <f t="shared" si="2"/>
        <v/>
      </c>
      <c r="O17" s="60"/>
      <c r="P17" s="60"/>
      <c r="Q17" s="60"/>
      <c r="R17" s="60"/>
      <c r="S17" s="60"/>
      <c r="T17" s="60"/>
      <c r="U17" s="61"/>
    </row>
    <row r="18" spans="1:21">
      <c r="A18" s="59"/>
      <c r="B18" s="13" t="s">
        <v>100</v>
      </c>
      <c r="C18" s="14" t="s">
        <v>99</v>
      </c>
      <c r="D18" s="15">
        <f t="shared" si="0"/>
        <v>3</v>
      </c>
      <c r="E18" s="16">
        <v>1.5</v>
      </c>
      <c r="F18" s="17">
        <v>2.5</v>
      </c>
      <c r="G18" s="17">
        <v>4</v>
      </c>
      <c r="H18" s="17"/>
      <c r="I18" s="17">
        <v>0</v>
      </c>
      <c r="J18" s="17">
        <v>17</v>
      </c>
      <c r="K18" s="18">
        <v>14</v>
      </c>
      <c r="L18" s="79">
        <v>2</v>
      </c>
      <c r="M18" s="11">
        <f t="shared" si="1"/>
        <v>28</v>
      </c>
      <c r="N18" s="20" t="str">
        <f t="shared" si="2"/>
        <v>F</v>
      </c>
      <c r="O18" s="60"/>
      <c r="P18" s="60"/>
      <c r="Q18" s="60"/>
      <c r="R18" s="60"/>
      <c r="S18" s="60"/>
      <c r="T18" s="60"/>
      <c r="U18" s="61"/>
    </row>
    <row r="19" spans="1:21">
      <c r="A19" s="59"/>
      <c r="B19" s="13" t="s">
        <v>101</v>
      </c>
      <c r="C19" s="14" t="s">
        <v>61</v>
      </c>
      <c r="D19" s="15">
        <f t="shared" si="0"/>
        <v>3</v>
      </c>
      <c r="E19" s="16"/>
      <c r="F19" s="17">
        <v>0.5</v>
      </c>
      <c r="G19" s="17">
        <v>2</v>
      </c>
      <c r="H19" s="17"/>
      <c r="I19" s="17">
        <v>1</v>
      </c>
      <c r="J19" s="17">
        <v>13</v>
      </c>
      <c r="K19" s="18">
        <v>16</v>
      </c>
      <c r="L19" s="79">
        <v>2</v>
      </c>
      <c r="M19" s="11">
        <f t="shared" si="1"/>
        <v>21.5</v>
      </c>
      <c r="N19" s="20" t="str">
        <f t="shared" si="2"/>
        <v>F</v>
      </c>
      <c r="O19" s="60"/>
      <c r="P19" s="60"/>
      <c r="Q19" s="60"/>
      <c r="R19" s="60"/>
      <c r="S19" s="60"/>
      <c r="T19" s="60"/>
      <c r="U19" s="61"/>
    </row>
    <row r="20" spans="1:21">
      <c r="A20" s="59"/>
      <c r="B20" s="13" t="s">
        <v>103</v>
      </c>
      <c r="C20" s="14" t="s">
        <v>102</v>
      </c>
      <c r="D20" s="15" t="str">
        <f t="shared" si="0"/>
        <v/>
      </c>
      <c r="E20" s="16"/>
      <c r="F20" s="17"/>
      <c r="G20" s="17"/>
      <c r="H20" s="17"/>
      <c r="I20" s="17"/>
      <c r="J20" s="17"/>
      <c r="K20" s="18"/>
      <c r="L20" s="79"/>
      <c r="M20" s="11" t="str">
        <f t="shared" si="1"/>
        <v/>
      </c>
      <c r="N20" s="20" t="str">
        <f t="shared" si="2"/>
        <v/>
      </c>
      <c r="O20" s="60"/>
      <c r="P20" s="60"/>
      <c r="Q20" s="60"/>
      <c r="R20" s="60"/>
      <c r="S20" s="60"/>
      <c r="T20" s="60"/>
      <c r="U20" s="61"/>
    </row>
    <row r="21" spans="1:21">
      <c r="A21" s="59"/>
      <c r="B21" s="13" t="s">
        <v>55</v>
      </c>
      <c r="C21" s="14" t="s">
        <v>63</v>
      </c>
      <c r="D21" s="15">
        <f t="shared" si="0"/>
        <v>3</v>
      </c>
      <c r="E21" s="16"/>
      <c r="F21" s="17">
        <v>0</v>
      </c>
      <c r="G21" s="17"/>
      <c r="H21" s="17"/>
      <c r="I21" s="17"/>
      <c r="J21" s="17"/>
      <c r="K21" s="18"/>
      <c r="L21" s="79"/>
      <c r="M21" s="11">
        <f t="shared" si="1"/>
        <v>3</v>
      </c>
      <c r="N21" s="20" t="str">
        <f t="shared" si="2"/>
        <v/>
      </c>
      <c r="O21" s="60"/>
      <c r="P21" s="60"/>
      <c r="Q21" s="60"/>
      <c r="R21" s="60"/>
      <c r="S21" s="60"/>
      <c r="T21" s="60"/>
      <c r="U21" s="61"/>
    </row>
    <row r="22" spans="1:21">
      <c r="A22" s="59"/>
      <c r="B22" s="13" t="s">
        <v>78</v>
      </c>
      <c r="C22" s="14" t="s">
        <v>49</v>
      </c>
      <c r="D22" s="15">
        <f t="shared" si="0"/>
        <v>3</v>
      </c>
      <c r="E22" s="16">
        <v>2</v>
      </c>
      <c r="F22" s="17">
        <v>7</v>
      </c>
      <c r="G22" s="17">
        <v>5</v>
      </c>
      <c r="H22" s="17"/>
      <c r="I22" s="17"/>
      <c r="J22" s="17">
        <v>14</v>
      </c>
      <c r="K22" s="18">
        <v>19</v>
      </c>
      <c r="L22" s="79">
        <v>33</v>
      </c>
      <c r="M22" s="11">
        <f t="shared" si="1"/>
        <v>50</v>
      </c>
      <c r="N22" s="20" t="str">
        <f t="shared" si="2"/>
        <v>E</v>
      </c>
      <c r="O22" s="60"/>
      <c r="P22" s="60"/>
      <c r="Q22" s="60"/>
      <c r="R22" s="60"/>
      <c r="S22" s="60"/>
      <c r="T22" s="60"/>
      <c r="U22" s="61"/>
    </row>
    <row r="23" spans="1:21">
      <c r="A23" s="59"/>
      <c r="B23" s="13" t="s">
        <v>79</v>
      </c>
      <c r="C23" s="14" t="s">
        <v>67</v>
      </c>
      <c r="D23" s="15">
        <f t="shared" si="0"/>
        <v>3</v>
      </c>
      <c r="E23" s="16">
        <v>1.5</v>
      </c>
      <c r="F23" s="17">
        <v>9.5</v>
      </c>
      <c r="G23" s="17">
        <v>5</v>
      </c>
      <c r="H23" s="17"/>
      <c r="I23" s="17"/>
      <c r="J23" s="17">
        <v>23</v>
      </c>
      <c r="K23" s="18"/>
      <c r="L23" s="79"/>
      <c r="M23" s="11">
        <f t="shared" si="1"/>
        <v>42</v>
      </c>
      <c r="N23" s="20" t="str">
        <f t="shared" si="2"/>
        <v>E</v>
      </c>
      <c r="O23" s="60"/>
      <c r="P23" s="60"/>
      <c r="Q23" s="60"/>
      <c r="R23" s="60"/>
      <c r="S23" s="60"/>
      <c r="T23" s="60"/>
      <c r="U23" s="61"/>
    </row>
    <row r="24" spans="1:21">
      <c r="A24" s="59"/>
      <c r="B24" s="13" t="s">
        <v>88</v>
      </c>
      <c r="C24" s="14" t="s">
        <v>68</v>
      </c>
      <c r="D24" s="15">
        <f t="shared" si="0"/>
        <v>3</v>
      </c>
      <c r="E24" s="16">
        <v>1.5</v>
      </c>
      <c r="F24" s="17">
        <v>2.5</v>
      </c>
      <c r="G24" s="17">
        <v>1.5</v>
      </c>
      <c r="H24" s="17">
        <v>0</v>
      </c>
      <c r="I24" s="17"/>
      <c r="J24" s="17"/>
      <c r="K24" s="18">
        <v>5</v>
      </c>
      <c r="L24" s="79"/>
      <c r="M24" s="11">
        <f t="shared" si="1"/>
        <v>13.5</v>
      </c>
      <c r="N24" s="20" t="str">
        <f t="shared" si="2"/>
        <v>F</v>
      </c>
      <c r="O24" s="60"/>
      <c r="P24" s="60"/>
      <c r="Q24" s="60"/>
      <c r="R24" s="60"/>
      <c r="S24" s="60"/>
      <c r="T24" s="60"/>
      <c r="U24" s="61"/>
    </row>
    <row r="25" spans="1:21">
      <c r="A25" s="59"/>
      <c r="B25" s="13" t="s">
        <v>85</v>
      </c>
      <c r="C25" s="14" t="s">
        <v>65</v>
      </c>
      <c r="D25" s="15">
        <f t="shared" si="0"/>
        <v>3</v>
      </c>
      <c r="E25" s="16"/>
      <c r="F25" s="17">
        <v>2</v>
      </c>
      <c r="G25" s="17"/>
      <c r="H25" s="17"/>
      <c r="I25" s="17">
        <v>0</v>
      </c>
      <c r="J25" s="17">
        <v>4</v>
      </c>
      <c r="K25" s="18">
        <v>22</v>
      </c>
      <c r="L25" s="79"/>
      <c r="M25" s="11">
        <f t="shared" si="1"/>
        <v>27</v>
      </c>
      <c r="N25" s="20" t="str">
        <f t="shared" si="2"/>
        <v>F</v>
      </c>
      <c r="O25" s="60"/>
      <c r="P25" s="60"/>
      <c r="Q25" s="60"/>
      <c r="R25" s="60"/>
      <c r="S25" s="60"/>
      <c r="T25" s="60"/>
      <c r="U25" s="61"/>
    </row>
    <row r="26" spans="1:21">
      <c r="A26" s="59"/>
      <c r="B26" s="13" t="s">
        <v>80</v>
      </c>
      <c r="C26" s="14" t="s">
        <v>86</v>
      </c>
      <c r="D26" s="15">
        <f t="shared" si="0"/>
        <v>3</v>
      </c>
      <c r="E26" s="16">
        <v>1.5</v>
      </c>
      <c r="F26" s="17">
        <v>0.5</v>
      </c>
      <c r="G26" s="17">
        <v>3.5</v>
      </c>
      <c r="H26" s="17">
        <v>2</v>
      </c>
      <c r="I26" s="17"/>
      <c r="J26" s="17">
        <v>16</v>
      </c>
      <c r="K26" s="18">
        <v>22</v>
      </c>
      <c r="L26" s="79">
        <v>12</v>
      </c>
      <c r="M26" s="11">
        <f t="shared" si="1"/>
        <v>32</v>
      </c>
      <c r="N26" s="20" t="str">
        <f t="shared" si="2"/>
        <v>F</v>
      </c>
      <c r="O26" s="60"/>
      <c r="P26" s="60"/>
      <c r="Q26" s="60"/>
      <c r="R26" s="60"/>
      <c r="S26" s="60"/>
      <c r="T26" s="60"/>
      <c r="U26" s="61"/>
    </row>
    <row r="27" spans="1:21">
      <c r="A27" s="59"/>
      <c r="B27" s="13" t="s">
        <v>83</v>
      </c>
      <c r="C27" s="14" t="s">
        <v>69</v>
      </c>
      <c r="D27" s="15">
        <f t="shared" si="0"/>
        <v>3</v>
      </c>
      <c r="E27" s="16">
        <v>1.5</v>
      </c>
      <c r="F27" s="17">
        <v>7</v>
      </c>
      <c r="G27" s="17">
        <v>5</v>
      </c>
      <c r="H27" s="17"/>
      <c r="I27" s="17"/>
      <c r="J27" s="17">
        <v>9</v>
      </c>
      <c r="K27" s="18">
        <v>21</v>
      </c>
      <c r="L27" s="79">
        <v>16</v>
      </c>
      <c r="M27" s="11">
        <f t="shared" si="1"/>
        <v>37.5</v>
      </c>
      <c r="N27" s="20" t="str">
        <f t="shared" si="2"/>
        <v>F</v>
      </c>
      <c r="O27" s="60"/>
      <c r="P27" s="60"/>
      <c r="Q27" s="60"/>
      <c r="R27" s="60"/>
      <c r="S27" s="60"/>
      <c r="T27" s="60"/>
      <c r="U27" s="61"/>
    </row>
    <row r="28" spans="1:21">
      <c r="A28" s="59"/>
      <c r="B28" s="13" t="s">
        <v>81</v>
      </c>
      <c r="C28" s="14" t="s">
        <v>72</v>
      </c>
      <c r="D28" s="15">
        <f t="shared" si="0"/>
        <v>3</v>
      </c>
      <c r="E28" s="16">
        <v>1.5</v>
      </c>
      <c r="F28" s="17"/>
      <c r="G28" s="17">
        <v>2</v>
      </c>
      <c r="H28" s="17">
        <v>0</v>
      </c>
      <c r="I28" s="17"/>
      <c r="J28" s="17">
        <v>6</v>
      </c>
      <c r="K28" s="18"/>
      <c r="L28" s="79"/>
      <c r="M28" s="11">
        <f t="shared" si="1"/>
        <v>12.5</v>
      </c>
      <c r="N28" s="20" t="str">
        <f t="shared" si="2"/>
        <v>F</v>
      </c>
      <c r="O28" s="60"/>
      <c r="P28" s="60"/>
      <c r="Q28" s="60"/>
      <c r="R28" s="60"/>
      <c r="S28" s="60"/>
      <c r="T28" s="60"/>
      <c r="U28" s="61"/>
    </row>
    <row r="29" spans="1:21">
      <c r="A29" s="59"/>
      <c r="B29" s="13" t="s">
        <v>82</v>
      </c>
      <c r="C29" s="14" t="s">
        <v>70</v>
      </c>
      <c r="D29" s="15">
        <f t="shared" si="0"/>
        <v>3</v>
      </c>
      <c r="E29" s="16">
        <v>1.5</v>
      </c>
      <c r="F29" s="17">
        <v>2.5</v>
      </c>
      <c r="G29" s="17">
        <v>7</v>
      </c>
      <c r="H29" s="17">
        <v>9</v>
      </c>
      <c r="I29" s="17"/>
      <c r="J29" s="17">
        <v>11</v>
      </c>
      <c r="K29" s="18">
        <v>18</v>
      </c>
      <c r="L29" s="79">
        <v>20</v>
      </c>
      <c r="M29" s="11">
        <f t="shared" si="1"/>
        <v>40.5</v>
      </c>
      <c r="N29" s="22" t="str">
        <f t="shared" si="2"/>
        <v>E</v>
      </c>
      <c r="O29" s="60"/>
      <c r="P29" s="60"/>
      <c r="Q29" s="60"/>
      <c r="R29" s="60"/>
      <c r="S29" s="60"/>
      <c r="T29" s="60"/>
      <c r="U29" s="61"/>
    </row>
    <row r="30" spans="1:21">
      <c r="A30" s="59"/>
      <c r="B30" s="13" t="s">
        <v>76</v>
      </c>
      <c r="C30" s="14" t="s">
        <v>71</v>
      </c>
      <c r="D30" s="15">
        <f t="shared" si="0"/>
        <v>3</v>
      </c>
      <c r="E30" s="16">
        <v>1.5</v>
      </c>
      <c r="F30" s="17"/>
      <c r="G30" s="17">
        <v>1.5</v>
      </c>
      <c r="H30" s="17">
        <v>0.5</v>
      </c>
      <c r="I30" s="17"/>
      <c r="J30" s="17">
        <v>2</v>
      </c>
      <c r="K30" s="18"/>
      <c r="L30" s="79"/>
      <c r="M30" s="11">
        <f t="shared" si="1"/>
        <v>8.5</v>
      </c>
      <c r="N30" s="22" t="str">
        <f t="shared" si="2"/>
        <v>F</v>
      </c>
      <c r="O30" s="60"/>
      <c r="P30" s="60"/>
      <c r="Q30" s="60"/>
      <c r="R30" s="60"/>
      <c r="S30" s="60"/>
      <c r="T30" s="60"/>
      <c r="U30" s="61"/>
    </row>
    <row r="31" spans="1:21">
      <c r="A31" s="59"/>
      <c r="B31" s="13" t="s">
        <v>114</v>
      </c>
      <c r="C31" s="14" t="s">
        <v>87</v>
      </c>
      <c r="D31" s="15">
        <f t="shared" si="0"/>
        <v>3</v>
      </c>
      <c r="E31" s="16"/>
      <c r="F31" s="17">
        <v>0</v>
      </c>
      <c r="G31" s="17"/>
      <c r="H31" s="17"/>
      <c r="I31" s="17"/>
      <c r="J31" s="17"/>
      <c r="K31" s="18"/>
      <c r="L31" s="79"/>
      <c r="M31" s="11">
        <f t="shared" si="1"/>
        <v>3</v>
      </c>
      <c r="N31" s="22" t="str">
        <f t="shared" si="2"/>
        <v/>
      </c>
      <c r="O31" s="60"/>
      <c r="P31" s="60"/>
      <c r="Q31" s="60"/>
      <c r="R31" s="60"/>
      <c r="S31" s="60"/>
      <c r="T31" s="60"/>
      <c r="U31" s="61"/>
    </row>
    <row r="32" spans="1:21">
      <c r="A32" s="59"/>
      <c r="B32" s="47" t="s">
        <v>115</v>
      </c>
      <c r="C32" s="14" t="s">
        <v>112</v>
      </c>
      <c r="D32" s="15" t="str">
        <f t="shared" si="0"/>
        <v/>
      </c>
      <c r="E32" s="16"/>
      <c r="F32" s="17"/>
      <c r="G32" s="17"/>
      <c r="H32" s="17"/>
      <c r="I32" s="17"/>
      <c r="J32" s="17"/>
      <c r="K32" s="18"/>
      <c r="L32" s="79"/>
      <c r="M32" s="11" t="str">
        <f t="shared" si="1"/>
        <v/>
      </c>
      <c r="N32" s="22" t="str">
        <f t="shared" si="2"/>
        <v/>
      </c>
      <c r="O32" s="60"/>
      <c r="P32" s="60"/>
      <c r="Q32" s="60"/>
      <c r="R32" s="60"/>
      <c r="S32" s="60"/>
      <c r="T32" s="60"/>
      <c r="U32" s="61"/>
    </row>
    <row r="33" spans="1:21">
      <c r="A33" s="59"/>
      <c r="B33" s="47" t="s">
        <v>84</v>
      </c>
      <c r="C33" s="48" t="s">
        <v>113</v>
      </c>
      <c r="D33" s="49" t="str">
        <f t="shared" si="0"/>
        <v/>
      </c>
      <c r="E33" s="50"/>
      <c r="F33" s="51"/>
      <c r="G33" s="51"/>
      <c r="H33" s="51"/>
      <c r="I33" s="51"/>
      <c r="J33" s="51"/>
      <c r="K33" s="52"/>
      <c r="L33" s="80"/>
      <c r="M33" s="11" t="str">
        <f t="shared" si="1"/>
        <v/>
      </c>
      <c r="N33" s="54" t="str">
        <f t="shared" si="2"/>
        <v/>
      </c>
      <c r="O33" s="60"/>
      <c r="P33" s="60"/>
      <c r="Q33" s="60"/>
      <c r="R33" s="60"/>
      <c r="S33" s="60"/>
      <c r="T33" s="60"/>
      <c r="U33" s="61"/>
    </row>
    <row r="34" spans="1:21">
      <c r="A34" s="59"/>
      <c r="B34" s="47" t="s">
        <v>116</v>
      </c>
      <c r="C34" s="48" t="s">
        <v>28</v>
      </c>
      <c r="D34" s="49">
        <f t="shared" si="0"/>
        <v>3</v>
      </c>
      <c r="E34" s="50"/>
      <c r="F34" s="51"/>
      <c r="G34" s="51">
        <v>4</v>
      </c>
      <c r="H34" s="51">
        <v>0</v>
      </c>
      <c r="I34" s="51"/>
      <c r="J34" s="51">
        <v>5</v>
      </c>
      <c r="K34" s="52"/>
      <c r="L34" s="80"/>
      <c r="M34" s="11">
        <f t="shared" si="1"/>
        <v>12</v>
      </c>
      <c r="N34" s="54" t="str">
        <f t="shared" si="2"/>
        <v>F</v>
      </c>
      <c r="O34" s="60"/>
      <c r="P34" s="60"/>
      <c r="Q34" s="60"/>
      <c r="R34" s="60"/>
      <c r="S34" s="60"/>
      <c r="T34" s="60"/>
      <c r="U34" s="61"/>
    </row>
    <row r="35" spans="1:21">
      <c r="A35" s="59"/>
      <c r="B35" s="47" t="s">
        <v>90</v>
      </c>
      <c r="C35" s="48" t="s">
        <v>117</v>
      </c>
      <c r="D35" s="49" t="str">
        <f t="shared" si="0"/>
        <v/>
      </c>
      <c r="E35" s="50"/>
      <c r="F35" s="51"/>
      <c r="G35" s="51"/>
      <c r="H35" s="51"/>
      <c r="I35" s="51"/>
      <c r="J35" s="51"/>
      <c r="K35" s="52"/>
      <c r="L35" s="80"/>
      <c r="M35" s="11" t="str">
        <f t="shared" si="1"/>
        <v/>
      </c>
      <c r="N35" s="54" t="str">
        <f t="shared" si="2"/>
        <v/>
      </c>
      <c r="O35" s="60"/>
      <c r="P35" s="60"/>
      <c r="Q35" s="60"/>
      <c r="R35" s="60"/>
      <c r="S35" s="60"/>
      <c r="T35" s="60"/>
      <c r="U35" s="61"/>
    </row>
    <row r="36" spans="1:21">
      <c r="A36" s="59"/>
      <c r="B36" s="47" t="s">
        <v>36</v>
      </c>
      <c r="C36" s="48" t="s">
        <v>27</v>
      </c>
      <c r="D36" s="49">
        <f t="shared" ref="D36:D37" si="3">IF(COUNT(F36,G36,H36,I36)=0,"",3)</f>
        <v>3</v>
      </c>
      <c r="E36" s="50"/>
      <c r="F36" s="51">
        <v>1</v>
      </c>
      <c r="G36" s="51"/>
      <c r="H36" s="51"/>
      <c r="I36" s="51"/>
      <c r="J36" s="51"/>
      <c r="K36" s="52"/>
      <c r="L36" s="80"/>
      <c r="M36" s="11">
        <f t="shared" si="1"/>
        <v>4</v>
      </c>
      <c r="N36" s="54" t="str">
        <f t="shared" si="2"/>
        <v/>
      </c>
      <c r="O36" s="60"/>
      <c r="P36" s="60"/>
      <c r="Q36" s="60"/>
      <c r="R36" s="60"/>
      <c r="S36" s="60"/>
      <c r="T36" s="60"/>
      <c r="U36" s="61"/>
    </row>
    <row r="37" spans="1:21">
      <c r="A37" s="59"/>
      <c r="B37" s="47" t="s">
        <v>73</v>
      </c>
      <c r="C37" s="48" t="s">
        <v>26</v>
      </c>
      <c r="D37" s="49" t="str">
        <f t="shared" si="3"/>
        <v/>
      </c>
      <c r="E37" s="50"/>
      <c r="F37" s="51"/>
      <c r="G37" s="51"/>
      <c r="H37" s="51"/>
      <c r="I37" s="51"/>
      <c r="J37" s="51"/>
      <c r="K37" s="52"/>
      <c r="L37" s="80"/>
      <c r="M37" s="11" t="str">
        <f t="shared" si="1"/>
        <v/>
      </c>
      <c r="N37" s="54" t="str">
        <f t="shared" si="2"/>
        <v/>
      </c>
      <c r="O37" s="60"/>
      <c r="P37" s="60"/>
      <c r="Q37" s="60"/>
      <c r="R37" s="60"/>
      <c r="S37" s="60"/>
      <c r="T37" s="60"/>
      <c r="U37" s="61"/>
    </row>
    <row r="38" spans="1:21">
      <c r="A38" s="59"/>
      <c r="B38" s="47" t="s">
        <v>74</v>
      </c>
      <c r="C38" s="48" t="s">
        <v>31</v>
      </c>
      <c r="D38" s="49">
        <f t="shared" si="0"/>
        <v>3</v>
      </c>
      <c r="E38" s="50">
        <v>1.5</v>
      </c>
      <c r="F38" s="51">
        <v>0</v>
      </c>
      <c r="G38" s="51">
        <v>1</v>
      </c>
      <c r="H38" s="51"/>
      <c r="I38" s="51"/>
      <c r="J38" s="51">
        <v>5</v>
      </c>
      <c r="K38" s="52">
        <v>15</v>
      </c>
      <c r="L38" s="80"/>
      <c r="M38" s="11">
        <f t="shared" si="1"/>
        <v>20.5</v>
      </c>
      <c r="N38" s="54" t="str">
        <f t="shared" ref="N38:N46" si="4">IF(AND(J38="",K38=""),"",IF(M38&lt;$Q$7,"F",IF(M38&lt;$Q$8,"E",IF(M38&lt;$Q$9,"D",IF(M38&lt;$Q$10,"C",IF(M38&lt;$Q$11,"B",IF(M38&lt;=100,"A","")))))))</f>
        <v>F</v>
      </c>
      <c r="O38" s="60"/>
      <c r="P38" s="60"/>
      <c r="Q38" s="60"/>
      <c r="R38" s="60"/>
      <c r="S38" s="60"/>
      <c r="T38" s="60"/>
      <c r="U38" s="61"/>
    </row>
    <row r="39" spans="1:21">
      <c r="A39" s="59"/>
      <c r="B39" s="47" t="s">
        <v>89</v>
      </c>
      <c r="C39" s="48" t="s">
        <v>75</v>
      </c>
      <c r="D39" s="49">
        <f t="shared" si="0"/>
        <v>3</v>
      </c>
      <c r="E39" s="50">
        <v>1.5</v>
      </c>
      <c r="F39" s="51">
        <v>0</v>
      </c>
      <c r="G39" s="51">
        <v>0.5</v>
      </c>
      <c r="H39" s="51">
        <v>0</v>
      </c>
      <c r="I39" s="51"/>
      <c r="J39" s="51">
        <v>5</v>
      </c>
      <c r="K39" s="52">
        <v>15</v>
      </c>
      <c r="L39" s="80"/>
      <c r="M39" s="11">
        <f t="shared" si="1"/>
        <v>20</v>
      </c>
      <c r="N39" s="54" t="str">
        <f t="shared" si="4"/>
        <v>F</v>
      </c>
      <c r="O39" s="60"/>
      <c r="P39" s="60"/>
      <c r="Q39" s="60"/>
      <c r="R39" s="60"/>
      <c r="S39" s="60"/>
      <c r="T39" s="60"/>
      <c r="U39" s="61"/>
    </row>
    <row r="40" spans="1:21">
      <c r="A40" s="59"/>
      <c r="B40" s="47" t="s">
        <v>37</v>
      </c>
      <c r="C40" s="48" t="s">
        <v>20</v>
      </c>
      <c r="D40" s="49">
        <f t="shared" si="0"/>
        <v>3</v>
      </c>
      <c r="E40" s="50"/>
      <c r="F40" s="51">
        <v>2</v>
      </c>
      <c r="G40" s="51">
        <v>3</v>
      </c>
      <c r="H40" s="51"/>
      <c r="I40" s="51"/>
      <c r="J40" s="51"/>
      <c r="K40" s="52"/>
      <c r="L40" s="80"/>
      <c r="M40" s="11">
        <f t="shared" si="1"/>
        <v>8</v>
      </c>
      <c r="N40" s="54" t="str">
        <f t="shared" si="4"/>
        <v/>
      </c>
      <c r="O40" s="60"/>
      <c r="P40" s="60"/>
      <c r="Q40" s="60"/>
      <c r="R40" s="60"/>
      <c r="S40" s="60"/>
      <c r="T40" s="60"/>
      <c r="U40" s="61"/>
    </row>
    <row r="41" spans="1:21">
      <c r="A41" s="59"/>
      <c r="B41" s="47" t="s">
        <v>38</v>
      </c>
      <c r="C41" s="48" t="s">
        <v>33</v>
      </c>
      <c r="D41" s="49">
        <f t="shared" si="0"/>
        <v>3</v>
      </c>
      <c r="E41" s="50">
        <v>2.5</v>
      </c>
      <c r="F41" s="51">
        <v>1.5</v>
      </c>
      <c r="G41" s="51">
        <v>3.5</v>
      </c>
      <c r="H41" s="51"/>
      <c r="I41" s="51">
        <v>0.5</v>
      </c>
      <c r="J41" s="51">
        <v>18</v>
      </c>
      <c r="K41" s="52"/>
      <c r="L41" s="80"/>
      <c r="M41" s="11">
        <f t="shared" si="1"/>
        <v>28.5</v>
      </c>
      <c r="N41" s="54" t="str">
        <f t="shared" si="4"/>
        <v>F</v>
      </c>
      <c r="O41" s="60"/>
      <c r="P41" s="60"/>
      <c r="Q41" s="60"/>
      <c r="R41" s="60"/>
      <c r="S41" s="60"/>
      <c r="T41" s="60"/>
      <c r="U41" s="61"/>
    </row>
    <row r="42" spans="1:21">
      <c r="A42" s="59"/>
      <c r="B42" s="47" t="s">
        <v>39</v>
      </c>
      <c r="C42" s="48" t="s">
        <v>34</v>
      </c>
      <c r="D42" s="49">
        <f t="shared" si="0"/>
        <v>3</v>
      </c>
      <c r="E42" s="50">
        <v>3</v>
      </c>
      <c r="F42" s="51">
        <v>6.5</v>
      </c>
      <c r="G42" s="51">
        <v>3.5</v>
      </c>
      <c r="H42" s="51"/>
      <c r="I42" s="51">
        <v>1</v>
      </c>
      <c r="J42" s="51">
        <v>25</v>
      </c>
      <c r="K42" s="52"/>
      <c r="L42" s="80"/>
      <c r="M42" s="11">
        <f t="shared" si="1"/>
        <v>41</v>
      </c>
      <c r="N42" s="54" t="str">
        <f t="shared" si="4"/>
        <v>E</v>
      </c>
      <c r="O42" s="60"/>
      <c r="P42" s="60"/>
      <c r="Q42" s="60"/>
      <c r="R42" s="60"/>
      <c r="S42" s="60"/>
      <c r="T42" s="60"/>
      <c r="U42" s="61"/>
    </row>
    <row r="43" spans="1:21">
      <c r="A43" s="59"/>
      <c r="B43" s="47" t="s">
        <v>118</v>
      </c>
      <c r="C43" s="48" t="s">
        <v>21</v>
      </c>
      <c r="D43" s="49">
        <f t="shared" si="0"/>
        <v>3</v>
      </c>
      <c r="E43" s="50"/>
      <c r="F43" s="51"/>
      <c r="G43" s="51"/>
      <c r="H43" s="51">
        <v>0</v>
      </c>
      <c r="I43" s="51"/>
      <c r="J43" s="51"/>
      <c r="K43" s="52"/>
      <c r="L43" s="80"/>
      <c r="M43" s="11">
        <f t="shared" si="1"/>
        <v>3</v>
      </c>
      <c r="N43" s="54" t="str">
        <f t="shared" si="4"/>
        <v/>
      </c>
      <c r="O43" s="60"/>
      <c r="P43" s="60"/>
      <c r="Q43" s="60"/>
      <c r="R43" s="60"/>
      <c r="S43" s="60"/>
      <c r="T43" s="60"/>
      <c r="U43" s="61"/>
    </row>
    <row r="44" spans="1:21">
      <c r="A44" s="59"/>
      <c r="B44" s="47" t="s">
        <v>119</v>
      </c>
      <c r="C44" s="48" t="s">
        <v>120</v>
      </c>
      <c r="D44" s="49" t="str">
        <f t="shared" si="0"/>
        <v/>
      </c>
      <c r="E44" s="50"/>
      <c r="F44" s="51"/>
      <c r="G44" s="51"/>
      <c r="H44" s="51"/>
      <c r="I44" s="51"/>
      <c r="J44" s="51"/>
      <c r="K44" s="52"/>
      <c r="L44" s="80"/>
      <c r="M44" s="11" t="str">
        <f t="shared" si="1"/>
        <v/>
      </c>
      <c r="N44" s="54" t="str">
        <f t="shared" si="4"/>
        <v/>
      </c>
      <c r="O44" s="60"/>
      <c r="P44" s="60"/>
      <c r="Q44" s="60"/>
      <c r="R44" s="60"/>
      <c r="S44" s="60"/>
      <c r="T44" s="60"/>
      <c r="U44" s="61"/>
    </row>
    <row r="45" spans="1:21">
      <c r="A45" s="59"/>
      <c r="B45" s="47" t="s">
        <v>40</v>
      </c>
      <c r="C45" s="48" t="s">
        <v>121</v>
      </c>
      <c r="D45" s="49" t="str">
        <f t="shared" si="0"/>
        <v/>
      </c>
      <c r="E45" s="50"/>
      <c r="F45" s="51"/>
      <c r="G45" s="51"/>
      <c r="H45" s="51"/>
      <c r="I45" s="51"/>
      <c r="J45" s="51"/>
      <c r="K45" s="52"/>
      <c r="L45" s="80"/>
      <c r="M45" s="11" t="str">
        <f t="shared" si="1"/>
        <v/>
      </c>
      <c r="N45" s="54" t="str">
        <f t="shared" si="4"/>
        <v/>
      </c>
      <c r="O45" s="60"/>
      <c r="P45" s="60"/>
      <c r="Q45" s="60"/>
      <c r="R45" s="60"/>
      <c r="S45" s="60"/>
      <c r="T45" s="60"/>
      <c r="U45" s="61"/>
    </row>
    <row r="46" spans="1:21">
      <c r="A46" s="59"/>
      <c r="B46" s="47" t="s">
        <v>91</v>
      </c>
      <c r="C46" s="48" t="s">
        <v>30</v>
      </c>
      <c r="D46" s="49">
        <f t="shared" ref="D46:D48" si="5">IF(COUNT(F46,G46,H46,I46)=0,"",3)</f>
        <v>3</v>
      </c>
      <c r="E46" s="50"/>
      <c r="F46" s="51">
        <v>2</v>
      </c>
      <c r="G46" s="51">
        <v>4</v>
      </c>
      <c r="H46" s="51"/>
      <c r="I46" s="51"/>
      <c r="J46" s="51"/>
      <c r="K46" s="52">
        <v>31</v>
      </c>
      <c r="L46" s="80"/>
      <c r="M46" s="11">
        <f t="shared" si="1"/>
        <v>40</v>
      </c>
      <c r="N46" s="54" t="str">
        <f t="shared" si="4"/>
        <v>E</v>
      </c>
      <c r="O46" s="60"/>
      <c r="P46" s="60"/>
      <c r="Q46" s="60"/>
      <c r="R46" s="60"/>
      <c r="S46" s="60"/>
      <c r="T46" s="60"/>
      <c r="U46" s="61"/>
    </row>
    <row r="47" spans="1:21">
      <c r="A47" s="59"/>
      <c r="B47" s="47" t="s">
        <v>19</v>
      </c>
      <c r="C47" s="48" t="s">
        <v>23</v>
      </c>
      <c r="D47" s="49">
        <f t="shared" si="5"/>
        <v>3</v>
      </c>
      <c r="E47" s="50"/>
      <c r="F47" s="51"/>
      <c r="G47" s="51">
        <v>0.5</v>
      </c>
      <c r="H47" s="51"/>
      <c r="I47" s="51"/>
      <c r="J47" s="51"/>
      <c r="K47" s="52"/>
      <c r="L47" s="80"/>
      <c r="M47" s="11">
        <f t="shared" si="1"/>
        <v>3.5</v>
      </c>
      <c r="N47" s="54" t="str">
        <f t="shared" ref="N47:N49" si="6">IF(AND(J47="",K47=""),"",IF(M47&lt;$Q$7,"F",IF(M47&lt;$Q$8,"E",IF(M47&lt;$Q$9,"D",IF(M47&lt;$Q$10,"C",IF(M47&lt;$Q$11,"B",IF(M47&lt;=100,"A","")))))))</f>
        <v/>
      </c>
      <c r="O47" s="60"/>
      <c r="P47" s="60"/>
      <c r="Q47" s="60"/>
      <c r="R47" s="60"/>
      <c r="S47" s="60"/>
      <c r="T47" s="60"/>
      <c r="U47" s="61"/>
    </row>
    <row r="48" spans="1:21">
      <c r="A48" s="59"/>
      <c r="B48" s="47" t="s">
        <v>77</v>
      </c>
      <c r="C48" s="48" t="s">
        <v>18</v>
      </c>
      <c r="D48" s="49" t="str">
        <f t="shared" si="5"/>
        <v/>
      </c>
      <c r="E48" s="50"/>
      <c r="F48" s="51"/>
      <c r="G48" s="51"/>
      <c r="H48" s="51"/>
      <c r="I48" s="51"/>
      <c r="J48" s="51"/>
      <c r="K48" s="52"/>
      <c r="L48" s="80"/>
      <c r="M48" s="11" t="str">
        <f t="shared" si="1"/>
        <v/>
      </c>
      <c r="N48" s="54" t="str">
        <f t="shared" si="6"/>
        <v/>
      </c>
      <c r="O48" s="60"/>
      <c r="P48" s="60"/>
      <c r="Q48" s="60"/>
      <c r="R48" s="60"/>
      <c r="S48" s="60"/>
      <c r="T48" s="60"/>
      <c r="U48" s="61"/>
    </row>
    <row r="49" spans="1:21" ht="15.75" thickBot="1">
      <c r="A49" s="59"/>
      <c r="B49" s="73" t="s">
        <v>122</v>
      </c>
      <c r="C49" s="48" t="s">
        <v>66</v>
      </c>
      <c r="D49" s="49">
        <f t="shared" ref="D49" si="7">IF(COUNT(F49,G49,H49,I49)=0,"",3)</f>
        <v>3</v>
      </c>
      <c r="E49" s="50">
        <v>1.5</v>
      </c>
      <c r="F49" s="51">
        <v>0.5</v>
      </c>
      <c r="G49" s="51">
        <v>4</v>
      </c>
      <c r="H49" s="51">
        <v>9</v>
      </c>
      <c r="I49" s="51"/>
      <c r="J49" s="51">
        <v>27</v>
      </c>
      <c r="K49" s="52"/>
      <c r="L49" s="80"/>
      <c r="M49" s="11">
        <f t="shared" si="1"/>
        <v>44.5</v>
      </c>
      <c r="N49" s="54" t="str">
        <f t="shared" si="6"/>
        <v>E</v>
      </c>
      <c r="O49" s="60"/>
      <c r="P49" s="60"/>
      <c r="Q49" s="60"/>
      <c r="R49" s="60"/>
      <c r="S49" s="60"/>
      <c r="T49" s="60"/>
      <c r="U49" s="61"/>
    </row>
    <row r="50" spans="1:21" ht="15.75" thickBot="1">
      <c r="A50" s="69"/>
      <c r="B50" s="70"/>
      <c r="C50" s="24" t="s">
        <v>123</v>
      </c>
      <c r="D50" s="25" t="str">
        <f t="shared" si="0"/>
        <v/>
      </c>
      <c r="E50" s="26"/>
      <c r="F50" s="27"/>
      <c r="G50" s="27"/>
      <c r="H50" s="27"/>
      <c r="I50" s="27"/>
      <c r="J50" s="27"/>
      <c r="K50" s="28"/>
      <c r="L50" s="81"/>
      <c r="M50" s="11" t="str">
        <f t="shared" si="1"/>
        <v/>
      </c>
      <c r="N50" s="30" t="str">
        <f t="shared" si="2"/>
        <v/>
      </c>
      <c r="O50" s="71"/>
      <c r="P50" s="71"/>
      <c r="Q50" s="71"/>
      <c r="R50" s="71"/>
      <c r="S50" s="71"/>
      <c r="T50" s="71"/>
      <c r="U50" s="72"/>
    </row>
    <row r="51" spans="1:21" ht="15.75" thickBot="1">
      <c r="A51" s="62"/>
      <c r="B51" s="63"/>
      <c r="C51" s="71"/>
      <c r="D51" s="71"/>
      <c r="E51" s="71"/>
      <c r="F51" s="71"/>
      <c r="G51" s="71"/>
      <c r="H51" s="71"/>
      <c r="I51" s="71"/>
      <c r="J51" s="71"/>
      <c r="K51" s="71"/>
      <c r="L51" s="71"/>
      <c r="M51" s="71"/>
      <c r="N51" s="71"/>
      <c r="O51" s="64"/>
      <c r="P51" s="64"/>
      <c r="Q51" s="64"/>
      <c r="R51" s="64"/>
      <c r="S51" s="64"/>
      <c r="T51" s="64"/>
      <c r="U51" s="65"/>
    </row>
    <row r="52" spans="1:21" ht="15.75" thickBot="1">
      <c r="C52" s="64"/>
    </row>
  </sheetData>
  <sheetProtection formatCells="0" formatColumns="0" formatRows="0" insertColumns="0" insertRows="0" insertHyperlinks="0" deleteColumns="0" deleteRows="0" sort="0" autoFilter="0" pivotTables="0"/>
  <sortState ref="A5:K18">
    <sortCondition ref="A5:A18"/>
  </sortState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50"/>
  </sheetPr>
  <dimension ref="A1:U33"/>
  <sheetViews>
    <sheetView zoomScale="80" zoomScaleNormal="80" workbookViewId="0">
      <selection activeCell="B2" sqref="B2"/>
    </sheetView>
  </sheetViews>
  <sheetFormatPr defaultRowHeight="15"/>
  <cols>
    <col min="3" max="3" width="27" customWidth="1"/>
    <col min="4" max="4" width="8.28515625" customWidth="1"/>
    <col min="13" max="13" width="9.85546875" customWidth="1"/>
  </cols>
  <sheetData>
    <row r="1" spans="1:21" ht="15.75" thickBot="1">
      <c r="A1" s="74"/>
      <c r="B1" s="75"/>
      <c r="C1" s="75"/>
      <c r="D1" s="75"/>
      <c r="E1" s="75"/>
      <c r="F1" s="75"/>
      <c r="G1" s="75"/>
      <c r="H1" s="75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8"/>
    </row>
    <row r="2" spans="1:21" ht="15.75" thickBot="1">
      <c r="A2" s="67"/>
      <c r="B2" s="67" t="s">
        <v>130</v>
      </c>
      <c r="C2" s="67"/>
      <c r="D2" s="75"/>
      <c r="E2" s="75"/>
      <c r="F2" s="75"/>
      <c r="G2" s="75"/>
      <c r="H2" s="75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8"/>
    </row>
    <row r="3" spans="1:21" ht="15.75" thickBot="1">
      <c r="A3" s="67" t="s">
        <v>129</v>
      </c>
      <c r="B3" s="67"/>
      <c r="C3" s="67"/>
      <c r="D3" s="75"/>
      <c r="E3" s="75"/>
      <c r="F3" s="75"/>
      <c r="G3" s="75"/>
      <c r="H3" s="75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8"/>
    </row>
    <row r="4" spans="1:21" ht="15.75" thickBot="1">
      <c r="A4" s="66"/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8"/>
    </row>
    <row r="5" spans="1:21" ht="15.75" thickBot="1">
      <c r="A5" s="59"/>
      <c r="B5" s="60"/>
      <c r="C5" s="60"/>
      <c r="D5" s="1">
        <v>3</v>
      </c>
      <c r="E5" s="2">
        <v>3</v>
      </c>
      <c r="F5" s="2">
        <v>22</v>
      </c>
      <c r="G5" s="2">
        <v>22</v>
      </c>
      <c r="H5" s="2">
        <v>22</v>
      </c>
      <c r="I5" s="2">
        <v>22</v>
      </c>
      <c r="J5" s="2">
        <v>50</v>
      </c>
      <c r="K5" s="3">
        <v>50</v>
      </c>
      <c r="L5" s="76"/>
      <c r="M5" s="4">
        <f>IF(COUNT(D5:K5)=0,"",SUM(D5,E5,MAX(F5,H5),MAX(G5,I5),MAX(J5,K5)))</f>
        <v>100</v>
      </c>
      <c r="N5" s="60"/>
      <c r="O5" s="60"/>
      <c r="P5" s="60"/>
      <c r="Q5" s="60"/>
      <c r="R5" s="60"/>
      <c r="S5" s="60"/>
      <c r="T5" s="60"/>
      <c r="U5" s="61"/>
    </row>
    <row r="6" spans="1:21" ht="18.75" customHeight="1" thickBot="1">
      <c r="A6" s="59"/>
      <c r="B6" s="5" t="s">
        <v>0</v>
      </c>
      <c r="C6" s="6" t="s">
        <v>1</v>
      </c>
      <c r="D6" s="7" t="s">
        <v>2</v>
      </c>
      <c r="E6" s="42" t="s">
        <v>3</v>
      </c>
      <c r="F6" s="43" t="s">
        <v>4</v>
      </c>
      <c r="G6" s="43" t="s">
        <v>5</v>
      </c>
      <c r="H6" s="43" t="s">
        <v>6</v>
      </c>
      <c r="I6" s="43" t="s">
        <v>7</v>
      </c>
      <c r="J6" s="43" t="s">
        <v>8</v>
      </c>
      <c r="K6" s="44" t="s">
        <v>9</v>
      </c>
      <c r="L6" s="77"/>
      <c r="M6" s="45" t="s">
        <v>10</v>
      </c>
      <c r="N6" s="46" t="s">
        <v>11</v>
      </c>
      <c r="O6" s="60"/>
      <c r="P6" s="8" t="s">
        <v>11</v>
      </c>
      <c r="Q6" s="8" t="s">
        <v>17</v>
      </c>
      <c r="R6" s="60"/>
      <c r="S6" s="60"/>
      <c r="T6" s="60"/>
      <c r="U6" s="61"/>
    </row>
    <row r="7" spans="1:21">
      <c r="A7" s="59"/>
      <c r="B7" s="9" t="s">
        <v>55</v>
      </c>
      <c r="C7" s="10" t="s">
        <v>49</v>
      </c>
      <c r="D7" s="33">
        <f t="shared" ref="D7:D23" si="0">IF(COUNT(F7,G7,H7,I7)=0,"",3)</f>
        <v>3</v>
      </c>
      <c r="E7" s="34">
        <v>2</v>
      </c>
      <c r="F7" s="32">
        <v>2</v>
      </c>
      <c r="G7" s="32">
        <v>1</v>
      </c>
      <c r="H7" s="32"/>
      <c r="I7" s="32"/>
      <c r="J7" s="32"/>
      <c r="K7" s="31"/>
      <c r="L7" s="78"/>
      <c r="M7" s="11">
        <f>IF(COUNT(D7:K7)=0,"",SUM(D7,E7,MAX(F7,H7),MAX(G7,I7),MAX(J7,K7)))</f>
        <v>8</v>
      </c>
      <c r="N7" s="12" t="str">
        <f>IF(AND(J7="",K7=""),"",IF(M7&lt;$Q$7,"F",IF(M7&lt;$Q$8,"E",IF(M7&lt;$Q$9,"D",IF(M7&lt;$Q$10,"C",IF(M7&lt;$Q$11,"B",IF(M7&lt;=100,"A","")))))))</f>
        <v/>
      </c>
      <c r="O7" s="60"/>
      <c r="P7" s="38" t="s">
        <v>12</v>
      </c>
      <c r="Q7" s="35">
        <v>40</v>
      </c>
      <c r="R7" s="60"/>
      <c r="S7" s="60"/>
      <c r="T7" s="60"/>
      <c r="U7" s="61"/>
    </row>
    <row r="8" spans="1:21">
      <c r="A8" s="59"/>
      <c r="B8" s="13" t="s">
        <v>53</v>
      </c>
      <c r="C8" s="14" t="s">
        <v>47</v>
      </c>
      <c r="D8" s="15">
        <f t="shared" si="0"/>
        <v>3</v>
      </c>
      <c r="E8" s="16">
        <v>2.5</v>
      </c>
      <c r="F8" s="17">
        <v>5</v>
      </c>
      <c r="G8" s="17">
        <v>10.5</v>
      </c>
      <c r="H8" s="17"/>
      <c r="I8" s="17"/>
      <c r="J8" s="17">
        <v>27</v>
      </c>
      <c r="K8" s="18">
        <v>39</v>
      </c>
      <c r="L8" s="79"/>
      <c r="M8" s="19">
        <f t="shared" ref="M8:M28" si="1">IF(COUNT(D8:K8)=0,"",SUM(D8,E8,MAX(F8,H8),MAX(G8,I8),MAX(J8,K8)))</f>
        <v>60</v>
      </c>
      <c r="N8" s="20" t="str">
        <f>IF(AND(J8="",K8=""),"",IF(M8&lt;$Q$7,"F",IF(M8&lt;$Q$8,"E",IF(M8&lt;$Q$9,"D",IF(M8&lt;$Q$10,"C",IF(M8&lt;$Q$11,"B",IF(M8&lt;=100,"A","")))))))</f>
        <v>D</v>
      </c>
      <c r="O8" s="60"/>
      <c r="P8" s="39" t="s">
        <v>13</v>
      </c>
      <c r="Q8" s="36">
        <v>56</v>
      </c>
      <c r="R8" s="60"/>
      <c r="S8" s="60"/>
      <c r="T8" s="60"/>
      <c r="U8" s="61"/>
    </row>
    <row r="9" spans="1:21">
      <c r="A9" s="59"/>
      <c r="B9" s="13" t="s">
        <v>52</v>
      </c>
      <c r="C9" s="14" t="s">
        <v>46</v>
      </c>
      <c r="D9" s="15">
        <f t="shared" si="0"/>
        <v>3</v>
      </c>
      <c r="E9" s="16">
        <v>2.5</v>
      </c>
      <c r="F9" s="17">
        <v>7.5</v>
      </c>
      <c r="G9" s="17">
        <v>8</v>
      </c>
      <c r="H9" s="17"/>
      <c r="I9" s="17"/>
      <c r="J9" s="17">
        <v>20</v>
      </c>
      <c r="K9" s="18"/>
      <c r="L9" s="79"/>
      <c r="M9" s="19">
        <f t="shared" si="1"/>
        <v>41</v>
      </c>
      <c r="N9" s="20" t="str">
        <f>IF(AND(J9="",K9=""),"",IF(M9&lt;$Q$7,"F",IF(M9&lt;$Q$8,"E",IF(M9&lt;$Q$9,"D",IF(M9&lt;$Q$10,"C",IF(M9&lt;$Q$11,"B",IF(M9&lt;=100,"A","")))))))</f>
        <v>E</v>
      </c>
      <c r="O9" s="60"/>
      <c r="P9" s="39" t="s">
        <v>14</v>
      </c>
      <c r="Q9" s="36">
        <v>67</v>
      </c>
      <c r="R9" s="60"/>
      <c r="S9" s="60"/>
      <c r="T9" s="60"/>
      <c r="U9" s="61"/>
    </row>
    <row r="10" spans="1:21">
      <c r="A10" s="59"/>
      <c r="B10" s="13" t="s">
        <v>51</v>
      </c>
      <c r="C10" s="14" t="s">
        <v>45</v>
      </c>
      <c r="D10" s="15">
        <f t="shared" si="0"/>
        <v>3</v>
      </c>
      <c r="E10" s="16">
        <v>2.5</v>
      </c>
      <c r="F10" s="17">
        <v>7.5</v>
      </c>
      <c r="G10" s="17">
        <v>13</v>
      </c>
      <c r="H10" s="17"/>
      <c r="I10" s="17"/>
      <c r="J10" s="17">
        <v>41</v>
      </c>
      <c r="K10" s="18"/>
      <c r="L10" s="79"/>
      <c r="M10" s="19">
        <f t="shared" si="1"/>
        <v>67</v>
      </c>
      <c r="N10" s="20" t="str">
        <f>IF(AND(J10="",K10=""),"",IF(M10&lt;$Q$7,"F",IF(M10&lt;$Q$8,"E",IF(M10&lt;$Q$9,"D",IF(M10&lt;$Q$10,"C",IF(M10&lt;$Q$11,"B",IF(M10&lt;=100,"A","")))))))</f>
        <v>C</v>
      </c>
      <c r="O10" s="60"/>
      <c r="P10" s="39" t="s">
        <v>15</v>
      </c>
      <c r="Q10" s="36">
        <v>78</v>
      </c>
      <c r="R10" s="60"/>
      <c r="S10" s="60"/>
      <c r="T10" s="60"/>
      <c r="U10" s="61"/>
    </row>
    <row r="11" spans="1:21" ht="15.75" thickBot="1">
      <c r="A11" s="59"/>
      <c r="B11" s="13" t="s">
        <v>35</v>
      </c>
      <c r="C11" s="14" t="s">
        <v>32</v>
      </c>
      <c r="D11" s="15">
        <f t="shared" si="0"/>
        <v>3</v>
      </c>
      <c r="E11" s="16">
        <v>1</v>
      </c>
      <c r="F11" s="17">
        <v>0.5</v>
      </c>
      <c r="G11" s="17">
        <v>5</v>
      </c>
      <c r="H11" s="17">
        <v>3</v>
      </c>
      <c r="I11" s="17"/>
      <c r="J11" s="17">
        <v>10</v>
      </c>
      <c r="K11" s="18">
        <v>28</v>
      </c>
      <c r="L11" s="79"/>
      <c r="M11" s="19">
        <f t="shared" si="1"/>
        <v>40</v>
      </c>
      <c r="N11" s="20" t="str">
        <f>IF(AND(J11="",K11=""),"",IF(M11&lt;$Q$7,"F",IF(M11&lt;$Q$8,"E",IF(M11&lt;$Q$9,"D",IF(M11&lt;$Q$10,"C",IF(M11&lt;$Q$11,"B",IF(M11&lt;=100,"A","")))))))</f>
        <v>E</v>
      </c>
      <c r="O11" s="60"/>
      <c r="P11" s="40" t="s">
        <v>16</v>
      </c>
      <c r="Q11" s="37">
        <v>89</v>
      </c>
      <c r="R11" s="60"/>
      <c r="S11" s="60"/>
      <c r="T11" s="60"/>
      <c r="U11" s="61"/>
    </row>
    <row r="12" spans="1:21">
      <c r="A12" s="59"/>
      <c r="B12" s="13" t="s">
        <v>36</v>
      </c>
      <c r="C12" s="14" t="s">
        <v>26</v>
      </c>
      <c r="D12" s="15">
        <f t="shared" si="0"/>
        <v>3</v>
      </c>
      <c r="E12" s="16"/>
      <c r="F12" s="17"/>
      <c r="G12" s="17">
        <v>0</v>
      </c>
      <c r="H12" s="17"/>
      <c r="I12" s="17"/>
      <c r="J12" s="17"/>
      <c r="K12" s="18"/>
      <c r="L12" s="79"/>
      <c r="M12" s="19">
        <f t="shared" si="1"/>
        <v>3</v>
      </c>
      <c r="N12" s="20" t="str">
        <f>IF(AND(J12="",K12=""),"",IF(M12&lt;$Q$7,"F",IF(M12&lt;$Q$8,"E",IF(M12&lt;$Q$9,"D",IF(M12&lt;$Q$10,"C",IF(M12&lt;$Q$11,"B",IF(M12&lt;=100,"A","")))))))</f>
        <v/>
      </c>
      <c r="O12" s="60"/>
      <c r="P12" s="60"/>
      <c r="Q12" s="60"/>
      <c r="R12" s="60"/>
      <c r="S12" s="60"/>
      <c r="T12" s="60"/>
      <c r="U12" s="61"/>
    </row>
    <row r="13" spans="1:21">
      <c r="A13" s="59"/>
      <c r="B13" s="13" t="s">
        <v>37</v>
      </c>
      <c r="C13" s="14" t="s">
        <v>33</v>
      </c>
      <c r="D13" s="15">
        <f t="shared" si="0"/>
        <v>3</v>
      </c>
      <c r="E13" s="16">
        <v>2</v>
      </c>
      <c r="F13" s="17">
        <v>3.5</v>
      </c>
      <c r="G13" s="17">
        <v>0</v>
      </c>
      <c r="H13" s="17"/>
      <c r="I13" s="17">
        <v>0</v>
      </c>
      <c r="J13" s="17"/>
      <c r="K13" s="18">
        <v>5</v>
      </c>
      <c r="L13" s="79"/>
      <c r="M13" s="19">
        <f t="shared" si="1"/>
        <v>13.5</v>
      </c>
      <c r="N13" s="20" t="str">
        <f>IF(AND(J13="",K13=""),"",IF(M13&lt;$Q$7,"F",IF(M13&lt;$Q$8,"E",IF(M13&lt;$Q$9,"D",IF(M13&lt;$Q$10,"C",IF(M13&lt;$Q$11,"B",IF(M13&lt;=100,"A","")))))))</f>
        <v>F</v>
      </c>
      <c r="O13" s="60"/>
      <c r="P13" s="60"/>
      <c r="Q13" s="60"/>
      <c r="R13" s="60"/>
      <c r="S13" s="60"/>
      <c r="T13" s="60"/>
      <c r="U13" s="61"/>
    </row>
    <row r="14" spans="1:21">
      <c r="A14" s="59"/>
      <c r="B14" s="13" t="s">
        <v>38</v>
      </c>
      <c r="C14" s="14" t="s">
        <v>34</v>
      </c>
      <c r="D14" s="15">
        <f t="shared" si="0"/>
        <v>3</v>
      </c>
      <c r="E14" s="16">
        <v>2</v>
      </c>
      <c r="F14" s="17">
        <v>6</v>
      </c>
      <c r="G14" s="17">
        <v>5</v>
      </c>
      <c r="H14" s="17">
        <v>0</v>
      </c>
      <c r="I14" s="17"/>
      <c r="J14" s="17"/>
      <c r="K14" s="18">
        <v>25.5</v>
      </c>
      <c r="L14" s="79"/>
      <c r="M14" s="19">
        <f t="shared" si="1"/>
        <v>41.5</v>
      </c>
      <c r="N14" s="20" t="str">
        <f>IF(AND(J14="",K14=""),"",IF(M14&lt;$Q$7,"F",IF(M14&lt;$Q$8,"E",IF(M14&lt;$Q$9,"D",IF(M14&lt;$Q$10,"C",IF(M14&lt;$Q$11,"B",IF(M14&lt;=100,"A","")))))))</f>
        <v>E</v>
      </c>
      <c r="O14" s="60"/>
      <c r="P14" s="60"/>
      <c r="Q14" s="60"/>
      <c r="R14" s="60"/>
      <c r="S14" s="60"/>
      <c r="T14" s="60"/>
      <c r="U14" s="61"/>
    </row>
    <row r="15" spans="1:21">
      <c r="A15" s="59"/>
      <c r="B15" s="13" t="s">
        <v>39</v>
      </c>
      <c r="C15" s="14" t="s">
        <v>21</v>
      </c>
      <c r="D15" s="15">
        <f t="shared" si="0"/>
        <v>3</v>
      </c>
      <c r="E15" s="16"/>
      <c r="F15" s="17">
        <v>0</v>
      </c>
      <c r="G15" s="17"/>
      <c r="H15" s="17"/>
      <c r="I15" s="17"/>
      <c r="J15" s="17"/>
      <c r="K15" s="18"/>
      <c r="L15" s="79"/>
      <c r="M15" s="19">
        <f t="shared" si="1"/>
        <v>3</v>
      </c>
      <c r="N15" s="20" t="str">
        <f>IF(AND(J15="",K15=""),"",IF(M15&lt;$Q$7,"F",IF(M15&lt;$Q$8,"E",IF(M15&lt;$Q$9,"D",IF(M15&lt;$Q$10,"C",IF(M15&lt;$Q$11,"B",IF(M15&lt;=100,"A","")))))))</f>
        <v/>
      </c>
      <c r="O15" s="60"/>
      <c r="P15" s="60"/>
      <c r="Q15" s="60"/>
      <c r="R15" s="60"/>
      <c r="S15" s="60"/>
      <c r="T15" s="60"/>
      <c r="U15" s="61"/>
    </row>
    <row r="16" spans="1:21">
      <c r="A16" s="59"/>
      <c r="B16" s="13" t="s">
        <v>44</v>
      </c>
      <c r="C16" s="14" t="s">
        <v>43</v>
      </c>
      <c r="D16" s="15">
        <f t="shared" si="0"/>
        <v>3</v>
      </c>
      <c r="E16" s="16"/>
      <c r="F16" s="17">
        <v>6</v>
      </c>
      <c r="G16" s="17">
        <v>2.5</v>
      </c>
      <c r="H16" s="17"/>
      <c r="I16" s="17">
        <v>6.5</v>
      </c>
      <c r="J16" s="17">
        <v>25</v>
      </c>
      <c r="K16" s="18"/>
      <c r="L16" s="79"/>
      <c r="M16" s="19">
        <f t="shared" si="1"/>
        <v>40.5</v>
      </c>
      <c r="N16" s="20" t="str">
        <f>IF(AND(J16="",K16=""),"",IF(M16&lt;$Q$7,"F",IF(M16&lt;$Q$8,"E",IF(M16&lt;$Q$9,"D",IF(M16&lt;$Q$10,"C",IF(M16&lt;$Q$11,"B",IF(M16&lt;=100,"A","")))))))</f>
        <v>E</v>
      </c>
      <c r="O16" s="60"/>
      <c r="P16" s="60"/>
      <c r="Q16" s="60"/>
      <c r="R16" s="60"/>
      <c r="S16" s="60"/>
      <c r="T16" s="60"/>
      <c r="U16" s="61"/>
    </row>
    <row r="17" spans="1:21">
      <c r="A17" s="59"/>
      <c r="B17" s="13" t="s">
        <v>40</v>
      </c>
      <c r="C17" s="14" t="s">
        <v>30</v>
      </c>
      <c r="D17" s="15">
        <f t="shared" si="0"/>
        <v>3</v>
      </c>
      <c r="E17" s="16">
        <v>1</v>
      </c>
      <c r="F17" s="17">
        <v>1.5</v>
      </c>
      <c r="G17" s="17">
        <v>0</v>
      </c>
      <c r="H17" s="17"/>
      <c r="I17" s="17"/>
      <c r="J17" s="17">
        <v>12</v>
      </c>
      <c r="K17" s="18"/>
      <c r="L17" s="79">
        <v>2</v>
      </c>
      <c r="M17" s="19">
        <f t="shared" si="1"/>
        <v>17.5</v>
      </c>
      <c r="N17" s="20" t="str">
        <f>IF(AND(J17="",K17=""),"",IF(M17&lt;$Q$7,"F",IF(M17&lt;$Q$8,"E",IF(M17&lt;$Q$9,"D",IF(M17&lt;$Q$10,"C",IF(M17&lt;$Q$11,"B",IF(M17&lt;=100,"A","")))))))</f>
        <v>F</v>
      </c>
      <c r="O17" s="60"/>
      <c r="P17" s="60"/>
      <c r="Q17" s="60"/>
      <c r="R17" s="60"/>
      <c r="S17" s="60"/>
      <c r="T17" s="60"/>
      <c r="U17" s="61"/>
    </row>
    <row r="18" spans="1:21">
      <c r="A18" s="59"/>
      <c r="B18" s="13" t="s">
        <v>41</v>
      </c>
      <c r="C18" s="14" t="s">
        <v>29</v>
      </c>
      <c r="D18" s="15">
        <f t="shared" si="0"/>
        <v>3</v>
      </c>
      <c r="E18" s="16">
        <v>1</v>
      </c>
      <c r="F18" s="17">
        <v>3</v>
      </c>
      <c r="G18" s="17">
        <v>2</v>
      </c>
      <c r="H18" s="17"/>
      <c r="I18" s="17">
        <v>4</v>
      </c>
      <c r="J18" s="17">
        <v>30</v>
      </c>
      <c r="K18" s="18"/>
      <c r="L18" s="79"/>
      <c r="M18" s="19">
        <f t="shared" si="1"/>
        <v>41</v>
      </c>
      <c r="N18" s="20" t="str">
        <f>IF(AND(J18="",K18=""),"",IF(M18&lt;$Q$7,"F",IF(M18&lt;$Q$8,"E",IF(M18&lt;$Q$9,"D",IF(M18&lt;$Q$10,"C",IF(M18&lt;$Q$11,"B",IF(M18&lt;=100,"A","")))))))</f>
        <v>E</v>
      </c>
      <c r="O18" s="60"/>
      <c r="P18" s="60"/>
      <c r="Q18" s="60"/>
      <c r="R18" s="60"/>
      <c r="S18" s="60"/>
      <c r="T18" s="60"/>
      <c r="U18" s="61"/>
    </row>
    <row r="19" spans="1:21">
      <c r="A19" s="59"/>
      <c r="B19" s="13" t="s">
        <v>19</v>
      </c>
      <c r="C19" s="14" t="s">
        <v>18</v>
      </c>
      <c r="D19" s="15">
        <f t="shared" si="0"/>
        <v>3</v>
      </c>
      <c r="E19" s="16"/>
      <c r="F19" s="17">
        <v>0</v>
      </c>
      <c r="G19" s="17"/>
      <c r="H19" s="17"/>
      <c r="I19" s="17"/>
      <c r="J19" s="17"/>
      <c r="K19" s="18"/>
      <c r="L19" s="79"/>
      <c r="M19" s="19">
        <f t="shared" si="1"/>
        <v>3</v>
      </c>
      <c r="N19" s="20" t="str">
        <f>IF(AND(J19="",K19=""),"",IF(M19&lt;$Q$7,"F",IF(M19&lt;$Q$8,"E",IF(M19&lt;$Q$9,"D",IF(M19&lt;$Q$10,"C",IF(M19&lt;$Q$11,"B",IF(M19&lt;=100,"A","")))))))</f>
        <v/>
      </c>
      <c r="O19" s="60"/>
      <c r="P19" s="60"/>
      <c r="Q19" s="60"/>
      <c r="R19" s="60"/>
      <c r="S19" s="60"/>
      <c r="T19" s="60"/>
      <c r="U19" s="61"/>
    </row>
    <row r="20" spans="1:21">
      <c r="A20" s="59"/>
      <c r="B20" s="13" t="s">
        <v>42</v>
      </c>
      <c r="C20" s="14" t="s">
        <v>22</v>
      </c>
      <c r="D20" s="15">
        <f t="shared" si="0"/>
        <v>3</v>
      </c>
      <c r="E20" s="16">
        <v>1</v>
      </c>
      <c r="F20" s="17">
        <v>0</v>
      </c>
      <c r="G20" s="17">
        <v>0</v>
      </c>
      <c r="H20" s="17">
        <v>0</v>
      </c>
      <c r="I20" s="17"/>
      <c r="J20" s="17"/>
      <c r="K20" s="18">
        <v>5</v>
      </c>
      <c r="L20" s="79"/>
      <c r="M20" s="19">
        <f t="shared" si="1"/>
        <v>9</v>
      </c>
      <c r="N20" s="20" t="str">
        <f>IF(AND(J20="",K20=""),"",IF(M20&lt;$Q$7,"F",IF(M20&lt;$Q$8,"E",IF(M20&lt;$Q$9,"D",IF(M20&lt;$Q$10,"C",IF(M20&lt;$Q$11,"B",IF(M20&lt;=100,"A","")))))))</f>
        <v>F</v>
      </c>
      <c r="O20" s="60"/>
      <c r="P20" s="60"/>
      <c r="Q20" s="60"/>
      <c r="R20" s="60"/>
      <c r="S20" s="60"/>
      <c r="T20" s="60"/>
      <c r="U20" s="61"/>
    </row>
    <row r="21" spans="1:21">
      <c r="A21" s="59"/>
      <c r="B21" s="13" t="s">
        <v>24</v>
      </c>
      <c r="C21" s="14" t="s">
        <v>25</v>
      </c>
      <c r="D21" s="15">
        <f t="shared" si="0"/>
        <v>3</v>
      </c>
      <c r="E21" s="16"/>
      <c r="F21" s="17">
        <v>0</v>
      </c>
      <c r="G21" s="17"/>
      <c r="H21" s="17"/>
      <c r="I21" s="17">
        <v>0</v>
      </c>
      <c r="J21" s="17"/>
      <c r="K21" s="18">
        <v>23</v>
      </c>
      <c r="L21" s="79"/>
      <c r="M21" s="19">
        <f t="shared" si="1"/>
        <v>26</v>
      </c>
      <c r="N21" s="20" t="str">
        <f>IF(AND(J21="",K21=""),"",IF(M21&lt;$Q$7,"F",IF(M21&lt;$Q$8,"E",IF(M21&lt;$Q$9,"D",IF(M21&lt;$Q$10,"C",IF(M21&lt;$Q$11,"B",IF(M21&lt;=100,"A","")))))))</f>
        <v>F</v>
      </c>
      <c r="O21" s="60"/>
      <c r="P21" s="60"/>
      <c r="Q21" s="60"/>
      <c r="R21" s="60"/>
      <c r="S21" s="60"/>
      <c r="T21" s="60"/>
      <c r="U21" s="61"/>
    </row>
    <row r="22" spans="1:21">
      <c r="A22" s="59"/>
      <c r="B22" s="13" t="s">
        <v>54</v>
      </c>
      <c r="C22" s="14" t="s">
        <v>48</v>
      </c>
      <c r="D22" s="15">
        <f t="shared" si="0"/>
        <v>3</v>
      </c>
      <c r="E22" s="16">
        <v>1</v>
      </c>
      <c r="F22" s="17">
        <v>5.5</v>
      </c>
      <c r="G22" s="17">
        <v>2</v>
      </c>
      <c r="H22" s="17"/>
      <c r="I22" s="17">
        <v>5.5</v>
      </c>
      <c r="J22" s="17">
        <v>20</v>
      </c>
      <c r="K22" s="18">
        <v>25</v>
      </c>
      <c r="L22" s="79"/>
      <c r="M22" s="19">
        <f t="shared" si="1"/>
        <v>40</v>
      </c>
      <c r="N22" s="20" t="str">
        <f>IF(AND(J22="",K22=""),"",IF(M22&lt;$Q$7,"F",IF(M22&lt;$Q$8,"E",IF(M22&lt;$Q$9,"D",IF(M22&lt;$Q$10,"C",IF(M22&lt;$Q$11,"B",IF(M22&lt;=100,"A","")))))))</f>
        <v>E</v>
      </c>
      <c r="O22" s="60"/>
      <c r="P22" s="60"/>
      <c r="Q22" s="60"/>
      <c r="R22" s="60"/>
      <c r="S22" s="60"/>
      <c r="T22" s="60"/>
      <c r="U22" s="61"/>
    </row>
    <row r="23" spans="1:21">
      <c r="A23" s="59"/>
      <c r="B23" s="13" t="s">
        <v>56</v>
      </c>
      <c r="C23" s="14" t="s">
        <v>50</v>
      </c>
      <c r="D23" s="15">
        <f t="shared" si="0"/>
        <v>3</v>
      </c>
      <c r="E23" s="16"/>
      <c r="F23" s="17">
        <v>0</v>
      </c>
      <c r="G23" s="17"/>
      <c r="H23" s="17"/>
      <c r="I23" s="17"/>
      <c r="J23" s="17"/>
      <c r="K23" s="18"/>
      <c r="L23" s="79"/>
      <c r="M23" s="19">
        <f t="shared" si="1"/>
        <v>3</v>
      </c>
      <c r="N23" s="20" t="str">
        <f>IF(AND(J23="",K23=""),"",IF(M23&lt;$Q$7,"F",IF(M23&lt;$Q$8,"E",IF(M23&lt;$Q$9,"D",IF(M23&lt;$Q$10,"C",IF(M23&lt;$Q$11,"B",IF(M23&lt;=100,"A","")))))))</f>
        <v/>
      </c>
      <c r="O23" s="60"/>
      <c r="P23" s="60"/>
      <c r="Q23" s="60"/>
      <c r="R23" s="60"/>
      <c r="S23" s="60"/>
      <c r="T23" s="60"/>
      <c r="U23" s="61"/>
    </row>
    <row r="24" spans="1:21">
      <c r="A24" s="59"/>
      <c r="B24" s="13"/>
      <c r="C24" s="14"/>
      <c r="D24" s="15" t="str">
        <f t="shared" ref="D24:D30" si="2">IF(COUNT(F24,G24,H24,I24)=0,"",3)</f>
        <v/>
      </c>
      <c r="E24" s="16"/>
      <c r="F24" s="17"/>
      <c r="G24" s="17"/>
      <c r="H24" s="17"/>
      <c r="I24" s="17"/>
      <c r="J24" s="17"/>
      <c r="K24" s="18"/>
      <c r="L24" s="79"/>
      <c r="M24" s="19" t="str">
        <f t="shared" si="1"/>
        <v/>
      </c>
      <c r="N24" s="20" t="str">
        <f>IF(AND(J24="",K24=""),"",IF(M24&lt;$Q$7,"F",IF(M24&lt;$Q$8,"E",IF(M24&lt;$Q$9,"D",IF(M24&lt;$Q$10,"C",IF(M24&lt;$Q$11,"B",IF(M24&lt;=100,"A","")))))))</f>
        <v/>
      </c>
      <c r="O24" s="60"/>
      <c r="P24" s="60"/>
      <c r="Q24" s="60"/>
      <c r="R24" s="60"/>
      <c r="S24" s="60"/>
      <c r="T24" s="60"/>
      <c r="U24" s="61"/>
    </row>
    <row r="25" spans="1:21">
      <c r="A25" s="59"/>
      <c r="B25" s="13"/>
      <c r="C25" s="14"/>
      <c r="D25" s="15" t="str">
        <f t="shared" si="2"/>
        <v/>
      </c>
      <c r="E25" s="16"/>
      <c r="F25" s="17"/>
      <c r="G25" s="17"/>
      <c r="H25" s="17"/>
      <c r="I25" s="17"/>
      <c r="J25" s="17"/>
      <c r="K25" s="18"/>
      <c r="L25" s="79"/>
      <c r="M25" s="19" t="str">
        <f t="shared" si="1"/>
        <v/>
      </c>
      <c r="N25" s="20" t="str">
        <f>IF(AND(J25="",K25=""),"",IF(M25&lt;$Q$7,"F",IF(M25&lt;$Q$8,"E",IF(M25&lt;$Q$9,"D",IF(M25&lt;$Q$10,"C",IF(M25&lt;$Q$11,"B",IF(M25&lt;=100,"A","")))))))</f>
        <v/>
      </c>
      <c r="O25" s="60"/>
      <c r="P25" s="60"/>
      <c r="Q25" s="60"/>
      <c r="R25" s="60"/>
      <c r="S25" s="60"/>
      <c r="T25" s="60"/>
      <c r="U25" s="61"/>
    </row>
    <row r="26" spans="1:21">
      <c r="A26" s="59"/>
      <c r="B26" s="13"/>
      <c r="C26" s="14"/>
      <c r="D26" s="15" t="str">
        <f t="shared" si="2"/>
        <v/>
      </c>
      <c r="E26" s="16"/>
      <c r="F26" s="17"/>
      <c r="G26" s="17"/>
      <c r="H26" s="17"/>
      <c r="I26" s="17"/>
      <c r="J26" s="17"/>
      <c r="K26" s="18"/>
      <c r="L26" s="79"/>
      <c r="M26" s="19" t="str">
        <f t="shared" si="1"/>
        <v/>
      </c>
      <c r="N26" s="20" t="str">
        <f>IF(AND(J26="",K26=""),"",IF(M26&lt;$Q$7,"F",IF(M26&lt;$Q$8,"E",IF(M26&lt;$Q$9,"D",IF(M26&lt;$Q$10,"C",IF(M26&lt;$Q$11,"B",IF(M26&lt;=100,"A","")))))))</f>
        <v/>
      </c>
      <c r="O26" s="60"/>
      <c r="P26" s="60"/>
      <c r="Q26" s="60"/>
      <c r="R26" s="60"/>
      <c r="S26" s="60"/>
      <c r="T26" s="60"/>
      <c r="U26" s="61"/>
    </row>
    <row r="27" spans="1:21">
      <c r="A27" s="59"/>
      <c r="B27" s="13"/>
      <c r="C27" s="14"/>
      <c r="D27" s="15" t="str">
        <f t="shared" si="2"/>
        <v/>
      </c>
      <c r="E27" s="16"/>
      <c r="F27" s="17"/>
      <c r="G27" s="17"/>
      <c r="H27" s="17"/>
      <c r="I27" s="17"/>
      <c r="J27" s="17"/>
      <c r="K27" s="18"/>
      <c r="L27" s="79"/>
      <c r="M27" s="19" t="str">
        <f t="shared" si="1"/>
        <v/>
      </c>
      <c r="N27" s="20" t="str">
        <f>IF(AND(J27="",K27=""),"",IF(M27&lt;$Q$7,"F",IF(M27&lt;$Q$8,"E",IF(M27&lt;$Q$9,"D",IF(M27&lt;$Q$10,"C",IF(M27&lt;$Q$11,"B",IF(M27&lt;=100,"A","")))))))</f>
        <v/>
      </c>
      <c r="O27" s="60"/>
      <c r="P27" s="60"/>
      <c r="Q27" s="60"/>
      <c r="R27" s="60"/>
      <c r="S27" s="60"/>
      <c r="T27" s="60"/>
      <c r="U27" s="61"/>
    </row>
    <row r="28" spans="1:21">
      <c r="A28" s="59"/>
      <c r="B28" s="13"/>
      <c r="C28" s="14"/>
      <c r="D28" s="15" t="str">
        <f t="shared" si="2"/>
        <v/>
      </c>
      <c r="E28" s="16"/>
      <c r="F28" s="17"/>
      <c r="G28" s="17"/>
      <c r="H28" s="17"/>
      <c r="I28" s="17"/>
      <c r="J28" s="17"/>
      <c r="K28" s="18"/>
      <c r="L28" s="79"/>
      <c r="M28" s="19" t="str">
        <f t="shared" si="1"/>
        <v/>
      </c>
      <c r="N28" s="22" t="str">
        <f>IF(AND(J28="",K28=""),"",IF(M28&lt;$Q$7,"F",IF(M28&lt;$Q$8,"E",IF(M28&lt;$Q$9,"D",IF(M28&lt;$Q$10,"C",IF(M28&lt;$Q$11,"B",IF(M28&lt;=100,"A","")))))))</f>
        <v/>
      </c>
      <c r="O28" s="60"/>
      <c r="P28" s="60"/>
      <c r="Q28" s="60"/>
      <c r="R28" s="60"/>
      <c r="S28" s="60"/>
      <c r="T28" s="60"/>
      <c r="U28" s="61"/>
    </row>
    <row r="29" spans="1:21">
      <c r="A29" s="59"/>
      <c r="B29" s="47"/>
      <c r="C29" s="48"/>
      <c r="D29" s="49" t="str">
        <f t="shared" si="2"/>
        <v/>
      </c>
      <c r="E29" s="50"/>
      <c r="F29" s="51"/>
      <c r="G29" s="51"/>
      <c r="H29" s="51"/>
      <c r="I29" s="51"/>
      <c r="J29" s="51"/>
      <c r="K29" s="52"/>
      <c r="L29" s="80"/>
      <c r="M29" s="53" t="str">
        <f t="shared" ref="M29:M31" si="3">IF(COUNT(D29:K29)=0,"",SUM(D29,E29,MAX(F29,H29),MAX(G29,I29),MAX(J29,K29)))</f>
        <v/>
      </c>
      <c r="N29" s="54" t="str">
        <f>IF(AND(J29="",K29=""),"",IF(M29&lt;$Q$7,"F",IF(M29&lt;$Q$8,"E",IF(M29&lt;$Q$9,"D",IF(M29&lt;$Q$10,"C",IF(M29&lt;$Q$11,"B",IF(M29&lt;=100,"A","")))))))</f>
        <v/>
      </c>
      <c r="O29" s="60"/>
      <c r="P29" s="60"/>
      <c r="Q29" s="60"/>
      <c r="R29" s="60"/>
      <c r="S29" s="60"/>
      <c r="T29" s="60"/>
      <c r="U29" s="61"/>
    </row>
    <row r="30" spans="1:21">
      <c r="A30" s="59"/>
      <c r="B30" s="47"/>
      <c r="C30" s="55"/>
      <c r="D30" s="56" t="str">
        <f t="shared" si="2"/>
        <v/>
      </c>
      <c r="E30" s="50"/>
      <c r="F30" s="51"/>
      <c r="G30" s="51"/>
      <c r="H30" s="51"/>
      <c r="I30" s="51"/>
      <c r="J30" s="51"/>
      <c r="K30" s="52"/>
      <c r="L30" s="80"/>
      <c r="M30" s="53" t="str">
        <f t="shared" si="3"/>
        <v/>
      </c>
      <c r="N30" s="54" t="str">
        <f>IF(AND(J30="",K30=""),"",IF(M30&lt;$Q$7,"F",IF(M30&lt;$Q$8,"E",IF(M30&lt;$Q$9,"D",IF(M30&lt;$Q$10,"C",IF(M30&lt;$Q$11,"B",IF(M30&lt;=100,"A","")))))))</f>
        <v/>
      </c>
      <c r="O30" s="60"/>
      <c r="P30" s="60"/>
      <c r="Q30" s="60"/>
      <c r="R30" s="60"/>
      <c r="S30" s="60"/>
      <c r="T30" s="60"/>
      <c r="U30" s="61"/>
    </row>
    <row r="31" spans="1:21" ht="15.75" thickBot="1">
      <c r="A31" s="59"/>
      <c r="B31" s="23"/>
      <c r="C31" s="24"/>
      <c r="D31" s="25" t="str">
        <f t="shared" ref="D31" si="4">IF(COUNT(F31,G31,H31,I31)=0,"",3)</f>
        <v/>
      </c>
      <c r="E31" s="26"/>
      <c r="F31" s="27"/>
      <c r="G31" s="27"/>
      <c r="H31" s="27"/>
      <c r="I31" s="27"/>
      <c r="J31" s="27"/>
      <c r="K31" s="28"/>
      <c r="L31" s="81"/>
      <c r="M31" s="29" t="str">
        <f t="shared" si="3"/>
        <v/>
      </c>
      <c r="N31" s="30" t="str">
        <f>IF(AND(J31="",K31=""),"",IF(M31&lt;$Q$7,"F",IF(M31&lt;$Q$8,"E",IF(M31&lt;$Q$9,"D",IF(M31&lt;$Q$10,"C",IF(M31&lt;$Q$11,"B",IF(M31&lt;=100,"A","")))))))</f>
        <v/>
      </c>
      <c r="O31" s="60"/>
      <c r="P31" s="60"/>
      <c r="Q31" s="60"/>
      <c r="R31" s="60"/>
      <c r="S31" s="60"/>
      <c r="T31" s="60"/>
      <c r="U31" s="61"/>
    </row>
    <row r="32" spans="1:21" ht="15.75" thickBot="1">
      <c r="A32" s="69"/>
      <c r="B32" s="70"/>
      <c r="C32" s="71"/>
      <c r="D32" s="71"/>
      <c r="E32" s="71"/>
      <c r="F32" s="71"/>
      <c r="G32" s="71"/>
      <c r="H32" s="71"/>
      <c r="I32" s="71"/>
      <c r="J32" s="71"/>
      <c r="K32" s="71"/>
      <c r="L32" s="71"/>
      <c r="M32" s="71"/>
      <c r="N32" s="71"/>
      <c r="O32" s="71"/>
      <c r="P32" s="71"/>
      <c r="Q32" s="71"/>
      <c r="R32" s="71"/>
      <c r="S32" s="71"/>
      <c r="T32" s="71"/>
      <c r="U32" s="72"/>
    </row>
    <row r="33" spans="1:21" ht="15.75" thickBot="1">
      <c r="A33" s="62"/>
      <c r="B33" s="63"/>
      <c r="C33" s="64"/>
      <c r="D33" s="64"/>
      <c r="E33" s="64"/>
      <c r="F33" s="64"/>
      <c r="G33" s="64"/>
      <c r="H33" s="64"/>
      <c r="I33" s="64"/>
      <c r="J33" s="64"/>
      <c r="K33" s="64"/>
      <c r="L33" s="64"/>
      <c r="M33" s="64"/>
      <c r="N33" s="64"/>
      <c r="O33" s="64"/>
      <c r="P33" s="64"/>
      <c r="Q33" s="64"/>
      <c r="R33" s="64"/>
      <c r="S33" s="64"/>
      <c r="T33" s="64"/>
      <c r="U33" s="65"/>
    </row>
  </sheetData>
  <sheetProtection formatCells="0" formatColumns="0" formatRows="0" insertColumns="0" insertRows="0" insertHyperlinks="0" deleteColumns="0" deleteRows="0" sort="0" autoFilter="0" pivotTables="0"/>
  <sortState ref="A17:K21">
    <sortCondition ref="A17:A21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P11"/>
  <sheetViews>
    <sheetView workbookViewId="0"/>
  </sheetViews>
  <sheetFormatPr defaultRowHeight="15"/>
  <cols>
    <col min="2" max="2" width="6.28515625" customWidth="1"/>
    <col min="3" max="3" width="20.140625" customWidth="1"/>
  </cols>
  <sheetData>
    <row r="1" spans="1:16">
      <c r="A1" t="s">
        <v>127</v>
      </c>
    </row>
    <row r="2" spans="1:16" ht="15.75" thickBot="1"/>
    <row r="3" spans="1:16" ht="15.75" thickBot="1">
      <c r="B3" s="60"/>
      <c r="C3" s="60"/>
      <c r="D3" s="1">
        <v>3</v>
      </c>
      <c r="E3" s="2">
        <v>3</v>
      </c>
      <c r="F3" s="2">
        <v>22</v>
      </c>
      <c r="G3" s="2">
        <v>22</v>
      </c>
      <c r="H3" s="2">
        <v>22</v>
      </c>
      <c r="I3" s="2">
        <v>22</v>
      </c>
      <c r="J3" s="2">
        <v>50</v>
      </c>
      <c r="K3" s="3">
        <v>50</v>
      </c>
      <c r="L3" s="4">
        <f>IF(COUNT(D3:K3)=0,"",SUM(D3,E3,MAX(F3,H3),MAX(G3,I3),MAX(J3,K3)))</f>
        <v>100</v>
      </c>
      <c r="M3" s="60"/>
      <c r="N3" s="60"/>
      <c r="O3" s="60"/>
      <c r="P3" s="60"/>
    </row>
    <row r="4" spans="1:16" ht="15.75" thickBot="1">
      <c r="B4" s="5" t="s">
        <v>0</v>
      </c>
      <c r="C4" s="6" t="s">
        <v>1</v>
      </c>
      <c r="D4" s="7" t="s">
        <v>2</v>
      </c>
      <c r="E4" s="42" t="s">
        <v>3</v>
      </c>
      <c r="F4" s="43" t="s">
        <v>4</v>
      </c>
      <c r="G4" s="43" t="s">
        <v>5</v>
      </c>
      <c r="H4" s="43" t="s">
        <v>6</v>
      </c>
      <c r="I4" s="43" t="s">
        <v>7</v>
      </c>
      <c r="J4" s="43" t="s">
        <v>8</v>
      </c>
      <c r="K4" s="44" t="s">
        <v>9</v>
      </c>
      <c r="L4" s="45" t="s">
        <v>10</v>
      </c>
      <c r="M4" s="46" t="s">
        <v>11</v>
      </c>
      <c r="N4" s="60"/>
      <c r="O4" s="8" t="s">
        <v>11</v>
      </c>
      <c r="P4" s="8" t="s">
        <v>17</v>
      </c>
    </row>
    <row r="5" spans="1:16">
      <c r="B5" s="9" t="s">
        <v>125</v>
      </c>
      <c r="C5" s="10" t="s">
        <v>124</v>
      </c>
      <c r="D5" s="33">
        <f t="shared" ref="D5:D7" si="0">IF(COUNT(F5,G5,H5,I5)=0,"",3)</f>
        <v>3</v>
      </c>
      <c r="E5" s="34"/>
      <c r="F5" s="34"/>
      <c r="G5" s="32"/>
      <c r="H5" s="32">
        <v>10</v>
      </c>
      <c r="I5" s="32">
        <v>7</v>
      </c>
      <c r="J5" s="32">
        <v>22</v>
      </c>
      <c r="K5" s="31"/>
      <c r="L5" s="11">
        <v>42</v>
      </c>
      <c r="M5" s="12" t="str">
        <f>IF(AND(J5="",K5=""),"",IF(L5&lt;$P$5,"F",IF(L5&lt;$P$6,"E",IF(L5&lt;$P$7,"D",IF(L5&lt;$P$8,"C",IF(L5&lt;$P$9,"B",IF(L5&lt;=100,"A","")))))))</f>
        <v>E</v>
      </c>
      <c r="N5" s="60"/>
      <c r="O5" s="38" t="s">
        <v>12</v>
      </c>
      <c r="P5" s="35">
        <v>40</v>
      </c>
    </row>
    <row r="6" spans="1:16">
      <c r="B6" s="13"/>
      <c r="C6" s="21" t="s">
        <v>126</v>
      </c>
      <c r="D6" s="41">
        <f t="shared" si="0"/>
        <v>3</v>
      </c>
      <c r="E6" s="16"/>
      <c r="F6" s="17"/>
      <c r="G6" s="17"/>
      <c r="H6" s="17">
        <v>8</v>
      </c>
      <c r="I6" s="17">
        <v>7</v>
      </c>
      <c r="J6" s="17">
        <v>22</v>
      </c>
      <c r="K6" s="18"/>
      <c r="L6" s="19">
        <v>40</v>
      </c>
      <c r="M6" s="20" t="str">
        <f t="shared" ref="M6:M7" si="1">IF(AND(J6="",K6=""),"",IF(L6&lt;$P$5,"F",IF(L6&lt;$P$6,"E",IF(L6&lt;$P$7,"D",IF(L6&lt;$P$8,"C",IF(L6&lt;$P$9,"B",IF(L6&lt;=100,"A","")))))))</f>
        <v>E</v>
      </c>
      <c r="N6" s="60"/>
      <c r="O6" s="39" t="s">
        <v>13</v>
      </c>
      <c r="P6" s="36">
        <v>56</v>
      </c>
    </row>
    <row r="7" spans="1:16">
      <c r="B7" s="13"/>
      <c r="C7" s="14"/>
      <c r="D7" s="15" t="str">
        <f t="shared" si="0"/>
        <v/>
      </c>
      <c r="E7" s="16"/>
      <c r="F7" s="17"/>
      <c r="G7" s="17"/>
      <c r="H7" s="17"/>
      <c r="I7" s="17"/>
      <c r="J7" s="17"/>
      <c r="K7" s="18"/>
      <c r="L7" s="19" t="str">
        <f t="shared" ref="L7" si="2">IF(COUNT(D7:K7)=0,"",SUM(D7,E7,MAX(F7,H7),MAX(G7,I7),MAX(J7,K7)))</f>
        <v/>
      </c>
      <c r="M7" s="20" t="str">
        <f t="shared" si="1"/>
        <v/>
      </c>
      <c r="N7" s="60"/>
      <c r="O7" s="39" t="s">
        <v>14</v>
      </c>
      <c r="P7" s="36">
        <v>67</v>
      </c>
    </row>
    <row r="8" spans="1:16">
      <c r="B8" s="13"/>
      <c r="C8" s="14"/>
      <c r="D8" s="15"/>
      <c r="E8" s="16"/>
      <c r="F8" s="17"/>
      <c r="G8" s="17"/>
      <c r="H8" s="17"/>
      <c r="I8" s="17"/>
      <c r="J8" s="17"/>
      <c r="K8" s="18"/>
      <c r="L8" s="19"/>
      <c r="M8" s="20"/>
      <c r="N8" s="60"/>
      <c r="O8" s="39" t="s">
        <v>15</v>
      </c>
      <c r="P8" s="36">
        <v>78</v>
      </c>
    </row>
    <row r="9" spans="1:16" ht="15.75" thickBot="1">
      <c r="B9" s="13"/>
      <c r="C9" s="14"/>
      <c r="D9" s="15"/>
      <c r="E9" s="16"/>
      <c r="F9" s="17"/>
      <c r="G9" s="17"/>
      <c r="H9" s="17"/>
      <c r="I9" s="17"/>
      <c r="J9" s="17"/>
      <c r="K9" s="18"/>
      <c r="L9" s="19"/>
      <c r="M9" s="20"/>
      <c r="N9" s="60"/>
      <c r="O9" s="40" t="s">
        <v>16</v>
      </c>
      <c r="P9" s="37">
        <v>89</v>
      </c>
    </row>
    <row r="10" spans="1:16">
      <c r="B10" s="13"/>
      <c r="C10" s="14"/>
      <c r="D10" s="15"/>
      <c r="E10" s="16"/>
      <c r="F10" s="17"/>
      <c r="G10" s="17"/>
      <c r="H10" s="17"/>
      <c r="I10" s="17"/>
      <c r="J10" s="17"/>
      <c r="K10" s="18"/>
      <c r="L10" s="19"/>
      <c r="M10" s="20"/>
      <c r="N10" s="60"/>
      <c r="O10" s="60"/>
      <c r="P10" s="60"/>
    </row>
    <row r="11" spans="1:16">
      <c r="B11" s="13"/>
      <c r="C11" s="14"/>
      <c r="D11" s="15"/>
      <c r="E11" s="16"/>
      <c r="F11" s="17"/>
      <c r="G11" s="17"/>
      <c r="H11" s="17"/>
      <c r="I11" s="17"/>
      <c r="J11" s="17"/>
      <c r="K11" s="18"/>
      <c r="L11" s="19"/>
      <c r="M11" s="20"/>
      <c r="N11" s="60"/>
      <c r="O11" s="60"/>
      <c r="P11" s="6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Mat.1</vt:lpstr>
      <vt:lpstr>Mat.3</vt:lpstr>
      <vt:lpstr>Sheet1</vt:lpstr>
      <vt:lpstr>Mat.4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2018-09-03T12:05:58Z</dcterms:modified>
</cp:coreProperties>
</file>