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/>
  </bookViews>
  <sheets>
    <sheet name="HEM" sheetId="1" r:id="rId1"/>
    <sheet name="MM" sheetId="11" r:id="rId2"/>
    <sheet name="MG" sheetId="8" r:id="rId3"/>
  </sheets>
  <definedNames>
    <definedName name="Excel_BuiltIn__FilterDatabase" localSheetId="2">MG!#REF!</definedName>
    <definedName name="Excel_BuiltIn__FilterDatabase" localSheetId="1">MM!#REF!</definedName>
    <definedName name="Excel_BuiltIn__FilterDatabase">HEM!#REF!</definedName>
    <definedName name="_xlnm.Print_Titles" localSheetId="0">HEM!$2:$2</definedName>
  </definedNames>
  <calcPr calcId="124519"/>
</workbook>
</file>

<file path=xl/calcChain.xml><?xml version="1.0" encoding="utf-8"?>
<calcChain xmlns="http://schemas.openxmlformats.org/spreadsheetml/2006/main">
  <c r="N4" i="8"/>
  <c r="N6"/>
  <c r="N7"/>
  <c r="N3"/>
  <c r="N4" i="11"/>
  <c r="N5"/>
  <c r="N6"/>
  <c r="N7"/>
  <c r="N8"/>
  <c r="N9"/>
  <c r="N10"/>
  <c r="N11"/>
  <c r="N12"/>
  <c r="N13"/>
  <c r="N14"/>
  <c r="N15"/>
  <c r="N3"/>
  <c r="N4" i="1"/>
  <c r="N6"/>
  <c r="N8"/>
  <c r="N10"/>
  <c r="N11"/>
  <c r="N12"/>
  <c r="N14"/>
  <c r="N15"/>
  <c r="N16"/>
  <c r="N19"/>
  <c r="N20"/>
  <c r="N21"/>
  <c r="N22"/>
  <c r="N23"/>
  <c r="N24"/>
  <c r="N25"/>
  <c r="N26"/>
  <c r="N27"/>
  <c r="N29"/>
  <c r="N30"/>
  <c r="N31"/>
  <c r="N32"/>
  <c r="N33"/>
  <c r="N34"/>
  <c r="N35"/>
  <c r="N36"/>
  <c r="N37"/>
  <c r="N38"/>
  <c r="N39"/>
  <c r="N41"/>
  <c r="N43"/>
  <c r="N44"/>
  <c r="N45"/>
  <c r="N46"/>
  <c r="N48"/>
  <c r="N49"/>
  <c r="N51"/>
  <c r="N52"/>
  <c r="N53"/>
  <c r="N54"/>
  <c r="N55"/>
  <c r="N56"/>
  <c r="N57"/>
  <c r="N58"/>
  <c r="N59"/>
  <c r="N61"/>
  <c r="N62"/>
  <c r="N64"/>
  <c r="N65"/>
  <c r="N67"/>
  <c r="N69"/>
  <c r="N71"/>
  <c r="N72"/>
  <c r="N74"/>
  <c r="N75"/>
  <c r="N76"/>
  <c r="N77"/>
  <c r="N78"/>
  <c r="N79"/>
  <c r="N80"/>
  <c r="N81"/>
  <c r="N84"/>
  <c r="N85"/>
  <c r="N86"/>
  <c r="N88"/>
  <c r="O4" i="8"/>
  <c r="O6"/>
  <c r="O7"/>
  <c r="M4"/>
  <c r="M6"/>
  <c r="M7"/>
  <c r="L4"/>
  <c r="L5"/>
  <c r="L6"/>
  <c r="L7"/>
  <c r="I4"/>
  <c r="I5"/>
  <c r="I6"/>
  <c r="I7"/>
  <c r="F4"/>
  <c r="F5"/>
  <c r="F6"/>
  <c r="F7"/>
  <c r="F3"/>
  <c r="I3"/>
  <c r="L3"/>
  <c r="O4" i="11"/>
  <c r="O5"/>
  <c r="O6"/>
  <c r="O7"/>
  <c r="O8"/>
  <c r="O9"/>
  <c r="O10"/>
  <c r="O11"/>
  <c r="O12"/>
  <c r="O13"/>
  <c r="O14"/>
  <c r="O15"/>
  <c r="M5" i="8" l="1"/>
  <c r="N5" s="1"/>
  <c r="M3"/>
  <c r="O3"/>
  <c r="O5" l="1"/>
  <c r="O4" i="1" l="1"/>
  <c r="O6"/>
  <c r="O8"/>
  <c r="O10"/>
  <c r="O11"/>
  <c r="O12"/>
  <c r="O14"/>
  <c r="O15"/>
  <c r="O16"/>
  <c r="O19"/>
  <c r="O20"/>
  <c r="O21"/>
  <c r="O22"/>
  <c r="O23"/>
  <c r="O24"/>
  <c r="O25"/>
  <c r="O26"/>
  <c r="O27"/>
  <c r="O29"/>
  <c r="O30"/>
  <c r="O31"/>
  <c r="O32"/>
  <c r="O33"/>
  <c r="O34"/>
  <c r="O37"/>
  <c r="O38"/>
  <c r="O39"/>
  <c r="O41"/>
  <c r="O43"/>
  <c r="O44"/>
  <c r="O45"/>
  <c r="O46"/>
  <c r="O48"/>
  <c r="O49"/>
  <c r="O51"/>
  <c r="O52"/>
  <c r="O53"/>
  <c r="O54"/>
  <c r="O55"/>
  <c r="O56"/>
  <c r="O57"/>
  <c r="O58"/>
  <c r="O59"/>
  <c r="O61"/>
  <c r="O62"/>
  <c r="O64"/>
  <c r="O65"/>
  <c r="O67"/>
  <c r="O69"/>
  <c r="O71"/>
  <c r="O74"/>
  <c r="O75"/>
  <c r="O76"/>
  <c r="O77"/>
  <c r="O78"/>
  <c r="O79"/>
  <c r="O80"/>
  <c r="O81"/>
  <c r="O84"/>
  <c r="O86"/>
  <c r="O88"/>
  <c r="M4"/>
  <c r="M6"/>
  <c r="M8"/>
  <c r="M10"/>
  <c r="M11"/>
  <c r="M12"/>
  <c r="M14"/>
  <c r="M15"/>
  <c r="M16"/>
  <c r="M19"/>
  <c r="M20"/>
  <c r="M21"/>
  <c r="M22"/>
  <c r="M23"/>
  <c r="M24"/>
  <c r="M25"/>
  <c r="M26"/>
  <c r="M27"/>
  <c r="M29"/>
  <c r="M30"/>
  <c r="M31"/>
  <c r="M32"/>
  <c r="M33"/>
  <c r="M34"/>
  <c r="M37"/>
  <c r="M38"/>
  <c r="M39"/>
  <c r="M41"/>
  <c r="M43"/>
  <c r="M44"/>
  <c r="M45"/>
  <c r="M46"/>
  <c r="M48"/>
  <c r="M49"/>
  <c r="M51"/>
  <c r="M52"/>
  <c r="M53"/>
  <c r="M54"/>
  <c r="M55"/>
  <c r="M56"/>
  <c r="M57"/>
  <c r="M58"/>
  <c r="M59"/>
  <c r="M61"/>
  <c r="M62"/>
  <c r="M64"/>
  <c r="M65"/>
  <c r="M67"/>
  <c r="M69"/>
  <c r="M71"/>
  <c r="M74"/>
  <c r="M75"/>
  <c r="M76"/>
  <c r="M77"/>
  <c r="M78"/>
  <c r="M79"/>
  <c r="M80"/>
  <c r="M81"/>
  <c r="M84"/>
  <c r="M86"/>
  <c r="M88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I4"/>
  <c r="I5"/>
  <c r="M5" s="1"/>
  <c r="I6"/>
  <c r="I7"/>
  <c r="M7" s="1"/>
  <c r="N7" s="1"/>
  <c r="I8"/>
  <c r="I9"/>
  <c r="I10"/>
  <c r="I11"/>
  <c r="I12"/>
  <c r="I13"/>
  <c r="M13" s="1"/>
  <c r="N13" s="1"/>
  <c r="I14"/>
  <c r="I15"/>
  <c r="I16"/>
  <c r="I17"/>
  <c r="I18"/>
  <c r="I19"/>
  <c r="I20"/>
  <c r="I21"/>
  <c r="I22"/>
  <c r="I23"/>
  <c r="I24"/>
  <c r="I25"/>
  <c r="I26"/>
  <c r="I27"/>
  <c r="I28"/>
  <c r="M28" s="1"/>
  <c r="I29"/>
  <c r="I30"/>
  <c r="I31"/>
  <c r="I32"/>
  <c r="I33"/>
  <c r="I34"/>
  <c r="I35"/>
  <c r="M35" s="1"/>
  <c r="I36"/>
  <c r="M36" s="1"/>
  <c r="I37"/>
  <c r="I38"/>
  <c r="I39"/>
  <c r="I40"/>
  <c r="I41"/>
  <c r="I42"/>
  <c r="M42" s="1"/>
  <c r="N42" s="1"/>
  <c r="I43"/>
  <c r="I44"/>
  <c r="I45"/>
  <c r="I46"/>
  <c r="I47"/>
  <c r="M47" s="1"/>
  <c r="N47" s="1"/>
  <c r="I48"/>
  <c r="I49"/>
  <c r="I50"/>
  <c r="M50" s="1"/>
  <c r="I51"/>
  <c r="I52"/>
  <c r="I53"/>
  <c r="I54"/>
  <c r="I55"/>
  <c r="I56"/>
  <c r="I57"/>
  <c r="I58"/>
  <c r="I59"/>
  <c r="I60"/>
  <c r="M60" s="1"/>
  <c r="I61"/>
  <c r="I62"/>
  <c r="I63"/>
  <c r="M63" s="1"/>
  <c r="I64"/>
  <c r="I65"/>
  <c r="I66"/>
  <c r="I67"/>
  <c r="I68"/>
  <c r="M68" s="1"/>
  <c r="I69"/>
  <c r="I70"/>
  <c r="M70" s="1"/>
  <c r="N70" s="1"/>
  <c r="I71"/>
  <c r="I72"/>
  <c r="M72" s="1"/>
  <c r="I73"/>
  <c r="M73" s="1"/>
  <c r="N73" s="1"/>
  <c r="I74"/>
  <c r="I75"/>
  <c r="I76"/>
  <c r="I77"/>
  <c r="I78"/>
  <c r="I79"/>
  <c r="I80"/>
  <c r="I81"/>
  <c r="I82"/>
  <c r="I83"/>
  <c r="M83" s="1"/>
  <c r="I84"/>
  <c r="I85"/>
  <c r="M85" s="1"/>
  <c r="I86"/>
  <c r="I87"/>
  <c r="M87" s="1"/>
  <c r="N87" s="1"/>
  <c r="I88"/>
  <c r="I8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M82" l="1"/>
  <c r="N82" s="1"/>
  <c r="M89"/>
  <c r="M18"/>
  <c r="N18" s="1"/>
  <c r="O82"/>
  <c r="M66"/>
  <c r="M40"/>
  <c r="M17"/>
  <c r="M9"/>
  <c r="O73"/>
  <c r="O36"/>
  <c r="O18"/>
  <c r="L15" i="11"/>
  <c r="I15"/>
  <c r="M15" s="1"/>
  <c r="F15"/>
  <c r="L14"/>
  <c r="I14"/>
  <c r="F14"/>
  <c r="L13"/>
  <c r="I13"/>
  <c r="M13" s="1"/>
  <c r="F13"/>
  <c r="L12"/>
  <c r="I12"/>
  <c r="F12"/>
  <c r="L11"/>
  <c r="I11"/>
  <c r="M11" s="1"/>
  <c r="F11"/>
  <c r="L10"/>
  <c r="I10"/>
  <c r="F10"/>
  <c r="L9"/>
  <c r="I9"/>
  <c r="M9" s="1"/>
  <c r="F9"/>
  <c r="L8"/>
  <c r="I8"/>
  <c r="F8"/>
  <c r="L7"/>
  <c r="I7"/>
  <c r="M7" s="1"/>
  <c r="F7"/>
  <c r="L6"/>
  <c r="I6"/>
  <c r="F6"/>
  <c r="L5"/>
  <c r="I5"/>
  <c r="M5" s="1"/>
  <c r="F5"/>
  <c r="L4"/>
  <c r="I4"/>
  <c r="F4"/>
  <c r="L3"/>
  <c r="I3"/>
  <c r="M3" s="1"/>
  <c r="F3"/>
  <c r="N89" i="1" l="1"/>
  <c r="N66"/>
  <c r="O66"/>
  <c r="N40"/>
  <c r="N17"/>
  <c r="N9"/>
  <c r="O87"/>
  <c r="O85"/>
  <c r="O72"/>
  <c r="O70"/>
  <c r="O47"/>
  <c r="O42"/>
  <c r="O35"/>
  <c r="O13"/>
  <c r="O7"/>
  <c r="M4" i="11"/>
  <c r="M6"/>
  <c r="M8"/>
  <c r="M10"/>
  <c r="M12"/>
  <c r="M14"/>
  <c r="O89" i="1" l="1"/>
  <c r="O17"/>
  <c r="O40"/>
  <c r="O9"/>
  <c r="O3" i="11"/>
  <c r="L3" i="1" l="1"/>
  <c r="I3"/>
  <c r="F3"/>
  <c r="M3" l="1"/>
  <c r="N3" s="1"/>
  <c r="O3" l="1"/>
</calcChain>
</file>

<file path=xl/sharedStrings.xml><?xml version="1.0" encoding="utf-8"?>
<sst xmlns="http://schemas.openxmlformats.org/spreadsheetml/2006/main" count="379" uniqueCount="308">
  <si>
    <t xml:space="preserve">r.b. </t>
  </si>
  <si>
    <t>Br. ind.</t>
  </si>
  <si>
    <t>Prezime i ime</t>
  </si>
  <si>
    <t>ZI</t>
  </si>
  <si>
    <t>PZI</t>
  </si>
  <si>
    <t>UKUPNO</t>
  </si>
  <si>
    <t>Ocjena</t>
  </si>
  <si>
    <t>ZIZ</t>
  </si>
  <si>
    <t>ZIT</t>
  </si>
  <si>
    <t>PZIZ</t>
  </si>
  <si>
    <t>PZIT</t>
  </si>
  <si>
    <t>ZID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</si>
  <si>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</si>
  <si>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</si>
  <si>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</si>
  <si>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</si>
  <si>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</si>
  <si>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</si>
  <si>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</si>
  <si>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</si>
  <si>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</si>
  <si>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</si>
  <si>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</si>
  <si>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</si>
  <si>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</si>
  <si>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</si>
  <si>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</si>
  <si>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</si>
  <si>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</si>
  <si>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</si>
  <si>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</si>
  <si>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</si>
  <si>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</si>
  <si>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</si>
  <si>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</si>
  <si>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</si>
  <si>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</si>
  <si>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</si>
  <si>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</si>
  <si>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</si>
  <si>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</si>
  <si>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</si>
  <si>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</si>
  <si>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</si>
  <si>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</si>
  <si>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</si>
  <si>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</si>
  <si>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</si>
  <si>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</si>
  <si>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</si>
  <si>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</si>
  <si>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</si>
  <si>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</si>
  <si>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</si>
  <si>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</si>
  <si>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</si>
  <si>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</si>
  <si>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</si>
  <si>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</si>
  <si>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</si>
  <si>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</si>
  <si>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</si>
  <si>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</t>
  </si>
  <si>
    <t>PK</t>
  </si>
  <si>
    <t>KD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</si>
  <si>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</si>
  <si>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</si>
  <si>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</si>
  <si>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</si>
  <si>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</si>
  <si>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</si>
  <si>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</si>
  <si>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</si>
  <si>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</si>
  <si>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</si>
  <si>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</si>
  <si>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</si>
  <si>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</si>
  <si>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</si>
  <si>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</si>
  <si>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</si>
  <si>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</si>
  <si>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</si>
  <si>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</si>
  <si>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</si>
  <si>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</si>
  <si>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</si>
  <si>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</si>
  <si>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</si>
  <si>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</si>
  <si>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</si>
  <si>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</si>
  <si>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</si>
  <si>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</si>
  <si>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35/2017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</si>
  <si>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</si>
  <si>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</si>
  <si>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</si>
  <si>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</si>
  <si>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</si>
  <si>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</si>
  <si>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</si>
  <si>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</si>
  <si>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</si>
  <si>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</si>
  <si>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</si>
  <si>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</si>
  <si>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</si>
  <si>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</si>
  <si>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</si>
  <si>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</si>
  <si>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</si>
  <si>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21/2018</t>
  </si>
  <si>
    <t>2/2017</t>
  </si>
  <si>
    <t>3/2017</t>
  </si>
  <si>
    <t>9/2017</t>
  </si>
  <si>
    <t>12/2017</t>
  </si>
  <si>
    <t>14/2017</t>
  </si>
  <si>
    <t>22/2017</t>
  </si>
  <si>
    <t>26/2017</t>
  </si>
  <si>
    <t>29/2017</t>
  </si>
  <si>
    <t>32/2017</t>
  </si>
  <si>
    <t>33/2017</t>
  </si>
  <si>
    <t>27/2016</t>
  </si>
  <si>
    <t>31/2016</t>
  </si>
  <si>
    <t>35/2016</t>
  </si>
  <si>
    <t>38/2016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</si>
  <si>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</si>
  <si>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</si>
  <si>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</si>
  <si>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</si>
  <si>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</si>
  <si>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</si>
  <si>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</si>
  <si>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</si>
  <si>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</si>
  <si>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</si>
  <si>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</si>
  <si>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</si>
  <si>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</si>
  <si>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</si>
  <si>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</si>
  <si>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</si>
  <si>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</si>
  <si>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</si>
  <si>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</si>
  <si>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</si>
  <si>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5/2017</t>
  </si>
  <si>
    <t>7/2017</t>
  </si>
  <si>
    <t>23/2017</t>
  </si>
  <si>
    <t>36/2017</t>
  </si>
  <si>
    <t>1/2016</t>
  </si>
  <si>
    <t>2/2016</t>
  </si>
  <si>
    <t>11/2016</t>
  </si>
  <si>
    <t>16/2016</t>
  </si>
  <si>
    <t>19/2016</t>
  </si>
  <si>
    <t>20/2016</t>
  </si>
  <si>
    <t>22/2016</t>
  </si>
  <si>
    <t>24/2016</t>
  </si>
  <si>
    <t>40/2016</t>
  </si>
  <si>
    <t>16/2015</t>
  </si>
  <si>
    <t>19/2015</t>
  </si>
  <si>
    <t>24/2015</t>
  </si>
  <si>
    <t>28/2015</t>
  </si>
  <si>
    <t>29/2015</t>
  </si>
  <si>
    <t>30/2015</t>
  </si>
  <si>
    <t>31/2015</t>
  </si>
  <si>
    <t>36/2015</t>
  </si>
  <si>
    <t>9/2014</t>
  </si>
  <si>
    <t>15/2014</t>
  </si>
  <si>
    <t>21/2014</t>
  </si>
  <si>
    <t>23/2014</t>
  </si>
  <si>
    <t>24/2014</t>
  </si>
  <si>
    <t>25/2014</t>
  </si>
  <si>
    <t>1/2013</t>
  </si>
  <si>
    <t>3/2013</t>
  </si>
  <si>
    <t>6/2013</t>
  </si>
  <si>
    <t>12/2013</t>
  </si>
  <si>
    <t>15/2013</t>
  </si>
  <si>
    <t>17/2013</t>
  </si>
  <si>
    <t>27/2013</t>
  </si>
  <si>
    <t>5/2012</t>
  </si>
  <si>
    <t>17/2012</t>
  </si>
  <si>
    <t>19/2012</t>
  </si>
  <si>
    <t>24/2012</t>
  </si>
  <si>
    <t>16/2011</t>
  </si>
  <si>
    <t>20/2008</t>
  </si>
  <si>
    <t>12/2007</t>
  </si>
  <si>
    <t>9/2018</t>
  </si>
  <si>
    <t>22/2005</t>
  </si>
  <si>
    <t>Ilinčić Nataša</t>
  </si>
  <si>
    <t>Drašković Milica</t>
  </si>
  <si>
    <t>Stegić Maja</t>
  </si>
  <si>
    <t>Mugoša Anđela</t>
  </si>
  <si>
    <t>Đilas Ilija</t>
  </si>
  <si>
    <t>Čurović Jela</t>
  </si>
  <si>
    <t>Đukić Ivana</t>
  </si>
  <si>
    <t>Ulama Vladana</t>
  </si>
  <si>
    <t>Filipović Nađa</t>
  </si>
  <si>
    <t>Delić Ksenija</t>
  </si>
  <si>
    <t>Mišović Nikolina</t>
  </si>
  <si>
    <t>Grubović Balša</t>
  </si>
  <si>
    <t>Vukčević Isidora</t>
  </si>
  <si>
    <t>Petković Ksenija</t>
  </si>
  <si>
    <t>Perović Sara</t>
  </si>
  <si>
    <t>Betić Teodora</t>
  </si>
  <si>
    <t>Palibrk Kristina</t>
  </si>
  <si>
    <t>Agović Elmir</t>
  </si>
  <si>
    <t>Taljanović Aldin</t>
  </si>
  <si>
    <t>Tomanović Pavle</t>
  </si>
  <si>
    <t>Pejović Jelena</t>
  </si>
  <si>
    <t>Lakićević Pavle</t>
  </si>
  <si>
    <t>Kenjić Srđan</t>
  </si>
  <si>
    <t>Raičević Danica</t>
  </si>
  <si>
    <t>Raičević Teodora</t>
  </si>
  <si>
    <t>Lalatović Kristina</t>
  </si>
  <si>
    <t>Čađenović Nevena</t>
  </si>
  <si>
    <t>Drobnjak Miloš</t>
  </si>
  <si>
    <t>Radojević Nemanja</t>
  </si>
  <si>
    <t>Bošković Aleksandra</t>
  </si>
  <si>
    <t>Vujović Lazar</t>
  </si>
  <si>
    <t>Berilaža  Marko</t>
  </si>
  <si>
    <t>Milović Anastasija</t>
  </si>
  <si>
    <t>Dujović Ranka</t>
  </si>
  <si>
    <t>Ralević Milena</t>
  </si>
  <si>
    <t>Bokan Milica</t>
  </si>
  <si>
    <t>Markuš Jasna</t>
  </si>
  <si>
    <t>Vučinić Ksenija</t>
  </si>
  <si>
    <t>Milić Jovana</t>
  </si>
  <si>
    <t>Zorić Marija</t>
  </si>
  <si>
    <t>Vojinović Bojana</t>
  </si>
  <si>
    <t>Franca Ernest</t>
  </si>
  <si>
    <t>Kašćelan Ivana</t>
  </si>
  <si>
    <t>Spahić Emil</t>
  </si>
  <si>
    <t>Đurišić Bojana</t>
  </si>
  <si>
    <t>Nelević Sanja</t>
  </si>
  <si>
    <t>Ramujkić Nina</t>
  </si>
  <si>
    <t>Dragović Danijela</t>
  </si>
  <si>
    <t>Perović Anđela</t>
  </si>
  <si>
    <t>Martinović Nikolina</t>
  </si>
  <si>
    <t>Knežević Jovan</t>
  </si>
  <si>
    <t>Vojinović Marija</t>
  </si>
  <si>
    <t>Šćekić Jelena</t>
  </si>
  <si>
    <t>Drašković Aleksandar</t>
  </si>
  <si>
    <t>Mitrović Iva</t>
  </si>
  <si>
    <t>Nikčević Gorica</t>
  </si>
  <si>
    <t>Caković Željka</t>
  </si>
  <si>
    <t>Krunić Vlatka</t>
  </si>
  <si>
    <t>Srdan Vanja</t>
  </si>
  <si>
    <t>Mudreša Anja</t>
  </si>
  <si>
    <t>Nikčević Đurđina</t>
  </si>
  <si>
    <t>Mandić Tina</t>
  </si>
  <si>
    <t>Nikčević Isidora</t>
  </si>
  <si>
    <t>Biga Teodora</t>
  </si>
  <si>
    <t>Spahić Hajrija</t>
  </si>
  <si>
    <t>Medojević Valentina</t>
  </si>
  <si>
    <t>Kastratović Ksenija</t>
  </si>
  <si>
    <t>Šabotić Bisa</t>
  </si>
  <si>
    <t>Jojić Dajana</t>
  </si>
  <si>
    <t>Rajković Radovan</t>
  </si>
  <si>
    <t>Ostojić Ivana</t>
  </si>
  <si>
    <t>Čolović Nataša</t>
  </si>
  <si>
    <t>Popović Radmila</t>
  </si>
  <si>
    <t>Popović Marijana</t>
  </si>
  <si>
    <t>Suknović Borka</t>
  </si>
  <si>
    <t>Nikezić Danijela</t>
  </si>
  <si>
    <t>Savović Marko</t>
  </si>
  <si>
    <t>Miličković Nikolina</t>
  </si>
  <si>
    <t>Milićević Martina</t>
  </si>
  <si>
    <t>Pečurica Miloš</t>
  </si>
  <si>
    <t>Bakija Elma</t>
  </si>
  <si>
    <t>Radović Stefan</t>
  </si>
  <si>
    <t>Janković Marija</t>
  </si>
  <si>
    <t>Bulatović Andrijana</t>
  </si>
  <si>
    <t>Popović Dragana</t>
  </si>
  <si>
    <t>Perović Sonja</t>
  </si>
  <si>
    <t>Bulatović Tamara</t>
  </si>
  <si>
    <t>Đurović Stefan</t>
  </si>
  <si>
    <t>Radonjić Tadija</t>
  </si>
  <si>
    <t>Jovanović Slavko</t>
  </si>
  <si>
    <t>Vlahović Ognjen</t>
  </si>
  <si>
    <t>Mehović Elma</t>
  </si>
  <si>
    <t>Tripković Nela</t>
  </si>
  <si>
    <t>Dragović Filip</t>
  </si>
  <si>
    <t>Ćalov Milica</t>
  </si>
  <si>
    <t>Đuričić Radovan</t>
  </si>
  <si>
    <t>Bojić Bojana</t>
  </si>
  <si>
    <t>Đurković Nikola</t>
  </si>
  <si>
    <t>Ćorić Ivan</t>
  </si>
  <si>
    <t>Hadžikić Zlata</t>
  </si>
  <si>
    <t>12/16</t>
  </si>
  <si>
    <t>18/14</t>
  </si>
  <si>
    <t>8/11</t>
  </si>
  <si>
    <t>3/08</t>
  </si>
  <si>
    <t>16/05</t>
  </si>
  <si>
    <t>Božović Nedeljko</t>
  </si>
  <si>
    <t>Đukanović Milan</t>
  </si>
  <si>
    <t>Radosavović Časlav</t>
  </si>
  <si>
    <t>Dederović Dalibor</t>
  </si>
  <si>
    <t>Popović Miroslav</t>
  </si>
  <si>
    <t>49+1</t>
  </si>
  <si>
    <t>prisust.</t>
  </si>
  <si>
    <t>E</t>
  </si>
  <si>
    <t>prisus.</t>
  </si>
  <si>
    <t>pris.</t>
  </si>
  <si>
    <t>48+2</t>
  </si>
  <si>
    <t>47,5+2,5</t>
  </si>
  <si>
    <t>45,5+4,5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</si>
</sst>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imes New Roman CE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24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15" fillId="0" borderId="0" xfId="38" applyFont="1" applyBorder="1"/>
    <xf numFmtId="0" fontId="15" fillId="0" borderId="0" xfId="38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24" fillId="0" borderId="11" xfId="0" applyFont="1" applyBorder="1" applyProtection="1">
      <protection hidden="1"/>
    </xf>
    <xf numFmtId="0" fontId="0" fillId="0" borderId="10" xfId="0" applyFill="1" applyBorder="1"/>
    <xf numFmtId="0" fontId="0" fillId="0" borderId="0" xfId="0" applyFill="1" applyAlignment="1">
      <alignment horizontal="center"/>
    </xf>
    <xf numFmtId="0" fontId="26" fillId="0" borderId="0" xfId="38" applyFont="1" applyBorder="1" applyProtection="1">
      <protection hidden="1"/>
    </xf>
    <xf numFmtId="0" fontId="25" fillId="0" borderId="11" xfId="0" applyFont="1" applyBorder="1" applyAlignment="1" applyProtection="1">
      <alignment horizontal="center"/>
      <protection hidden="1"/>
    </xf>
    <xf numFmtId="0" fontId="0" fillId="0" borderId="0" xfId="0" applyFill="1" applyBorder="1" applyAlignment="1">
      <alignment horizontal="center"/>
    </xf>
    <xf numFmtId="0" fontId="0" fillId="0" borderId="14" xfId="0" applyFill="1" applyBorder="1"/>
    <xf numFmtId="0" fontId="0" fillId="0" borderId="11" xfId="0" applyBorder="1"/>
    <xf numFmtId="0" fontId="0" fillId="0" borderId="16" xfId="0" applyBorder="1"/>
    <xf numFmtId="0" fontId="0" fillId="0" borderId="15" xfId="0" applyBorder="1"/>
    <xf numFmtId="49" fontId="0" fillId="0" borderId="10" xfId="0" applyNumberFormat="1" applyFill="1" applyBorder="1"/>
    <xf numFmtId="49" fontId="0" fillId="0" borderId="15" xfId="0" applyNumberFormat="1" applyBorder="1"/>
    <xf numFmtId="0" fontId="0" fillId="0" borderId="17" xfId="0" applyFill="1" applyBorder="1"/>
    <xf numFmtId="0" fontId="21" fillId="0" borderId="17" xfId="0" applyFont="1" applyBorder="1" applyProtection="1">
      <protection hidden="1"/>
    </xf>
    <xf numFmtId="164" fontId="21" fillId="0" borderId="10" xfId="0" applyNumberFormat="1" applyFont="1" applyBorder="1" applyProtection="1">
      <protection hidden="1"/>
    </xf>
    <xf numFmtId="164" fontId="22" fillId="0" borderId="13" xfId="0" applyNumberFormat="1" applyFont="1" applyBorder="1" applyAlignment="1" applyProtection="1">
      <alignment vertical="center"/>
      <protection locked="0"/>
    </xf>
    <xf numFmtId="164" fontId="21" fillId="0" borderId="12" xfId="0" applyNumberFormat="1" applyFont="1" applyBorder="1" applyProtection="1">
      <protection hidden="1"/>
    </xf>
    <xf numFmtId="164" fontId="24" fillId="0" borderId="11" xfId="0" applyNumberFormat="1" applyFont="1" applyBorder="1" applyProtection="1">
      <protection hidden="1"/>
    </xf>
    <xf numFmtId="0" fontId="1" fillId="0" borderId="11" xfId="0" applyFont="1" applyBorder="1" applyAlignment="1" applyProtection="1">
      <alignment horizontal="center"/>
      <protection hidden="1"/>
    </xf>
    <xf numFmtId="164" fontId="22" fillId="0" borderId="13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30"/>
  <sheetViews>
    <sheetView tabSelected="1" zoomScale="110" zoomScaleNormal="110" workbookViewId="0">
      <pane ySplit="2" topLeftCell="A73" activePane="bottomLeft" state="frozen"/>
      <selection pane="bottomLeft" activeCell="S21" sqref="S21"/>
    </sheetView>
  </sheetViews>
  <sheetFormatPr defaultRowHeight="12.75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7.140625" customWidth="1"/>
    <col min="9" max="9" width="5.85546875" customWidth="1"/>
    <col min="10" max="10" width="5.28515625" customWidth="1"/>
    <col min="11" max="11" width="6.42578125" customWidth="1"/>
    <col min="12" max="12" width="7" customWidth="1"/>
    <col min="13" max="13" width="7.28515625" customWidth="1"/>
    <col min="14" max="14" width="10.5703125" customWidth="1"/>
    <col min="17" max="17" width="7.140625" customWidth="1"/>
  </cols>
  <sheetData>
    <row r="1" spans="1:17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9.5" customHeight="1">
      <c r="A2" s="3" t="s">
        <v>0</v>
      </c>
      <c r="B2" s="4" t="s">
        <v>1</v>
      </c>
      <c r="C2" s="14" t="s">
        <v>2</v>
      </c>
      <c r="D2" s="10" t="s">
        <v>62</v>
      </c>
      <c r="E2" s="10" t="s">
        <v>63</v>
      </c>
      <c r="F2" s="10" t="s">
        <v>64</v>
      </c>
      <c r="G2" s="9" t="s">
        <v>7</v>
      </c>
      <c r="H2" s="10" t="s">
        <v>8</v>
      </c>
      <c r="I2" s="10" t="s">
        <v>3</v>
      </c>
      <c r="J2" s="10" t="s">
        <v>9</v>
      </c>
      <c r="K2" s="10" t="s">
        <v>10</v>
      </c>
      <c r="L2" s="10" t="s">
        <v>4</v>
      </c>
      <c r="M2" s="10" t="s">
        <v>11</v>
      </c>
      <c r="N2" s="5" t="s">
        <v>5</v>
      </c>
      <c r="O2" s="5" t="s">
        <v>6</v>
      </c>
      <c r="Q2" s="10" t="s">
        <v>301</v>
      </c>
    </row>
    <row r="3" spans="1:17" ht="15.75">
      <c r="A3" s="13" t="s">
        <v>12</v>
      </c>
      <c r="B3" s="12" t="s">
        <v>65</v>
      </c>
      <c r="C3" s="12" t="s">
        <v>190</v>
      </c>
      <c r="D3" s="6">
        <v>42</v>
      </c>
      <c r="E3" s="6"/>
      <c r="F3" s="11">
        <f>IF(AND(D3="",E3=""),"",IF(E3="",D3,E3))</f>
        <v>42</v>
      </c>
      <c r="G3" s="7">
        <v>4</v>
      </c>
      <c r="H3" s="25">
        <v>0</v>
      </c>
      <c r="I3" s="25">
        <f>IF(AND(G3="",H3=""),"",SUM(G3,H3))</f>
        <v>4</v>
      </c>
      <c r="J3" s="6">
        <v>7</v>
      </c>
      <c r="K3" s="25">
        <v>1</v>
      </c>
      <c r="L3" s="27">
        <f>IF(AND(J3="",K3=""),"",SUM(J3,K3))</f>
        <v>8</v>
      </c>
      <c r="M3" s="28">
        <f>IF(AND(I3="",L3=""),"",IF(L3="",I3,L3))</f>
        <v>8</v>
      </c>
      <c r="N3" s="26">
        <f>IF(AND(F3="",M3="",Q3=""),"",SUM(F3,M3,Q3))</f>
        <v>50</v>
      </c>
      <c r="O3" s="15" t="str">
        <f>IF(AND(F3="",M3=""),"",IF(N3&gt;89,"A",IF(N3&gt;79,"B",IF(N3&gt;69,"C",IF(N3&gt;59,"D",IF(N3&gt;49,"E","F"))))))</f>
        <v>E</v>
      </c>
    </row>
    <row r="4" spans="1:17" ht="15.75">
      <c r="A4" s="13" t="s">
        <v>13</v>
      </c>
      <c r="B4" s="12" t="s">
        <v>66</v>
      </c>
      <c r="C4" s="12" t="s">
        <v>191</v>
      </c>
      <c r="D4" s="6"/>
      <c r="E4" s="6"/>
      <c r="F4" s="11" t="str">
        <f t="shared" ref="F4:F67" si="0">IF(AND(D4="",E4=""),"",IF(E4="",D4,E4))</f>
        <v/>
      </c>
      <c r="G4" s="7"/>
      <c r="H4" s="25"/>
      <c r="I4" s="25" t="str">
        <f t="shared" ref="I4:I67" si="1">IF(AND(G4="",H4=""),"",SUM(G4,H4))</f>
        <v/>
      </c>
      <c r="J4" s="6"/>
      <c r="K4" s="25"/>
      <c r="L4" s="27" t="str">
        <f t="shared" ref="L4:L67" si="2">IF(AND(J4="",K4=""),"",SUM(J4,K4))</f>
        <v/>
      </c>
      <c r="M4" s="28" t="str">
        <f t="shared" ref="M4:M67" si="3">IF(AND(I4="",L4=""),"",IF(L4="",I4,L4))</f>
        <v/>
      </c>
      <c r="N4" s="26" t="str">
        <f t="shared" ref="N4:N67" si="4">IF(AND(F4="",M4="",Q4=""),"",SUM(F4,M4,Q4))</f>
        <v/>
      </c>
      <c r="O4" s="15" t="str">
        <f t="shared" ref="O4:O67" si="5">IF(AND(F4="",M4=""),"",IF(N4&gt;89,"A",IF(N4&gt;79,"B",IF(N4&gt;69,"C",IF(N4&gt;59,"D",IF(N4&gt;49,"E","F"))))))</f>
        <v/>
      </c>
    </row>
    <row r="5" spans="1:17" ht="15.75">
      <c r="A5" s="13" t="s">
        <v>14</v>
      </c>
      <c r="B5" s="12" t="s">
        <v>67</v>
      </c>
      <c r="C5" s="12" t="s">
        <v>192</v>
      </c>
      <c r="D5" s="6">
        <v>37</v>
      </c>
      <c r="E5" s="6"/>
      <c r="F5" s="11">
        <f t="shared" si="0"/>
        <v>37</v>
      </c>
      <c r="G5" s="7">
        <v>2</v>
      </c>
      <c r="H5" s="25">
        <v>7.5</v>
      </c>
      <c r="I5" s="25">
        <f t="shared" si="1"/>
        <v>9.5</v>
      </c>
      <c r="J5" s="6"/>
      <c r="K5" s="25"/>
      <c r="L5" s="27" t="str">
        <f t="shared" si="2"/>
        <v/>
      </c>
      <c r="M5" s="28">
        <f t="shared" si="3"/>
        <v>9.5</v>
      </c>
      <c r="N5" s="26" t="s">
        <v>306</v>
      </c>
      <c r="O5" s="29" t="s">
        <v>302</v>
      </c>
      <c r="Q5">
        <v>1</v>
      </c>
    </row>
    <row r="6" spans="1:17" ht="15.75">
      <c r="A6" s="13" t="s">
        <v>15</v>
      </c>
      <c r="B6" s="12" t="s">
        <v>68</v>
      </c>
      <c r="C6" s="12" t="s">
        <v>193</v>
      </c>
      <c r="D6" s="6"/>
      <c r="E6" s="6"/>
      <c r="F6" s="11" t="str">
        <f t="shared" si="0"/>
        <v/>
      </c>
      <c r="G6" s="7"/>
      <c r="H6" s="25"/>
      <c r="I6" s="25" t="str">
        <f t="shared" si="1"/>
        <v/>
      </c>
      <c r="J6" s="6"/>
      <c r="K6" s="25"/>
      <c r="L6" s="27" t="str">
        <f t="shared" si="2"/>
        <v/>
      </c>
      <c r="M6" s="28" t="str">
        <f t="shared" si="3"/>
        <v/>
      </c>
      <c r="N6" s="26" t="str">
        <f t="shared" si="4"/>
        <v/>
      </c>
      <c r="O6" s="15" t="str">
        <f t="shared" si="5"/>
        <v/>
      </c>
    </row>
    <row r="7" spans="1:17" ht="15.75">
      <c r="A7" s="13" t="s">
        <v>16</v>
      </c>
      <c r="B7" s="12" t="s">
        <v>69</v>
      </c>
      <c r="C7" s="12" t="s">
        <v>194</v>
      </c>
      <c r="D7" s="6">
        <v>36</v>
      </c>
      <c r="E7" s="6"/>
      <c r="F7" s="11">
        <f t="shared" si="0"/>
        <v>36</v>
      </c>
      <c r="G7" s="7">
        <v>2</v>
      </c>
      <c r="H7" s="25">
        <v>2</v>
      </c>
      <c r="I7" s="25">
        <f t="shared" si="1"/>
        <v>4</v>
      </c>
      <c r="J7" s="6">
        <v>9</v>
      </c>
      <c r="K7" s="25">
        <v>7</v>
      </c>
      <c r="L7" s="27">
        <f t="shared" si="2"/>
        <v>16</v>
      </c>
      <c r="M7" s="28">
        <f t="shared" si="3"/>
        <v>16</v>
      </c>
      <c r="N7" s="26">
        <f t="shared" si="4"/>
        <v>52</v>
      </c>
      <c r="O7" s="15" t="str">
        <f t="shared" si="5"/>
        <v>E</v>
      </c>
    </row>
    <row r="8" spans="1:17" ht="15.75">
      <c r="A8" s="13" t="s">
        <v>17</v>
      </c>
      <c r="B8" s="12" t="s">
        <v>70</v>
      </c>
      <c r="C8" s="12" t="s">
        <v>195</v>
      </c>
      <c r="D8" s="6"/>
      <c r="E8" s="6"/>
      <c r="F8" s="11" t="str">
        <f t="shared" si="0"/>
        <v/>
      </c>
      <c r="G8" s="7"/>
      <c r="H8" s="25"/>
      <c r="I8" s="25" t="str">
        <f t="shared" si="1"/>
        <v/>
      </c>
      <c r="J8" s="6"/>
      <c r="K8" s="25"/>
      <c r="L8" s="27" t="str">
        <f t="shared" si="2"/>
        <v/>
      </c>
      <c r="M8" s="28" t="str">
        <f t="shared" si="3"/>
        <v/>
      </c>
      <c r="N8" s="26" t="str">
        <f t="shared" si="4"/>
        <v/>
      </c>
      <c r="O8" s="15" t="str">
        <f t="shared" si="5"/>
        <v/>
      </c>
    </row>
    <row r="9" spans="1:17" ht="15.75">
      <c r="A9" s="13" t="s">
        <v>18</v>
      </c>
      <c r="B9" s="12" t="s">
        <v>71</v>
      </c>
      <c r="C9" s="12" t="s">
        <v>196</v>
      </c>
      <c r="D9" s="6">
        <v>26</v>
      </c>
      <c r="E9" s="6"/>
      <c r="F9" s="11">
        <f t="shared" si="0"/>
        <v>26</v>
      </c>
      <c r="G9" s="7"/>
      <c r="H9" s="25"/>
      <c r="I9" s="25" t="str">
        <f t="shared" si="1"/>
        <v/>
      </c>
      <c r="J9" s="6">
        <v>5</v>
      </c>
      <c r="K9" s="25">
        <v>12</v>
      </c>
      <c r="L9" s="27">
        <f t="shared" si="2"/>
        <v>17</v>
      </c>
      <c r="M9" s="28">
        <f t="shared" si="3"/>
        <v>17</v>
      </c>
      <c r="N9" s="26">
        <f t="shared" si="4"/>
        <v>43</v>
      </c>
      <c r="O9" s="15" t="str">
        <f t="shared" si="5"/>
        <v>F</v>
      </c>
    </row>
    <row r="10" spans="1:17" ht="15.75">
      <c r="A10" s="13" t="s">
        <v>19</v>
      </c>
      <c r="B10" s="12" t="s">
        <v>72</v>
      </c>
      <c r="C10" s="12" t="s">
        <v>197</v>
      </c>
      <c r="D10" s="6"/>
      <c r="E10" s="6"/>
      <c r="F10" s="11" t="str">
        <f t="shared" si="0"/>
        <v/>
      </c>
      <c r="G10" s="7"/>
      <c r="H10" s="25"/>
      <c r="I10" s="25" t="str">
        <f t="shared" si="1"/>
        <v/>
      </c>
      <c r="J10" s="6"/>
      <c r="K10" s="25"/>
      <c r="L10" s="27" t="str">
        <f t="shared" si="2"/>
        <v/>
      </c>
      <c r="M10" s="28" t="str">
        <f t="shared" si="3"/>
        <v/>
      </c>
      <c r="N10" s="26" t="str">
        <f t="shared" si="4"/>
        <v/>
      </c>
      <c r="O10" s="15" t="str">
        <f t="shared" si="5"/>
        <v/>
      </c>
    </row>
    <row r="11" spans="1:17" ht="15.75">
      <c r="A11" s="13" t="s">
        <v>20</v>
      </c>
      <c r="B11" s="21" t="s">
        <v>188</v>
      </c>
      <c r="C11" s="23" t="s">
        <v>198</v>
      </c>
      <c r="D11" s="24"/>
      <c r="E11" s="24"/>
      <c r="F11" s="11" t="str">
        <f t="shared" si="0"/>
        <v/>
      </c>
      <c r="G11" s="7"/>
      <c r="H11" s="25"/>
      <c r="I11" s="25" t="str">
        <f t="shared" si="1"/>
        <v/>
      </c>
      <c r="J11" s="6"/>
      <c r="K11" s="25"/>
      <c r="L11" s="27" t="str">
        <f t="shared" si="2"/>
        <v/>
      </c>
      <c r="M11" s="28" t="str">
        <f t="shared" si="3"/>
        <v/>
      </c>
      <c r="N11" s="26" t="str">
        <f t="shared" si="4"/>
        <v/>
      </c>
      <c r="O11" s="15" t="str">
        <f t="shared" si="5"/>
        <v/>
      </c>
    </row>
    <row r="12" spans="1:17" ht="15.75">
      <c r="A12" s="13" t="s">
        <v>21</v>
      </c>
      <c r="B12" s="12" t="s">
        <v>73</v>
      </c>
      <c r="C12" s="12" t="s">
        <v>199</v>
      </c>
      <c r="D12" s="6"/>
      <c r="E12" s="6"/>
      <c r="F12" s="11" t="str">
        <f t="shared" si="0"/>
        <v/>
      </c>
      <c r="G12" s="7"/>
      <c r="H12" s="25"/>
      <c r="I12" s="25" t="str">
        <f t="shared" si="1"/>
        <v/>
      </c>
      <c r="J12" s="6"/>
      <c r="K12" s="25"/>
      <c r="L12" s="27" t="str">
        <f t="shared" si="2"/>
        <v/>
      </c>
      <c r="M12" s="28" t="str">
        <f t="shared" si="3"/>
        <v/>
      </c>
      <c r="N12" s="26" t="str">
        <f t="shared" si="4"/>
        <v/>
      </c>
      <c r="O12" s="15" t="str">
        <f t="shared" si="5"/>
        <v/>
      </c>
    </row>
    <row r="13" spans="1:17" ht="15.75">
      <c r="A13" s="13" t="s">
        <v>22</v>
      </c>
      <c r="B13" s="12" t="s">
        <v>74</v>
      </c>
      <c r="C13" s="12" t="s">
        <v>200</v>
      </c>
      <c r="D13" s="6">
        <v>11</v>
      </c>
      <c r="E13" s="6">
        <v>20</v>
      </c>
      <c r="F13" s="11">
        <f t="shared" si="0"/>
        <v>20</v>
      </c>
      <c r="G13" s="7">
        <v>0</v>
      </c>
      <c r="H13" s="25">
        <v>0</v>
      </c>
      <c r="I13" s="25">
        <f t="shared" si="1"/>
        <v>0</v>
      </c>
      <c r="J13" s="6">
        <v>0</v>
      </c>
      <c r="K13" s="25">
        <v>4</v>
      </c>
      <c r="L13" s="27">
        <f t="shared" si="2"/>
        <v>4</v>
      </c>
      <c r="M13" s="28">
        <f t="shared" si="3"/>
        <v>4</v>
      </c>
      <c r="N13" s="26">
        <f t="shared" si="4"/>
        <v>24</v>
      </c>
      <c r="O13" s="15" t="str">
        <f t="shared" si="5"/>
        <v>F</v>
      </c>
    </row>
    <row r="14" spans="1:17" ht="15.75">
      <c r="A14" s="13" t="s">
        <v>23</v>
      </c>
      <c r="B14" s="12" t="s">
        <v>75</v>
      </c>
      <c r="C14" s="12" t="s">
        <v>201</v>
      </c>
      <c r="D14" s="6"/>
      <c r="E14" s="6">
        <v>5</v>
      </c>
      <c r="F14" s="11">
        <f t="shared" si="0"/>
        <v>5</v>
      </c>
      <c r="G14" s="7"/>
      <c r="H14" s="25"/>
      <c r="I14" s="25" t="str">
        <f t="shared" si="1"/>
        <v/>
      </c>
      <c r="J14" s="6"/>
      <c r="K14" s="25"/>
      <c r="L14" s="27" t="str">
        <f t="shared" si="2"/>
        <v/>
      </c>
      <c r="M14" s="28" t="str">
        <f t="shared" si="3"/>
        <v/>
      </c>
      <c r="N14" s="26">
        <f t="shared" si="4"/>
        <v>5</v>
      </c>
      <c r="O14" s="15" t="str">
        <f t="shared" si="5"/>
        <v>F</v>
      </c>
    </row>
    <row r="15" spans="1:17" ht="15.75">
      <c r="A15" s="13" t="s">
        <v>24</v>
      </c>
      <c r="B15" s="12" t="s">
        <v>76</v>
      </c>
      <c r="C15" s="12" t="s">
        <v>202</v>
      </c>
      <c r="D15" s="6"/>
      <c r="E15" s="6">
        <v>0</v>
      </c>
      <c r="F15" s="11">
        <f t="shared" si="0"/>
        <v>0</v>
      </c>
      <c r="G15" s="7"/>
      <c r="H15" s="25"/>
      <c r="I15" s="25" t="str">
        <f t="shared" si="1"/>
        <v/>
      </c>
      <c r="J15" s="6"/>
      <c r="K15" s="25"/>
      <c r="L15" s="27" t="str">
        <f t="shared" si="2"/>
        <v/>
      </c>
      <c r="M15" s="28" t="str">
        <f t="shared" si="3"/>
        <v/>
      </c>
      <c r="N15" s="26">
        <f t="shared" si="4"/>
        <v>0</v>
      </c>
      <c r="O15" s="15" t="str">
        <f t="shared" si="5"/>
        <v>F</v>
      </c>
    </row>
    <row r="16" spans="1:17" ht="15.75">
      <c r="A16" s="13" t="s">
        <v>25</v>
      </c>
      <c r="B16" s="12" t="s">
        <v>77</v>
      </c>
      <c r="C16" s="12" t="s">
        <v>203</v>
      </c>
      <c r="D16" s="6"/>
      <c r="E16" s="6">
        <v>9</v>
      </c>
      <c r="F16" s="11">
        <f t="shared" si="0"/>
        <v>9</v>
      </c>
      <c r="G16" s="7"/>
      <c r="H16" s="25"/>
      <c r="I16" s="25" t="str">
        <f t="shared" si="1"/>
        <v/>
      </c>
      <c r="J16" s="6"/>
      <c r="K16" s="25"/>
      <c r="L16" s="27" t="str">
        <f t="shared" si="2"/>
        <v/>
      </c>
      <c r="M16" s="28" t="str">
        <f t="shared" si="3"/>
        <v/>
      </c>
      <c r="N16" s="26">
        <f t="shared" si="4"/>
        <v>9</v>
      </c>
      <c r="O16" s="15" t="str">
        <f t="shared" si="5"/>
        <v>F</v>
      </c>
    </row>
    <row r="17" spans="1:17" ht="15.75">
      <c r="A17" s="13" t="s">
        <v>26</v>
      </c>
      <c r="B17" s="12" t="s">
        <v>78</v>
      </c>
      <c r="C17" s="12" t="s">
        <v>204</v>
      </c>
      <c r="D17" s="6">
        <v>6</v>
      </c>
      <c r="E17" s="6">
        <v>29</v>
      </c>
      <c r="F17" s="11">
        <f t="shared" si="0"/>
        <v>29</v>
      </c>
      <c r="G17" s="7"/>
      <c r="H17" s="25"/>
      <c r="I17" s="25" t="str">
        <f t="shared" si="1"/>
        <v/>
      </c>
      <c r="J17" s="6">
        <v>0</v>
      </c>
      <c r="K17" s="25">
        <v>7</v>
      </c>
      <c r="L17" s="27">
        <f t="shared" si="2"/>
        <v>7</v>
      </c>
      <c r="M17" s="28">
        <f t="shared" si="3"/>
        <v>7</v>
      </c>
      <c r="N17" s="26">
        <f t="shared" si="4"/>
        <v>36</v>
      </c>
      <c r="O17" s="15" t="str">
        <f t="shared" si="5"/>
        <v>F</v>
      </c>
    </row>
    <row r="18" spans="1:17" ht="15.75">
      <c r="A18" s="13" t="s">
        <v>27</v>
      </c>
      <c r="B18" s="12" t="s">
        <v>79</v>
      </c>
      <c r="C18" s="12" t="s">
        <v>205</v>
      </c>
      <c r="D18" s="6">
        <v>28</v>
      </c>
      <c r="E18" s="6"/>
      <c r="F18" s="11">
        <f t="shared" si="0"/>
        <v>28</v>
      </c>
      <c r="G18" s="7">
        <v>0</v>
      </c>
      <c r="H18" s="25">
        <v>2</v>
      </c>
      <c r="I18" s="25">
        <f t="shared" si="1"/>
        <v>2</v>
      </c>
      <c r="J18" s="6">
        <v>0</v>
      </c>
      <c r="K18" s="25">
        <v>0</v>
      </c>
      <c r="L18" s="27">
        <f t="shared" si="2"/>
        <v>0</v>
      </c>
      <c r="M18" s="28">
        <f t="shared" si="3"/>
        <v>0</v>
      </c>
      <c r="N18" s="26">
        <f t="shared" si="4"/>
        <v>28</v>
      </c>
      <c r="O18" s="15" t="str">
        <f t="shared" si="5"/>
        <v>F</v>
      </c>
    </row>
    <row r="19" spans="1:17" ht="15.75">
      <c r="A19" s="13" t="s">
        <v>28</v>
      </c>
      <c r="B19" s="12" t="s">
        <v>80</v>
      </c>
      <c r="C19" s="12" t="s">
        <v>206</v>
      </c>
      <c r="D19" s="6"/>
      <c r="E19" s="6"/>
      <c r="F19" s="11" t="str">
        <f t="shared" si="0"/>
        <v/>
      </c>
      <c r="G19" s="7"/>
      <c r="H19" s="25"/>
      <c r="I19" s="25" t="str">
        <f t="shared" si="1"/>
        <v/>
      </c>
      <c r="J19" s="6"/>
      <c r="K19" s="25"/>
      <c r="L19" s="27" t="str">
        <f t="shared" si="2"/>
        <v/>
      </c>
      <c r="M19" s="28" t="str">
        <f t="shared" si="3"/>
        <v/>
      </c>
      <c r="N19" s="26" t="str">
        <f t="shared" si="4"/>
        <v/>
      </c>
      <c r="O19" s="15" t="str">
        <f t="shared" si="5"/>
        <v/>
      </c>
    </row>
    <row r="20" spans="1:17" ht="15.75">
      <c r="A20" s="13" t="s">
        <v>29</v>
      </c>
      <c r="B20" s="12" t="s">
        <v>81</v>
      </c>
      <c r="C20" s="12" t="s">
        <v>207</v>
      </c>
      <c r="D20" s="6"/>
      <c r="E20" s="6"/>
      <c r="F20" s="11" t="str">
        <f t="shared" si="0"/>
        <v/>
      </c>
      <c r="G20" s="7"/>
      <c r="H20" s="25"/>
      <c r="I20" s="25" t="str">
        <f t="shared" si="1"/>
        <v/>
      </c>
      <c r="J20" s="6"/>
      <c r="K20" s="25"/>
      <c r="L20" s="27" t="str">
        <f t="shared" si="2"/>
        <v/>
      </c>
      <c r="M20" s="28" t="str">
        <f t="shared" si="3"/>
        <v/>
      </c>
      <c r="N20" s="26" t="str">
        <f t="shared" si="4"/>
        <v/>
      </c>
      <c r="O20" s="15" t="str">
        <f t="shared" si="5"/>
        <v/>
      </c>
    </row>
    <row r="21" spans="1:17" ht="15.75">
      <c r="A21" s="13" t="s">
        <v>30</v>
      </c>
      <c r="B21" s="12" t="s">
        <v>82</v>
      </c>
      <c r="C21" s="12" t="s">
        <v>208</v>
      </c>
      <c r="D21" s="6"/>
      <c r="E21" s="6"/>
      <c r="F21" s="11" t="str">
        <f t="shared" si="0"/>
        <v/>
      </c>
      <c r="G21" s="7"/>
      <c r="H21" s="25"/>
      <c r="I21" s="25" t="str">
        <f t="shared" si="1"/>
        <v/>
      </c>
      <c r="J21" s="6"/>
      <c r="K21" s="25"/>
      <c r="L21" s="27" t="str">
        <f t="shared" si="2"/>
        <v/>
      </c>
      <c r="M21" s="28" t="str">
        <f t="shared" si="3"/>
        <v/>
      </c>
      <c r="N21" s="26" t="str">
        <f t="shared" si="4"/>
        <v/>
      </c>
      <c r="O21" s="15" t="str">
        <f t="shared" si="5"/>
        <v/>
      </c>
    </row>
    <row r="22" spans="1:17" ht="15.75">
      <c r="A22" s="13" t="s">
        <v>31</v>
      </c>
      <c r="B22" s="12" t="s">
        <v>83</v>
      </c>
      <c r="C22" s="12" t="s">
        <v>209</v>
      </c>
      <c r="D22" s="6"/>
      <c r="E22" s="6"/>
      <c r="F22" s="11" t="str">
        <f t="shared" si="0"/>
        <v/>
      </c>
      <c r="G22" s="7"/>
      <c r="H22" s="25"/>
      <c r="I22" s="25" t="str">
        <f t="shared" si="1"/>
        <v/>
      </c>
      <c r="J22" s="6"/>
      <c r="K22" s="25"/>
      <c r="L22" s="27" t="str">
        <f t="shared" si="2"/>
        <v/>
      </c>
      <c r="M22" s="28" t="str">
        <f t="shared" si="3"/>
        <v/>
      </c>
      <c r="N22" s="26" t="str">
        <f t="shared" si="4"/>
        <v/>
      </c>
      <c r="O22" s="15" t="str">
        <f t="shared" si="5"/>
        <v/>
      </c>
    </row>
    <row r="23" spans="1:17" ht="15.75">
      <c r="A23" s="13" t="s">
        <v>32</v>
      </c>
      <c r="B23" s="12" t="s">
        <v>112</v>
      </c>
      <c r="C23" s="12" t="s">
        <v>210</v>
      </c>
      <c r="D23" s="6">
        <v>0</v>
      </c>
      <c r="E23" s="6"/>
      <c r="F23" s="11">
        <f t="shared" si="0"/>
        <v>0</v>
      </c>
      <c r="G23" s="7"/>
      <c r="H23" s="25"/>
      <c r="I23" s="25" t="str">
        <f t="shared" si="1"/>
        <v/>
      </c>
      <c r="J23" s="6"/>
      <c r="K23" s="25"/>
      <c r="L23" s="27" t="str">
        <f t="shared" si="2"/>
        <v/>
      </c>
      <c r="M23" s="28" t="str">
        <f t="shared" si="3"/>
        <v/>
      </c>
      <c r="N23" s="26">
        <f t="shared" si="4"/>
        <v>0</v>
      </c>
      <c r="O23" s="15" t="str">
        <f t="shared" si="5"/>
        <v>F</v>
      </c>
    </row>
    <row r="24" spans="1:17" ht="15.75">
      <c r="A24" s="13" t="s">
        <v>33</v>
      </c>
      <c r="B24" s="12" t="s">
        <v>84</v>
      </c>
      <c r="C24" s="12" t="s">
        <v>211</v>
      </c>
      <c r="D24" s="6"/>
      <c r="E24" s="6"/>
      <c r="F24" s="11" t="str">
        <f t="shared" si="0"/>
        <v/>
      </c>
      <c r="G24" s="7"/>
      <c r="H24" s="25"/>
      <c r="I24" s="25" t="str">
        <f t="shared" si="1"/>
        <v/>
      </c>
      <c r="J24" s="6"/>
      <c r="K24" s="25"/>
      <c r="L24" s="27" t="str">
        <f t="shared" si="2"/>
        <v/>
      </c>
      <c r="M24" s="28" t="str">
        <f t="shared" si="3"/>
        <v/>
      </c>
      <c r="N24" s="26" t="str">
        <f t="shared" si="4"/>
        <v/>
      </c>
      <c r="O24" s="15" t="str">
        <f t="shared" si="5"/>
        <v/>
      </c>
    </row>
    <row r="25" spans="1:17" ht="15.75">
      <c r="A25" s="13" t="s">
        <v>34</v>
      </c>
      <c r="B25" s="12" t="s">
        <v>85</v>
      </c>
      <c r="C25" s="12" t="s">
        <v>212</v>
      </c>
      <c r="D25" s="6">
        <v>24</v>
      </c>
      <c r="E25" s="6"/>
      <c r="F25" s="11">
        <f t="shared" si="0"/>
        <v>24</v>
      </c>
      <c r="G25" s="7"/>
      <c r="H25" s="25"/>
      <c r="I25" s="25" t="str">
        <f t="shared" si="1"/>
        <v/>
      </c>
      <c r="J25" s="6"/>
      <c r="K25" s="25"/>
      <c r="L25" s="27" t="str">
        <f t="shared" si="2"/>
        <v/>
      </c>
      <c r="M25" s="28" t="str">
        <f t="shared" si="3"/>
        <v/>
      </c>
      <c r="N25" s="26">
        <f t="shared" si="4"/>
        <v>24</v>
      </c>
      <c r="O25" s="15" t="str">
        <f t="shared" si="5"/>
        <v>F</v>
      </c>
    </row>
    <row r="26" spans="1:17" ht="15.75">
      <c r="A26" s="13" t="s">
        <v>35</v>
      </c>
      <c r="B26" s="12" t="s">
        <v>86</v>
      </c>
      <c r="C26" s="12" t="s">
        <v>213</v>
      </c>
      <c r="D26" s="6">
        <v>16</v>
      </c>
      <c r="E26" s="6"/>
      <c r="F26" s="11">
        <f t="shared" si="0"/>
        <v>16</v>
      </c>
      <c r="G26" s="7"/>
      <c r="H26" s="25"/>
      <c r="I26" s="25" t="str">
        <f t="shared" si="1"/>
        <v/>
      </c>
      <c r="J26" s="6"/>
      <c r="K26" s="25"/>
      <c r="L26" s="27" t="str">
        <f t="shared" si="2"/>
        <v/>
      </c>
      <c r="M26" s="28" t="str">
        <f t="shared" si="3"/>
        <v/>
      </c>
      <c r="N26" s="26">
        <f t="shared" si="4"/>
        <v>16</v>
      </c>
      <c r="O26" s="15" t="str">
        <f t="shared" si="5"/>
        <v>F</v>
      </c>
    </row>
    <row r="27" spans="1:17" ht="15.75">
      <c r="A27" s="13" t="s">
        <v>36</v>
      </c>
      <c r="B27" s="12" t="s">
        <v>87</v>
      </c>
      <c r="C27" s="12" t="s">
        <v>214</v>
      </c>
      <c r="D27" s="6"/>
      <c r="E27" s="6"/>
      <c r="F27" s="11" t="str">
        <f t="shared" si="0"/>
        <v/>
      </c>
      <c r="G27" s="7"/>
      <c r="H27" s="25"/>
      <c r="I27" s="25" t="str">
        <f t="shared" si="1"/>
        <v/>
      </c>
      <c r="J27" s="6"/>
      <c r="K27" s="25"/>
      <c r="L27" s="27" t="str">
        <f t="shared" si="2"/>
        <v/>
      </c>
      <c r="M27" s="28" t="str">
        <f t="shared" si="3"/>
        <v/>
      </c>
      <c r="N27" s="26" t="str">
        <f t="shared" si="4"/>
        <v/>
      </c>
      <c r="O27" s="15" t="str">
        <f t="shared" si="5"/>
        <v/>
      </c>
    </row>
    <row r="28" spans="1:17" ht="15.75">
      <c r="A28" s="13" t="s">
        <v>37</v>
      </c>
      <c r="B28" s="12" t="s">
        <v>88</v>
      </c>
      <c r="C28" s="12" t="s">
        <v>215</v>
      </c>
      <c r="D28" s="6">
        <v>42</v>
      </c>
      <c r="E28" s="6"/>
      <c r="F28" s="11">
        <f t="shared" si="0"/>
        <v>42</v>
      </c>
      <c r="G28" s="7"/>
      <c r="H28" s="25"/>
      <c r="I28" s="25" t="str">
        <f t="shared" si="1"/>
        <v/>
      </c>
      <c r="J28" s="6">
        <v>2</v>
      </c>
      <c r="K28" s="25">
        <v>3</v>
      </c>
      <c r="L28" s="27">
        <f t="shared" si="2"/>
        <v>5</v>
      </c>
      <c r="M28" s="28">
        <f t="shared" si="3"/>
        <v>5</v>
      </c>
      <c r="N28" s="30" t="s">
        <v>305</v>
      </c>
      <c r="O28" s="29" t="s">
        <v>302</v>
      </c>
      <c r="Q28">
        <v>1</v>
      </c>
    </row>
    <row r="29" spans="1:17" ht="15.75">
      <c r="A29" s="13" t="s">
        <v>38</v>
      </c>
      <c r="B29" s="12" t="s">
        <v>89</v>
      </c>
      <c r="C29" s="12" t="s">
        <v>216</v>
      </c>
      <c r="D29" s="6"/>
      <c r="E29" s="6"/>
      <c r="F29" s="11" t="str">
        <f t="shared" si="0"/>
        <v/>
      </c>
      <c r="G29" s="7"/>
      <c r="H29" s="25"/>
      <c r="I29" s="25" t="str">
        <f t="shared" si="1"/>
        <v/>
      </c>
      <c r="J29" s="6"/>
      <c r="K29" s="25"/>
      <c r="L29" s="27" t="str">
        <f t="shared" si="2"/>
        <v/>
      </c>
      <c r="M29" s="28" t="str">
        <f t="shared" si="3"/>
        <v/>
      </c>
      <c r="N29" s="26" t="str">
        <f t="shared" si="4"/>
        <v/>
      </c>
      <c r="O29" s="15" t="str">
        <f t="shared" si="5"/>
        <v/>
      </c>
    </row>
    <row r="30" spans="1:17" ht="15.75">
      <c r="A30" s="13" t="s">
        <v>39</v>
      </c>
      <c r="B30" s="12" t="s">
        <v>90</v>
      </c>
      <c r="C30" s="12" t="s">
        <v>217</v>
      </c>
      <c r="D30" s="6"/>
      <c r="E30" s="6"/>
      <c r="F30" s="11" t="str">
        <f t="shared" si="0"/>
        <v/>
      </c>
      <c r="G30" s="7"/>
      <c r="H30" s="25"/>
      <c r="I30" s="25" t="str">
        <f t="shared" si="1"/>
        <v/>
      </c>
      <c r="J30" s="6"/>
      <c r="K30" s="25"/>
      <c r="L30" s="27" t="str">
        <f t="shared" si="2"/>
        <v/>
      </c>
      <c r="M30" s="28" t="str">
        <f t="shared" si="3"/>
        <v/>
      </c>
      <c r="N30" s="26" t="str">
        <f t="shared" si="4"/>
        <v/>
      </c>
      <c r="O30" s="15" t="str">
        <f t="shared" si="5"/>
        <v/>
      </c>
    </row>
    <row r="31" spans="1:17" ht="15.75">
      <c r="A31" s="13" t="s">
        <v>40</v>
      </c>
      <c r="B31" s="12" t="s">
        <v>91</v>
      </c>
      <c r="C31" s="12" t="s">
        <v>218</v>
      </c>
      <c r="D31" s="6"/>
      <c r="E31" s="6">
        <v>0</v>
      </c>
      <c r="F31" s="11">
        <f t="shared" si="0"/>
        <v>0</v>
      </c>
      <c r="G31" s="7"/>
      <c r="H31" s="25"/>
      <c r="I31" s="25" t="str">
        <f t="shared" si="1"/>
        <v/>
      </c>
      <c r="J31" s="6"/>
      <c r="K31" s="25"/>
      <c r="L31" s="27" t="str">
        <f t="shared" si="2"/>
        <v/>
      </c>
      <c r="M31" s="28" t="str">
        <f t="shared" si="3"/>
        <v/>
      </c>
      <c r="N31" s="26">
        <f t="shared" si="4"/>
        <v>0</v>
      </c>
      <c r="O31" s="15" t="str">
        <f t="shared" si="5"/>
        <v>F</v>
      </c>
    </row>
    <row r="32" spans="1:17" ht="15.75">
      <c r="A32" s="13" t="s">
        <v>41</v>
      </c>
      <c r="B32" s="12" t="s">
        <v>92</v>
      </c>
      <c r="C32" s="12" t="s">
        <v>219</v>
      </c>
      <c r="D32" s="6"/>
      <c r="E32" s="6"/>
      <c r="F32" s="11" t="str">
        <f t="shared" si="0"/>
        <v/>
      </c>
      <c r="G32" s="7"/>
      <c r="H32" s="25"/>
      <c r="I32" s="25" t="str">
        <f t="shared" si="1"/>
        <v/>
      </c>
      <c r="J32" s="6"/>
      <c r="K32" s="25"/>
      <c r="L32" s="27" t="str">
        <f t="shared" si="2"/>
        <v/>
      </c>
      <c r="M32" s="28" t="str">
        <f t="shared" si="3"/>
        <v/>
      </c>
      <c r="N32" s="26" t="str">
        <f t="shared" si="4"/>
        <v/>
      </c>
      <c r="O32" s="15" t="str">
        <f t="shared" si="5"/>
        <v/>
      </c>
    </row>
    <row r="33" spans="1:15" ht="15.75">
      <c r="A33" s="13" t="s">
        <v>42</v>
      </c>
      <c r="B33" s="12" t="s">
        <v>93</v>
      </c>
      <c r="C33" s="12" t="s">
        <v>220</v>
      </c>
      <c r="D33" s="6"/>
      <c r="E33" s="6"/>
      <c r="F33" s="11" t="str">
        <f t="shared" si="0"/>
        <v/>
      </c>
      <c r="G33" s="7"/>
      <c r="H33" s="25"/>
      <c r="I33" s="25" t="str">
        <f t="shared" si="1"/>
        <v/>
      </c>
      <c r="J33" s="6"/>
      <c r="K33" s="25"/>
      <c r="L33" s="27" t="str">
        <f t="shared" si="2"/>
        <v/>
      </c>
      <c r="M33" s="28" t="str">
        <f t="shared" si="3"/>
        <v/>
      </c>
      <c r="N33" s="26" t="str">
        <f t="shared" si="4"/>
        <v/>
      </c>
      <c r="O33" s="15" t="str">
        <f t="shared" si="5"/>
        <v/>
      </c>
    </row>
    <row r="34" spans="1:15" ht="15.75">
      <c r="A34" s="13" t="s">
        <v>43</v>
      </c>
      <c r="B34" s="21" t="s">
        <v>113</v>
      </c>
      <c r="C34" s="12" t="s">
        <v>221</v>
      </c>
      <c r="D34" s="6"/>
      <c r="E34" s="6"/>
      <c r="F34" s="11" t="str">
        <f t="shared" si="0"/>
        <v/>
      </c>
      <c r="G34" s="7"/>
      <c r="H34" s="25"/>
      <c r="I34" s="25" t="str">
        <f t="shared" si="1"/>
        <v/>
      </c>
      <c r="J34" s="6"/>
      <c r="K34" s="25"/>
      <c r="L34" s="27" t="str">
        <f t="shared" si="2"/>
        <v/>
      </c>
      <c r="M34" s="28" t="str">
        <f t="shared" si="3"/>
        <v/>
      </c>
      <c r="N34" s="26" t="str">
        <f t="shared" si="4"/>
        <v/>
      </c>
      <c r="O34" s="15" t="str">
        <f t="shared" si="5"/>
        <v/>
      </c>
    </row>
    <row r="35" spans="1:15" ht="15.75">
      <c r="A35" s="13" t="s">
        <v>44</v>
      </c>
      <c r="B35" s="21" t="s">
        <v>147</v>
      </c>
      <c r="C35" s="12" t="s">
        <v>222</v>
      </c>
      <c r="D35" s="6">
        <v>32</v>
      </c>
      <c r="E35" s="6"/>
      <c r="F35" s="11">
        <f t="shared" si="0"/>
        <v>32</v>
      </c>
      <c r="G35" s="7">
        <v>0</v>
      </c>
      <c r="H35" s="25">
        <v>0</v>
      </c>
      <c r="I35" s="25">
        <f t="shared" si="1"/>
        <v>0</v>
      </c>
      <c r="J35" s="6"/>
      <c r="K35" s="25"/>
      <c r="L35" s="27" t="str">
        <f t="shared" si="2"/>
        <v/>
      </c>
      <c r="M35" s="28">
        <f t="shared" si="3"/>
        <v>0</v>
      </c>
      <c r="N35" s="26">
        <f t="shared" si="4"/>
        <v>32</v>
      </c>
      <c r="O35" s="15" t="str">
        <f t="shared" si="5"/>
        <v>F</v>
      </c>
    </row>
    <row r="36" spans="1:15" ht="15.75">
      <c r="A36" s="13" t="s">
        <v>45</v>
      </c>
      <c r="B36" s="21" t="s">
        <v>148</v>
      </c>
      <c r="C36" s="12" t="s">
        <v>223</v>
      </c>
      <c r="D36" s="6">
        <v>32</v>
      </c>
      <c r="E36" s="6"/>
      <c r="F36" s="11">
        <f t="shared" si="0"/>
        <v>32</v>
      </c>
      <c r="G36" s="7">
        <v>1</v>
      </c>
      <c r="H36" s="25">
        <v>30</v>
      </c>
      <c r="I36" s="25">
        <f t="shared" si="1"/>
        <v>31</v>
      </c>
      <c r="J36" s="6"/>
      <c r="K36" s="25"/>
      <c r="L36" s="27" t="str">
        <f t="shared" si="2"/>
        <v/>
      </c>
      <c r="M36" s="28">
        <f t="shared" si="3"/>
        <v>31</v>
      </c>
      <c r="N36" s="26">
        <f t="shared" si="4"/>
        <v>63</v>
      </c>
      <c r="O36" s="15" t="str">
        <f t="shared" si="5"/>
        <v>D</v>
      </c>
    </row>
    <row r="37" spans="1:15" ht="15.75">
      <c r="A37" s="13" t="s">
        <v>46</v>
      </c>
      <c r="B37" s="21" t="s">
        <v>115</v>
      </c>
      <c r="C37" s="12" t="s">
        <v>224</v>
      </c>
      <c r="D37" s="6"/>
      <c r="E37" s="6">
        <v>0</v>
      </c>
      <c r="F37" s="11">
        <f t="shared" si="0"/>
        <v>0</v>
      </c>
      <c r="G37" s="7"/>
      <c r="H37" s="25"/>
      <c r="I37" s="25" t="str">
        <f t="shared" si="1"/>
        <v/>
      </c>
      <c r="J37" s="6"/>
      <c r="K37" s="25"/>
      <c r="L37" s="27" t="str">
        <f t="shared" si="2"/>
        <v/>
      </c>
      <c r="M37" s="28" t="str">
        <f t="shared" si="3"/>
        <v/>
      </c>
      <c r="N37" s="26">
        <f t="shared" si="4"/>
        <v>0</v>
      </c>
      <c r="O37" s="15" t="str">
        <f t="shared" si="5"/>
        <v>F</v>
      </c>
    </row>
    <row r="38" spans="1:15" ht="15.75">
      <c r="A38" s="13" t="s">
        <v>47</v>
      </c>
      <c r="B38" s="21" t="s">
        <v>116</v>
      </c>
      <c r="C38" s="12" t="s">
        <v>225</v>
      </c>
      <c r="D38" s="6"/>
      <c r="E38" s="6"/>
      <c r="F38" s="11" t="str">
        <f t="shared" si="0"/>
        <v/>
      </c>
      <c r="G38" s="7"/>
      <c r="H38" s="25"/>
      <c r="I38" s="25" t="str">
        <f t="shared" si="1"/>
        <v/>
      </c>
      <c r="J38" s="6"/>
      <c r="K38" s="25"/>
      <c r="L38" s="27" t="str">
        <f t="shared" si="2"/>
        <v/>
      </c>
      <c r="M38" s="28" t="str">
        <f t="shared" si="3"/>
        <v/>
      </c>
      <c r="N38" s="26" t="str">
        <f t="shared" si="4"/>
        <v/>
      </c>
      <c r="O38" s="15" t="str">
        <f t="shared" si="5"/>
        <v/>
      </c>
    </row>
    <row r="39" spans="1:15" ht="15.75">
      <c r="A39" s="13" t="s">
        <v>48</v>
      </c>
      <c r="B39" s="21" t="s">
        <v>117</v>
      </c>
      <c r="C39" s="12" t="s">
        <v>226</v>
      </c>
      <c r="D39" s="6"/>
      <c r="E39" s="6"/>
      <c r="F39" s="11" t="str">
        <f t="shared" si="0"/>
        <v/>
      </c>
      <c r="G39" s="7"/>
      <c r="H39" s="25"/>
      <c r="I39" s="25" t="str">
        <f t="shared" si="1"/>
        <v/>
      </c>
      <c r="J39" s="6"/>
      <c r="K39" s="25"/>
      <c r="L39" s="27" t="str">
        <f t="shared" si="2"/>
        <v/>
      </c>
      <c r="M39" s="28" t="str">
        <f t="shared" si="3"/>
        <v/>
      </c>
      <c r="N39" s="26" t="str">
        <f t="shared" si="4"/>
        <v/>
      </c>
      <c r="O39" s="15" t="str">
        <f t="shared" si="5"/>
        <v/>
      </c>
    </row>
    <row r="40" spans="1:15" ht="15.75">
      <c r="A40" s="13" t="s">
        <v>49</v>
      </c>
      <c r="B40" s="21" t="s">
        <v>118</v>
      </c>
      <c r="C40" s="12" t="s">
        <v>227</v>
      </c>
      <c r="D40" s="6">
        <v>40</v>
      </c>
      <c r="E40" s="6"/>
      <c r="F40" s="11">
        <f t="shared" si="0"/>
        <v>40</v>
      </c>
      <c r="G40" s="7"/>
      <c r="H40" s="25"/>
      <c r="I40" s="25" t="str">
        <f t="shared" si="1"/>
        <v/>
      </c>
      <c r="J40" s="6">
        <v>9</v>
      </c>
      <c r="K40" s="25">
        <v>5</v>
      </c>
      <c r="L40" s="27">
        <f t="shared" si="2"/>
        <v>14</v>
      </c>
      <c r="M40" s="28">
        <f t="shared" si="3"/>
        <v>14</v>
      </c>
      <c r="N40" s="26">
        <f t="shared" si="4"/>
        <v>54</v>
      </c>
      <c r="O40" s="15" t="str">
        <f t="shared" si="5"/>
        <v>E</v>
      </c>
    </row>
    <row r="41" spans="1:15" ht="15.75">
      <c r="A41" s="13" t="s">
        <v>50</v>
      </c>
      <c r="B41" s="21" t="s">
        <v>149</v>
      </c>
      <c r="C41" s="12" t="s">
        <v>228</v>
      </c>
      <c r="D41" s="6"/>
      <c r="E41" s="6"/>
      <c r="F41" s="11" t="str">
        <f t="shared" si="0"/>
        <v/>
      </c>
      <c r="G41" s="7"/>
      <c r="H41" s="25"/>
      <c r="I41" s="25" t="str">
        <f t="shared" si="1"/>
        <v/>
      </c>
      <c r="J41" s="6"/>
      <c r="K41" s="25"/>
      <c r="L41" s="27" t="str">
        <f t="shared" si="2"/>
        <v/>
      </c>
      <c r="M41" s="28" t="str">
        <f t="shared" si="3"/>
        <v/>
      </c>
      <c r="N41" s="26" t="str">
        <f t="shared" si="4"/>
        <v/>
      </c>
      <c r="O41" s="15" t="str">
        <f t="shared" si="5"/>
        <v/>
      </c>
    </row>
    <row r="42" spans="1:15" ht="15.75">
      <c r="A42" s="13" t="s">
        <v>51</v>
      </c>
      <c r="B42" s="21" t="s">
        <v>119</v>
      </c>
      <c r="C42" s="12" t="s">
        <v>229</v>
      </c>
      <c r="D42" s="6">
        <v>27</v>
      </c>
      <c r="E42" s="6"/>
      <c r="F42" s="11">
        <f t="shared" si="0"/>
        <v>27</v>
      </c>
      <c r="G42" s="7">
        <v>0</v>
      </c>
      <c r="H42" s="25">
        <v>0</v>
      </c>
      <c r="I42" s="25">
        <f t="shared" si="1"/>
        <v>0</v>
      </c>
      <c r="J42" s="6">
        <v>0</v>
      </c>
      <c r="K42" s="25">
        <v>0</v>
      </c>
      <c r="L42" s="27">
        <f t="shared" si="2"/>
        <v>0</v>
      </c>
      <c r="M42" s="28">
        <f t="shared" si="3"/>
        <v>0</v>
      </c>
      <c r="N42" s="26">
        <f t="shared" si="4"/>
        <v>27</v>
      </c>
      <c r="O42" s="15" t="str">
        <f t="shared" si="5"/>
        <v>F</v>
      </c>
    </row>
    <row r="43" spans="1:15" ht="15.75">
      <c r="A43" s="13" t="s">
        <v>52</v>
      </c>
      <c r="B43" s="21" t="s">
        <v>120</v>
      </c>
      <c r="C43" s="12" t="s">
        <v>230</v>
      </c>
      <c r="D43" s="6">
        <v>5</v>
      </c>
      <c r="E43" s="6"/>
      <c r="F43" s="11">
        <f t="shared" si="0"/>
        <v>5</v>
      </c>
      <c r="G43" s="7"/>
      <c r="H43" s="25"/>
      <c r="I43" s="25" t="str">
        <f t="shared" si="1"/>
        <v/>
      </c>
      <c r="J43" s="6"/>
      <c r="K43" s="25"/>
      <c r="L43" s="27" t="str">
        <f t="shared" si="2"/>
        <v/>
      </c>
      <c r="M43" s="28" t="str">
        <f t="shared" si="3"/>
        <v/>
      </c>
      <c r="N43" s="26">
        <f t="shared" si="4"/>
        <v>5</v>
      </c>
      <c r="O43" s="15" t="str">
        <f t="shared" si="5"/>
        <v>F</v>
      </c>
    </row>
    <row r="44" spans="1:15" ht="15.75">
      <c r="A44" s="13" t="s">
        <v>53</v>
      </c>
      <c r="B44" s="21" t="s">
        <v>121</v>
      </c>
      <c r="C44" s="12" t="s">
        <v>231</v>
      </c>
      <c r="D44" s="6"/>
      <c r="E44" s="6"/>
      <c r="F44" s="11" t="str">
        <f t="shared" si="0"/>
        <v/>
      </c>
      <c r="G44" s="7"/>
      <c r="H44" s="25"/>
      <c r="I44" s="25" t="str">
        <f t="shared" si="1"/>
        <v/>
      </c>
      <c r="J44" s="6"/>
      <c r="K44" s="25"/>
      <c r="L44" s="27" t="str">
        <f t="shared" si="2"/>
        <v/>
      </c>
      <c r="M44" s="28" t="str">
        <f t="shared" si="3"/>
        <v/>
      </c>
      <c r="N44" s="26" t="str">
        <f t="shared" si="4"/>
        <v/>
      </c>
      <c r="O44" s="15" t="str">
        <f t="shared" si="5"/>
        <v/>
      </c>
    </row>
    <row r="45" spans="1:15" ht="15.75">
      <c r="A45" s="13" t="s">
        <v>54</v>
      </c>
      <c r="B45" s="21" t="s">
        <v>122</v>
      </c>
      <c r="C45" s="12" t="s">
        <v>232</v>
      </c>
      <c r="D45" s="6">
        <v>22</v>
      </c>
      <c r="E45" s="6"/>
      <c r="F45" s="11">
        <f t="shared" si="0"/>
        <v>22</v>
      </c>
      <c r="G45" s="7"/>
      <c r="H45" s="25"/>
      <c r="I45" s="25" t="str">
        <f t="shared" si="1"/>
        <v/>
      </c>
      <c r="J45" s="6"/>
      <c r="K45" s="25"/>
      <c r="L45" s="27" t="str">
        <f t="shared" si="2"/>
        <v/>
      </c>
      <c r="M45" s="28" t="str">
        <f t="shared" si="3"/>
        <v/>
      </c>
      <c r="N45" s="26">
        <f t="shared" si="4"/>
        <v>22</v>
      </c>
      <c r="O45" s="15" t="str">
        <f t="shared" si="5"/>
        <v>F</v>
      </c>
    </row>
    <row r="46" spans="1:15" ht="15.75">
      <c r="A46" s="13" t="s">
        <v>55</v>
      </c>
      <c r="B46" s="21" t="s">
        <v>94</v>
      </c>
      <c r="C46" s="12" t="s">
        <v>233</v>
      </c>
      <c r="D46" s="6"/>
      <c r="E46" s="6"/>
      <c r="F46" s="11" t="str">
        <f t="shared" si="0"/>
        <v/>
      </c>
      <c r="G46" s="7"/>
      <c r="H46" s="25"/>
      <c r="I46" s="25" t="str">
        <f t="shared" si="1"/>
        <v/>
      </c>
      <c r="J46" s="6"/>
      <c r="K46" s="25"/>
      <c r="L46" s="27" t="str">
        <f t="shared" si="2"/>
        <v/>
      </c>
      <c r="M46" s="28" t="str">
        <f t="shared" si="3"/>
        <v/>
      </c>
      <c r="N46" s="26" t="str">
        <f t="shared" si="4"/>
        <v/>
      </c>
      <c r="O46" s="15" t="str">
        <f t="shared" si="5"/>
        <v/>
      </c>
    </row>
    <row r="47" spans="1:15" ht="15.75">
      <c r="A47" s="13" t="s">
        <v>56</v>
      </c>
      <c r="B47" s="21" t="s">
        <v>150</v>
      </c>
      <c r="C47" s="12" t="s">
        <v>234</v>
      </c>
      <c r="D47" s="6">
        <v>24</v>
      </c>
      <c r="E47" s="6"/>
      <c r="F47" s="11">
        <f t="shared" si="0"/>
        <v>24</v>
      </c>
      <c r="G47" s="7">
        <v>0</v>
      </c>
      <c r="H47" s="25">
        <v>19</v>
      </c>
      <c r="I47" s="25">
        <f t="shared" si="1"/>
        <v>19</v>
      </c>
      <c r="J47" s="6">
        <v>0</v>
      </c>
      <c r="K47" s="25">
        <v>32</v>
      </c>
      <c r="L47" s="27">
        <f t="shared" si="2"/>
        <v>32</v>
      </c>
      <c r="M47" s="28">
        <f t="shared" si="3"/>
        <v>32</v>
      </c>
      <c r="N47" s="26">
        <f t="shared" si="4"/>
        <v>56</v>
      </c>
      <c r="O47" s="15" t="str">
        <f t="shared" si="5"/>
        <v>E</v>
      </c>
    </row>
    <row r="48" spans="1:15" ht="15.75">
      <c r="A48" s="13" t="s">
        <v>57</v>
      </c>
      <c r="B48" s="21" t="s">
        <v>151</v>
      </c>
      <c r="C48" s="12" t="s">
        <v>235</v>
      </c>
      <c r="D48" s="6">
        <v>0</v>
      </c>
      <c r="E48" s="6"/>
      <c r="F48" s="11">
        <f t="shared" si="0"/>
        <v>0</v>
      </c>
      <c r="G48" s="7"/>
      <c r="H48" s="25"/>
      <c r="I48" s="25" t="str">
        <f t="shared" si="1"/>
        <v/>
      </c>
      <c r="J48" s="6"/>
      <c r="K48" s="25"/>
      <c r="L48" s="27" t="str">
        <f t="shared" si="2"/>
        <v/>
      </c>
      <c r="M48" s="28" t="str">
        <f t="shared" si="3"/>
        <v/>
      </c>
      <c r="N48" s="26">
        <f t="shared" si="4"/>
        <v>0</v>
      </c>
      <c r="O48" s="15" t="str">
        <f t="shared" si="5"/>
        <v>F</v>
      </c>
    </row>
    <row r="49" spans="1:18" ht="15.75">
      <c r="A49" s="13" t="s">
        <v>58</v>
      </c>
      <c r="B49" s="21" t="s">
        <v>152</v>
      </c>
      <c r="C49" s="12" t="s">
        <v>236</v>
      </c>
      <c r="D49" s="6"/>
      <c r="E49" s="6"/>
      <c r="F49" s="11" t="str">
        <f t="shared" si="0"/>
        <v/>
      </c>
      <c r="G49" s="7"/>
      <c r="H49" s="25"/>
      <c r="I49" s="25" t="str">
        <f t="shared" si="1"/>
        <v/>
      </c>
      <c r="J49" s="6"/>
      <c r="K49" s="25"/>
      <c r="L49" s="27" t="str">
        <f t="shared" si="2"/>
        <v/>
      </c>
      <c r="M49" s="28" t="str">
        <f t="shared" si="3"/>
        <v/>
      </c>
      <c r="N49" s="26" t="str">
        <f t="shared" si="4"/>
        <v/>
      </c>
      <c r="O49" s="15" t="str">
        <f t="shared" si="5"/>
        <v/>
      </c>
    </row>
    <row r="50" spans="1:18" ht="15.75">
      <c r="A50" s="13" t="s">
        <v>59</v>
      </c>
      <c r="B50" s="21" t="s">
        <v>153</v>
      </c>
      <c r="C50" s="12" t="s">
        <v>237</v>
      </c>
      <c r="D50" s="6">
        <v>11</v>
      </c>
      <c r="E50" s="6">
        <v>17</v>
      </c>
      <c r="F50" s="11">
        <f t="shared" si="0"/>
        <v>17</v>
      </c>
      <c r="G50" s="7">
        <v>0</v>
      </c>
      <c r="H50" s="25">
        <v>27.5</v>
      </c>
      <c r="I50" s="25">
        <f t="shared" si="1"/>
        <v>27.5</v>
      </c>
      <c r="J50" s="6"/>
      <c r="K50" s="25"/>
      <c r="L50" s="27" t="str">
        <f t="shared" si="2"/>
        <v/>
      </c>
      <c r="M50" s="28">
        <f t="shared" si="3"/>
        <v>27.5</v>
      </c>
      <c r="N50" s="26" t="s">
        <v>307</v>
      </c>
      <c r="O50" s="29" t="s">
        <v>302</v>
      </c>
      <c r="Q50">
        <v>1</v>
      </c>
    </row>
    <row r="51" spans="1:18" ht="15.75">
      <c r="A51" s="13" t="s">
        <v>60</v>
      </c>
      <c r="B51" s="21" t="s">
        <v>154</v>
      </c>
      <c r="C51" s="12" t="s">
        <v>238</v>
      </c>
      <c r="D51" s="6"/>
      <c r="E51" s="6"/>
      <c r="F51" s="11" t="str">
        <f t="shared" si="0"/>
        <v/>
      </c>
      <c r="G51" s="7"/>
      <c r="H51" s="25"/>
      <c r="I51" s="25" t="str">
        <f t="shared" si="1"/>
        <v/>
      </c>
      <c r="J51" s="6"/>
      <c r="K51" s="25"/>
      <c r="L51" s="27" t="str">
        <f t="shared" si="2"/>
        <v/>
      </c>
      <c r="M51" s="28" t="str">
        <f t="shared" si="3"/>
        <v/>
      </c>
      <c r="N51" s="26" t="str">
        <f t="shared" si="4"/>
        <v/>
      </c>
      <c r="O51" s="15" t="str">
        <f t="shared" si="5"/>
        <v/>
      </c>
    </row>
    <row r="52" spans="1:18" ht="15.75">
      <c r="A52" s="13" t="s">
        <v>61</v>
      </c>
      <c r="B52" s="21" t="s">
        <v>155</v>
      </c>
      <c r="C52" s="12" t="s">
        <v>239</v>
      </c>
      <c r="D52" s="6"/>
      <c r="E52" s="6"/>
      <c r="F52" s="11" t="str">
        <f t="shared" si="0"/>
        <v/>
      </c>
      <c r="G52" s="7"/>
      <c r="H52" s="25"/>
      <c r="I52" s="25" t="str">
        <f t="shared" si="1"/>
        <v/>
      </c>
      <c r="J52" s="6"/>
      <c r="K52" s="25"/>
      <c r="L52" s="27" t="str">
        <f t="shared" si="2"/>
        <v/>
      </c>
      <c r="M52" s="28" t="str">
        <f t="shared" si="3"/>
        <v/>
      </c>
      <c r="N52" s="26" t="str">
        <f t="shared" si="4"/>
        <v/>
      </c>
      <c r="O52" s="15" t="str">
        <f t="shared" si="5"/>
        <v/>
      </c>
    </row>
    <row r="53" spans="1:18" ht="15.75">
      <c r="A53" s="13" t="s">
        <v>95</v>
      </c>
      <c r="B53" s="21" t="s">
        <v>156</v>
      </c>
      <c r="C53" s="17" t="s">
        <v>240</v>
      </c>
      <c r="D53" s="6"/>
      <c r="E53" s="6"/>
      <c r="F53" s="11" t="str">
        <f t="shared" si="0"/>
        <v/>
      </c>
      <c r="G53" s="7"/>
      <c r="H53" s="25"/>
      <c r="I53" s="25" t="str">
        <f t="shared" si="1"/>
        <v/>
      </c>
      <c r="J53" s="6"/>
      <c r="K53" s="25"/>
      <c r="L53" s="27" t="str">
        <f t="shared" si="2"/>
        <v/>
      </c>
      <c r="M53" s="28" t="str">
        <f t="shared" si="3"/>
        <v/>
      </c>
      <c r="N53" s="26" t="str">
        <f t="shared" si="4"/>
        <v/>
      </c>
      <c r="O53" s="15" t="str">
        <f t="shared" si="5"/>
        <v/>
      </c>
    </row>
    <row r="54" spans="1:18" ht="15.75">
      <c r="A54" s="13" t="s">
        <v>96</v>
      </c>
      <c r="B54" s="21" t="s">
        <v>157</v>
      </c>
      <c r="C54" s="18" t="s">
        <v>241</v>
      </c>
      <c r="D54" s="6">
        <v>0</v>
      </c>
      <c r="E54" s="6">
        <v>1</v>
      </c>
      <c r="F54" s="11">
        <f t="shared" si="0"/>
        <v>1</v>
      </c>
      <c r="G54" s="7"/>
      <c r="H54" s="25"/>
      <c r="I54" s="25" t="str">
        <f t="shared" si="1"/>
        <v/>
      </c>
      <c r="J54" s="6"/>
      <c r="K54" s="25"/>
      <c r="L54" s="27" t="str">
        <f t="shared" si="2"/>
        <v/>
      </c>
      <c r="M54" s="28" t="str">
        <f t="shared" si="3"/>
        <v/>
      </c>
      <c r="N54" s="26">
        <f t="shared" si="4"/>
        <v>1</v>
      </c>
      <c r="O54" s="15" t="str">
        <f t="shared" si="5"/>
        <v>F</v>
      </c>
    </row>
    <row r="55" spans="1:18" ht="15.75">
      <c r="A55" s="16" t="s">
        <v>97</v>
      </c>
      <c r="B55" s="21" t="s">
        <v>158</v>
      </c>
      <c r="C55" s="18" t="s">
        <v>242</v>
      </c>
      <c r="D55" s="6"/>
      <c r="E55" s="6"/>
      <c r="F55" s="11" t="str">
        <f t="shared" si="0"/>
        <v/>
      </c>
      <c r="G55" s="7"/>
      <c r="H55" s="25"/>
      <c r="I55" s="25" t="str">
        <f t="shared" si="1"/>
        <v/>
      </c>
      <c r="J55" s="6"/>
      <c r="K55" s="25"/>
      <c r="L55" s="27" t="str">
        <f t="shared" si="2"/>
        <v/>
      </c>
      <c r="M55" s="28" t="str">
        <f t="shared" si="3"/>
        <v/>
      </c>
      <c r="N55" s="26" t="str">
        <f t="shared" si="4"/>
        <v/>
      </c>
      <c r="O55" s="15" t="str">
        <f t="shared" si="5"/>
        <v/>
      </c>
      <c r="Q55" s="8"/>
    </row>
    <row r="56" spans="1:18" ht="15.75">
      <c r="A56" s="16" t="s">
        <v>98</v>
      </c>
      <c r="B56" s="21" t="s">
        <v>123</v>
      </c>
      <c r="C56" s="18" t="s">
        <v>243</v>
      </c>
      <c r="D56" s="6"/>
      <c r="E56" s="6"/>
      <c r="F56" s="11" t="str">
        <f t="shared" si="0"/>
        <v/>
      </c>
      <c r="G56" s="7"/>
      <c r="H56" s="25"/>
      <c r="I56" s="25" t="str">
        <f t="shared" si="1"/>
        <v/>
      </c>
      <c r="J56" s="6"/>
      <c r="K56" s="25"/>
      <c r="L56" s="27" t="str">
        <f t="shared" si="2"/>
        <v/>
      </c>
      <c r="M56" s="28" t="str">
        <f t="shared" si="3"/>
        <v/>
      </c>
      <c r="N56" s="26" t="str">
        <f t="shared" si="4"/>
        <v/>
      </c>
      <c r="O56" s="15" t="str">
        <f t="shared" si="5"/>
        <v/>
      </c>
      <c r="Q56" s="8"/>
    </row>
    <row r="57" spans="1:18" ht="15.75">
      <c r="A57" s="16" t="s">
        <v>99</v>
      </c>
      <c r="B57" s="21" t="s">
        <v>124</v>
      </c>
      <c r="C57" s="18" t="s">
        <v>244</v>
      </c>
      <c r="D57" s="6"/>
      <c r="E57" s="6"/>
      <c r="F57" s="11" t="str">
        <f t="shared" si="0"/>
        <v/>
      </c>
      <c r="G57" s="7"/>
      <c r="H57" s="25"/>
      <c r="I57" s="25" t="str">
        <f t="shared" si="1"/>
        <v/>
      </c>
      <c r="J57" s="6"/>
      <c r="K57" s="25"/>
      <c r="L57" s="27" t="str">
        <f t="shared" si="2"/>
        <v/>
      </c>
      <c r="M57" s="28" t="str">
        <f t="shared" si="3"/>
        <v/>
      </c>
      <c r="N57" s="26" t="str">
        <f t="shared" si="4"/>
        <v/>
      </c>
      <c r="O57" s="15" t="str">
        <f t="shared" si="5"/>
        <v/>
      </c>
      <c r="Q57" s="8"/>
    </row>
    <row r="58" spans="1:18" ht="15.75">
      <c r="A58" s="16" t="s">
        <v>100</v>
      </c>
      <c r="B58" s="21" t="s">
        <v>125</v>
      </c>
      <c r="C58" s="18" t="s">
        <v>245</v>
      </c>
      <c r="D58" s="6">
        <v>0</v>
      </c>
      <c r="E58" s="6"/>
      <c r="F58" s="11">
        <f t="shared" si="0"/>
        <v>0</v>
      </c>
      <c r="G58" s="7"/>
      <c r="H58" s="25"/>
      <c r="I58" s="25" t="str">
        <f t="shared" si="1"/>
        <v/>
      </c>
      <c r="J58" s="6"/>
      <c r="K58" s="25"/>
      <c r="L58" s="27" t="str">
        <f t="shared" si="2"/>
        <v/>
      </c>
      <c r="M58" s="28" t="str">
        <f t="shared" si="3"/>
        <v/>
      </c>
      <c r="N58" s="26">
        <f t="shared" si="4"/>
        <v>0</v>
      </c>
      <c r="O58" s="15" t="str">
        <f t="shared" si="5"/>
        <v>F</v>
      </c>
      <c r="Q58" s="8"/>
    </row>
    <row r="59" spans="1:18" ht="15.75">
      <c r="A59" s="16" t="s">
        <v>101</v>
      </c>
      <c r="B59" s="21" t="s">
        <v>126</v>
      </c>
      <c r="C59" s="18" t="s">
        <v>246</v>
      </c>
      <c r="D59" s="6"/>
      <c r="E59" s="6"/>
      <c r="F59" s="11" t="str">
        <f t="shared" si="0"/>
        <v/>
      </c>
      <c r="G59" s="7"/>
      <c r="H59" s="25"/>
      <c r="I59" s="25" t="str">
        <f t="shared" si="1"/>
        <v/>
      </c>
      <c r="J59" s="6"/>
      <c r="K59" s="25"/>
      <c r="L59" s="27" t="str">
        <f t="shared" si="2"/>
        <v/>
      </c>
      <c r="M59" s="28" t="str">
        <f t="shared" si="3"/>
        <v/>
      </c>
      <c r="N59" s="26" t="str">
        <f t="shared" si="4"/>
        <v/>
      </c>
      <c r="O59" s="15" t="str">
        <f t="shared" si="5"/>
        <v/>
      </c>
      <c r="Q59" s="8"/>
    </row>
    <row r="60" spans="1:18" ht="15.75">
      <c r="A60" s="16" t="s">
        <v>102</v>
      </c>
      <c r="B60" s="21" t="s">
        <v>159</v>
      </c>
      <c r="C60" s="18" t="s">
        <v>247</v>
      </c>
      <c r="D60" s="6"/>
      <c r="E60" s="6">
        <v>29</v>
      </c>
      <c r="F60" s="11">
        <f t="shared" si="0"/>
        <v>29</v>
      </c>
      <c r="G60" s="7">
        <v>0</v>
      </c>
      <c r="H60" s="25">
        <v>19</v>
      </c>
      <c r="I60" s="25">
        <f t="shared" si="1"/>
        <v>19</v>
      </c>
      <c r="J60" s="6"/>
      <c r="K60" s="25"/>
      <c r="L60" s="27" t="str">
        <f t="shared" si="2"/>
        <v/>
      </c>
      <c r="M60" s="28">
        <f t="shared" si="3"/>
        <v>19</v>
      </c>
      <c r="N60" s="30" t="s">
        <v>300</v>
      </c>
      <c r="O60" s="29" t="s">
        <v>302</v>
      </c>
      <c r="Q60" s="8">
        <v>1</v>
      </c>
      <c r="R60" t="s">
        <v>300</v>
      </c>
    </row>
    <row r="61" spans="1:18" ht="15.75">
      <c r="A61" s="16" t="s">
        <v>103</v>
      </c>
      <c r="B61" s="21" t="s">
        <v>160</v>
      </c>
      <c r="C61" s="18" t="s">
        <v>248</v>
      </c>
      <c r="D61" s="6"/>
      <c r="E61" s="6"/>
      <c r="F61" s="11" t="str">
        <f t="shared" si="0"/>
        <v/>
      </c>
      <c r="G61" s="7"/>
      <c r="H61" s="25"/>
      <c r="I61" s="25" t="str">
        <f t="shared" si="1"/>
        <v/>
      </c>
      <c r="J61" s="6"/>
      <c r="K61" s="25"/>
      <c r="L61" s="27" t="str">
        <f t="shared" si="2"/>
        <v/>
      </c>
      <c r="M61" s="28" t="str">
        <f t="shared" si="3"/>
        <v/>
      </c>
      <c r="N61" s="26" t="str">
        <f t="shared" si="4"/>
        <v/>
      </c>
      <c r="O61" s="15" t="str">
        <f t="shared" si="5"/>
        <v/>
      </c>
      <c r="Q61" s="8"/>
    </row>
    <row r="62" spans="1:18" ht="15.75">
      <c r="A62" s="16" t="s">
        <v>104</v>
      </c>
      <c r="B62" s="21" t="s">
        <v>161</v>
      </c>
      <c r="C62" s="18" t="s">
        <v>249</v>
      </c>
      <c r="D62" s="6"/>
      <c r="E62" s="6">
        <v>4</v>
      </c>
      <c r="F62" s="11">
        <f t="shared" si="0"/>
        <v>4</v>
      </c>
      <c r="G62" s="7"/>
      <c r="H62" s="25"/>
      <c r="I62" s="25" t="str">
        <f t="shared" si="1"/>
        <v/>
      </c>
      <c r="J62" s="6"/>
      <c r="K62" s="25"/>
      <c r="L62" s="27" t="str">
        <f t="shared" si="2"/>
        <v/>
      </c>
      <c r="M62" s="28" t="str">
        <f t="shared" si="3"/>
        <v/>
      </c>
      <c r="N62" s="26">
        <f t="shared" si="4"/>
        <v>4</v>
      </c>
      <c r="O62" s="15" t="str">
        <f t="shared" si="5"/>
        <v>F</v>
      </c>
      <c r="Q62" s="8"/>
    </row>
    <row r="63" spans="1:18" ht="15.75">
      <c r="A63" s="16" t="s">
        <v>105</v>
      </c>
      <c r="B63" s="21" t="s">
        <v>162</v>
      </c>
      <c r="C63" s="18" t="s">
        <v>250</v>
      </c>
      <c r="D63" s="6">
        <v>11</v>
      </c>
      <c r="E63" s="6">
        <v>19</v>
      </c>
      <c r="F63" s="11">
        <f t="shared" si="0"/>
        <v>19</v>
      </c>
      <c r="G63" s="7">
        <v>0</v>
      </c>
      <c r="H63" s="25">
        <v>12</v>
      </c>
      <c r="I63" s="25">
        <f t="shared" si="1"/>
        <v>12</v>
      </c>
      <c r="J63" s="6">
        <v>0</v>
      </c>
      <c r="K63" s="25">
        <v>28</v>
      </c>
      <c r="L63" s="27">
        <f t="shared" si="2"/>
        <v>28</v>
      </c>
      <c r="M63" s="28">
        <f t="shared" si="3"/>
        <v>28</v>
      </c>
      <c r="N63" s="30" t="s">
        <v>305</v>
      </c>
      <c r="O63" s="29" t="s">
        <v>302</v>
      </c>
      <c r="Q63" s="8">
        <v>1</v>
      </c>
    </row>
    <row r="64" spans="1:18" ht="15.75">
      <c r="A64" s="16" t="s">
        <v>106</v>
      </c>
      <c r="B64" s="21" t="s">
        <v>163</v>
      </c>
      <c r="C64" s="18" t="s">
        <v>251</v>
      </c>
      <c r="D64" s="6"/>
      <c r="E64" s="6"/>
      <c r="F64" s="11" t="str">
        <f t="shared" si="0"/>
        <v/>
      </c>
      <c r="G64" s="7"/>
      <c r="H64" s="25"/>
      <c r="I64" s="25" t="str">
        <f t="shared" si="1"/>
        <v/>
      </c>
      <c r="J64" s="6"/>
      <c r="K64" s="25"/>
      <c r="L64" s="27" t="str">
        <f t="shared" si="2"/>
        <v/>
      </c>
      <c r="M64" s="28" t="str">
        <f t="shared" si="3"/>
        <v/>
      </c>
      <c r="N64" s="26" t="str">
        <f t="shared" si="4"/>
        <v/>
      </c>
      <c r="O64" s="15" t="str">
        <f t="shared" si="5"/>
        <v/>
      </c>
      <c r="Q64" s="8"/>
    </row>
    <row r="65" spans="1:20" ht="15.75">
      <c r="A65" s="16" t="s">
        <v>107</v>
      </c>
      <c r="B65" s="21" t="s">
        <v>164</v>
      </c>
      <c r="C65" s="18" t="s">
        <v>252</v>
      </c>
      <c r="D65" s="6"/>
      <c r="E65" s="6"/>
      <c r="F65" s="11" t="str">
        <f t="shared" si="0"/>
        <v/>
      </c>
      <c r="G65" s="7"/>
      <c r="H65" s="25"/>
      <c r="I65" s="25" t="str">
        <f t="shared" si="1"/>
        <v/>
      </c>
      <c r="J65" s="6"/>
      <c r="K65" s="25"/>
      <c r="L65" s="27" t="str">
        <f t="shared" si="2"/>
        <v/>
      </c>
      <c r="M65" s="28" t="str">
        <f t="shared" si="3"/>
        <v/>
      </c>
      <c r="N65" s="26" t="str">
        <f t="shared" si="4"/>
        <v/>
      </c>
      <c r="O65" s="15" t="str">
        <f t="shared" si="5"/>
        <v/>
      </c>
      <c r="Q65" s="8"/>
    </row>
    <row r="66" spans="1:20" ht="15.75">
      <c r="A66" s="16" t="s">
        <v>108</v>
      </c>
      <c r="B66" s="21" t="s">
        <v>165</v>
      </c>
      <c r="C66" s="18" t="s">
        <v>253</v>
      </c>
      <c r="D66" s="6">
        <v>18</v>
      </c>
      <c r="E66" s="6">
        <v>23</v>
      </c>
      <c r="F66" s="11">
        <f t="shared" si="0"/>
        <v>23</v>
      </c>
      <c r="G66" s="7"/>
      <c r="H66" s="25"/>
      <c r="I66" s="25" t="str">
        <f t="shared" si="1"/>
        <v/>
      </c>
      <c r="J66" s="6">
        <v>0</v>
      </c>
      <c r="K66" s="25">
        <v>6</v>
      </c>
      <c r="L66" s="27">
        <f t="shared" si="2"/>
        <v>6</v>
      </c>
      <c r="M66" s="28">
        <f t="shared" si="3"/>
        <v>6</v>
      </c>
      <c r="N66" s="26">
        <f t="shared" si="4"/>
        <v>29</v>
      </c>
      <c r="O66" s="15" t="str">
        <f t="shared" si="5"/>
        <v>F</v>
      </c>
      <c r="Q66" s="8"/>
    </row>
    <row r="67" spans="1:20" ht="15.75">
      <c r="A67" s="16" t="s">
        <v>109</v>
      </c>
      <c r="B67" s="21" t="s">
        <v>166</v>
      </c>
      <c r="C67" s="18" t="s">
        <v>254</v>
      </c>
      <c r="D67" s="6"/>
      <c r="E67" s="6"/>
      <c r="F67" s="11" t="str">
        <f t="shared" si="0"/>
        <v/>
      </c>
      <c r="G67" s="7"/>
      <c r="H67" s="25"/>
      <c r="I67" s="25" t="str">
        <f t="shared" si="1"/>
        <v/>
      </c>
      <c r="J67" s="6"/>
      <c r="K67" s="25"/>
      <c r="L67" s="27" t="str">
        <f t="shared" si="2"/>
        <v/>
      </c>
      <c r="M67" s="28" t="str">
        <f t="shared" si="3"/>
        <v/>
      </c>
      <c r="N67" s="26" t="str">
        <f t="shared" si="4"/>
        <v/>
      </c>
      <c r="O67" s="15" t="str">
        <f t="shared" si="5"/>
        <v/>
      </c>
      <c r="Q67" s="8"/>
    </row>
    <row r="68" spans="1:20" ht="15.75">
      <c r="A68" s="16" t="s">
        <v>110</v>
      </c>
      <c r="B68" s="21" t="s">
        <v>167</v>
      </c>
      <c r="C68" s="18" t="s">
        <v>255</v>
      </c>
      <c r="D68" s="6">
        <v>48</v>
      </c>
      <c r="E68" s="6"/>
      <c r="F68" s="11">
        <f t="shared" ref="F68:F89" si="6">IF(AND(D68="",E68=""),"",IF(E68="",D68,E68))</f>
        <v>48</v>
      </c>
      <c r="G68" s="7">
        <v>0</v>
      </c>
      <c r="H68" s="25">
        <v>0</v>
      </c>
      <c r="I68" s="25">
        <f t="shared" ref="I68:I89" si="7">IF(AND(G68="",H68=""),"",SUM(G68,H68))</f>
        <v>0</v>
      </c>
      <c r="J68" s="6"/>
      <c r="K68" s="25"/>
      <c r="L68" s="27" t="str">
        <f t="shared" ref="L68:L89" si="8">IF(AND(J68="",K68=""),"",SUM(J68,K68))</f>
        <v/>
      </c>
      <c r="M68" s="28">
        <f t="shared" ref="M68:M89" si="9">IF(AND(I68="",L68=""),"",IF(L68="",I68,L68))</f>
        <v>0</v>
      </c>
      <c r="N68" s="30" t="s">
        <v>300</v>
      </c>
      <c r="O68" s="29" t="s">
        <v>302</v>
      </c>
      <c r="Q68" s="8">
        <v>1</v>
      </c>
      <c r="R68" t="s">
        <v>300</v>
      </c>
    </row>
    <row r="69" spans="1:20" ht="15.75">
      <c r="A69" s="16" t="s">
        <v>111</v>
      </c>
      <c r="B69" s="21" t="s">
        <v>168</v>
      </c>
      <c r="C69" s="18" t="s">
        <v>256</v>
      </c>
      <c r="D69" s="6">
        <v>0</v>
      </c>
      <c r="E69" s="6"/>
      <c r="F69" s="11">
        <f t="shared" si="6"/>
        <v>0</v>
      </c>
      <c r="G69" s="7"/>
      <c r="H69" s="25"/>
      <c r="I69" s="25" t="str">
        <f t="shared" si="7"/>
        <v/>
      </c>
      <c r="J69" s="6"/>
      <c r="K69" s="25"/>
      <c r="L69" s="27" t="str">
        <f t="shared" si="8"/>
        <v/>
      </c>
      <c r="M69" s="28" t="str">
        <f t="shared" si="9"/>
        <v/>
      </c>
      <c r="N69" s="26">
        <f t="shared" ref="N69:N89" si="10">IF(AND(F69="",M69="",Q69=""),"",SUM(F69,M69,Q69))</f>
        <v>0</v>
      </c>
      <c r="O69" s="15" t="str">
        <f t="shared" ref="O69:O89" si="11">IF(AND(F69="",M69=""),"",IF(N69&gt;89,"A",IF(N69&gt;79,"B",IF(N69&gt;69,"C",IF(N69&gt;59,"D",IF(N69&gt;49,"E","F"))))))</f>
        <v>F</v>
      </c>
      <c r="Q69" s="8"/>
    </row>
    <row r="70" spans="1:20" ht="15.75">
      <c r="A70" s="16" t="s">
        <v>127</v>
      </c>
      <c r="B70" s="21" t="s">
        <v>169</v>
      </c>
      <c r="C70" s="19" t="s">
        <v>257</v>
      </c>
      <c r="D70" s="6">
        <v>15</v>
      </c>
      <c r="E70" s="6">
        <v>22</v>
      </c>
      <c r="F70" s="11">
        <f t="shared" si="6"/>
        <v>22</v>
      </c>
      <c r="G70" s="7">
        <v>0</v>
      </c>
      <c r="H70" s="25">
        <v>7</v>
      </c>
      <c r="I70" s="25">
        <f t="shared" si="7"/>
        <v>7</v>
      </c>
      <c r="J70" s="6">
        <v>0</v>
      </c>
      <c r="K70" s="25">
        <v>8.5</v>
      </c>
      <c r="L70" s="27">
        <f t="shared" si="8"/>
        <v>8.5</v>
      </c>
      <c r="M70" s="28">
        <f t="shared" si="9"/>
        <v>8.5</v>
      </c>
      <c r="N70" s="26">
        <f t="shared" si="10"/>
        <v>30.5</v>
      </c>
      <c r="O70" s="15" t="str">
        <f t="shared" si="11"/>
        <v>F</v>
      </c>
      <c r="Q70" s="8"/>
    </row>
    <row r="71" spans="1:20" ht="15.75">
      <c r="A71" s="16" t="s">
        <v>128</v>
      </c>
      <c r="B71" s="21" t="s">
        <v>170</v>
      </c>
      <c r="C71" s="20" t="s">
        <v>258</v>
      </c>
      <c r="D71" s="6"/>
      <c r="E71" s="6"/>
      <c r="F71" s="11" t="str">
        <f t="shared" si="6"/>
        <v/>
      </c>
      <c r="G71" s="7"/>
      <c r="H71" s="25"/>
      <c r="I71" s="25" t="str">
        <f t="shared" si="7"/>
        <v/>
      </c>
      <c r="J71" s="6"/>
      <c r="K71" s="25"/>
      <c r="L71" s="27" t="str">
        <f t="shared" si="8"/>
        <v/>
      </c>
      <c r="M71" s="28" t="str">
        <f t="shared" si="9"/>
        <v/>
      </c>
      <c r="N71" s="26" t="str">
        <f t="shared" si="10"/>
        <v/>
      </c>
      <c r="O71" s="15" t="str">
        <f t="shared" si="11"/>
        <v/>
      </c>
      <c r="Q71" s="8"/>
      <c r="T71" s="31"/>
    </row>
    <row r="72" spans="1:20" ht="15.75">
      <c r="A72" s="16" t="s">
        <v>129</v>
      </c>
      <c r="B72" s="21" t="s">
        <v>171</v>
      </c>
      <c r="C72" s="20" t="s">
        <v>259</v>
      </c>
      <c r="D72" s="6">
        <v>47</v>
      </c>
      <c r="E72" s="6"/>
      <c r="F72" s="11">
        <f t="shared" si="6"/>
        <v>47</v>
      </c>
      <c r="G72" s="7">
        <v>4</v>
      </c>
      <c r="H72" s="25">
        <v>2</v>
      </c>
      <c r="I72" s="25">
        <f t="shared" si="7"/>
        <v>6</v>
      </c>
      <c r="J72" s="6"/>
      <c r="K72" s="25"/>
      <c r="L72" s="27" t="str">
        <f t="shared" si="8"/>
        <v/>
      </c>
      <c r="M72" s="28">
        <f t="shared" si="9"/>
        <v>6</v>
      </c>
      <c r="N72" s="26">
        <f t="shared" si="10"/>
        <v>53</v>
      </c>
      <c r="O72" s="15" t="str">
        <f t="shared" si="11"/>
        <v>E</v>
      </c>
      <c r="Q72" s="8"/>
    </row>
    <row r="73" spans="1:20" ht="15.75">
      <c r="A73" s="16" t="s">
        <v>130</v>
      </c>
      <c r="B73" s="21" t="s">
        <v>172</v>
      </c>
      <c r="C73" s="20" t="s">
        <v>260</v>
      </c>
      <c r="D73" s="6">
        <v>35</v>
      </c>
      <c r="E73" s="6"/>
      <c r="F73" s="11">
        <f t="shared" si="6"/>
        <v>35</v>
      </c>
      <c r="G73" s="7">
        <v>4</v>
      </c>
      <c r="H73" s="25">
        <v>4</v>
      </c>
      <c r="I73" s="25">
        <f t="shared" si="7"/>
        <v>8</v>
      </c>
      <c r="J73" s="6">
        <v>10</v>
      </c>
      <c r="K73" s="25">
        <v>9.5</v>
      </c>
      <c r="L73" s="27">
        <f t="shared" si="8"/>
        <v>19.5</v>
      </c>
      <c r="M73" s="28">
        <f t="shared" si="9"/>
        <v>19.5</v>
      </c>
      <c r="N73" s="26">
        <f t="shared" si="10"/>
        <v>54.5</v>
      </c>
      <c r="O73" s="15" t="str">
        <f t="shared" si="11"/>
        <v>E</v>
      </c>
      <c r="Q73" s="8"/>
    </row>
    <row r="74" spans="1:20" ht="15.75">
      <c r="A74" s="16" t="s">
        <v>131</v>
      </c>
      <c r="B74" s="21" t="s">
        <v>173</v>
      </c>
      <c r="C74" s="20" t="s">
        <v>261</v>
      </c>
      <c r="D74" s="6"/>
      <c r="E74" s="6"/>
      <c r="F74" s="11" t="str">
        <f t="shared" si="6"/>
        <v/>
      </c>
      <c r="G74" s="7"/>
      <c r="H74" s="25"/>
      <c r="I74" s="25" t="str">
        <f t="shared" si="7"/>
        <v/>
      </c>
      <c r="J74" s="6"/>
      <c r="K74" s="25"/>
      <c r="L74" s="27" t="str">
        <f t="shared" si="8"/>
        <v/>
      </c>
      <c r="M74" s="28" t="str">
        <f t="shared" si="9"/>
        <v/>
      </c>
      <c r="N74" s="26" t="str">
        <f t="shared" si="10"/>
        <v/>
      </c>
      <c r="O74" s="15" t="str">
        <f t="shared" si="11"/>
        <v/>
      </c>
      <c r="Q74" s="8"/>
    </row>
    <row r="75" spans="1:20" ht="15.75">
      <c r="A75" s="16" t="s">
        <v>132</v>
      </c>
      <c r="B75" s="21" t="s">
        <v>174</v>
      </c>
      <c r="C75" s="20" t="s">
        <v>262</v>
      </c>
      <c r="D75" s="6"/>
      <c r="E75" s="6"/>
      <c r="F75" s="11" t="str">
        <f t="shared" si="6"/>
        <v/>
      </c>
      <c r="G75" s="7"/>
      <c r="H75" s="25"/>
      <c r="I75" s="25" t="str">
        <f t="shared" si="7"/>
        <v/>
      </c>
      <c r="J75" s="6"/>
      <c r="K75" s="25"/>
      <c r="L75" s="27" t="str">
        <f t="shared" si="8"/>
        <v/>
      </c>
      <c r="M75" s="28" t="str">
        <f t="shared" si="9"/>
        <v/>
      </c>
      <c r="N75" s="26" t="str">
        <f t="shared" si="10"/>
        <v/>
      </c>
      <c r="O75" s="15" t="str">
        <f t="shared" si="11"/>
        <v/>
      </c>
      <c r="Q75" s="8"/>
    </row>
    <row r="76" spans="1:20" ht="15.75">
      <c r="A76" s="16" t="s">
        <v>133</v>
      </c>
      <c r="B76" s="21" t="s">
        <v>175</v>
      </c>
      <c r="C76" s="20" t="s">
        <v>263</v>
      </c>
      <c r="D76" s="6"/>
      <c r="E76" s="6"/>
      <c r="F76" s="11" t="str">
        <f t="shared" si="6"/>
        <v/>
      </c>
      <c r="G76" s="7"/>
      <c r="H76" s="25"/>
      <c r="I76" s="25" t="str">
        <f t="shared" si="7"/>
        <v/>
      </c>
      <c r="J76" s="6"/>
      <c r="K76" s="25"/>
      <c r="L76" s="27" t="str">
        <f t="shared" si="8"/>
        <v/>
      </c>
      <c r="M76" s="28" t="str">
        <f t="shared" si="9"/>
        <v/>
      </c>
      <c r="N76" s="26" t="str">
        <f t="shared" si="10"/>
        <v/>
      </c>
      <c r="O76" s="15" t="str">
        <f t="shared" si="11"/>
        <v/>
      </c>
      <c r="Q76" s="8"/>
    </row>
    <row r="77" spans="1:20" ht="15.75">
      <c r="A77" s="16" t="s">
        <v>134</v>
      </c>
      <c r="B77" s="21" t="s">
        <v>176</v>
      </c>
      <c r="C77" s="20" t="s">
        <v>264</v>
      </c>
      <c r="D77" s="6"/>
      <c r="E77" s="6"/>
      <c r="F77" s="11" t="str">
        <f t="shared" si="6"/>
        <v/>
      </c>
      <c r="G77" s="7"/>
      <c r="H77" s="25"/>
      <c r="I77" s="25" t="str">
        <f t="shared" si="7"/>
        <v/>
      </c>
      <c r="J77" s="6"/>
      <c r="K77" s="25"/>
      <c r="L77" s="27" t="str">
        <f t="shared" si="8"/>
        <v/>
      </c>
      <c r="M77" s="28" t="str">
        <f t="shared" si="9"/>
        <v/>
      </c>
      <c r="N77" s="26" t="str">
        <f t="shared" si="10"/>
        <v/>
      </c>
      <c r="O77" s="15" t="str">
        <f t="shared" si="11"/>
        <v/>
      </c>
      <c r="Q77" s="8"/>
    </row>
    <row r="78" spans="1:20" ht="15.75">
      <c r="A78" s="16" t="s">
        <v>135</v>
      </c>
      <c r="B78" s="21" t="s">
        <v>177</v>
      </c>
      <c r="C78" s="20" t="s">
        <v>265</v>
      </c>
      <c r="D78" s="6"/>
      <c r="E78" s="6">
        <v>20</v>
      </c>
      <c r="F78" s="11">
        <f t="shared" si="6"/>
        <v>20</v>
      </c>
      <c r="G78" s="7"/>
      <c r="H78" s="25"/>
      <c r="I78" s="25" t="str">
        <f t="shared" si="7"/>
        <v/>
      </c>
      <c r="J78" s="6"/>
      <c r="K78" s="25"/>
      <c r="L78" s="27" t="str">
        <f t="shared" si="8"/>
        <v/>
      </c>
      <c r="M78" s="28" t="str">
        <f t="shared" si="9"/>
        <v/>
      </c>
      <c r="N78" s="26">
        <f t="shared" si="10"/>
        <v>20</v>
      </c>
      <c r="O78" s="15" t="str">
        <f t="shared" si="11"/>
        <v>F</v>
      </c>
      <c r="Q78" s="8"/>
    </row>
    <row r="79" spans="1:20" ht="15.75">
      <c r="A79" s="16" t="s">
        <v>136</v>
      </c>
      <c r="B79" s="21" t="s">
        <v>178</v>
      </c>
      <c r="C79" s="20" t="s">
        <v>266</v>
      </c>
      <c r="D79" s="6"/>
      <c r="E79" s="6"/>
      <c r="F79" s="11" t="str">
        <f t="shared" si="6"/>
        <v/>
      </c>
      <c r="G79" s="7"/>
      <c r="H79" s="25"/>
      <c r="I79" s="25" t="str">
        <f t="shared" si="7"/>
        <v/>
      </c>
      <c r="J79" s="6"/>
      <c r="K79" s="25"/>
      <c r="L79" s="27" t="str">
        <f t="shared" si="8"/>
        <v/>
      </c>
      <c r="M79" s="28" t="str">
        <f t="shared" si="9"/>
        <v/>
      </c>
      <c r="N79" s="26" t="str">
        <f t="shared" si="10"/>
        <v/>
      </c>
      <c r="O79" s="15" t="str">
        <f t="shared" si="11"/>
        <v/>
      </c>
      <c r="Q79" s="8"/>
    </row>
    <row r="80" spans="1:20" ht="15.75">
      <c r="A80" s="16" t="s">
        <v>137</v>
      </c>
      <c r="B80" s="21" t="s">
        <v>179</v>
      </c>
      <c r="C80" s="20" t="s">
        <v>267</v>
      </c>
      <c r="D80" s="6"/>
      <c r="E80" s="6"/>
      <c r="F80" s="11" t="str">
        <f t="shared" si="6"/>
        <v/>
      </c>
      <c r="G80" s="7"/>
      <c r="H80" s="25"/>
      <c r="I80" s="25" t="str">
        <f t="shared" si="7"/>
        <v/>
      </c>
      <c r="J80" s="6"/>
      <c r="K80" s="25"/>
      <c r="L80" s="27" t="str">
        <f t="shared" si="8"/>
        <v/>
      </c>
      <c r="M80" s="28" t="str">
        <f t="shared" si="9"/>
        <v/>
      </c>
      <c r="N80" s="26" t="str">
        <f t="shared" si="10"/>
        <v/>
      </c>
      <c r="O80" s="15" t="str">
        <f t="shared" si="11"/>
        <v/>
      </c>
      <c r="Q80" s="8"/>
    </row>
    <row r="81" spans="1:17" ht="15.75">
      <c r="A81" s="16" t="s">
        <v>138</v>
      </c>
      <c r="B81" s="21" t="s">
        <v>180</v>
      </c>
      <c r="C81" s="20" t="s">
        <v>268</v>
      </c>
      <c r="D81" s="6"/>
      <c r="E81" s="6">
        <v>0</v>
      </c>
      <c r="F81" s="11">
        <f t="shared" si="6"/>
        <v>0</v>
      </c>
      <c r="G81" s="7"/>
      <c r="H81" s="25"/>
      <c r="I81" s="25" t="str">
        <f t="shared" si="7"/>
        <v/>
      </c>
      <c r="J81" s="6"/>
      <c r="K81" s="25"/>
      <c r="L81" s="27" t="str">
        <f t="shared" si="8"/>
        <v/>
      </c>
      <c r="M81" s="28" t="str">
        <f t="shared" si="9"/>
        <v/>
      </c>
      <c r="N81" s="26">
        <f t="shared" si="10"/>
        <v>0</v>
      </c>
      <c r="O81" s="15" t="str">
        <f t="shared" si="11"/>
        <v>F</v>
      </c>
      <c r="Q81" s="8"/>
    </row>
    <row r="82" spans="1:17" ht="15.75">
      <c r="A82" s="16" t="s">
        <v>139</v>
      </c>
      <c r="B82" s="21" t="s">
        <v>181</v>
      </c>
      <c r="C82" s="20" t="s">
        <v>269</v>
      </c>
      <c r="D82" s="6"/>
      <c r="E82" s="6">
        <v>20</v>
      </c>
      <c r="F82" s="11">
        <f t="shared" si="6"/>
        <v>20</v>
      </c>
      <c r="G82" s="7"/>
      <c r="H82" s="25"/>
      <c r="I82" s="25" t="str">
        <f t="shared" si="7"/>
        <v/>
      </c>
      <c r="J82" s="6">
        <v>0</v>
      </c>
      <c r="K82" s="25">
        <v>15</v>
      </c>
      <c r="L82" s="27">
        <f t="shared" si="8"/>
        <v>15</v>
      </c>
      <c r="M82" s="28">
        <f t="shared" si="9"/>
        <v>15</v>
      </c>
      <c r="N82" s="26">
        <f t="shared" si="10"/>
        <v>35</v>
      </c>
      <c r="O82" s="15" t="str">
        <f t="shared" si="11"/>
        <v>F</v>
      </c>
      <c r="Q82" s="8"/>
    </row>
    <row r="83" spans="1:17" ht="15.75">
      <c r="A83" s="16" t="s">
        <v>140</v>
      </c>
      <c r="B83" s="21" t="s">
        <v>182</v>
      </c>
      <c r="C83" s="20" t="s">
        <v>270</v>
      </c>
      <c r="D83" s="6">
        <v>7</v>
      </c>
      <c r="E83" s="6">
        <v>21</v>
      </c>
      <c r="F83" s="11">
        <f t="shared" si="6"/>
        <v>21</v>
      </c>
      <c r="G83" s="7">
        <v>0</v>
      </c>
      <c r="H83" s="25">
        <v>0</v>
      </c>
      <c r="I83" s="25">
        <f t="shared" si="7"/>
        <v>0</v>
      </c>
      <c r="J83" s="6">
        <v>0</v>
      </c>
      <c r="K83" s="25">
        <v>23.5</v>
      </c>
      <c r="L83" s="27">
        <f t="shared" si="8"/>
        <v>23.5</v>
      </c>
      <c r="M83" s="28">
        <f t="shared" si="9"/>
        <v>23.5</v>
      </c>
      <c r="N83" s="26" t="s">
        <v>307</v>
      </c>
      <c r="O83" s="29" t="s">
        <v>302</v>
      </c>
      <c r="Q83" s="8">
        <v>1</v>
      </c>
    </row>
    <row r="84" spans="1:17" ht="15.75">
      <c r="A84" s="16" t="s">
        <v>141</v>
      </c>
      <c r="B84" s="21" t="s">
        <v>183</v>
      </c>
      <c r="C84" s="20" t="s">
        <v>271</v>
      </c>
      <c r="D84" s="6"/>
      <c r="E84" s="6"/>
      <c r="F84" s="11" t="str">
        <f t="shared" si="6"/>
        <v/>
      </c>
      <c r="G84" s="7"/>
      <c r="H84" s="25"/>
      <c r="I84" s="25" t="str">
        <f t="shared" si="7"/>
        <v/>
      </c>
      <c r="J84" s="6"/>
      <c r="K84" s="25"/>
      <c r="L84" s="27" t="str">
        <f t="shared" si="8"/>
        <v/>
      </c>
      <c r="M84" s="28" t="str">
        <f t="shared" si="9"/>
        <v/>
      </c>
      <c r="N84" s="26" t="str">
        <f t="shared" si="10"/>
        <v/>
      </c>
      <c r="O84" s="15" t="str">
        <f t="shared" si="11"/>
        <v/>
      </c>
      <c r="Q84" s="8"/>
    </row>
    <row r="85" spans="1:17" ht="15.75">
      <c r="A85" s="16" t="s">
        <v>142</v>
      </c>
      <c r="B85" s="21" t="s">
        <v>184</v>
      </c>
      <c r="C85" s="20" t="s">
        <v>272</v>
      </c>
      <c r="D85" s="6"/>
      <c r="E85" s="6">
        <v>21</v>
      </c>
      <c r="F85" s="11">
        <f t="shared" si="6"/>
        <v>21</v>
      </c>
      <c r="G85" s="7">
        <v>0</v>
      </c>
      <c r="H85" s="25">
        <v>14</v>
      </c>
      <c r="I85" s="25">
        <f t="shared" si="7"/>
        <v>14</v>
      </c>
      <c r="J85" s="6"/>
      <c r="K85" s="25"/>
      <c r="L85" s="27" t="str">
        <f t="shared" si="8"/>
        <v/>
      </c>
      <c r="M85" s="28">
        <f t="shared" si="9"/>
        <v>14</v>
      </c>
      <c r="N85" s="26">
        <f t="shared" si="10"/>
        <v>35</v>
      </c>
      <c r="O85" s="15" t="str">
        <f t="shared" si="11"/>
        <v>F</v>
      </c>
      <c r="Q85" s="8"/>
    </row>
    <row r="86" spans="1:17" ht="15.75">
      <c r="A86" s="16" t="s">
        <v>143</v>
      </c>
      <c r="B86" s="21" t="s">
        <v>185</v>
      </c>
      <c r="C86" s="20" t="s">
        <v>273</v>
      </c>
      <c r="D86" s="6"/>
      <c r="E86" s="6"/>
      <c r="F86" s="11" t="str">
        <f t="shared" si="6"/>
        <v/>
      </c>
      <c r="G86" s="7"/>
      <c r="H86" s="25"/>
      <c r="I86" s="25" t="str">
        <f t="shared" si="7"/>
        <v/>
      </c>
      <c r="J86" s="6"/>
      <c r="K86" s="25"/>
      <c r="L86" s="27" t="str">
        <f t="shared" si="8"/>
        <v/>
      </c>
      <c r="M86" s="28" t="str">
        <f t="shared" si="9"/>
        <v/>
      </c>
      <c r="N86" s="26" t="str">
        <f t="shared" si="10"/>
        <v/>
      </c>
      <c r="O86" s="15" t="str">
        <f t="shared" si="11"/>
        <v/>
      </c>
      <c r="Q86" s="8"/>
    </row>
    <row r="87" spans="1:17" ht="15.75">
      <c r="A87" s="16" t="s">
        <v>144</v>
      </c>
      <c r="B87" s="21" t="s">
        <v>186</v>
      </c>
      <c r="C87" s="20" t="s">
        <v>274</v>
      </c>
      <c r="D87" s="6"/>
      <c r="E87" s="6">
        <v>28</v>
      </c>
      <c r="F87" s="11">
        <f t="shared" si="6"/>
        <v>28</v>
      </c>
      <c r="G87" s="7">
        <v>0</v>
      </c>
      <c r="H87" s="25">
        <v>3.5</v>
      </c>
      <c r="I87" s="25">
        <f t="shared" si="7"/>
        <v>3.5</v>
      </c>
      <c r="J87" s="6">
        <v>0</v>
      </c>
      <c r="K87" s="25">
        <v>22</v>
      </c>
      <c r="L87" s="27">
        <f t="shared" si="8"/>
        <v>22</v>
      </c>
      <c r="M87" s="28">
        <f t="shared" si="9"/>
        <v>22</v>
      </c>
      <c r="N87" s="26">
        <f t="shared" si="10"/>
        <v>50</v>
      </c>
      <c r="O87" s="15" t="str">
        <f t="shared" si="11"/>
        <v>E</v>
      </c>
      <c r="Q87" s="8"/>
    </row>
    <row r="88" spans="1:17" ht="15" customHeight="1">
      <c r="A88" s="16" t="s">
        <v>145</v>
      </c>
      <c r="B88" s="21" t="s">
        <v>187</v>
      </c>
      <c r="C88" s="20" t="s">
        <v>275</v>
      </c>
      <c r="D88" s="6"/>
      <c r="E88" s="6"/>
      <c r="F88" s="11" t="str">
        <f t="shared" si="6"/>
        <v/>
      </c>
      <c r="G88" s="7"/>
      <c r="H88" s="25"/>
      <c r="I88" s="25" t="str">
        <f t="shared" si="7"/>
        <v/>
      </c>
      <c r="J88" s="6"/>
      <c r="K88" s="25"/>
      <c r="L88" s="27" t="str">
        <f t="shared" si="8"/>
        <v/>
      </c>
      <c r="M88" s="28" t="str">
        <f t="shared" si="9"/>
        <v/>
      </c>
      <c r="N88" s="26" t="str">
        <f t="shared" si="10"/>
        <v/>
      </c>
      <c r="O88" s="15" t="str">
        <f t="shared" si="11"/>
        <v/>
      </c>
      <c r="Q88" s="8"/>
    </row>
    <row r="89" spans="1:17" ht="15" customHeight="1">
      <c r="A89" s="16" t="s">
        <v>146</v>
      </c>
      <c r="B89" s="21" t="s">
        <v>189</v>
      </c>
      <c r="C89" s="20" t="s">
        <v>276</v>
      </c>
      <c r="D89" s="6">
        <v>35</v>
      </c>
      <c r="E89" s="6"/>
      <c r="F89" s="11">
        <f t="shared" si="6"/>
        <v>35</v>
      </c>
      <c r="G89" s="7"/>
      <c r="H89" s="25"/>
      <c r="I89" s="25" t="str">
        <f t="shared" si="7"/>
        <v/>
      </c>
      <c r="J89" s="6">
        <v>0</v>
      </c>
      <c r="K89" s="25">
        <v>2</v>
      </c>
      <c r="L89" s="27">
        <f t="shared" si="8"/>
        <v>2</v>
      </c>
      <c r="M89" s="28">
        <f t="shared" si="9"/>
        <v>2</v>
      </c>
      <c r="N89" s="26">
        <f t="shared" si="10"/>
        <v>37</v>
      </c>
      <c r="O89" s="15" t="str">
        <f t="shared" si="11"/>
        <v>F</v>
      </c>
      <c r="Q89" s="8"/>
    </row>
    <row r="130" ht="15" customHeight="1"/>
  </sheetData>
  <sheetProtection selectLockedCells="1" selectUnlockedCells="1"/>
  <phoneticPr fontId="23" type="noConversion"/>
  <pageMargins left="0.74803149606299213" right="0.74803149606299213" top="0.98425196850393704" bottom="0.98425196850393704" header="0.51181102362204722" footer="0.51181102362204722"/>
  <pageSetup paperSize="9" scale="91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6"/>
  <sheetViews>
    <sheetView zoomScale="110" zoomScaleNormal="110" workbookViewId="0">
      <pane ySplit="2" topLeftCell="A3" activePane="bottomLeft" state="frozen"/>
      <selection pane="bottomLeft" activeCell="Q16" sqref="Q16"/>
    </sheetView>
  </sheetViews>
  <sheetFormatPr defaultRowHeight="12.75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6.5703125" customWidth="1"/>
    <col min="9" max="9" width="6" customWidth="1"/>
    <col min="10" max="10" width="4.5703125" customWidth="1"/>
    <col min="11" max="11" width="7.28515625" customWidth="1"/>
    <col min="12" max="12" width="7" customWidth="1"/>
    <col min="13" max="13" width="7.28515625" customWidth="1"/>
  </cols>
  <sheetData>
    <row r="1" spans="1:17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>
      <c r="A2" s="3" t="s">
        <v>0</v>
      </c>
      <c r="B2" s="4" t="s">
        <v>1</v>
      </c>
      <c r="C2" s="14" t="s">
        <v>2</v>
      </c>
      <c r="D2" s="10" t="s">
        <v>62</v>
      </c>
      <c r="E2" s="10" t="s">
        <v>63</v>
      </c>
      <c r="F2" s="10" t="s">
        <v>64</v>
      </c>
      <c r="G2" s="9" t="s">
        <v>7</v>
      </c>
      <c r="H2" s="10" t="s">
        <v>8</v>
      </c>
      <c r="I2" s="10" t="s">
        <v>3</v>
      </c>
      <c r="J2" s="10" t="s">
        <v>9</v>
      </c>
      <c r="K2" s="10" t="s">
        <v>10</v>
      </c>
      <c r="L2" s="10" t="s">
        <v>4</v>
      </c>
      <c r="M2" s="10" t="s">
        <v>11</v>
      </c>
      <c r="N2" s="5" t="s">
        <v>5</v>
      </c>
      <c r="O2" s="5" t="s">
        <v>6</v>
      </c>
      <c r="Q2" s="5" t="s">
        <v>303</v>
      </c>
    </row>
    <row r="3" spans="1:17" ht="14.25" customHeight="1">
      <c r="A3" s="16" t="s">
        <v>12</v>
      </c>
      <c r="B3" s="20" t="s">
        <v>65</v>
      </c>
      <c r="C3" s="20" t="s">
        <v>277</v>
      </c>
      <c r="D3" s="6"/>
      <c r="E3" s="6"/>
      <c r="F3" s="11" t="str">
        <f t="shared" ref="F3:F15" si="0">IF(AND(D3="",E3=""),"",IF(E3="",D3,E3))</f>
        <v/>
      </c>
      <c r="G3" s="7"/>
      <c r="H3" s="25"/>
      <c r="I3" s="25" t="str">
        <f t="shared" ref="I3:I15" si="1">IF(AND(G3="",H3=""),"",SUM(G3,H3))</f>
        <v/>
      </c>
      <c r="J3" s="6"/>
      <c r="K3" s="25"/>
      <c r="L3" s="27" t="str">
        <f t="shared" ref="L3:L15" si="2">IF(AND(J3="",K3=""),"",SUM(J3,K3))</f>
        <v/>
      </c>
      <c r="M3" s="28" t="str">
        <f t="shared" ref="M3:M15" si="3">IF(AND(I3="",L3=""),"",IF(L3="",I3,L3))</f>
        <v/>
      </c>
      <c r="N3" s="26" t="str">
        <f>IF(AND(F3="",M3="",Q3),"",SUM(F3,M3,Q3))</f>
        <v/>
      </c>
      <c r="O3" s="15" t="str">
        <f t="shared" ref="O3:O15" si="4">IF(AND(F3="",M3=""),"",IF(N3&gt;89,"A",IF(N3&gt;79,"B",IF(N3&gt;69,"C",IF(N3&gt;59,"D",IF(N3&gt;49,"E","F"))))))</f>
        <v/>
      </c>
      <c r="Q3" s="8"/>
    </row>
    <row r="4" spans="1:17" ht="15.75" customHeight="1">
      <c r="A4" s="16" t="s">
        <v>13</v>
      </c>
      <c r="B4" s="20" t="s">
        <v>66</v>
      </c>
      <c r="C4" s="20" t="s">
        <v>278</v>
      </c>
      <c r="D4" s="6"/>
      <c r="E4" s="6"/>
      <c r="F4" s="11" t="str">
        <f t="shared" si="0"/>
        <v/>
      </c>
      <c r="G4" s="7"/>
      <c r="H4" s="25"/>
      <c r="I4" s="25" t="str">
        <f t="shared" si="1"/>
        <v/>
      </c>
      <c r="J4" s="6"/>
      <c r="K4" s="25"/>
      <c r="L4" s="27" t="str">
        <f t="shared" si="2"/>
        <v/>
      </c>
      <c r="M4" s="28" t="str">
        <f t="shared" si="3"/>
        <v/>
      </c>
      <c r="N4" s="26" t="str">
        <f t="shared" ref="N4:N15" si="5">IF(AND(F4="",M4="",Q4),"",SUM(F4,M4,Q4))</f>
        <v/>
      </c>
      <c r="O4" s="15" t="str">
        <f t="shared" si="4"/>
        <v/>
      </c>
      <c r="Q4" s="8"/>
    </row>
    <row r="5" spans="1:17" ht="15.75" customHeight="1">
      <c r="A5" s="16" t="s">
        <v>14</v>
      </c>
      <c r="B5" s="20" t="s">
        <v>67</v>
      </c>
      <c r="C5" s="20" t="s">
        <v>279</v>
      </c>
      <c r="D5" s="6"/>
      <c r="E5" s="6"/>
      <c r="F5" s="11" t="str">
        <f t="shared" si="0"/>
        <v/>
      </c>
      <c r="G5" s="7"/>
      <c r="H5" s="25"/>
      <c r="I5" s="25" t="str">
        <f t="shared" si="1"/>
        <v/>
      </c>
      <c r="J5" s="6"/>
      <c r="K5" s="25"/>
      <c r="L5" s="27" t="str">
        <f t="shared" si="2"/>
        <v/>
      </c>
      <c r="M5" s="28" t="str">
        <f t="shared" si="3"/>
        <v/>
      </c>
      <c r="N5" s="26" t="str">
        <f t="shared" si="5"/>
        <v/>
      </c>
      <c r="O5" s="15" t="str">
        <f t="shared" si="4"/>
        <v/>
      </c>
      <c r="Q5" s="8"/>
    </row>
    <row r="6" spans="1:17" ht="15.75" customHeight="1">
      <c r="A6" s="16" t="s">
        <v>15</v>
      </c>
      <c r="B6" s="20" t="s">
        <v>68</v>
      </c>
      <c r="C6" s="20" t="s">
        <v>280</v>
      </c>
      <c r="D6" s="6"/>
      <c r="E6" s="6"/>
      <c r="F6" s="11" t="str">
        <f t="shared" si="0"/>
        <v/>
      </c>
      <c r="G6" s="7"/>
      <c r="H6" s="25"/>
      <c r="I6" s="25" t="str">
        <f t="shared" si="1"/>
        <v/>
      </c>
      <c r="J6" s="6"/>
      <c r="K6" s="25"/>
      <c r="L6" s="27" t="str">
        <f t="shared" si="2"/>
        <v/>
      </c>
      <c r="M6" s="28" t="str">
        <f t="shared" si="3"/>
        <v/>
      </c>
      <c r="N6" s="26" t="str">
        <f t="shared" si="5"/>
        <v/>
      </c>
      <c r="O6" s="15" t="str">
        <f t="shared" si="4"/>
        <v/>
      </c>
      <c r="Q6" s="8"/>
    </row>
    <row r="7" spans="1:17" ht="15.75" customHeight="1">
      <c r="A7" s="16" t="s">
        <v>16</v>
      </c>
      <c r="B7" s="20" t="s">
        <v>69</v>
      </c>
      <c r="C7" s="20" t="s">
        <v>281</v>
      </c>
      <c r="D7" s="6"/>
      <c r="E7" s="6"/>
      <c r="F7" s="11" t="str">
        <f t="shared" si="0"/>
        <v/>
      </c>
      <c r="G7" s="7"/>
      <c r="H7" s="25"/>
      <c r="I7" s="25" t="str">
        <f t="shared" si="1"/>
        <v/>
      </c>
      <c r="J7" s="6"/>
      <c r="K7" s="25"/>
      <c r="L7" s="27" t="str">
        <f t="shared" si="2"/>
        <v/>
      </c>
      <c r="M7" s="28" t="str">
        <f t="shared" si="3"/>
        <v/>
      </c>
      <c r="N7" s="26" t="str">
        <f t="shared" si="5"/>
        <v/>
      </c>
      <c r="O7" s="15" t="str">
        <f t="shared" si="4"/>
        <v/>
      </c>
      <c r="Q7" s="8"/>
    </row>
    <row r="8" spans="1:17" ht="15.75" customHeight="1">
      <c r="A8" s="16" t="s">
        <v>17</v>
      </c>
      <c r="B8" s="20" t="s">
        <v>70</v>
      </c>
      <c r="C8" s="20" t="s">
        <v>282</v>
      </c>
      <c r="D8" s="6"/>
      <c r="E8" s="6"/>
      <c r="F8" s="11" t="str">
        <f t="shared" si="0"/>
        <v/>
      </c>
      <c r="G8" s="7"/>
      <c r="H8" s="25"/>
      <c r="I8" s="25" t="str">
        <f t="shared" si="1"/>
        <v/>
      </c>
      <c r="J8" s="6"/>
      <c r="K8" s="25"/>
      <c r="L8" s="27" t="str">
        <f t="shared" si="2"/>
        <v/>
      </c>
      <c r="M8" s="28" t="str">
        <f t="shared" si="3"/>
        <v/>
      </c>
      <c r="N8" s="26" t="str">
        <f t="shared" si="5"/>
        <v/>
      </c>
      <c r="O8" s="15" t="str">
        <f t="shared" si="4"/>
        <v/>
      </c>
      <c r="Q8" s="8"/>
    </row>
    <row r="9" spans="1:17" ht="15.75" customHeight="1">
      <c r="A9" s="16" t="s">
        <v>18</v>
      </c>
      <c r="B9" s="20" t="s">
        <v>71</v>
      </c>
      <c r="C9" s="20" t="s">
        <v>283</v>
      </c>
      <c r="D9" s="6"/>
      <c r="E9" s="6"/>
      <c r="F9" s="11" t="str">
        <f t="shared" si="0"/>
        <v/>
      </c>
      <c r="G9" s="7"/>
      <c r="H9" s="25"/>
      <c r="I9" s="25" t="str">
        <f t="shared" si="1"/>
        <v/>
      </c>
      <c r="J9" s="6"/>
      <c r="K9" s="25"/>
      <c r="L9" s="27" t="str">
        <f t="shared" si="2"/>
        <v/>
      </c>
      <c r="M9" s="28" t="str">
        <f t="shared" si="3"/>
        <v/>
      </c>
      <c r="N9" s="26" t="str">
        <f t="shared" si="5"/>
        <v/>
      </c>
      <c r="O9" s="15" t="str">
        <f t="shared" si="4"/>
        <v/>
      </c>
      <c r="Q9" s="8"/>
    </row>
    <row r="10" spans="1:17" ht="15.75" customHeight="1">
      <c r="A10" s="16" t="s">
        <v>19</v>
      </c>
      <c r="B10" s="20" t="s">
        <v>72</v>
      </c>
      <c r="C10" s="20" t="s">
        <v>284</v>
      </c>
      <c r="D10" s="6"/>
      <c r="E10" s="6"/>
      <c r="F10" s="11" t="str">
        <f t="shared" si="0"/>
        <v/>
      </c>
      <c r="G10" s="7"/>
      <c r="H10" s="25"/>
      <c r="I10" s="25" t="str">
        <f t="shared" si="1"/>
        <v/>
      </c>
      <c r="J10" s="6"/>
      <c r="K10" s="25"/>
      <c r="L10" s="27" t="str">
        <f t="shared" si="2"/>
        <v/>
      </c>
      <c r="M10" s="28" t="str">
        <f t="shared" si="3"/>
        <v/>
      </c>
      <c r="N10" s="26" t="str">
        <f t="shared" si="5"/>
        <v/>
      </c>
      <c r="O10" s="15" t="str">
        <f t="shared" si="4"/>
        <v/>
      </c>
      <c r="Q10" s="8"/>
    </row>
    <row r="11" spans="1:17" ht="15.75" customHeight="1">
      <c r="A11" s="16" t="s">
        <v>20</v>
      </c>
      <c r="B11" s="20" t="s">
        <v>188</v>
      </c>
      <c r="C11" s="20" t="s">
        <v>285</v>
      </c>
      <c r="D11" s="6"/>
      <c r="E11" s="6"/>
      <c r="F11" s="11" t="str">
        <f t="shared" si="0"/>
        <v/>
      </c>
      <c r="G11" s="7"/>
      <c r="H11" s="25"/>
      <c r="I11" s="25" t="str">
        <f t="shared" si="1"/>
        <v/>
      </c>
      <c r="J11" s="6"/>
      <c r="K11" s="25"/>
      <c r="L11" s="27" t="str">
        <f t="shared" si="2"/>
        <v/>
      </c>
      <c r="M11" s="28" t="str">
        <f t="shared" si="3"/>
        <v/>
      </c>
      <c r="N11" s="26" t="str">
        <f t="shared" si="5"/>
        <v/>
      </c>
      <c r="O11" s="15" t="str">
        <f t="shared" si="4"/>
        <v/>
      </c>
      <c r="Q11" s="8"/>
    </row>
    <row r="12" spans="1:17" ht="15.75" customHeight="1">
      <c r="A12" s="16" t="s">
        <v>21</v>
      </c>
      <c r="B12" s="20" t="s">
        <v>73</v>
      </c>
      <c r="C12" s="20" t="s">
        <v>286</v>
      </c>
      <c r="D12" s="6"/>
      <c r="E12" s="6"/>
      <c r="F12" s="11" t="str">
        <f t="shared" si="0"/>
        <v/>
      </c>
      <c r="G12" s="7"/>
      <c r="H12" s="25"/>
      <c r="I12" s="25" t="str">
        <f t="shared" si="1"/>
        <v/>
      </c>
      <c r="J12" s="6"/>
      <c r="K12" s="25"/>
      <c r="L12" s="27" t="str">
        <f t="shared" si="2"/>
        <v/>
      </c>
      <c r="M12" s="28" t="str">
        <f t="shared" si="3"/>
        <v/>
      </c>
      <c r="N12" s="26" t="str">
        <f t="shared" si="5"/>
        <v/>
      </c>
      <c r="O12" s="15" t="str">
        <f t="shared" si="4"/>
        <v/>
      </c>
      <c r="Q12" s="8"/>
    </row>
    <row r="13" spans="1:17" ht="15.75" customHeight="1">
      <c r="A13" s="16" t="s">
        <v>22</v>
      </c>
      <c r="B13" s="20" t="s">
        <v>74</v>
      </c>
      <c r="C13" s="20" t="s">
        <v>287</v>
      </c>
      <c r="D13" s="6"/>
      <c r="E13" s="6"/>
      <c r="F13" s="11" t="str">
        <f t="shared" si="0"/>
        <v/>
      </c>
      <c r="G13" s="7"/>
      <c r="H13" s="25"/>
      <c r="I13" s="25" t="str">
        <f t="shared" si="1"/>
        <v/>
      </c>
      <c r="J13" s="6"/>
      <c r="K13" s="25"/>
      <c r="L13" s="27" t="str">
        <f t="shared" si="2"/>
        <v/>
      </c>
      <c r="M13" s="28" t="str">
        <f t="shared" si="3"/>
        <v/>
      </c>
      <c r="N13" s="26" t="str">
        <f t="shared" si="5"/>
        <v/>
      </c>
      <c r="O13" s="15" t="str">
        <f t="shared" si="4"/>
        <v/>
      </c>
      <c r="Q13" s="8"/>
    </row>
    <row r="14" spans="1:17" ht="15.75" customHeight="1">
      <c r="A14" s="16" t="s">
        <v>23</v>
      </c>
      <c r="B14" s="22" t="s">
        <v>114</v>
      </c>
      <c r="C14" s="20" t="s">
        <v>288</v>
      </c>
      <c r="D14" s="6"/>
      <c r="E14" s="6"/>
      <c r="F14" s="11" t="str">
        <f t="shared" si="0"/>
        <v/>
      </c>
      <c r="G14" s="7"/>
      <c r="H14" s="25"/>
      <c r="I14" s="25" t="str">
        <f t="shared" si="1"/>
        <v/>
      </c>
      <c r="J14" s="6"/>
      <c r="K14" s="25"/>
      <c r="L14" s="27" t="str">
        <f t="shared" si="2"/>
        <v/>
      </c>
      <c r="M14" s="28" t="str">
        <f t="shared" si="3"/>
        <v/>
      </c>
      <c r="N14" s="26" t="str">
        <f t="shared" si="5"/>
        <v/>
      </c>
      <c r="O14" s="15" t="str">
        <f t="shared" si="4"/>
        <v/>
      </c>
      <c r="Q14" s="8"/>
    </row>
    <row r="15" spans="1:17" ht="15.75" customHeight="1">
      <c r="A15" s="16" t="s">
        <v>24</v>
      </c>
      <c r="B15" s="22" t="s">
        <v>117</v>
      </c>
      <c r="C15" s="20" t="s">
        <v>289</v>
      </c>
      <c r="D15" s="6"/>
      <c r="E15" s="6"/>
      <c r="F15" s="11" t="str">
        <f t="shared" si="0"/>
        <v/>
      </c>
      <c r="G15" s="7"/>
      <c r="H15" s="25"/>
      <c r="I15" s="25" t="str">
        <f t="shared" si="1"/>
        <v/>
      </c>
      <c r="J15" s="6"/>
      <c r="K15" s="25"/>
      <c r="L15" s="27" t="str">
        <f t="shared" si="2"/>
        <v/>
      </c>
      <c r="M15" s="28" t="str">
        <f t="shared" si="3"/>
        <v/>
      </c>
      <c r="N15" s="26" t="str">
        <f t="shared" si="5"/>
        <v/>
      </c>
      <c r="O15" s="15" t="str">
        <f t="shared" si="4"/>
        <v/>
      </c>
      <c r="Q15" s="8"/>
    </row>
    <row r="56" ht="15" customHeight="1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8"/>
  <sheetViews>
    <sheetView zoomScale="110" zoomScaleNormal="110" workbookViewId="0">
      <pane ySplit="2" topLeftCell="A3" activePane="bottomLeft" state="frozen"/>
      <selection pane="bottomLeft" activeCell="R13" sqref="R13"/>
    </sheetView>
  </sheetViews>
  <sheetFormatPr defaultRowHeight="12.75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5.140625" customWidth="1"/>
    <col min="9" max="9" width="4.85546875" customWidth="1"/>
    <col min="10" max="10" width="4.5703125" customWidth="1"/>
    <col min="11" max="13" width="5.28515625" customWidth="1"/>
  </cols>
  <sheetData>
    <row r="1" spans="1:17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>
      <c r="A2" s="3" t="s">
        <v>0</v>
      </c>
      <c r="B2" s="4" t="s">
        <v>1</v>
      </c>
      <c r="C2" s="14" t="s">
        <v>2</v>
      </c>
      <c r="D2" s="10" t="s">
        <v>62</v>
      </c>
      <c r="E2" s="10" t="s">
        <v>63</v>
      </c>
      <c r="F2" s="10" t="s">
        <v>64</v>
      </c>
      <c r="G2" s="9" t="s">
        <v>7</v>
      </c>
      <c r="H2" s="10" t="s">
        <v>8</v>
      </c>
      <c r="I2" s="10" t="s">
        <v>3</v>
      </c>
      <c r="J2" s="10" t="s">
        <v>9</v>
      </c>
      <c r="K2" s="10" t="s">
        <v>10</v>
      </c>
      <c r="L2" s="10" t="s">
        <v>4</v>
      </c>
      <c r="M2" s="10" t="s">
        <v>11</v>
      </c>
      <c r="N2" s="5" t="s">
        <v>5</v>
      </c>
      <c r="O2" s="5" t="s">
        <v>6</v>
      </c>
      <c r="Q2" s="5" t="s">
        <v>304</v>
      </c>
    </row>
    <row r="3" spans="1:17" ht="15.75">
      <c r="A3" s="13" t="s">
        <v>12</v>
      </c>
      <c r="B3" s="21" t="s">
        <v>290</v>
      </c>
      <c r="C3" s="12" t="s">
        <v>295</v>
      </c>
      <c r="D3" s="6"/>
      <c r="E3" s="6"/>
      <c r="F3" s="11" t="str">
        <f>IF(AND(D3="",E3=""),"",IF(E3="",D3,E3))</f>
        <v/>
      </c>
      <c r="G3" s="7"/>
      <c r="H3" s="25"/>
      <c r="I3" s="25" t="str">
        <f>IF(AND(G3="",H3=""),"",SUM(G3,H3))</f>
        <v/>
      </c>
      <c r="J3" s="6"/>
      <c r="K3" s="25"/>
      <c r="L3" s="27" t="str">
        <f>IF(AND(J3="",K3=""),"",SUM(J3,K3))</f>
        <v/>
      </c>
      <c r="M3" s="28" t="str">
        <f>IF(AND(I3="",L3=""),"",IF(L3="",I3,L3))</f>
        <v/>
      </c>
      <c r="N3" s="26" t="str">
        <f>IF(AND(F3="",M3="",Q3),"",SUM(F3,M3,Q3))</f>
        <v/>
      </c>
      <c r="O3" s="15" t="str">
        <f>IF(AND(F3="",M3=""),"",IF(N3&gt;89,"A",IF(N3&gt;79,"B",IF(N3&gt;69,"C",IF(N3&gt;59,"D",IF(N3&gt;49,"E","F"))))))</f>
        <v/>
      </c>
    </row>
    <row r="4" spans="1:17" ht="15.75">
      <c r="A4" s="13" t="s">
        <v>13</v>
      </c>
      <c r="B4" s="21" t="s">
        <v>291</v>
      </c>
      <c r="C4" s="12" t="s">
        <v>296</v>
      </c>
      <c r="D4" s="6"/>
      <c r="E4" s="6"/>
      <c r="F4" s="11" t="str">
        <f t="shared" ref="F4:F7" si="0">IF(AND(D4="",E4=""),"",IF(E4="",D4,E4))</f>
        <v/>
      </c>
      <c r="G4" s="7"/>
      <c r="H4" s="25"/>
      <c r="I4" s="25" t="str">
        <f t="shared" ref="I4:I7" si="1">IF(AND(G4="",H4=""),"",SUM(G4,H4))</f>
        <v/>
      </c>
      <c r="J4" s="6"/>
      <c r="K4" s="25"/>
      <c r="L4" s="27" t="str">
        <f t="shared" ref="L4:L7" si="2">IF(AND(J4="",K4=""),"",SUM(J4,K4))</f>
        <v/>
      </c>
      <c r="M4" s="28" t="str">
        <f t="shared" ref="M4:M7" si="3">IF(AND(I4="",L4=""),"",IF(L4="",I4,L4))</f>
        <v/>
      </c>
      <c r="N4" s="26" t="str">
        <f t="shared" ref="N4:N7" si="4">IF(AND(F4="",M4="",Q4),"",SUM(F4,M4,Q4))</f>
        <v/>
      </c>
      <c r="O4" s="15" t="str">
        <f t="shared" ref="O4:O7" si="5">IF(AND(F4="",M4=""),"",IF(N4&gt;89,"A",IF(N4&gt;79,"B",IF(N4&gt;69,"C",IF(N4&gt;59,"D",IF(N4&gt;49,"E","F"))))))</f>
        <v/>
      </c>
    </row>
    <row r="5" spans="1:17" ht="15.75">
      <c r="A5" s="13" t="s">
        <v>14</v>
      </c>
      <c r="B5" s="21" t="s">
        <v>292</v>
      </c>
      <c r="C5" s="12" t="s">
        <v>297</v>
      </c>
      <c r="D5" s="6">
        <v>3</v>
      </c>
      <c r="E5" s="6">
        <v>12</v>
      </c>
      <c r="F5" s="11">
        <f t="shared" si="0"/>
        <v>12</v>
      </c>
      <c r="G5" s="7"/>
      <c r="H5" s="25"/>
      <c r="I5" s="25" t="str">
        <f t="shared" si="1"/>
        <v/>
      </c>
      <c r="J5" s="6">
        <v>0</v>
      </c>
      <c r="K5" s="25">
        <v>1</v>
      </c>
      <c r="L5" s="27">
        <f t="shared" si="2"/>
        <v>1</v>
      </c>
      <c r="M5" s="28">
        <f t="shared" si="3"/>
        <v>1</v>
      </c>
      <c r="N5" s="26">
        <f t="shared" si="4"/>
        <v>13</v>
      </c>
      <c r="O5" s="15" t="str">
        <f t="shared" si="5"/>
        <v>F</v>
      </c>
    </row>
    <row r="6" spans="1:17" ht="15.75">
      <c r="A6" s="13" t="s">
        <v>15</v>
      </c>
      <c r="B6" s="21" t="s">
        <v>293</v>
      </c>
      <c r="C6" s="12" t="s">
        <v>298</v>
      </c>
      <c r="D6" s="6"/>
      <c r="E6" s="6"/>
      <c r="F6" s="11" t="str">
        <f t="shared" si="0"/>
        <v/>
      </c>
      <c r="G6" s="7"/>
      <c r="H6" s="25"/>
      <c r="I6" s="25" t="str">
        <f t="shared" si="1"/>
        <v/>
      </c>
      <c r="J6" s="6"/>
      <c r="K6" s="25"/>
      <c r="L6" s="27" t="str">
        <f t="shared" si="2"/>
        <v/>
      </c>
      <c r="M6" s="28" t="str">
        <f t="shared" si="3"/>
        <v/>
      </c>
      <c r="N6" s="26" t="str">
        <f t="shared" si="4"/>
        <v/>
      </c>
      <c r="O6" s="15" t="str">
        <f t="shared" si="5"/>
        <v/>
      </c>
    </row>
    <row r="7" spans="1:17" ht="15.75">
      <c r="A7" s="13" t="s">
        <v>16</v>
      </c>
      <c r="B7" s="21" t="s">
        <v>294</v>
      </c>
      <c r="C7" s="12" t="s">
        <v>299</v>
      </c>
      <c r="D7" s="6"/>
      <c r="E7" s="6"/>
      <c r="F7" s="11" t="str">
        <f t="shared" si="0"/>
        <v/>
      </c>
      <c r="G7" s="7"/>
      <c r="H7" s="25"/>
      <c r="I7" s="25" t="str">
        <f t="shared" si="1"/>
        <v/>
      </c>
      <c r="J7" s="6"/>
      <c r="K7" s="25"/>
      <c r="L7" s="27" t="str">
        <f t="shared" si="2"/>
        <v/>
      </c>
      <c r="M7" s="28" t="str">
        <f t="shared" si="3"/>
        <v/>
      </c>
      <c r="N7" s="26" t="str">
        <f t="shared" si="4"/>
        <v/>
      </c>
      <c r="O7" s="15" t="str">
        <f t="shared" si="5"/>
        <v/>
      </c>
    </row>
    <row r="48" ht="15" customHeight="1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HEM</vt:lpstr>
      <vt:lpstr>MM</vt:lpstr>
      <vt:lpstr>MG</vt:lpstr>
      <vt:lpstr>HEM!Print_Titles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revision>20</cp:revision>
  <cp:lastPrinted>2019-01-20T23:49:53Z</cp:lastPrinted>
  <dcterms:created xsi:type="dcterms:W3CDTF">2005-10-19T21:32:06Z</dcterms:created>
  <dcterms:modified xsi:type="dcterms:W3CDTF">2019-02-06T17:52:48Z</dcterms:modified>
</cp:coreProperties>
</file>