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filterPrivacy="1"/>
  <xr:revisionPtr revIDLastSave="0" documentId="13_ncr:1_{29009FC1-2304-47A7-AE27-6EB6E29056CF}" xr6:coauthVersionLast="47" xr6:coauthVersionMax="47" xr10:uidLastSave="{00000000-0000-0000-0000-000000000000}"/>
  <bookViews>
    <workbookView xWindow="-120" yWindow="-120" windowWidth="25440" windowHeight="15270" xr2:uid="{00000000-000D-0000-FFFF-FFFF00000000}"/>
  </bookViews>
  <sheets>
    <sheet name="Ocjene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58" i="2" l="1"/>
  <c r="T56" i="2"/>
  <c r="T37" i="2"/>
  <c r="P69" i="2"/>
  <c r="S69" i="2" s="1"/>
  <c r="N69" i="2"/>
  <c r="P68" i="2"/>
  <c r="S68" i="2" s="1"/>
  <c r="N68" i="2"/>
  <c r="P67" i="2"/>
  <c r="S67" i="2" s="1"/>
  <c r="N67" i="2"/>
  <c r="P66" i="2"/>
  <c r="S66" i="2" s="1"/>
  <c r="N66" i="2"/>
  <c r="P65" i="2"/>
  <c r="S65" i="2" s="1"/>
  <c r="P64" i="2"/>
  <c r="S64" i="2" s="1"/>
  <c r="N64" i="2"/>
  <c r="P63" i="2"/>
  <c r="S63" i="2" s="1"/>
  <c r="N63" i="2"/>
  <c r="P62" i="2"/>
  <c r="S62" i="2" s="1"/>
  <c r="N62" i="2"/>
  <c r="P61" i="2"/>
  <c r="S61" i="2" s="1"/>
  <c r="N61" i="2"/>
  <c r="P60" i="2"/>
  <c r="S60" i="2" s="1"/>
  <c r="N60" i="2"/>
  <c r="P59" i="2"/>
  <c r="S59" i="2" s="1"/>
  <c r="N59" i="2"/>
  <c r="P58" i="2"/>
  <c r="S58" i="2" s="1"/>
  <c r="N58" i="2"/>
  <c r="P57" i="2"/>
  <c r="S57" i="2" s="1"/>
  <c r="N57" i="2"/>
  <c r="P56" i="2"/>
  <c r="S56" i="2" s="1"/>
  <c r="N56" i="2"/>
  <c r="P55" i="2"/>
  <c r="S55" i="2" s="1"/>
  <c r="N55" i="2"/>
  <c r="P54" i="2"/>
  <c r="S54" i="2" s="1"/>
  <c r="N54" i="2"/>
  <c r="P53" i="2"/>
  <c r="S53" i="2" s="1"/>
  <c r="N53" i="2"/>
  <c r="P52" i="2"/>
  <c r="S52" i="2" s="1"/>
  <c r="N52" i="2"/>
  <c r="P51" i="2"/>
  <c r="S51" i="2" s="1"/>
  <c r="N51" i="2"/>
  <c r="P50" i="2"/>
  <c r="S50" i="2" s="1"/>
  <c r="N50" i="2"/>
  <c r="P49" i="2"/>
  <c r="S49" i="2" s="1"/>
  <c r="N49" i="2"/>
  <c r="P48" i="2"/>
  <c r="S48" i="2" s="1"/>
  <c r="N48" i="2"/>
  <c r="P47" i="2"/>
  <c r="S47" i="2" s="1"/>
  <c r="N47" i="2"/>
  <c r="P46" i="2"/>
  <c r="S46" i="2" s="1"/>
  <c r="N46" i="2"/>
  <c r="P45" i="2"/>
  <c r="S45" i="2" s="1"/>
  <c r="N45" i="2"/>
  <c r="P44" i="2"/>
  <c r="S44" i="2" s="1"/>
  <c r="N44" i="2"/>
  <c r="P43" i="2"/>
  <c r="S43" i="2" s="1"/>
  <c r="N43" i="2"/>
  <c r="P42" i="2"/>
  <c r="S42" i="2" s="1"/>
  <c r="N42" i="2"/>
  <c r="P41" i="2"/>
  <c r="S41" i="2" s="1"/>
  <c r="N41" i="2"/>
  <c r="P40" i="2"/>
  <c r="S40" i="2" s="1"/>
  <c r="N40" i="2"/>
  <c r="P39" i="2"/>
  <c r="S39" i="2" s="1"/>
  <c r="N39" i="2"/>
  <c r="P38" i="2"/>
  <c r="S38" i="2" s="1"/>
  <c r="N38" i="2"/>
  <c r="P37" i="2"/>
  <c r="S37" i="2" s="1"/>
  <c r="N37" i="2"/>
  <c r="P36" i="2"/>
  <c r="S36" i="2" s="1"/>
  <c r="N36" i="2"/>
  <c r="P35" i="2"/>
  <c r="S35" i="2" s="1"/>
  <c r="N35" i="2"/>
  <c r="P34" i="2"/>
  <c r="S34" i="2" s="1"/>
  <c r="N34" i="2"/>
  <c r="P33" i="2"/>
  <c r="S33" i="2" s="1"/>
  <c r="N33" i="2"/>
  <c r="P32" i="2"/>
  <c r="S32" i="2" s="1"/>
  <c r="N32" i="2"/>
  <c r="P31" i="2"/>
  <c r="S31" i="2" s="1"/>
  <c r="N31" i="2"/>
  <c r="P30" i="2"/>
  <c r="S30" i="2" s="1"/>
  <c r="N30" i="2"/>
  <c r="P29" i="2"/>
  <c r="S29" i="2" s="1"/>
  <c r="N29" i="2"/>
  <c r="S28" i="2"/>
  <c r="P28" i="2"/>
  <c r="T28" i="2" s="1"/>
  <c r="N28" i="2"/>
  <c r="P27" i="2"/>
  <c r="S27" i="2" s="1"/>
  <c r="N27" i="2"/>
  <c r="S26" i="2"/>
  <c r="P26" i="2"/>
  <c r="T26" i="2" s="1"/>
  <c r="N26" i="2"/>
  <c r="S25" i="2"/>
  <c r="P25" i="2"/>
  <c r="T25" i="2" s="1"/>
  <c r="N25" i="2"/>
  <c r="S24" i="2"/>
  <c r="P24" i="2"/>
  <c r="T24" i="2" s="1"/>
  <c r="N24" i="2"/>
  <c r="P23" i="2"/>
  <c r="S23" i="2" s="1"/>
  <c r="N23" i="2"/>
  <c r="P22" i="2"/>
  <c r="S22" i="2" s="1"/>
  <c r="N22" i="2"/>
  <c r="P21" i="2"/>
  <c r="S21" i="2" s="1"/>
  <c r="N21" i="2"/>
  <c r="S20" i="2"/>
  <c r="P20" i="2"/>
  <c r="N20" i="2"/>
  <c r="P19" i="2"/>
  <c r="S19" i="2" s="1"/>
  <c r="N19" i="2"/>
  <c r="P18" i="2"/>
  <c r="S18" i="2" s="1"/>
  <c r="N18" i="2"/>
  <c r="S17" i="2"/>
  <c r="P17" i="2"/>
  <c r="T17" i="2" s="1"/>
  <c r="N17" i="2"/>
  <c r="S16" i="2"/>
  <c r="P16" i="2"/>
  <c r="N16" i="2"/>
  <c r="P15" i="2"/>
  <c r="S15" i="2" s="1"/>
  <c r="N15" i="2"/>
  <c r="P14" i="2"/>
  <c r="S14" i="2" s="1"/>
  <c r="N14" i="2"/>
  <c r="P13" i="2"/>
  <c r="S13" i="2" s="1"/>
  <c r="N13" i="2"/>
  <c r="S12" i="2"/>
  <c r="P12" i="2"/>
  <c r="N12" i="2"/>
  <c r="P11" i="2"/>
  <c r="T11" i="2" s="1"/>
  <c r="N11" i="2"/>
  <c r="P10" i="2"/>
  <c r="S10" i="2" s="1"/>
  <c r="N10" i="2"/>
  <c r="S9" i="2"/>
  <c r="P9" i="2"/>
  <c r="N9" i="2"/>
  <c r="S8" i="2"/>
  <c r="P8" i="2"/>
  <c r="N8" i="2"/>
  <c r="T19" i="2" l="1"/>
  <c r="S11" i="2"/>
  <c r="T32" i="2"/>
  <c r="N65" i="2"/>
</calcChain>
</file>

<file path=xl/sharedStrings.xml><?xml version="1.0" encoding="utf-8"?>
<sst xmlns="http://schemas.openxmlformats.org/spreadsheetml/2006/main" count="208" uniqueCount="152">
  <si>
    <t>OBRAZAC za evidenciju osvojenih poena na predmetu i predlog ocjene</t>
  </si>
  <si>
    <t>POMORSKI FAKULTET KOTOR</t>
  </si>
  <si>
    <t>MENADŽMENT U POMORSTVU I LOGISTIKA</t>
  </si>
  <si>
    <t>Studije: OSNOVNE</t>
  </si>
  <si>
    <t>MATEMATIKA</t>
  </si>
  <si>
    <t>Ects: 7</t>
  </si>
  <si>
    <t>Predavači: Romeo Meštrović;</t>
  </si>
  <si>
    <t>EVIDENCIONI BROJ / IME I PREZIME</t>
  </si>
  <si>
    <t>BROJ OSVOJENIH POENA ZA SVAKI OBLIK PROVJERE ZNANJA STUDENTA</t>
  </si>
  <si>
    <t>POENI / PREDLOG OCJENE</t>
  </si>
  <si>
    <t>PRISUSTVO</t>
  </si>
  <si>
    <t>DOMAĆI</t>
  </si>
  <si>
    <t>KOLOKVIJUMI</t>
  </si>
  <si>
    <t>ZAVRŠNI</t>
  </si>
  <si>
    <t>I</t>
  </si>
  <si>
    <t>II</t>
  </si>
  <si>
    <t>I - red</t>
  </si>
  <si>
    <t>I - pop</t>
  </si>
  <si>
    <t>II - red</t>
  </si>
  <si>
    <t>II - pop</t>
  </si>
  <si>
    <t>red</t>
  </si>
  <si>
    <t>pop</t>
  </si>
  <si>
    <t>1/2023</t>
  </si>
  <si>
    <t>Marko Pavićević</t>
  </si>
  <si>
    <t>2/2023</t>
  </si>
  <si>
    <t>Dragana Pajović</t>
  </si>
  <si>
    <t>3/2023</t>
  </si>
  <si>
    <t>Anđela Petrović</t>
  </si>
  <si>
    <t>4/2023</t>
  </si>
  <si>
    <t>Vedrana Balabušić</t>
  </si>
  <si>
    <t>5/2023</t>
  </si>
  <si>
    <t>Nikoleta Vojinović</t>
  </si>
  <si>
    <t>6/2023</t>
  </si>
  <si>
    <t>Vladana Tučević</t>
  </si>
  <si>
    <t>7/2023</t>
  </si>
  <si>
    <t>Karina Kalieva</t>
  </si>
  <si>
    <t>8/2023</t>
  </si>
  <si>
    <t>Tea Fažo</t>
  </si>
  <si>
    <t>9/2023</t>
  </si>
  <si>
    <t>Sandra Perović</t>
  </si>
  <si>
    <t>10/2023</t>
  </si>
  <si>
    <t>Sara Ćosić</t>
  </si>
  <si>
    <t>11/2023</t>
  </si>
  <si>
    <t>Pavle Babić</t>
  </si>
  <si>
    <t>12/2023</t>
  </si>
  <si>
    <t>Andrea Dašić</t>
  </si>
  <si>
    <t>13/2023</t>
  </si>
  <si>
    <t>Vladana Pejušković</t>
  </si>
  <si>
    <t>14/2023</t>
  </si>
  <si>
    <t>Selma Medunjanin</t>
  </si>
  <si>
    <t>15/2023</t>
  </si>
  <si>
    <t>Angela Karova</t>
  </si>
  <si>
    <t>16/2023</t>
  </si>
  <si>
    <t>Bojana Međedović</t>
  </si>
  <si>
    <t>17/2023</t>
  </si>
  <si>
    <t>Anđela Ivanović</t>
  </si>
  <si>
    <t>18/2023</t>
  </si>
  <si>
    <t>Anđela Abramović</t>
  </si>
  <si>
    <t>19/2023</t>
  </si>
  <si>
    <t>Marko Krivokapić</t>
  </si>
  <si>
    <t>20/2023</t>
  </si>
  <si>
    <t>Marko Martinović</t>
  </si>
  <si>
    <t>21/2023</t>
  </si>
  <si>
    <t>Elena Maslovar</t>
  </si>
  <si>
    <t>22/2023</t>
  </si>
  <si>
    <t>Ksenija Perović</t>
  </si>
  <si>
    <t>23/2023</t>
  </si>
  <si>
    <t>Anđela Dojkić</t>
  </si>
  <si>
    <t>24/2023</t>
  </si>
  <si>
    <t>Milica Uskoković</t>
  </si>
  <si>
    <t>25/2023</t>
  </si>
  <si>
    <t>Ana Medojević</t>
  </si>
  <si>
    <t>26/2023</t>
  </si>
  <si>
    <t>Vanja Vignjević</t>
  </si>
  <si>
    <t>27/2023</t>
  </si>
  <si>
    <t>Zorka Milojević</t>
  </si>
  <si>
    <t>28/2023</t>
  </si>
  <si>
    <t>Marija Akrap</t>
  </si>
  <si>
    <t>29/2023</t>
  </si>
  <si>
    <t>Elena Petrović</t>
  </si>
  <si>
    <t>30/2023</t>
  </si>
  <si>
    <t>Mašan Lekić</t>
  </si>
  <si>
    <t>31/2023</t>
  </si>
  <si>
    <t>Georgije Lozo</t>
  </si>
  <si>
    <t>32/2023</t>
  </si>
  <si>
    <t>Jovana Perović</t>
  </si>
  <si>
    <t>33/2023</t>
  </si>
  <si>
    <t>Sara Mišević-Trklja</t>
  </si>
  <si>
    <t>34/2023</t>
  </si>
  <si>
    <t>Milica Markuš</t>
  </si>
  <si>
    <t>35/2023</t>
  </si>
  <si>
    <t>Mea Marija Varga</t>
  </si>
  <si>
    <t>36/2023</t>
  </si>
  <si>
    <t>Balša Međedović</t>
  </si>
  <si>
    <t>37/2023</t>
  </si>
  <si>
    <t>Ana Giljača</t>
  </si>
  <si>
    <t>38/2023</t>
  </si>
  <si>
    <t>Aleksandar Marković</t>
  </si>
  <si>
    <t>39/2023</t>
  </si>
  <si>
    <t>Luka Popović</t>
  </si>
  <si>
    <t>40/2023</t>
  </si>
  <si>
    <t>Sunčica Simović</t>
  </si>
  <si>
    <t>41/2023</t>
  </si>
  <si>
    <t>Katarina Kovačević</t>
  </si>
  <si>
    <t>42/2023</t>
  </si>
  <si>
    <t>Dragana Zeković</t>
  </si>
  <si>
    <t>43/2023</t>
  </si>
  <si>
    <t>Nebojša Vukadinović</t>
  </si>
  <si>
    <t>44/2023</t>
  </si>
  <si>
    <t>Amela Ivanović</t>
  </si>
  <si>
    <t>45/2023</t>
  </si>
  <si>
    <t>Igor Osmajić</t>
  </si>
  <si>
    <t>46/2023</t>
  </si>
  <si>
    <t>Pavel Manin</t>
  </si>
  <si>
    <t>47/2023</t>
  </si>
  <si>
    <t>Mia Idrizović</t>
  </si>
  <si>
    <t>48/2023</t>
  </si>
  <si>
    <t>Amina Rizvanović</t>
  </si>
  <si>
    <t>49/2023</t>
  </si>
  <si>
    <t>Marijana Mrdović</t>
  </si>
  <si>
    <t>50/2023</t>
  </si>
  <si>
    <t>Ivana Raičević</t>
  </si>
  <si>
    <t>51/2023</t>
  </si>
  <si>
    <t>Milena Radović</t>
  </si>
  <si>
    <t>52/2023</t>
  </si>
  <si>
    <t>Mia Rosić</t>
  </si>
  <si>
    <t>1/2022</t>
  </si>
  <si>
    <t>Marija Duletić</t>
  </si>
  <si>
    <t>16/2022</t>
  </si>
  <si>
    <t>Andrea Vulević</t>
  </si>
  <si>
    <t>23/2022</t>
  </si>
  <si>
    <t>Iva Kurjački</t>
  </si>
  <si>
    <t>25/2022</t>
  </si>
  <si>
    <t>Vanja Kašćelan</t>
  </si>
  <si>
    <t>27/2022</t>
  </si>
  <si>
    <t>Marko Pejović</t>
  </si>
  <si>
    <t>35/2022</t>
  </si>
  <si>
    <t>Filip Vuksanović</t>
  </si>
  <si>
    <t>39/2022</t>
  </si>
  <si>
    <t>Nikolina Lučić</t>
  </si>
  <si>
    <t>27/2020</t>
  </si>
  <si>
    <t>Matej Antun Sterniša</t>
  </si>
  <si>
    <t>33/2020</t>
  </si>
  <si>
    <t>Anja Kovačević</t>
  </si>
  <si>
    <t>11/2018</t>
  </si>
  <si>
    <t>Aleksandar Karadžić</t>
  </si>
  <si>
    <t>Usmeni</t>
  </si>
  <si>
    <t>Pismeni</t>
  </si>
  <si>
    <t/>
  </si>
  <si>
    <t>Septembarski rok</t>
  </si>
  <si>
    <t>USMENI MAX</t>
  </si>
  <si>
    <t>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</si>
</sst>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2"/>
      <color rgb="FF5F74A0"/>
      <name val="Calibri"/>
    </font>
  </fonts>
  <fills count="3">
    <fill>
      <patternFill patternType="none"/>
    </fill>
    <fill>
      <patternFill patternType="gray125"/>
    </fill>
    <fill>
      <patternFill patternType="solid">
        <fgColor auto="1"/>
        <bgColor auto="1"/>
      </patternFill>
    </fill>
  </fills>
  <borders count="8">
    <border>
      <left/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0" fillId="0" borderId="1" xfId="0" applyBorder="1"/>
    <xf numFmtId="0" fontId="0" fillId="0" borderId="3" xfId="0" applyBorder="1"/>
    <xf numFmtId="0" fontId="1" fillId="0" borderId="2" xfId="0" applyFont="1" applyBorder="1"/>
    <xf numFmtId="0" fontId="0" fillId="0" borderId="2" xfId="0" applyBorder="1"/>
    <xf numFmtId="0" fontId="1" fillId="0" borderId="4" xfId="0" applyFont="1" applyBorder="1"/>
    <xf numFmtId="49" fontId="0" fillId="0" borderId="2" xfId="0" applyNumberFormat="1" applyBorder="1"/>
    <xf numFmtId="49" fontId="0" fillId="0" borderId="0" xfId="0" applyNumberFormat="1"/>
    <xf numFmtId="0" fontId="1" fillId="0" borderId="1" xfId="0" applyFont="1" applyBorder="1"/>
    <xf numFmtId="0" fontId="1" fillId="0" borderId="7" xfId="0" applyFont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" xfId="0" applyFont="1" applyBorder="1"/>
    <xf numFmtId="0" fontId="1" fillId="0" borderId="2" xfId="0" applyFont="1" applyBorder="1"/>
    <xf numFmtId="49" fontId="1" fillId="0" borderId="2" xfId="0" applyNumberFormat="1" applyFont="1" applyBorder="1"/>
    <xf numFmtId="0" fontId="1" fillId="2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6F81A1-4157-471F-BADB-FA268B540813}">
  <sheetPr>
    <pageSetUpPr fitToPage="1"/>
  </sheetPr>
  <dimension ref="A1:AC69"/>
  <sheetViews>
    <sheetView tabSelected="1" topLeftCell="A5" workbookViewId="0">
      <selection activeCell="AD58" sqref="AD58"/>
    </sheetView>
  </sheetViews>
  <sheetFormatPr defaultRowHeight="15" x14ac:dyDescent="0.25"/>
  <cols>
    <col min="1" max="1" width="7.85546875" bestFit="1" customWidth="1"/>
    <col min="2" max="2" width="19.85546875" bestFit="1" customWidth="1"/>
    <col min="3" max="3" width="11.85546875" style="8" hidden="1" customWidth="1"/>
    <col min="4" max="4" width="2" hidden="1" customWidth="1"/>
    <col min="5" max="5" width="2.140625" hidden="1" customWidth="1"/>
    <col min="6" max="6" width="6.7109375" hidden="1" customWidth="1"/>
    <col min="7" max="8" width="7.28515625" hidden="1" customWidth="1"/>
    <col min="9" max="9" width="7.85546875" hidden="1" customWidth="1"/>
    <col min="10" max="10" width="4.28515625" hidden="1" customWidth="1"/>
    <col min="11" max="12" width="5" hidden="1" customWidth="1"/>
    <col min="13" max="13" width="3.7109375" hidden="1" customWidth="1"/>
    <col min="14" max="14" width="5" hidden="1" customWidth="1"/>
    <col min="15" max="15" width="8.140625" hidden="1" customWidth="1"/>
    <col min="16" max="16" width="8.5703125" hidden="1" customWidth="1"/>
    <col min="17" max="17" width="8.140625" hidden="1" customWidth="1"/>
    <col min="18" max="18" width="8.5703125" hidden="1" customWidth="1"/>
    <col min="19" max="19" width="5" hidden="1" customWidth="1"/>
    <col min="20" max="26" width="0" hidden="1" customWidth="1"/>
    <col min="29" max="29" width="14.28515625" hidden="1" customWidth="1"/>
  </cols>
  <sheetData>
    <row r="1" spans="1:29" ht="15.75" hidden="1" x14ac:dyDescent="0.25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</row>
    <row r="2" spans="1:29" ht="15.75" hidden="1" x14ac:dyDescent="0.25">
      <c r="A2" s="17" t="s">
        <v>1</v>
      </c>
      <c r="B2" s="17"/>
      <c r="C2" s="17"/>
      <c r="D2" s="17"/>
      <c r="E2" s="17"/>
      <c r="F2" s="17"/>
      <c r="G2" s="17" t="s">
        <v>2</v>
      </c>
      <c r="H2" s="17"/>
      <c r="I2" s="17"/>
      <c r="J2" s="17"/>
      <c r="K2" s="17"/>
      <c r="L2" s="17"/>
      <c r="M2" s="17"/>
      <c r="N2" s="17" t="s">
        <v>3</v>
      </c>
      <c r="O2" s="17"/>
      <c r="P2" s="17"/>
      <c r="Q2" s="17"/>
      <c r="R2" s="17"/>
      <c r="S2" s="17"/>
    </row>
    <row r="3" spans="1:29" ht="15.75" hidden="1" x14ac:dyDescent="0.25">
      <c r="A3" s="17" t="s">
        <v>4</v>
      </c>
      <c r="B3" s="17"/>
      <c r="C3" s="17"/>
      <c r="D3" s="17"/>
      <c r="E3" s="17"/>
      <c r="F3" s="17"/>
      <c r="G3" s="17"/>
      <c r="H3" s="17"/>
      <c r="I3" s="1" t="s">
        <v>5</v>
      </c>
      <c r="J3" s="17" t="s">
        <v>6</v>
      </c>
      <c r="K3" s="17"/>
      <c r="L3" s="17"/>
      <c r="M3" s="17"/>
      <c r="N3" s="17"/>
      <c r="O3" s="17"/>
      <c r="P3" s="17"/>
      <c r="Q3" s="17"/>
      <c r="R3" s="17"/>
      <c r="S3" s="17"/>
    </row>
    <row r="4" spans="1:29" hidden="1" x14ac:dyDescent="0.25"/>
    <row r="5" spans="1:29" ht="15.75" x14ac:dyDescent="0.25">
      <c r="A5" s="15" t="s">
        <v>7</v>
      </c>
      <c r="B5" s="15"/>
      <c r="C5" s="15" t="s">
        <v>8</v>
      </c>
      <c r="D5" s="15"/>
      <c r="E5" s="15"/>
      <c r="F5" s="15"/>
      <c r="G5" s="15"/>
      <c r="H5" s="15"/>
      <c r="I5" s="15"/>
      <c r="J5" s="15"/>
      <c r="K5" s="15"/>
      <c r="L5" s="15" t="s">
        <v>9</v>
      </c>
      <c r="M5" s="15"/>
      <c r="N5" s="5"/>
      <c r="U5" s="11" t="s">
        <v>149</v>
      </c>
      <c r="V5" s="12"/>
      <c r="W5" s="12"/>
      <c r="X5" s="12"/>
      <c r="Y5" s="12"/>
      <c r="Z5" s="13"/>
      <c r="AA5" s="14" t="s">
        <v>9</v>
      </c>
      <c r="AB5" s="14"/>
    </row>
    <row r="6" spans="1:29" ht="15.75" x14ac:dyDescent="0.25">
      <c r="A6" s="15"/>
      <c r="B6" s="15"/>
      <c r="C6" s="16" t="s">
        <v>10</v>
      </c>
      <c r="D6" s="15" t="s">
        <v>11</v>
      </c>
      <c r="E6" s="15"/>
      <c r="F6" s="15" t="s">
        <v>12</v>
      </c>
      <c r="G6" s="15"/>
      <c r="H6" s="15"/>
      <c r="I6" s="15"/>
      <c r="J6" s="15" t="s">
        <v>13</v>
      </c>
      <c r="K6" s="15"/>
      <c r="L6" s="15"/>
      <c r="M6" s="15"/>
      <c r="N6" s="5"/>
      <c r="U6" s="14" t="s">
        <v>12</v>
      </c>
      <c r="V6" s="14"/>
      <c r="W6" s="14"/>
      <c r="X6" s="14"/>
      <c r="Y6" s="14" t="s">
        <v>13</v>
      </c>
      <c r="Z6" s="14"/>
      <c r="AA6" s="14"/>
      <c r="AB6" s="14"/>
    </row>
    <row r="7" spans="1:29" ht="15.75" x14ac:dyDescent="0.25">
      <c r="A7" s="15"/>
      <c r="B7" s="15"/>
      <c r="C7" s="16"/>
      <c r="D7" s="4" t="s">
        <v>14</v>
      </c>
      <c r="E7" s="4" t="s">
        <v>15</v>
      </c>
      <c r="F7" s="4" t="s">
        <v>16</v>
      </c>
      <c r="G7" s="4" t="s">
        <v>17</v>
      </c>
      <c r="H7" s="4" t="s">
        <v>18</v>
      </c>
      <c r="I7" s="4" t="s">
        <v>19</v>
      </c>
      <c r="J7" s="4" t="s">
        <v>20</v>
      </c>
      <c r="K7" s="4" t="s">
        <v>21</v>
      </c>
      <c r="L7" s="15"/>
      <c r="M7" s="15"/>
      <c r="N7" s="5"/>
      <c r="O7" s="6" t="s">
        <v>146</v>
      </c>
      <c r="P7" s="6" t="s">
        <v>147</v>
      </c>
      <c r="Q7" s="6" t="s">
        <v>146</v>
      </c>
      <c r="R7" s="6" t="s">
        <v>147</v>
      </c>
      <c r="U7" s="9" t="s">
        <v>16</v>
      </c>
      <c r="V7" s="9" t="s">
        <v>17</v>
      </c>
      <c r="W7" s="9" t="s">
        <v>18</v>
      </c>
      <c r="X7" s="9" t="s">
        <v>19</v>
      </c>
      <c r="Y7" s="9" t="s">
        <v>20</v>
      </c>
      <c r="Z7" s="9" t="s">
        <v>21</v>
      </c>
      <c r="AA7" s="14"/>
      <c r="AB7" s="14"/>
      <c r="AC7" s="10" t="s">
        <v>150</v>
      </c>
    </row>
    <row r="8" spans="1:29" s="2" customFormat="1" hidden="1" x14ac:dyDescent="0.25">
      <c r="A8" s="5" t="s">
        <v>22</v>
      </c>
      <c r="B8" s="5" t="s">
        <v>23</v>
      </c>
      <c r="C8" s="7">
        <v>7.5</v>
      </c>
      <c r="D8" s="5"/>
      <c r="E8" s="5"/>
      <c r="F8" s="5">
        <v>1</v>
      </c>
      <c r="G8" s="5"/>
      <c r="H8" s="5">
        <v>4</v>
      </c>
      <c r="I8" s="5"/>
      <c r="J8" s="5">
        <v>3</v>
      </c>
      <c r="K8" s="5" t="s">
        <v>148</v>
      </c>
      <c r="L8" s="5"/>
      <c r="M8" s="5"/>
      <c r="N8" s="5">
        <f>SUM(C8:E8)+MAX(F8:G8)+MAX(H8:I8)+MAX(J8:K8)</f>
        <v>15.5</v>
      </c>
      <c r="O8" s="3"/>
      <c r="P8" s="2">
        <f>IF(ISBLANK(J8),"",J8-IF(ISBLANK(O8),0,O8))</f>
        <v>3</v>
      </c>
      <c r="R8" s="5"/>
      <c r="S8" s="2">
        <f>SUM(C8:E8)+MAX(F8:G8)+MAX(H8:I8)+MAX(O8,Q8)+MAX(P8,R8)</f>
        <v>15.5</v>
      </c>
    </row>
    <row r="9" spans="1:29" s="2" customFormat="1" hidden="1" x14ac:dyDescent="0.25">
      <c r="A9" s="5" t="s">
        <v>24</v>
      </c>
      <c r="B9" s="5" t="s">
        <v>25</v>
      </c>
      <c r="C9" s="7">
        <v>11.5</v>
      </c>
      <c r="D9" s="5">
        <v>3</v>
      </c>
      <c r="E9" s="5">
        <v>3</v>
      </c>
      <c r="F9" s="5">
        <v>11</v>
      </c>
      <c r="G9" s="5"/>
      <c r="H9" s="5">
        <v>10</v>
      </c>
      <c r="I9" s="5"/>
      <c r="J9" s="5">
        <v>22</v>
      </c>
      <c r="K9" s="5" t="s">
        <v>148</v>
      </c>
      <c r="L9" s="5"/>
      <c r="M9" s="5"/>
      <c r="N9" s="5">
        <f t="shared" ref="N9:N69" si="0">SUM(C9:E9)+MAX(F9:G9)+MAX(H9:I9)+MAX(J9:K9)</f>
        <v>60.5</v>
      </c>
      <c r="O9" s="3">
        <v>10</v>
      </c>
      <c r="P9" s="2">
        <f t="shared" ref="P9:P69" si="1">IF(ISBLANK(J9),"",J9-IF(ISBLANK(O9),0,O9))</f>
        <v>12</v>
      </c>
      <c r="R9" s="5"/>
      <c r="S9" s="2">
        <f t="shared" ref="S9:S69" si="2">SUM(C9:E9)+MAX(F9:G9)+MAX(H9:I9)+MAX(O9,Q9)+MAX(P9,R9)</f>
        <v>60.5</v>
      </c>
    </row>
    <row r="10" spans="1:29" s="2" customFormat="1" hidden="1" x14ac:dyDescent="0.25">
      <c r="A10" s="5" t="s">
        <v>26</v>
      </c>
      <c r="B10" s="5" t="s">
        <v>27</v>
      </c>
      <c r="C10" s="7">
        <v>11.5</v>
      </c>
      <c r="D10" s="5">
        <v>3</v>
      </c>
      <c r="E10" s="5">
        <v>3</v>
      </c>
      <c r="F10" s="5">
        <v>2</v>
      </c>
      <c r="G10" s="5">
        <v>8</v>
      </c>
      <c r="H10" s="5">
        <v>10</v>
      </c>
      <c r="I10" s="5"/>
      <c r="J10" s="5">
        <v>17</v>
      </c>
      <c r="K10" s="5" t="s">
        <v>148</v>
      </c>
      <c r="L10" s="5"/>
      <c r="M10" s="5"/>
      <c r="N10" s="5">
        <f t="shared" si="0"/>
        <v>52.5</v>
      </c>
      <c r="O10" s="3">
        <v>9</v>
      </c>
      <c r="P10" s="2">
        <f t="shared" si="1"/>
        <v>8</v>
      </c>
      <c r="R10" s="5"/>
      <c r="S10" s="2">
        <f t="shared" si="2"/>
        <v>52.5</v>
      </c>
    </row>
    <row r="11" spans="1:29" s="2" customFormat="1" hidden="1" x14ac:dyDescent="0.25">
      <c r="A11" s="5" t="s">
        <v>28</v>
      </c>
      <c r="B11" s="5" t="s">
        <v>29</v>
      </c>
      <c r="C11" s="7">
        <v>10.5</v>
      </c>
      <c r="D11" s="5">
        <v>3</v>
      </c>
      <c r="E11" s="5">
        <v>3</v>
      </c>
      <c r="F11" s="5">
        <v>3</v>
      </c>
      <c r="G11" s="5">
        <v>3</v>
      </c>
      <c r="H11" s="5">
        <v>9</v>
      </c>
      <c r="I11" s="5">
        <v>6</v>
      </c>
      <c r="J11" s="5">
        <v>12</v>
      </c>
      <c r="K11" s="5">
        <v>15</v>
      </c>
      <c r="L11" s="5"/>
      <c r="M11" s="5"/>
      <c r="N11" s="5">
        <f t="shared" si="0"/>
        <v>43.5</v>
      </c>
      <c r="O11" s="3">
        <v>7</v>
      </c>
      <c r="P11" s="2">
        <f t="shared" si="1"/>
        <v>5</v>
      </c>
      <c r="Q11" s="2">
        <v>14</v>
      </c>
      <c r="R11" s="5">
        <v>8</v>
      </c>
      <c r="S11" s="2">
        <f t="shared" si="2"/>
        <v>50.5</v>
      </c>
      <c r="T11" s="2">
        <f>MAX(O11,Q11)+MAX(P11,R11)</f>
        <v>22</v>
      </c>
    </row>
    <row r="12" spans="1:29" s="2" customFormat="1" hidden="1" x14ac:dyDescent="0.25">
      <c r="A12" s="5" t="s">
        <v>30</v>
      </c>
      <c r="B12" s="5" t="s">
        <v>31</v>
      </c>
      <c r="C12" s="7">
        <v>8.5</v>
      </c>
      <c r="D12" s="5">
        <v>2</v>
      </c>
      <c r="E12" s="5">
        <v>3</v>
      </c>
      <c r="F12" s="5">
        <v>0</v>
      </c>
      <c r="G12" s="5">
        <v>8</v>
      </c>
      <c r="H12" s="5">
        <v>9</v>
      </c>
      <c r="I12" s="5"/>
      <c r="J12" s="5">
        <v>24</v>
      </c>
      <c r="K12" s="5" t="s">
        <v>148</v>
      </c>
      <c r="L12" s="5"/>
      <c r="M12" s="5"/>
      <c r="N12" s="5">
        <f t="shared" si="0"/>
        <v>54.5</v>
      </c>
      <c r="O12" s="3">
        <v>14</v>
      </c>
      <c r="P12" s="2">
        <f t="shared" si="1"/>
        <v>10</v>
      </c>
      <c r="R12" s="5"/>
      <c r="S12" s="2">
        <f t="shared" si="2"/>
        <v>54.5</v>
      </c>
    </row>
    <row r="13" spans="1:29" s="2" customFormat="1" hidden="1" x14ac:dyDescent="0.25">
      <c r="A13" s="5" t="s">
        <v>32</v>
      </c>
      <c r="B13" s="5" t="s">
        <v>33</v>
      </c>
      <c r="C13" s="7">
        <v>6.5</v>
      </c>
      <c r="D13" s="5"/>
      <c r="E13" s="5"/>
      <c r="F13" s="5"/>
      <c r="G13" s="5"/>
      <c r="H13" s="5">
        <v>4</v>
      </c>
      <c r="I13" s="5"/>
      <c r="J13" s="5"/>
      <c r="K13" s="5" t="s">
        <v>148</v>
      </c>
      <c r="L13" s="5"/>
      <c r="M13" s="5"/>
      <c r="N13" s="5">
        <f t="shared" si="0"/>
        <v>10.5</v>
      </c>
      <c r="O13" s="3"/>
      <c r="P13" s="2" t="str">
        <f t="shared" si="1"/>
        <v/>
      </c>
      <c r="R13" s="5"/>
      <c r="S13" s="2">
        <f t="shared" si="2"/>
        <v>10.5</v>
      </c>
    </row>
    <row r="14" spans="1:29" s="2" customFormat="1" hidden="1" x14ac:dyDescent="0.25">
      <c r="A14" s="5" t="s">
        <v>34</v>
      </c>
      <c r="B14" s="5" t="s">
        <v>35</v>
      </c>
      <c r="C14" s="7">
        <v>12</v>
      </c>
      <c r="D14" s="5">
        <v>3</v>
      </c>
      <c r="E14" s="5">
        <v>3</v>
      </c>
      <c r="F14" s="5">
        <v>4</v>
      </c>
      <c r="G14" s="5">
        <v>0</v>
      </c>
      <c r="H14" s="5">
        <v>10</v>
      </c>
      <c r="I14" s="5"/>
      <c r="J14" s="5">
        <v>19</v>
      </c>
      <c r="K14" s="5" t="s">
        <v>148</v>
      </c>
      <c r="L14" s="5"/>
      <c r="M14" s="5"/>
      <c r="N14" s="5">
        <f t="shared" si="0"/>
        <v>51</v>
      </c>
      <c r="O14" s="3">
        <v>16</v>
      </c>
      <c r="P14" s="2">
        <f t="shared" si="1"/>
        <v>3</v>
      </c>
      <c r="R14" s="5"/>
      <c r="S14" s="2">
        <f t="shared" si="2"/>
        <v>51</v>
      </c>
    </row>
    <row r="15" spans="1:29" s="2" customFormat="1" hidden="1" x14ac:dyDescent="0.25">
      <c r="A15" s="5" t="s">
        <v>36</v>
      </c>
      <c r="B15" s="5" t="s">
        <v>37</v>
      </c>
      <c r="C15" s="7">
        <v>11.5</v>
      </c>
      <c r="D15" s="5">
        <v>3</v>
      </c>
      <c r="E15" s="5">
        <v>3</v>
      </c>
      <c r="F15" s="5">
        <v>11</v>
      </c>
      <c r="G15" s="5"/>
      <c r="H15" s="5">
        <v>14</v>
      </c>
      <c r="I15" s="5"/>
      <c r="J15" s="5">
        <v>11</v>
      </c>
      <c r="K15" s="5" t="s">
        <v>148</v>
      </c>
      <c r="L15" s="5"/>
      <c r="M15" s="5"/>
      <c r="N15" s="5">
        <f t="shared" si="0"/>
        <v>53.5</v>
      </c>
      <c r="O15" s="3">
        <v>8</v>
      </c>
      <c r="P15" s="2">
        <f t="shared" si="1"/>
        <v>3</v>
      </c>
      <c r="R15" s="5"/>
      <c r="S15" s="2">
        <f t="shared" si="2"/>
        <v>53.5</v>
      </c>
    </row>
    <row r="16" spans="1:29" s="2" customFormat="1" hidden="1" x14ac:dyDescent="0.25">
      <c r="A16" s="5" t="s">
        <v>38</v>
      </c>
      <c r="B16" s="5" t="s">
        <v>39</v>
      </c>
      <c r="C16" s="7">
        <v>12</v>
      </c>
      <c r="D16" s="5">
        <v>3</v>
      </c>
      <c r="E16" s="5">
        <v>3</v>
      </c>
      <c r="F16" s="5">
        <v>6</v>
      </c>
      <c r="G16" s="5">
        <v>10</v>
      </c>
      <c r="H16" s="5">
        <v>13</v>
      </c>
      <c r="I16" s="5"/>
      <c r="J16" s="5">
        <v>23</v>
      </c>
      <c r="K16" s="5" t="s">
        <v>148</v>
      </c>
      <c r="L16" s="5"/>
      <c r="M16" s="5"/>
      <c r="N16" s="5">
        <f t="shared" si="0"/>
        <v>64</v>
      </c>
      <c r="O16" s="3">
        <v>13</v>
      </c>
      <c r="P16" s="2">
        <f t="shared" si="1"/>
        <v>10</v>
      </c>
      <c r="R16" s="5"/>
      <c r="S16" s="2">
        <f t="shared" si="2"/>
        <v>64</v>
      </c>
    </row>
    <row r="17" spans="1:20" s="2" customFormat="1" hidden="1" x14ac:dyDescent="0.25">
      <c r="A17" s="5" t="s">
        <v>40</v>
      </c>
      <c r="B17" s="5" t="s">
        <v>41</v>
      </c>
      <c r="C17" s="7">
        <v>4.5</v>
      </c>
      <c r="D17" s="5"/>
      <c r="E17" s="5"/>
      <c r="F17" s="5">
        <v>0</v>
      </c>
      <c r="G17" s="5"/>
      <c r="H17" s="5">
        <v>9</v>
      </c>
      <c r="I17" s="5">
        <v>9</v>
      </c>
      <c r="J17" s="5">
        <v>0</v>
      </c>
      <c r="K17" s="5">
        <v>12</v>
      </c>
      <c r="L17" s="5"/>
      <c r="M17" s="5"/>
      <c r="N17" s="5">
        <f t="shared" si="0"/>
        <v>25.5</v>
      </c>
      <c r="O17" s="3"/>
      <c r="P17" s="2">
        <f t="shared" si="1"/>
        <v>0</v>
      </c>
      <c r="Q17" s="2">
        <v>17</v>
      </c>
      <c r="R17" s="5">
        <v>12</v>
      </c>
      <c r="S17" s="2">
        <f t="shared" si="2"/>
        <v>42.5</v>
      </c>
      <c r="T17" s="2">
        <f>MAX(O17,Q17)+MAX(P17,R17)</f>
        <v>29</v>
      </c>
    </row>
    <row r="18" spans="1:20" s="2" customFormat="1" hidden="1" x14ac:dyDescent="0.25">
      <c r="A18" s="5" t="s">
        <v>42</v>
      </c>
      <c r="B18" s="5" t="s">
        <v>43</v>
      </c>
      <c r="C18" s="7">
        <v>0</v>
      </c>
      <c r="D18" s="5"/>
      <c r="E18" s="5"/>
      <c r="F18" s="5"/>
      <c r="G18" s="5"/>
      <c r="H18" s="5"/>
      <c r="I18" s="5"/>
      <c r="J18" s="5"/>
      <c r="K18" s="5" t="s">
        <v>148</v>
      </c>
      <c r="L18" s="5"/>
      <c r="M18" s="5"/>
      <c r="N18" s="5">
        <f t="shared" si="0"/>
        <v>0</v>
      </c>
      <c r="O18" s="3"/>
      <c r="P18" s="2" t="str">
        <f t="shared" si="1"/>
        <v/>
      </c>
      <c r="R18" s="5"/>
      <c r="S18" s="2">
        <f t="shared" si="2"/>
        <v>0</v>
      </c>
    </row>
    <row r="19" spans="1:20" s="2" customFormat="1" hidden="1" x14ac:dyDescent="0.25">
      <c r="A19" s="5" t="s">
        <v>44</v>
      </c>
      <c r="B19" s="5" t="s">
        <v>45</v>
      </c>
      <c r="C19" s="7">
        <v>6</v>
      </c>
      <c r="D19" s="5"/>
      <c r="E19" s="5">
        <v>2</v>
      </c>
      <c r="F19" s="5">
        <v>3</v>
      </c>
      <c r="G19" s="5">
        <v>1</v>
      </c>
      <c r="H19" s="5">
        <v>8</v>
      </c>
      <c r="I19" s="5">
        <v>8</v>
      </c>
      <c r="J19" s="5">
        <v>13</v>
      </c>
      <c r="K19" s="5">
        <v>23</v>
      </c>
      <c r="L19" s="5"/>
      <c r="M19" s="5"/>
      <c r="N19" s="5">
        <f t="shared" si="0"/>
        <v>42</v>
      </c>
      <c r="O19" s="3">
        <v>12</v>
      </c>
      <c r="P19" s="2">
        <f t="shared" si="1"/>
        <v>1</v>
      </c>
      <c r="Q19" s="2">
        <v>15</v>
      </c>
      <c r="R19" s="5">
        <v>11</v>
      </c>
      <c r="S19" s="2">
        <f t="shared" si="2"/>
        <v>45</v>
      </c>
      <c r="T19" s="2">
        <f>MAX(O19,Q19)+MAX(P19,R19)</f>
        <v>26</v>
      </c>
    </row>
    <row r="20" spans="1:20" s="2" customFormat="1" hidden="1" x14ac:dyDescent="0.25">
      <c r="A20" s="5" t="s">
        <v>46</v>
      </c>
      <c r="B20" s="5" t="s">
        <v>47</v>
      </c>
      <c r="C20" s="7">
        <v>11</v>
      </c>
      <c r="D20" s="5">
        <v>3</v>
      </c>
      <c r="E20" s="5">
        <v>3</v>
      </c>
      <c r="F20" s="5">
        <v>4</v>
      </c>
      <c r="G20" s="5"/>
      <c r="H20" s="5">
        <v>9</v>
      </c>
      <c r="I20" s="5"/>
      <c r="J20" s="5">
        <v>22</v>
      </c>
      <c r="K20" s="5" t="s">
        <v>148</v>
      </c>
      <c r="L20" s="5"/>
      <c r="M20" s="5"/>
      <c r="N20" s="5">
        <f t="shared" si="0"/>
        <v>52</v>
      </c>
      <c r="O20" s="3">
        <v>9</v>
      </c>
      <c r="P20" s="2">
        <f t="shared" si="1"/>
        <v>13</v>
      </c>
      <c r="R20" s="5"/>
      <c r="S20" s="2">
        <f t="shared" si="2"/>
        <v>52</v>
      </c>
    </row>
    <row r="21" spans="1:20" s="2" customFormat="1" hidden="1" x14ac:dyDescent="0.25">
      <c r="A21" s="5" t="s">
        <v>48</v>
      </c>
      <c r="B21" s="5" t="s">
        <v>49</v>
      </c>
      <c r="C21" s="7">
        <v>12</v>
      </c>
      <c r="D21" s="5">
        <v>3</v>
      </c>
      <c r="E21" s="5">
        <v>3</v>
      </c>
      <c r="F21" s="5">
        <v>16</v>
      </c>
      <c r="G21" s="5"/>
      <c r="H21" s="5">
        <v>14</v>
      </c>
      <c r="I21" s="5"/>
      <c r="J21" s="5">
        <v>43</v>
      </c>
      <c r="K21" s="5" t="s">
        <v>148</v>
      </c>
      <c r="L21" s="5"/>
      <c r="M21" s="5"/>
      <c r="N21" s="5">
        <f t="shared" si="0"/>
        <v>91</v>
      </c>
      <c r="O21" s="3">
        <v>21</v>
      </c>
      <c r="P21" s="2">
        <f t="shared" si="1"/>
        <v>22</v>
      </c>
      <c r="R21" s="5"/>
      <c r="S21" s="2">
        <f t="shared" si="2"/>
        <v>91</v>
      </c>
    </row>
    <row r="22" spans="1:20" s="2" customFormat="1" hidden="1" x14ac:dyDescent="0.25">
      <c r="A22" s="5" t="s">
        <v>50</v>
      </c>
      <c r="B22" s="5" t="s">
        <v>51</v>
      </c>
      <c r="C22" s="7">
        <v>11.5</v>
      </c>
      <c r="D22" s="5">
        <v>3</v>
      </c>
      <c r="E22" s="5">
        <v>3</v>
      </c>
      <c r="F22" s="5">
        <v>12</v>
      </c>
      <c r="G22" s="5"/>
      <c r="H22" s="5">
        <v>14</v>
      </c>
      <c r="I22" s="5"/>
      <c r="J22" s="5">
        <v>33</v>
      </c>
      <c r="K22" s="5" t="s">
        <v>148</v>
      </c>
      <c r="L22" s="5"/>
      <c r="M22" s="5"/>
      <c r="N22" s="5">
        <f t="shared" si="0"/>
        <v>76.5</v>
      </c>
      <c r="O22" s="3">
        <v>18</v>
      </c>
      <c r="P22" s="2">
        <f t="shared" si="1"/>
        <v>15</v>
      </c>
      <c r="R22" s="5"/>
      <c r="S22" s="2">
        <f t="shared" si="2"/>
        <v>76.5</v>
      </c>
    </row>
    <row r="23" spans="1:20" s="2" customFormat="1" hidden="1" x14ac:dyDescent="0.25">
      <c r="A23" s="5" t="s">
        <v>52</v>
      </c>
      <c r="B23" s="5" t="s">
        <v>53</v>
      </c>
      <c r="C23" s="7">
        <v>0</v>
      </c>
      <c r="D23" s="5"/>
      <c r="E23" s="5"/>
      <c r="F23" s="5"/>
      <c r="G23" s="5"/>
      <c r="H23" s="5"/>
      <c r="I23" s="5"/>
      <c r="J23" s="5"/>
      <c r="K23" s="5" t="s">
        <v>148</v>
      </c>
      <c r="L23" s="5"/>
      <c r="M23" s="5"/>
      <c r="N23" s="5">
        <f t="shared" si="0"/>
        <v>0</v>
      </c>
      <c r="O23" s="3"/>
      <c r="P23" s="2" t="str">
        <f t="shared" si="1"/>
        <v/>
      </c>
      <c r="R23" s="5"/>
      <c r="S23" s="2">
        <f t="shared" si="2"/>
        <v>0</v>
      </c>
    </row>
    <row r="24" spans="1:20" s="2" customFormat="1" hidden="1" x14ac:dyDescent="0.25">
      <c r="A24" s="5" t="s">
        <v>54</v>
      </c>
      <c r="B24" s="5" t="s">
        <v>55</v>
      </c>
      <c r="C24" s="7">
        <v>8.5</v>
      </c>
      <c r="D24" s="5">
        <v>2</v>
      </c>
      <c r="E24" s="5">
        <v>3</v>
      </c>
      <c r="F24" s="5">
        <v>5</v>
      </c>
      <c r="G24" s="5">
        <v>2</v>
      </c>
      <c r="H24" s="5">
        <v>7</v>
      </c>
      <c r="I24" s="5">
        <v>8</v>
      </c>
      <c r="J24" s="5">
        <v>17</v>
      </c>
      <c r="K24" s="5">
        <v>22</v>
      </c>
      <c r="L24" s="5"/>
      <c r="M24" s="5"/>
      <c r="N24" s="5">
        <f t="shared" si="0"/>
        <v>48.5</v>
      </c>
      <c r="O24" s="3">
        <v>13</v>
      </c>
      <c r="P24" s="2">
        <f t="shared" si="1"/>
        <v>4</v>
      </c>
      <c r="Q24" s="2">
        <v>16</v>
      </c>
      <c r="R24" s="5">
        <v>9</v>
      </c>
      <c r="S24" s="2">
        <f t="shared" si="2"/>
        <v>51.5</v>
      </c>
      <c r="T24" s="2">
        <f>MAX(O24,Q24)+MAX(P24,R24)</f>
        <v>25</v>
      </c>
    </row>
    <row r="25" spans="1:20" s="2" customFormat="1" hidden="1" x14ac:dyDescent="0.25">
      <c r="A25" s="5" t="s">
        <v>56</v>
      </c>
      <c r="B25" s="5" t="s">
        <v>57</v>
      </c>
      <c r="C25" s="7">
        <v>9.5</v>
      </c>
      <c r="D25" s="5">
        <v>3</v>
      </c>
      <c r="E25" s="5"/>
      <c r="F25" s="5">
        <v>0</v>
      </c>
      <c r="G25" s="5">
        <v>0</v>
      </c>
      <c r="H25" s="5">
        <v>8</v>
      </c>
      <c r="I25" s="5">
        <v>8</v>
      </c>
      <c r="J25" s="5">
        <v>19</v>
      </c>
      <c r="K25" s="5">
        <v>26</v>
      </c>
      <c r="L25" s="5"/>
      <c r="M25" s="5"/>
      <c r="N25" s="5">
        <f t="shared" si="0"/>
        <v>46.5</v>
      </c>
      <c r="O25" s="3">
        <v>16</v>
      </c>
      <c r="P25" s="2">
        <f t="shared" si="1"/>
        <v>3</v>
      </c>
      <c r="Q25" s="2">
        <v>16</v>
      </c>
      <c r="R25" s="5">
        <v>10</v>
      </c>
      <c r="S25" s="2">
        <f t="shared" si="2"/>
        <v>46.5</v>
      </c>
      <c r="T25" s="2">
        <f>MAX(O25,Q25)+MAX(P25,R25)</f>
        <v>26</v>
      </c>
    </row>
    <row r="26" spans="1:20" s="2" customFormat="1" hidden="1" x14ac:dyDescent="0.25">
      <c r="A26" s="5" t="s">
        <v>58</v>
      </c>
      <c r="B26" s="5" t="s">
        <v>59</v>
      </c>
      <c r="C26" s="7">
        <v>4</v>
      </c>
      <c r="D26" s="5"/>
      <c r="E26" s="5"/>
      <c r="F26" s="5"/>
      <c r="G26" s="5"/>
      <c r="H26" s="5">
        <v>10</v>
      </c>
      <c r="I26" s="5">
        <v>10</v>
      </c>
      <c r="J26" s="5">
        <v>7</v>
      </c>
      <c r="K26" s="5">
        <v>21</v>
      </c>
      <c r="L26" s="5"/>
      <c r="M26" s="5"/>
      <c r="N26" s="5">
        <f t="shared" si="0"/>
        <v>35</v>
      </c>
      <c r="O26" s="3">
        <v>7</v>
      </c>
      <c r="P26" s="2">
        <f t="shared" si="1"/>
        <v>0</v>
      </c>
      <c r="Q26" s="2">
        <v>22</v>
      </c>
      <c r="R26" s="5">
        <v>14</v>
      </c>
      <c r="S26" s="2">
        <f t="shared" si="2"/>
        <v>50</v>
      </c>
      <c r="T26" s="2">
        <f>MAX(O26,Q26)+MAX(P26,R26)</f>
        <v>36</v>
      </c>
    </row>
    <row r="27" spans="1:20" s="2" customFormat="1" hidden="1" x14ac:dyDescent="0.25">
      <c r="A27" s="5" t="s">
        <v>60</v>
      </c>
      <c r="B27" s="5" t="s">
        <v>61</v>
      </c>
      <c r="C27" s="7"/>
      <c r="D27" s="5"/>
      <c r="E27" s="5"/>
      <c r="F27" s="5"/>
      <c r="G27" s="5"/>
      <c r="H27" s="5"/>
      <c r="I27" s="5"/>
      <c r="J27" s="5"/>
      <c r="K27" s="5" t="s">
        <v>148</v>
      </c>
      <c r="L27" s="5"/>
      <c r="M27" s="5"/>
      <c r="N27" s="5">
        <f t="shared" si="0"/>
        <v>0</v>
      </c>
      <c r="O27" s="3"/>
      <c r="P27" s="2" t="str">
        <f t="shared" si="1"/>
        <v/>
      </c>
      <c r="R27" s="5"/>
      <c r="S27" s="2">
        <f t="shared" si="2"/>
        <v>0</v>
      </c>
    </row>
    <row r="28" spans="1:20" s="2" customFormat="1" hidden="1" x14ac:dyDescent="0.25">
      <c r="A28" s="5" t="s">
        <v>62</v>
      </c>
      <c r="B28" s="5" t="s">
        <v>63</v>
      </c>
      <c r="C28" s="7">
        <v>4.5</v>
      </c>
      <c r="D28" s="5"/>
      <c r="E28" s="5"/>
      <c r="F28" s="5">
        <v>0</v>
      </c>
      <c r="G28" s="5">
        <v>0</v>
      </c>
      <c r="H28" s="5">
        <v>10</v>
      </c>
      <c r="I28" s="5">
        <v>8</v>
      </c>
      <c r="J28" s="5">
        <v>1</v>
      </c>
      <c r="K28" s="5">
        <v>9</v>
      </c>
      <c r="L28" s="5"/>
      <c r="M28" s="5"/>
      <c r="N28" s="5">
        <f t="shared" si="0"/>
        <v>23.5</v>
      </c>
      <c r="O28" s="3"/>
      <c r="P28" s="2">
        <f t="shared" si="1"/>
        <v>1</v>
      </c>
      <c r="Q28" s="2">
        <v>15</v>
      </c>
      <c r="R28" s="5">
        <v>9</v>
      </c>
      <c r="S28" s="2">
        <f t="shared" si="2"/>
        <v>38.5</v>
      </c>
      <c r="T28" s="2">
        <f>MAX(O28,Q28)+MAX(P28,R28)</f>
        <v>24</v>
      </c>
    </row>
    <row r="29" spans="1:20" s="2" customFormat="1" hidden="1" x14ac:dyDescent="0.25">
      <c r="A29" s="5" t="s">
        <v>64</v>
      </c>
      <c r="B29" s="5" t="s">
        <v>65</v>
      </c>
      <c r="C29" s="7">
        <v>8.5</v>
      </c>
      <c r="D29" s="5"/>
      <c r="E29" s="5"/>
      <c r="F29" s="5">
        <v>3</v>
      </c>
      <c r="G29" s="5">
        <v>2</v>
      </c>
      <c r="H29" s="5">
        <v>12</v>
      </c>
      <c r="I29" s="5">
        <v>9</v>
      </c>
      <c r="J29" s="5">
        <v>17</v>
      </c>
      <c r="K29" s="5">
        <v>28</v>
      </c>
      <c r="L29" s="5"/>
      <c r="M29" s="5"/>
      <c r="N29" s="5">
        <f t="shared" si="0"/>
        <v>51.5</v>
      </c>
      <c r="O29" s="3">
        <v>15</v>
      </c>
      <c r="P29" s="2">
        <f t="shared" si="1"/>
        <v>2</v>
      </c>
      <c r="R29" s="5">
        <v>13</v>
      </c>
      <c r="S29" s="2">
        <f t="shared" si="2"/>
        <v>51.5</v>
      </c>
    </row>
    <row r="30" spans="1:20" s="2" customFormat="1" hidden="1" x14ac:dyDescent="0.25">
      <c r="A30" s="5" t="s">
        <v>66</v>
      </c>
      <c r="B30" s="5" t="s">
        <v>67</v>
      </c>
      <c r="C30" s="7">
        <v>10.5</v>
      </c>
      <c r="D30" s="5">
        <v>2</v>
      </c>
      <c r="E30" s="5"/>
      <c r="F30" s="5">
        <v>10</v>
      </c>
      <c r="G30" s="5"/>
      <c r="H30" s="5">
        <v>9</v>
      </c>
      <c r="I30" s="5"/>
      <c r="J30" s="5">
        <v>19</v>
      </c>
      <c r="K30" s="5" t="s">
        <v>148</v>
      </c>
      <c r="L30" s="5"/>
      <c r="M30" s="5"/>
      <c r="N30" s="5">
        <f t="shared" si="0"/>
        <v>50.5</v>
      </c>
      <c r="O30" s="3">
        <v>11</v>
      </c>
      <c r="P30" s="2">
        <f t="shared" si="1"/>
        <v>8</v>
      </c>
      <c r="R30" s="5"/>
      <c r="S30" s="2">
        <f t="shared" si="2"/>
        <v>50.5</v>
      </c>
    </row>
    <row r="31" spans="1:20" s="2" customFormat="1" hidden="1" x14ac:dyDescent="0.25">
      <c r="A31" s="5" t="s">
        <v>68</v>
      </c>
      <c r="B31" s="5" t="s">
        <v>69</v>
      </c>
      <c r="C31" s="7">
        <v>9</v>
      </c>
      <c r="D31" s="5"/>
      <c r="E31" s="5">
        <v>3</v>
      </c>
      <c r="F31" s="5">
        <v>1</v>
      </c>
      <c r="G31" s="5">
        <v>9</v>
      </c>
      <c r="H31" s="5">
        <v>13</v>
      </c>
      <c r="I31" s="5"/>
      <c r="J31" s="5">
        <v>27</v>
      </c>
      <c r="K31" s="5" t="s">
        <v>148</v>
      </c>
      <c r="L31" s="5"/>
      <c r="M31" s="5"/>
      <c r="N31" s="5">
        <f t="shared" si="0"/>
        <v>61</v>
      </c>
      <c r="O31" s="3">
        <v>17</v>
      </c>
      <c r="P31" s="2">
        <f t="shared" si="1"/>
        <v>10</v>
      </c>
      <c r="R31" s="5"/>
      <c r="S31" s="2">
        <f t="shared" si="2"/>
        <v>61</v>
      </c>
    </row>
    <row r="32" spans="1:20" s="2" customFormat="1" hidden="1" x14ac:dyDescent="0.25">
      <c r="A32" s="5" t="s">
        <v>70</v>
      </c>
      <c r="B32" s="5" t="s">
        <v>71</v>
      </c>
      <c r="C32" s="7">
        <v>11</v>
      </c>
      <c r="D32" s="5">
        <v>3</v>
      </c>
      <c r="E32" s="5"/>
      <c r="F32" s="5">
        <v>0</v>
      </c>
      <c r="G32" s="5"/>
      <c r="H32" s="5">
        <v>11</v>
      </c>
      <c r="I32" s="5"/>
      <c r="J32" s="5">
        <v>6</v>
      </c>
      <c r="K32" s="5">
        <v>21</v>
      </c>
      <c r="L32" s="5"/>
      <c r="M32" s="5"/>
      <c r="N32" s="5">
        <f t="shared" si="0"/>
        <v>46</v>
      </c>
      <c r="O32" s="3">
        <v>6</v>
      </c>
      <c r="P32" s="2">
        <f t="shared" si="1"/>
        <v>0</v>
      </c>
      <c r="Q32" s="2">
        <v>20</v>
      </c>
      <c r="R32" s="5">
        <v>15</v>
      </c>
      <c r="S32" s="2">
        <f t="shared" si="2"/>
        <v>60</v>
      </c>
      <c r="T32" s="2">
        <f>MAX(O32,Q32)+MAX(P32,R32)</f>
        <v>35</v>
      </c>
    </row>
    <row r="33" spans="1:29" s="2" customFormat="1" hidden="1" x14ac:dyDescent="0.25">
      <c r="A33" s="5" t="s">
        <v>72</v>
      </c>
      <c r="B33" s="5" t="s">
        <v>73</v>
      </c>
      <c r="C33" s="7">
        <v>11.5</v>
      </c>
      <c r="D33" s="5">
        <v>3</v>
      </c>
      <c r="E33" s="5">
        <v>3</v>
      </c>
      <c r="F33" s="5">
        <v>10</v>
      </c>
      <c r="G33" s="5"/>
      <c r="H33" s="5">
        <v>13</v>
      </c>
      <c r="I33" s="5"/>
      <c r="J33" s="5">
        <v>18</v>
      </c>
      <c r="K33" s="5" t="s">
        <v>148</v>
      </c>
      <c r="L33" s="5"/>
      <c r="M33" s="5"/>
      <c r="N33" s="5">
        <f t="shared" si="0"/>
        <v>58.5</v>
      </c>
      <c r="O33" s="3">
        <v>16</v>
      </c>
      <c r="P33" s="2">
        <f t="shared" si="1"/>
        <v>2</v>
      </c>
      <c r="R33" s="5"/>
      <c r="S33" s="2">
        <f t="shared" si="2"/>
        <v>58.5</v>
      </c>
    </row>
    <row r="34" spans="1:29" s="2" customFormat="1" hidden="1" x14ac:dyDescent="0.25">
      <c r="A34" s="5" t="s">
        <v>74</v>
      </c>
      <c r="B34" s="5" t="s">
        <v>75</v>
      </c>
      <c r="C34" s="7">
        <v>2.5</v>
      </c>
      <c r="D34" s="5"/>
      <c r="E34" s="5"/>
      <c r="F34" s="5"/>
      <c r="G34" s="5"/>
      <c r="H34" s="5"/>
      <c r="I34" s="5"/>
      <c r="J34" s="5"/>
      <c r="K34" s="5" t="s">
        <v>148</v>
      </c>
      <c r="L34" s="5"/>
      <c r="M34" s="5"/>
      <c r="N34" s="5">
        <f t="shared" si="0"/>
        <v>2.5</v>
      </c>
      <c r="O34" s="3"/>
      <c r="P34" s="2" t="str">
        <f t="shared" si="1"/>
        <v/>
      </c>
      <c r="R34" s="5"/>
      <c r="S34" s="2">
        <f t="shared" si="2"/>
        <v>2.5</v>
      </c>
    </row>
    <row r="35" spans="1:29" s="2" customFormat="1" hidden="1" x14ac:dyDescent="0.25">
      <c r="A35" s="5" t="s">
        <v>76</v>
      </c>
      <c r="B35" s="5" t="s">
        <v>77</v>
      </c>
      <c r="C35" s="7">
        <v>9.5</v>
      </c>
      <c r="D35" s="5">
        <v>3</v>
      </c>
      <c r="E35" s="5">
        <v>3</v>
      </c>
      <c r="F35" s="5">
        <v>1</v>
      </c>
      <c r="G35" s="5">
        <v>1</v>
      </c>
      <c r="H35" s="5">
        <v>8</v>
      </c>
      <c r="I35" s="5"/>
      <c r="J35" s="5">
        <v>19</v>
      </c>
      <c r="K35" s="5">
        <v>25.5</v>
      </c>
      <c r="L35" s="5"/>
      <c r="M35" s="5"/>
      <c r="N35" s="5">
        <f t="shared" si="0"/>
        <v>50</v>
      </c>
      <c r="O35" s="3">
        <v>15</v>
      </c>
      <c r="P35" s="2">
        <f t="shared" si="1"/>
        <v>4</v>
      </c>
      <c r="R35" s="5">
        <v>10.5</v>
      </c>
      <c r="S35" s="2">
        <f t="shared" si="2"/>
        <v>50</v>
      </c>
    </row>
    <row r="36" spans="1:29" s="2" customFormat="1" hidden="1" x14ac:dyDescent="0.25">
      <c r="A36" s="5" t="s">
        <v>78</v>
      </c>
      <c r="B36" s="5" t="s">
        <v>79</v>
      </c>
      <c r="C36" s="7"/>
      <c r="D36" s="5"/>
      <c r="E36" s="5"/>
      <c r="F36" s="5"/>
      <c r="G36" s="5"/>
      <c r="H36" s="5"/>
      <c r="I36" s="5"/>
      <c r="J36" s="5"/>
      <c r="K36" s="5" t="s">
        <v>148</v>
      </c>
      <c r="L36" s="5"/>
      <c r="M36" s="5"/>
      <c r="N36" s="5">
        <f t="shared" si="0"/>
        <v>0</v>
      </c>
      <c r="O36" s="3"/>
      <c r="P36" s="2" t="str">
        <f t="shared" si="1"/>
        <v/>
      </c>
      <c r="R36" s="5"/>
      <c r="S36" s="2">
        <f t="shared" si="2"/>
        <v>0</v>
      </c>
    </row>
    <row r="37" spans="1:29" s="2" customFormat="1" x14ac:dyDescent="0.25">
      <c r="A37" s="5" t="s">
        <v>80</v>
      </c>
      <c r="B37" s="5" t="s">
        <v>81</v>
      </c>
      <c r="C37" s="7">
        <v>11</v>
      </c>
      <c r="D37" s="5">
        <v>3</v>
      </c>
      <c r="E37" s="5">
        <v>1</v>
      </c>
      <c r="F37" s="5">
        <v>2</v>
      </c>
      <c r="G37" s="5"/>
      <c r="H37" s="5">
        <v>5</v>
      </c>
      <c r="I37" s="5">
        <v>6</v>
      </c>
      <c r="J37" s="5">
        <v>10</v>
      </c>
      <c r="K37" s="5">
        <v>17</v>
      </c>
      <c r="L37" s="5"/>
      <c r="M37" s="5"/>
      <c r="N37" s="5">
        <f t="shared" si="0"/>
        <v>40</v>
      </c>
      <c r="O37" s="3">
        <v>10</v>
      </c>
      <c r="P37" s="2">
        <f t="shared" si="1"/>
        <v>0</v>
      </c>
      <c r="Q37" s="2">
        <v>14</v>
      </c>
      <c r="R37" s="5">
        <v>7</v>
      </c>
      <c r="S37" s="2">
        <f t="shared" si="2"/>
        <v>44</v>
      </c>
      <c r="T37" s="2">
        <f>MAX(O37,Q37)+MAX(P37,R37)</f>
        <v>21</v>
      </c>
      <c r="U37" s="2">
        <v>4</v>
      </c>
      <c r="W37" s="2">
        <v>3</v>
      </c>
      <c r="Y37" s="2">
        <v>4</v>
      </c>
      <c r="AA37" s="2">
        <v>51</v>
      </c>
      <c r="AB37" s="2" t="s">
        <v>151</v>
      </c>
      <c r="AC37" s="2">
        <v>14</v>
      </c>
    </row>
    <row r="38" spans="1:29" s="2" customFormat="1" hidden="1" x14ac:dyDescent="0.25">
      <c r="A38" s="5" t="s">
        <v>82</v>
      </c>
      <c r="B38" s="5" t="s">
        <v>83</v>
      </c>
      <c r="C38" s="7">
        <v>6.5</v>
      </c>
      <c r="D38" s="5">
        <v>2</v>
      </c>
      <c r="E38" s="5"/>
      <c r="F38" s="5">
        <v>2</v>
      </c>
      <c r="G38" s="5"/>
      <c r="H38" s="5"/>
      <c r="I38" s="5"/>
      <c r="J38" s="5"/>
      <c r="K38" s="5" t="s">
        <v>148</v>
      </c>
      <c r="L38" s="5"/>
      <c r="M38" s="5"/>
      <c r="N38" s="5">
        <f t="shared" si="0"/>
        <v>10.5</v>
      </c>
      <c r="O38" s="3"/>
      <c r="P38" s="2" t="str">
        <f t="shared" si="1"/>
        <v/>
      </c>
      <c r="R38" s="5"/>
      <c r="S38" s="2">
        <f t="shared" si="2"/>
        <v>10.5</v>
      </c>
    </row>
    <row r="39" spans="1:29" s="2" customFormat="1" hidden="1" x14ac:dyDescent="0.25">
      <c r="A39" s="5" t="s">
        <v>84</v>
      </c>
      <c r="B39" s="5" t="s">
        <v>85</v>
      </c>
      <c r="C39" s="7">
        <v>11.5</v>
      </c>
      <c r="D39" s="5">
        <v>3</v>
      </c>
      <c r="E39" s="5">
        <v>3</v>
      </c>
      <c r="F39" s="5">
        <v>5</v>
      </c>
      <c r="G39" s="5"/>
      <c r="H39" s="5">
        <v>10</v>
      </c>
      <c r="I39" s="5">
        <v>9</v>
      </c>
      <c r="J39" s="5">
        <v>11</v>
      </c>
      <c r="K39" s="5">
        <v>22</v>
      </c>
      <c r="L39" s="5"/>
      <c r="M39" s="5"/>
      <c r="N39" s="5">
        <f t="shared" si="0"/>
        <v>54.5</v>
      </c>
      <c r="O39" s="3">
        <v>9</v>
      </c>
      <c r="P39" s="2">
        <f t="shared" si="1"/>
        <v>2</v>
      </c>
      <c r="R39" s="5">
        <v>13</v>
      </c>
      <c r="S39" s="2">
        <f t="shared" si="2"/>
        <v>54.5</v>
      </c>
    </row>
    <row r="40" spans="1:29" s="2" customFormat="1" hidden="1" x14ac:dyDescent="0.25">
      <c r="A40" s="5" t="s">
        <v>86</v>
      </c>
      <c r="B40" s="5" t="s">
        <v>87</v>
      </c>
      <c r="C40" s="7">
        <v>2.5</v>
      </c>
      <c r="D40" s="5"/>
      <c r="E40" s="5"/>
      <c r="F40" s="5"/>
      <c r="G40" s="5"/>
      <c r="H40" s="5"/>
      <c r="I40" s="5"/>
      <c r="J40" s="5"/>
      <c r="K40" s="5" t="s">
        <v>148</v>
      </c>
      <c r="L40" s="5"/>
      <c r="M40" s="5"/>
      <c r="N40" s="5">
        <f t="shared" si="0"/>
        <v>2.5</v>
      </c>
      <c r="O40" s="3"/>
      <c r="P40" s="2" t="str">
        <f t="shared" si="1"/>
        <v/>
      </c>
      <c r="R40" s="5"/>
      <c r="S40" s="2">
        <f t="shared" si="2"/>
        <v>2.5</v>
      </c>
    </row>
    <row r="41" spans="1:29" s="2" customFormat="1" hidden="1" x14ac:dyDescent="0.25">
      <c r="A41" s="5" t="s">
        <v>88</v>
      </c>
      <c r="B41" s="5" t="s">
        <v>89</v>
      </c>
      <c r="C41" s="7">
        <v>7</v>
      </c>
      <c r="D41" s="5">
        <v>3</v>
      </c>
      <c r="E41" s="5">
        <v>2</v>
      </c>
      <c r="F41" s="5">
        <v>2</v>
      </c>
      <c r="G41" s="5"/>
      <c r="H41" s="5">
        <v>8</v>
      </c>
      <c r="I41" s="5"/>
      <c r="J41" s="5">
        <v>15</v>
      </c>
      <c r="K41" s="5" t="s">
        <v>148</v>
      </c>
      <c r="L41" s="5"/>
      <c r="M41" s="5"/>
      <c r="N41" s="5">
        <f t="shared" si="0"/>
        <v>37</v>
      </c>
      <c r="O41" s="3">
        <v>15</v>
      </c>
      <c r="P41" s="2">
        <f t="shared" si="1"/>
        <v>0</v>
      </c>
      <c r="R41" s="5"/>
      <c r="S41" s="2">
        <f t="shared" si="2"/>
        <v>37</v>
      </c>
    </row>
    <row r="42" spans="1:29" s="2" customFormat="1" hidden="1" x14ac:dyDescent="0.25">
      <c r="A42" s="5" t="s">
        <v>90</v>
      </c>
      <c r="B42" s="5" t="s">
        <v>91</v>
      </c>
      <c r="C42" s="7">
        <v>6.5</v>
      </c>
      <c r="D42" s="5"/>
      <c r="E42" s="5">
        <v>2</v>
      </c>
      <c r="F42" s="5"/>
      <c r="G42" s="5"/>
      <c r="H42" s="5">
        <v>7</v>
      </c>
      <c r="I42" s="5"/>
      <c r="J42" s="5">
        <v>10</v>
      </c>
      <c r="K42" s="5" t="s">
        <v>148</v>
      </c>
      <c r="L42" s="5"/>
      <c r="M42" s="5"/>
      <c r="N42" s="5">
        <f t="shared" si="0"/>
        <v>25.5</v>
      </c>
      <c r="O42" s="3"/>
      <c r="P42" s="2">
        <f t="shared" si="1"/>
        <v>10</v>
      </c>
      <c r="R42" s="5"/>
      <c r="S42" s="2">
        <f t="shared" si="2"/>
        <v>25.5</v>
      </c>
    </row>
    <row r="43" spans="1:29" s="2" customFormat="1" hidden="1" x14ac:dyDescent="0.25">
      <c r="A43" s="5" t="s">
        <v>92</v>
      </c>
      <c r="B43" s="5" t="s">
        <v>93</v>
      </c>
      <c r="C43" s="7"/>
      <c r="D43" s="5"/>
      <c r="E43" s="5"/>
      <c r="F43" s="5"/>
      <c r="G43" s="5"/>
      <c r="H43" s="5"/>
      <c r="I43" s="5"/>
      <c r="J43" s="5"/>
      <c r="K43" s="5" t="s">
        <v>148</v>
      </c>
      <c r="L43" s="5"/>
      <c r="M43" s="5"/>
      <c r="N43" s="5">
        <f t="shared" si="0"/>
        <v>0</v>
      </c>
      <c r="O43" s="3"/>
      <c r="P43" s="2" t="str">
        <f t="shared" si="1"/>
        <v/>
      </c>
      <c r="R43" s="5"/>
      <c r="S43" s="2">
        <f t="shared" si="2"/>
        <v>0</v>
      </c>
    </row>
    <row r="44" spans="1:29" s="2" customFormat="1" hidden="1" x14ac:dyDescent="0.25">
      <c r="A44" s="5" t="s">
        <v>94</v>
      </c>
      <c r="B44" s="5" t="s">
        <v>95</v>
      </c>
      <c r="C44" s="7"/>
      <c r="D44" s="5"/>
      <c r="E44" s="5"/>
      <c r="F44" s="5"/>
      <c r="G44" s="5"/>
      <c r="H44" s="5"/>
      <c r="I44" s="5"/>
      <c r="J44" s="5"/>
      <c r="K44" s="5" t="s">
        <v>148</v>
      </c>
      <c r="L44" s="5"/>
      <c r="M44" s="5"/>
      <c r="N44" s="5">
        <f t="shared" si="0"/>
        <v>0</v>
      </c>
      <c r="O44" s="3"/>
      <c r="P44" s="2" t="str">
        <f t="shared" si="1"/>
        <v/>
      </c>
      <c r="R44" s="5"/>
      <c r="S44" s="2">
        <f t="shared" si="2"/>
        <v>0</v>
      </c>
    </row>
    <row r="45" spans="1:29" s="2" customFormat="1" hidden="1" x14ac:dyDescent="0.25">
      <c r="A45" s="5" t="s">
        <v>96</v>
      </c>
      <c r="B45" s="5" t="s">
        <v>97</v>
      </c>
      <c r="C45" s="7"/>
      <c r="D45" s="5"/>
      <c r="E45" s="5"/>
      <c r="F45" s="5"/>
      <c r="G45" s="5"/>
      <c r="H45" s="5"/>
      <c r="I45" s="5"/>
      <c r="J45" s="5"/>
      <c r="K45" s="5" t="s">
        <v>148</v>
      </c>
      <c r="L45" s="5"/>
      <c r="M45" s="5"/>
      <c r="N45" s="5">
        <f t="shared" si="0"/>
        <v>0</v>
      </c>
      <c r="O45" s="3"/>
      <c r="P45" s="2" t="str">
        <f t="shared" si="1"/>
        <v/>
      </c>
      <c r="R45" s="5"/>
      <c r="S45" s="2">
        <f t="shared" si="2"/>
        <v>0</v>
      </c>
    </row>
    <row r="46" spans="1:29" s="2" customFormat="1" hidden="1" x14ac:dyDescent="0.25">
      <c r="A46" s="5" t="s">
        <v>98</v>
      </c>
      <c r="B46" s="5" t="s">
        <v>99</v>
      </c>
      <c r="C46" s="7">
        <v>3</v>
      </c>
      <c r="D46" s="5"/>
      <c r="E46" s="5">
        <v>2</v>
      </c>
      <c r="F46" s="5"/>
      <c r="G46" s="5"/>
      <c r="H46" s="5"/>
      <c r="I46" s="5"/>
      <c r="J46" s="5"/>
      <c r="K46" s="5" t="s">
        <v>148</v>
      </c>
      <c r="L46" s="5"/>
      <c r="M46" s="5"/>
      <c r="N46" s="5">
        <f t="shared" si="0"/>
        <v>5</v>
      </c>
      <c r="O46" s="3"/>
      <c r="P46" s="2" t="str">
        <f t="shared" si="1"/>
        <v/>
      </c>
      <c r="R46" s="5"/>
      <c r="S46" s="2">
        <f t="shared" si="2"/>
        <v>5</v>
      </c>
    </row>
    <row r="47" spans="1:29" s="2" customFormat="1" x14ac:dyDescent="0.25">
      <c r="A47" s="5" t="s">
        <v>100</v>
      </c>
      <c r="B47" s="5" t="s">
        <v>101</v>
      </c>
      <c r="C47" s="7">
        <v>6</v>
      </c>
      <c r="D47" s="5"/>
      <c r="E47" s="5">
        <v>2</v>
      </c>
      <c r="F47" s="5">
        <v>3</v>
      </c>
      <c r="G47" s="5">
        <v>0</v>
      </c>
      <c r="H47" s="5">
        <v>9</v>
      </c>
      <c r="I47" s="5">
        <v>8</v>
      </c>
      <c r="J47" s="5">
        <v>17</v>
      </c>
      <c r="K47" s="5">
        <v>27</v>
      </c>
      <c r="L47" s="5"/>
      <c r="M47" s="5"/>
      <c r="N47" s="5">
        <f t="shared" si="0"/>
        <v>47</v>
      </c>
      <c r="O47" s="3">
        <v>17</v>
      </c>
      <c r="P47" s="2">
        <f t="shared" si="1"/>
        <v>0</v>
      </c>
      <c r="R47" s="5">
        <v>10</v>
      </c>
      <c r="S47" s="2">
        <f t="shared" si="2"/>
        <v>47</v>
      </c>
      <c r="U47" s="2">
        <v>7</v>
      </c>
      <c r="W47" s="2">
        <v>8</v>
      </c>
      <c r="Y47" s="2">
        <v>9</v>
      </c>
      <c r="AA47" s="2">
        <v>51</v>
      </c>
      <c r="AB47" s="2" t="s">
        <v>151</v>
      </c>
      <c r="AC47" s="2">
        <v>17</v>
      </c>
    </row>
    <row r="48" spans="1:29" s="2" customFormat="1" hidden="1" x14ac:dyDescent="0.25">
      <c r="A48" s="5" t="s">
        <v>102</v>
      </c>
      <c r="B48" s="5" t="s">
        <v>103</v>
      </c>
      <c r="C48" s="7">
        <v>6.5</v>
      </c>
      <c r="D48" s="5"/>
      <c r="E48" s="5"/>
      <c r="F48" s="5">
        <v>10</v>
      </c>
      <c r="G48" s="5"/>
      <c r="H48" s="5">
        <v>13</v>
      </c>
      <c r="I48" s="5">
        <v>15</v>
      </c>
      <c r="J48" s="5">
        <v>16</v>
      </c>
      <c r="K48" s="5">
        <v>32</v>
      </c>
      <c r="L48" s="5"/>
      <c r="M48" s="5"/>
      <c r="N48" s="5">
        <f t="shared" si="0"/>
        <v>63.5</v>
      </c>
      <c r="O48" s="3">
        <v>13</v>
      </c>
      <c r="P48" s="2">
        <f t="shared" si="1"/>
        <v>3</v>
      </c>
      <c r="R48" s="5">
        <v>19</v>
      </c>
      <c r="S48" s="2">
        <f t="shared" si="2"/>
        <v>63.5</v>
      </c>
    </row>
    <row r="49" spans="1:29" s="2" customFormat="1" hidden="1" x14ac:dyDescent="0.25">
      <c r="A49" s="5" t="s">
        <v>104</v>
      </c>
      <c r="B49" s="5" t="s">
        <v>105</v>
      </c>
      <c r="C49" s="7"/>
      <c r="D49" s="5"/>
      <c r="E49" s="5"/>
      <c r="F49" s="5"/>
      <c r="G49" s="5"/>
      <c r="H49" s="5"/>
      <c r="I49" s="5"/>
      <c r="J49" s="5"/>
      <c r="K49" s="5" t="s">
        <v>148</v>
      </c>
      <c r="L49" s="5"/>
      <c r="M49" s="5"/>
      <c r="N49" s="5">
        <f t="shared" si="0"/>
        <v>0</v>
      </c>
      <c r="O49" s="3"/>
      <c r="P49" s="2" t="str">
        <f t="shared" si="1"/>
        <v/>
      </c>
      <c r="R49" s="5"/>
      <c r="S49" s="2">
        <f t="shared" si="2"/>
        <v>0</v>
      </c>
    </row>
    <row r="50" spans="1:29" s="2" customFormat="1" hidden="1" x14ac:dyDescent="0.25">
      <c r="A50" s="5" t="s">
        <v>106</v>
      </c>
      <c r="B50" s="5" t="s">
        <v>107</v>
      </c>
      <c r="C50" s="7"/>
      <c r="D50" s="5"/>
      <c r="E50" s="5"/>
      <c r="F50" s="5"/>
      <c r="G50" s="5"/>
      <c r="H50" s="5"/>
      <c r="I50" s="5"/>
      <c r="J50" s="5"/>
      <c r="K50" s="5" t="s">
        <v>148</v>
      </c>
      <c r="L50" s="5"/>
      <c r="M50" s="5"/>
      <c r="N50" s="5">
        <f t="shared" si="0"/>
        <v>0</v>
      </c>
      <c r="O50" s="3"/>
      <c r="P50" s="2" t="str">
        <f t="shared" si="1"/>
        <v/>
      </c>
      <c r="R50" s="5"/>
      <c r="S50" s="2">
        <f t="shared" si="2"/>
        <v>0</v>
      </c>
    </row>
    <row r="51" spans="1:29" s="2" customFormat="1" hidden="1" x14ac:dyDescent="0.25">
      <c r="A51" s="5" t="s">
        <v>108</v>
      </c>
      <c r="B51" s="5" t="s">
        <v>109</v>
      </c>
      <c r="C51" s="7">
        <v>9.5</v>
      </c>
      <c r="D51" s="5"/>
      <c r="E51" s="5"/>
      <c r="F51" s="5">
        <v>1</v>
      </c>
      <c r="G51" s="5">
        <v>7</v>
      </c>
      <c r="H51" s="5">
        <v>7</v>
      </c>
      <c r="I51" s="5">
        <v>8</v>
      </c>
      <c r="J51" s="5">
        <v>22</v>
      </c>
      <c r="K51" s="5">
        <v>26</v>
      </c>
      <c r="L51" s="5"/>
      <c r="M51" s="5"/>
      <c r="N51" s="5">
        <f t="shared" si="0"/>
        <v>50.5</v>
      </c>
      <c r="O51" s="3">
        <v>15</v>
      </c>
      <c r="P51" s="2">
        <f t="shared" si="1"/>
        <v>7</v>
      </c>
      <c r="R51" s="5">
        <v>11</v>
      </c>
      <c r="S51" s="2">
        <f t="shared" si="2"/>
        <v>50.5</v>
      </c>
    </row>
    <row r="52" spans="1:29" s="2" customFormat="1" hidden="1" x14ac:dyDescent="0.25">
      <c r="A52" s="5" t="s">
        <v>110</v>
      </c>
      <c r="B52" s="5" t="s">
        <v>111</v>
      </c>
      <c r="C52" s="7">
        <v>4</v>
      </c>
      <c r="D52" s="5"/>
      <c r="E52" s="5"/>
      <c r="F52" s="5">
        <v>3</v>
      </c>
      <c r="G52" s="5"/>
      <c r="H52" s="5">
        <v>7</v>
      </c>
      <c r="I52" s="5"/>
      <c r="J52" s="5"/>
      <c r="K52" s="5" t="s">
        <v>148</v>
      </c>
      <c r="L52" s="5"/>
      <c r="M52" s="5"/>
      <c r="N52" s="5">
        <f t="shared" si="0"/>
        <v>14</v>
      </c>
      <c r="O52" s="3"/>
      <c r="P52" s="2" t="str">
        <f t="shared" si="1"/>
        <v/>
      </c>
      <c r="R52" s="5"/>
      <c r="S52" s="2">
        <f t="shared" si="2"/>
        <v>14</v>
      </c>
    </row>
    <row r="53" spans="1:29" s="2" customFormat="1" hidden="1" x14ac:dyDescent="0.25">
      <c r="A53" s="5" t="s">
        <v>112</v>
      </c>
      <c r="B53" s="5" t="s">
        <v>113</v>
      </c>
      <c r="C53" s="7">
        <v>2</v>
      </c>
      <c r="D53" s="5"/>
      <c r="E53" s="5"/>
      <c r="F53" s="5"/>
      <c r="G53" s="5"/>
      <c r="H53" s="5"/>
      <c r="I53" s="5"/>
      <c r="J53" s="5"/>
      <c r="K53" s="5" t="s">
        <v>148</v>
      </c>
      <c r="L53" s="5"/>
      <c r="M53" s="5"/>
      <c r="N53" s="5">
        <f t="shared" si="0"/>
        <v>2</v>
      </c>
      <c r="O53" s="3"/>
      <c r="P53" s="2" t="str">
        <f t="shared" si="1"/>
        <v/>
      </c>
      <c r="R53" s="5"/>
      <c r="S53" s="2">
        <f t="shared" si="2"/>
        <v>2</v>
      </c>
    </row>
    <row r="54" spans="1:29" s="2" customFormat="1" hidden="1" x14ac:dyDescent="0.25">
      <c r="A54" s="5" t="s">
        <v>114</v>
      </c>
      <c r="B54" s="5" t="s">
        <v>115</v>
      </c>
      <c r="C54" s="7"/>
      <c r="D54" s="5"/>
      <c r="E54" s="5"/>
      <c r="F54" s="5"/>
      <c r="G54" s="5"/>
      <c r="H54" s="5"/>
      <c r="I54" s="5"/>
      <c r="J54" s="5"/>
      <c r="K54" s="5" t="s">
        <v>148</v>
      </c>
      <c r="L54" s="5"/>
      <c r="M54" s="5"/>
      <c r="N54" s="5">
        <f t="shared" si="0"/>
        <v>0</v>
      </c>
      <c r="O54" s="3"/>
      <c r="P54" s="2" t="str">
        <f t="shared" si="1"/>
        <v/>
      </c>
      <c r="R54" s="5"/>
      <c r="S54" s="2">
        <f t="shared" si="2"/>
        <v>0</v>
      </c>
    </row>
    <row r="55" spans="1:29" s="2" customFormat="1" hidden="1" x14ac:dyDescent="0.25">
      <c r="A55" s="5" t="s">
        <v>116</v>
      </c>
      <c r="B55" s="5" t="s">
        <v>117</v>
      </c>
      <c r="C55" s="7">
        <v>6.5</v>
      </c>
      <c r="D55" s="5"/>
      <c r="E55" s="5"/>
      <c r="F55" s="5">
        <v>2</v>
      </c>
      <c r="G55" s="5"/>
      <c r="H55" s="5">
        <v>7</v>
      </c>
      <c r="I55" s="5"/>
      <c r="J55" s="5">
        <v>7</v>
      </c>
      <c r="K55" s="5" t="s">
        <v>148</v>
      </c>
      <c r="L55" s="5"/>
      <c r="M55" s="5"/>
      <c r="N55" s="5">
        <f t="shared" si="0"/>
        <v>22.5</v>
      </c>
      <c r="O55" s="3">
        <v>7</v>
      </c>
      <c r="P55" s="2">
        <f t="shared" si="1"/>
        <v>0</v>
      </c>
      <c r="R55" s="5"/>
      <c r="S55" s="2">
        <f t="shared" si="2"/>
        <v>22.5</v>
      </c>
    </row>
    <row r="56" spans="1:29" s="2" customFormat="1" x14ac:dyDescent="0.25">
      <c r="A56" s="5" t="s">
        <v>118</v>
      </c>
      <c r="B56" s="5" t="s">
        <v>119</v>
      </c>
      <c r="C56" s="7">
        <v>6.5</v>
      </c>
      <c r="D56" s="5">
        <v>3</v>
      </c>
      <c r="E56" s="5">
        <v>2</v>
      </c>
      <c r="F56" s="5">
        <v>1</v>
      </c>
      <c r="G56" s="5">
        <v>3</v>
      </c>
      <c r="H56" s="5">
        <v>4</v>
      </c>
      <c r="I56" s="5">
        <v>6</v>
      </c>
      <c r="J56" s="5">
        <v>16</v>
      </c>
      <c r="K56" s="5">
        <v>22</v>
      </c>
      <c r="L56" s="5"/>
      <c r="M56" s="5"/>
      <c r="N56" s="5">
        <f t="shared" si="0"/>
        <v>42.5</v>
      </c>
      <c r="O56" s="3">
        <v>13</v>
      </c>
      <c r="P56" s="2">
        <f t="shared" si="1"/>
        <v>3</v>
      </c>
      <c r="Q56" s="2">
        <v>13</v>
      </c>
      <c r="R56" s="5">
        <v>9</v>
      </c>
      <c r="S56" s="2">
        <f t="shared" si="2"/>
        <v>42.5</v>
      </c>
      <c r="T56" s="2">
        <f>MAX(O56,Q56)+MAX(P56,R56)</f>
        <v>22</v>
      </c>
      <c r="U56" s="2">
        <v>6</v>
      </c>
      <c r="W56" s="2">
        <v>3</v>
      </c>
      <c r="Y56" s="2">
        <v>4</v>
      </c>
      <c r="AA56" s="2">
        <v>50.5</v>
      </c>
      <c r="AB56" s="2" t="s">
        <v>151</v>
      </c>
      <c r="AC56" s="2">
        <v>13</v>
      </c>
    </row>
    <row r="57" spans="1:29" s="2" customFormat="1" hidden="1" x14ac:dyDescent="0.25">
      <c r="A57" s="5" t="s">
        <v>120</v>
      </c>
      <c r="B57" s="5" t="s">
        <v>121</v>
      </c>
      <c r="C57" s="7">
        <v>4.5</v>
      </c>
      <c r="D57" s="5"/>
      <c r="E57" s="5"/>
      <c r="F57" s="5"/>
      <c r="G57" s="5"/>
      <c r="H57" s="5"/>
      <c r="I57" s="5"/>
      <c r="J57" s="5"/>
      <c r="K57" s="5" t="s">
        <v>148</v>
      </c>
      <c r="L57" s="5"/>
      <c r="M57" s="5"/>
      <c r="N57" s="5">
        <f t="shared" si="0"/>
        <v>4.5</v>
      </c>
      <c r="O57" s="3"/>
      <c r="P57" s="2" t="str">
        <f t="shared" si="1"/>
        <v/>
      </c>
      <c r="R57" s="5"/>
      <c r="S57" s="2">
        <f t="shared" si="2"/>
        <v>4.5</v>
      </c>
    </row>
    <row r="58" spans="1:29" s="2" customFormat="1" x14ac:dyDescent="0.25">
      <c r="A58" s="5" t="s">
        <v>122</v>
      </c>
      <c r="B58" s="5" t="s">
        <v>123</v>
      </c>
      <c r="C58" s="7">
        <v>7</v>
      </c>
      <c r="D58" s="5">
        <v>2</v>
      </c>
      <c r="E58" s="5">
        <v>3</v>
      </c>
      <c r="F58" s="5">
        <v>5</v>
      </c>
      <c r="G58" s="5"/>
      <c r="H58" s="5">
        <v>7</v>
      </c>
      <c r="I58" s="5">
        <v>7</v>
      </c>
      <c r="J58" s="5">
        <v>7</v>
      </c>
      <c r="K58" s="5">
        <v>16</v>
      </c>
      <c r="L58" s="5"/>
      <c r="M58" s="5"/>
      <c r="N58" s="5">
        <f t="shared" si="0"/>
        <v>40</v>
      </c>
      <c r="O58" s="3">
        <v>7</v>
      </c>
      <c r="P58" s="2">
        <f t="shared" si="1"/>
        <v>0</v>
      </c>
      <c r="Q58" s="2">
        <v>13</v>
      </c>
      <c r="R58" s="5">
        <v>9</v>
      </c>
      <c r="S58" s="2">
        <f t="shared" si="2"/>
        <v>46</v>
      </c>
      <c r="T58" s="2">
        <f>MAX(O58,Q58)+MAX(P58,R58)</f>
        <v>22</v>
      </c>
      <c r="U58" s="2">
        <v>6</v>
      </c>
      <c r="W58" s="2">
        <v>3</v>
      </c>
      <c r="Y58" s="2">
        <v>4</v>
      </c>
      <c r="AA58" s="2">
        <v>52</v>
      </c>
      <c r="AB58" s="2" t="s">
        <v>151</v>
      </c>
      <c r="AC58" s="2">
        <v>13</v>
      </c>
    </row>
    <row r="59" spans="1:29" s="2" customFormat="1" hidden="1" x14ac:dyDescent="0.25">
      <c r="A59" s="5" t="s">
        <v>124</v>
      </c>
      <c r="B59" s="5" t="s">
        <v>125</v>
      </c>
      <c r="C59" s="7">
        <v>7.5</v>
      </c>
      <c r="D59" s="5"/>
      <c r="E59" s="5"/>
      <c r="F59" s="5">
        <v>1</v>
      </c>
      <c r="G59" s="5"/>
      <c r="H59" s="5">
        <v>7</v>
      </c>
      <c r="I59" s="5"/>
      <c r="J59" s="5"/>
      <c r="K59" s="5" t="s">
        <v>148</v>
      </c>
      <c r="L59" s="5"/>
      <c r="M59" s="5"/>
      <c r="N59" s="5">
        <f t="shared" si="0"/>
        <v>15.5</v>
      </c>
      <c r="O59" s="3"/>
      <c r="P59" s="2" t="str">
        <f t="shared" si="1"/>
        <v/>
      </c>
      <c r="R59" s="5"/>
      <c r="S59" s="2">
        <f t="shared" si="2"/>
        <v>15.5</v>
      </c>
    </row>
    <row r="60" spans="1:29" s="2" customFormat="1" hidden="1" x14ac:dyDescent="0.25">
      <c r="A60" s="5" t="s">
        <v>126</v>
      </c>
      <c r="B60" s="5" t="s">
        <v>127</v>
      </c>
      <c r="C60" s="7"/>
      <c r="D60" s="5"/>
      <c r="E60" s="5"/>
      <c r="F60" s="5"/>
      <c r="G60" s="5"/>
      <c r="H60" s="5"/>
      <c r="I60" s="5"/>
      <c r="J60" s="5"/>
      <c r="K60" s="5" t="s">
        <v>148</v>
      </c>
      <c r="L60" s="5"/>
      <c r="M60" s="5"/>
      <c r="N60" s="5">
        <f t="shared" si="0"/>
        <v>0</v>
      </c>
      <c r="O60" s="3"/>
      <c r="P60" s="2" t="str">
        <f t="shared" si="1"/>
        <v/>
      </c>
      <c r="R60" s="5"/>
      <c r="S60" s="2">
        <f t="shared" si="2"/>
        <v>0</v>
      </c>
    </row>
    <row r="61" spans="1:29" s="2" customFormat="1" hidden="1" x14ac:dyDescent="0.25">
      <c r="A61" s="5" t="s">
        <v>128</v>
      </c>
      <c r="B61" s="5" t="s">
        <v>129</v>
      </c>
      <c r="C61" s="7"/>
      <c r="D61" s="5"/>
      <c r="E61" s="5"/>
      <c r="F61" s="5"/>
      <c r="G61" s="5"/>
      <c r="H61" s="5"/>
      <c r="I61" s="5"/>
      <c r="J61" s="5"/>
      <c r="K61" s="5" t="s">
        <v>148</v>
      </c>
      <c r="L61" s="5"/>
      <c r="M61" s="5"/>
      <c r="N61" s="5">
        <f t="shared" si="0"/>
        <v>0</v>
      </c>
      <c r="O61" s="3"/>
      <c r="P61" s="2" t="str">
        <f t="shared" si="1"/>
        <v/>
      </c>
      <c r="R61" s="5"/>
      <c r="S61" s="2">
        <f t="shared" si="2"/>
        <v>0</v>
      </c>
    </row>
    <row r="62" spans="1:29" s="2" customFormat="1" hidden="1" x14ac:dyDescent="0.25">
      <c r="A62" s="5" t="s">
        <v>130</v>
      </c>
      <c r="B62" s="5" t="s">
        <v>131</v>
      </c>
      <c r="C62" s="7">
        <v>12</v>
      </c>
      <c r="D62" s="5">
        <v>3</v>
      </c>
      <c r="E62" s="5">
        <v>3</v>
      </c>
      <c r="F62" s="5">
        <v>1</v>
      </c>
      <c r="G62" s="5">
        <v>7</v>
      </c>
      <c r="H62" s="5">
        <v>8</v>
      </c>
      <c r="I62" s="5"/>
      <c r="J62" s="5">
        <v>27</v>
      </c>
      <c r="K62" s="5" t="s">
        <v>148</v>
      </c>
      <c r="L62" s="5"/>
      <c r="M62" s="5"/>
      <c r="N62" s="5">
        <f t="shared" si="0"/>
        <v>60</v>
      </c>
      <c r="O62" s="3">
        <v>18</v>
      </c>
      <c r="P62" s="2">
        <f t="shared" si="1"/>
        <v>9</v>
      </c>
      <c r="R62" s="5"/>
      <c r="S62" s="2">
        <f t="shared" si="2"/>
        <v>60</v>
      </c>
    </row>
    <row r="63" spans="1:29" s="2" customFormat="1" hidden="1" x14ac:dyDescent="0.25">
      <c r="A63" s="5" t="s">
        <v>132</v>
      </c>
      <c r="B63" s="5" t="s">
        <v>133</v>
      </c>
      <c r="C63" s="7">
        <v>12</v>
      </c>
      <c r="D63" s="5">
        <v>3</v>
      </c>
      <c r="E63" s="5">
        <v>3</v>
      </c>
      <c r="F63" s="5">
        <v>1</v>
      </c>
      <c r="G63" s="5"/>
      <c r="H63" s="5">
        <v>12</v>
      </c>
      <c r="I63" s="5"/>
      <c r="J63" s="5">
        <v>14</v>
      </c>
      <c r="K63" s="5">
        <v>30</v>
      </c>
      <c r="L63" s="5"/>
      <c r="M63" s="5"/>
      <c r="N63" s="5">
        <f t="shared" si="0"/>
        <v>61</v>
      </c>
      <c r="O63" s="3">
        <v>13</v>
      </c>
      <c r="P63" s="2">
        <f t="shared" si="1"/>
        <v>1</v>
      </c>
      <c r="R63" s="5">
        <v>17</v>
      </c>
      <c r="S63" s="2">
        <f t="shared" si="2"/>
        <v>61</v>
      </c>
    </row>
    <row r="64" spans="1:29" s="2" customFormat="1" hidden="1" x14ac:dyDescent="0.25">
      <c r="A64" s="5" t="s">
        <v>134</v>
      </c>
      <c r="B64" s="5" t="s">
        <v>135</v>
      </c>
      <c r="C64" s="7"/>
      <c r="D64" s="5"/>
      <c r="E64" s="5"/>
      <c r="F64" s="5"/>
      <c r="G64" s="5"/>
      <c r="H64" s="5"/>
      <c r="I64" s="5"/>
      <c r="J64" s="5"/>
      <c r="K64" s="5" t="s">
        <v>148</v>
      </c>
      <c r="L64" s="5"/>
      <c r="M64" s="5"/>
      <c r="N64" s="5">
        <f t="shared" si="0"/>
        <v>0</v>
      </c>
      <c r="O64" s="3"/>
      <c r="P64" s="2" t="str">
        <f t="shared" si="1"/>
        <v/>
      </c>
      <c r="R64" s="5"/>
      <c r="S64" s="2">
        <f t="shared" si="2"/>
        <v>0</v>
      </c>
    </row>
    <row r="65" spans="1:19" s="2" customFormat="1" hidden="1" x14ac:dyDescent="0.25">
      <c r="A65" s="5" t="s">
        <v>136</v>
      </c>
      <c r="B65" s="5" t="s">
        <v>137</v>
      </c>
      <c r="C65" s="7">
        <v>12</v>
      </c>
      <c r="D65" s="5"/>
      <c r="E65" s="5"/>
      <c r="F65" s="5">
        <v>2</v>
      </c>
      <c r="G65" s="5">
        <v>7</v>
      </c>
      <c r="H65" s="5"/>
      <c r="I65" s="5">
        <v>9</v>
      </c>
      <c r="J65" s="5">
        <v>20</v>
      </c>
      <c r="K65" s="5">
        <v>22</v>
      </c>
      <c r="L65" s="5"/>
      <c r="M65" s="5"/>
      <c r="N65" s="5">
        <f t="shared" si="0"/>
        <v>50</v>
      </c>
      <c r="O65" s="3">
        <v>15</v>
      </c>
      <c r="P65" s="2">
        <f t="shared" si="1"/>
        <v>5</v>
      </c>
      <c r="R65" s="5">
        <v>9</v>
      </c>
      <c r="S65" s="2">
        <f t="shared" si="2"/>
        <v>52</v>
      </c>
    </row>
    <row r="66" spans="1:19" s="2" customFormat="1" hidden="1" x14ac:dyDescent="0.25">
      <c r="A66" s="5" t="s">
        <v>138</v>
      </c>
      <c r="B66" s="5" t="s">
        <v>139</v>
      </c>
      <c r="C66" s="7">
        <v>12</v>
      </c>
      <c r="D66" s="5"/>
      <c r="E66" s="5">
        <v>3</v>
      </c>
      <c r="F66" s="5"/>
      <c r="G66" s="5">
        <v>9</v>
      </c>
      <c r="H66" s="5">
        <v>9</v>
      </c>
      <c r="I66" s="5"/>
      <c r="J66" s="5">
        <v>27</v>
      </c>
      <c r="K66" s="5" t="s">
        <v>148</v>
      </c>
      <c r="L66" s="5"/>
      <c r="M66" s="5"/>
      <c r="N66" s="5">
        <f t="shared" si="0"/>
        <v>60</v>
      </c>
      <c r="O66" s="3">
        <v>15</v>
      </c>
      <c r="P66" s="2">
        <f t="shared" si="1"/>
        <v>12</v>
      </c>
      <c r="R66" s="5"/>
      <c r="S66" s="2">
        <f t="shared" si="2"/>
        <v>60</v>
      </c>
    </row>
    <row r="67" spans="1:19" s="2" customFormat="1" hidden="1" x14ac:dyDescent="0.25">
      <c r="A67" s="5" t="s">
        <v>140</v>
      </c>
      <c r="B67" s="5" t="s">
        <v>141</v>
      </c>
      <c r="C67" s="7">
        <v>12</v>
      </c>
      <c r="D67" s="5">
        <v>3</v>
      </c>
      <c r="E67" s="5">
        <v>3</v>
      </c>
      <c r="F67" s="5">
        <v>4</v>
      </c>
      <c r="G67" s="5">
        <v>10</v>
      </c>
      <c r="H67" s="5">
        <v>9</v>
      </c>
      <c r="I67" s="5"/>
      <c r="J67" s="5">
        <v>17</v>
      </c>
      <c r="K67" s="5" t="s">
        <v>148</v>
      </c>
      <c r="L67" s="5"/>
      <c r="M67" s="5"/>
      <c r="N67" s="5">
        <f t="shared" si="0"/>
        <v>54</v>
      </c>
      <c r="O67" s="3">
        <v>7</v>
      </c>
      <c r="P67" s="2">
        <f t="shared" si="1"/>
        <v>10</v>
      </c>
      <c r="R67" s="5"/>
      <c r="S67" s="2">
        <f t="shared" si="2"/>
        <v>54</v>
      </c>
    </row>
    <row r="68" spans="1:19" s="2" customFormat="1" hidden="1" x14ac:dyDescent="0.25">
      <c r="A68" s="5" t="s">
        <v>142</v>
      </c>
      <c r="B68" s="5" t="s">
        <v>143</v>
      </c>
      <c r="C68" s="7"/>
      <c r="D68" s="5"/>
      <c r="E68" s="5"/>
      <c r="F68" s="5"/>
      <c r="G68" s="5"/>
      <c r="H68" s="5"/>
      <c r="I68" s="5"/>
      <c r="J68" s="5"/>
      <c r="K68" s="5" t="s">
        <v>148</v>
      </c>
      <c r="L68" s="5"/>
      <c r="M68" s="5"/>
      <c r="N68" s="5">
        <f t="shared" si="0"/>
        <v>0</v>
      </c>
      <c r="O68" s="3"/>
      <c r="P68" s="2" t="str">
        <f t="shared" si="1"/>
        <v/>
      </c>
      <c r="R68" s="5"/>
      <c r="S68" s="2">
        <f t="shared" si="2"/>
        <v>0</v>
      </c>
    </row>
    <row r="69" spans="1:19" s="2" customFormat="1" hidden="1" x14ac:dyDescent="0.25">
      <c r="A69" s="5" t="s">
        <v>144</v>
      </c>
      <c r="B69" s="5" t="s">
        <v>145</v>
      </c>
      <c r="C69" s="7"/>
      <c r="D69" s="5"/>
      <c r="E69" s="5"/>
      <c r="F69" s="5"/>
      <c r="G69" s="5"/>
      <c r="H69" s="5"/>
      <c r="I69" s="5"/>
      <c r="J69" s="5"/>
      <c r="K69" s="5" t="s">
        <v>148</v>
      </c>
      <c r="L69" s="5"/>
      <c r="M69" s="5"/>
      <c r="N69" s="5">
        <f t="shared" si="0"/>
        <v>0</v>
      </c>
      <c r="O69" s="3"/>
      <c r="P69" s="2" t="str">
        <f t="shared" si="1"/>
        <v/>
      </c>
      <c r="R69" s="5"/>
      <c r="S69" s="2">
        <f t="shared" si="2"/>
        <v>0</v>
      </c>
    </row>
  </sheetData>
  <mergeCells count="17">
    <mergeCell ref="A1:S1"/>
    <mergeCell ref="A2:F2"/>
    <mergeCell ref="G2:M2"/>
    <mergeCell ref="N2:S2"/>
    <mergeCell ref="A3:H3"/>
    <mergeCell ref="J3:S3"/>
    <mergeCell ref="U5:Z5"/>
    <mergeCell ref="AA5:AB7"/>
    <mergeCell ref="U6:X6"/>
    <mergeCell ref="Y6:Z6"/>
    <mergeCell ref="A5:B7"/>
    <mergeCell ref="C5:K5"/>
    <mergeCell ref="L5:M7"/>
    <mergeCell ref="C6:C7"/>
    <mergeCell ref="D6:E6"/>
    <mergeCell ref="F6:I6"/>
    <mergeCell ref="J6:K6"/>
  </mergeCells>
  <pageMargins left="0.7" right="0.7" top="0.75" bottom="0.75" header="0.3" footer="0.3"/>
  <pageSetup scale="95" fitToHeight="0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Ocjene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2024-01-30T12:17:44Z</dcterms:created>
  <dcterms:modified xsi:type="dcterms:W3CDTF">2024-09-03T19:51:45Z</dcterms:modified>
  <cp:category/>
</cp:coreProperties>
</file>