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INGSTON - 2020\1. Planovi rada - ljetnji semestar 2020\KO - 2020\REZULTATI - 2020\Rezultati posle završnog\"/>
    </mc:Choice>
  </mc:AlternateContent>
  <bookViews>
    <workbookView xWindow="0" yWindow="0" windowWidth="20490" windowHeight="7755"/>
  </bookViews>
  <sheets>
    <sheet name="Evidencija" sheetId="1" r:id="rId1"/>
  </sheets>
  <definedNames>
    <definedName name="Citava_tabela">#REF!</definedName>
    <definedName name="_xlnm.Print_Area" localSheetId="0">Evidencija!$A$1:$U$80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0" i="1" l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U77" i="1" s="1"/>
  <c r="T78" i="1"/>
  <c r="U78" i="1" s="1"/>
  <c r="T79" i="1"/>
  <c r="U79" i="1" s="1"/>
  <c r="T80" i="1"/>
  <c r="U80" i="1" s="1"/>
  <c r="T9" i="1" l="1"/>
  <c r="U9" i="1" s="1"/>
</calcChain>
</file>

<file path=xl/sharedStrings.xml><?xml version="1.0" encoding="utf-8"?>
<sst xmlns="http://schemas.openxmlformats.org/spreadsheetml/2006/main" count="174" uniqueCount="172">
  <si>
    <t>Popunjava predmetni nastavnik</t>
  </si>
  <si>
    <t>OBRAZAC za evidenciju osvojenih poena na predmetu i predlog ocjene</t>
  </si>
  <si>
    <t>STUDIJSKI PROGRAM: MENADŽMENT U POMORSTVU I LOGISTIKA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</si>
  <si>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</si>
  <si>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</si>
  <si>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7</t>
    </r>
  </si>
  <si>
    <r>
      <t xml:space="preserve">NASTAVNIK: </t>
    </r>
    <r>
      <rPr>
        <b/>
        <sz val="10"/>
        <color indexed="8"/>
        <rFont val="Arial"/>
        <family val="2"/>
      </rPr>
      <t>Prof.dr Boban Melović</t>
    </r>
  </si>
  <si>
    <t>Evid.</t>
  </si>
  <si>
    <t>BROJ OSVOJENIH POENA ZA SVAKI OBLIK PROVJERE ZNANJA STUDENTA</t>
  </si>
  <si>
    <t>UKUPNO POENA</t>
  </si>
  <si>
    <t>PREDLOG OCJENE</t>
  </si>
  <si>
    <t>broj</t>
  </si>
  <si>
    <t>Prezime i ime</t>
  </si>
  <si>
    <t>PRISUSTVO NASTAVI</t>
  </si>
  <si>
    <t>RED.</t>
  </si>
  <si>
    <t>POP.</t>
  </si>
  <si>
    <t>8 / 18</t>
  </si>
  <si>
    <t>Vuković Ksenija</t>
  </si>
  <si>
    <t>19 / 18</t>
  </si>
  <si>
    <t>Gažević Marija</t>
  </si>
  <si>
    <t>26 / 18</t>
  </si>
  <si>
    <t>Pejović Miloš</t>
  </si>
  <si>
    <t>33 / 18</t>
  </si>
  <si>
    <t>Fiković Risto</t>
  </si>
  <si>
    <t>42 / 18</t>
  </si>
  <si>
    <t>Meštrović Ivona</t>
  </si>
  <si>
    <t>50 / 18</t>
  </si>
  <si>
    <t>Štrbac Danilo</t>
  </si>
  <si>
    <t>51 / 18</t>
  </si>
  <si>
    <t>Mićović Marko</t>
  </si>
  <si>
    <t>52 / 18</t>
  </si>
  <si>
    <t>Marsenić Danica</t>
  </si>
  <si>
    <t>53 / 18</t>
  </si>
  <si>
    <t>Damjanović Jasna</t>
  </si>
  <si>
    <t>22 / 17</t>
  </si>
  <si>
    <t>Durutović Petar</t>
  </si>
  <si>
    <t>29 / 17</t>
  </si>
  <si>
    <t>Radulović Ksenija</t>
  </si>
  <si>
    <t>33 / 17</t>
  </si>
  <si>
    <t>Prelević Bojana</t>
  </si>
  <si>
    <t>37 / 17</t>
  </si>
  <si>
    <t>Pljevaljčić Vitko</t>
  </si>
  <si>
    <t>41 / 17</t>
  </si>
  <si>
    <t>Adžemović Dario</t>
  </si>
  <si>
    <t>43 / 17</t>
  </si>
  <si>
    <t>Bulatović Marija</t>
  </si>
  <si>
    <t>Case study (5)</t>
  </si>
  <si>
    <t xml:space="preserve">Esej (5) </t>
  </si>
  <si>
    <t>KOLOKVIJUM (40)</t>
  </si>
  <si>
    <t>ZAVRŠNI ISPIT (40)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</si>
  <si>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</si>
  <si>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</si>
  <si>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</si>
  <si>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</si>
  <si>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</si>
  <si>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</si>
  <si>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</si>
  <si>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</si>
  <si>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</si>
  <si>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</si>
  <si>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</si>
  <si>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</si>
  <si>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</si>
  <si>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</si>
  <si>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</si>
  <si>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</si>
  <si>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</si>
  <si>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</si>
  <si>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</si>
  <si>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23 / 19</t>
  </si>
  <si>
    <t>24 / 19</t>
  </si>
  <si>
    <t>25 / 19</t>
  </si>
  <si>
    <t>26 / 19</t>
  </si>
  <si>
    <t>28 / 19</t>
  </si>
  <si>
    <t>29 / 19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</si>
  <si>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</si>
  <si>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</si>
  <si>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</si>
  <si>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</si>
  <si>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</si>
  <si>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</si>
  <si>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</si>
  <si>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</si>
  <si>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</si>
  <si>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</si>
  <si>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</si>
  <si>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</si>
  <si>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</si>
  <si>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</si>
  <si>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</si>
  <si>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</si>
  <si>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</si>
  <si>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</si>
  <si>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</si>
  <si>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</si>
  <si>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</si>
  <si>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</si>
  <si>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</si>
  <si>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</si>
  <si>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</si>
  <si>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</si>
  <si>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56 / 19</t>
  </si>
  <si>
    <t>57 / 19</t>
  </si>
  <si>
    <t>58 / 19</t>
  </si>
  <si>
    <t>59 / 19</t>
  </si>
  <si>
    <t>60 / 19</t>
  </si>
  <si>
    <t>25 / 17</t>
  </si>
  <si>
    <t>Brkan Andrea</t>
  </si>
  <si>
    <t>Starovlah Dragan</t>
  </si>
  <si>
    <t>Barada Milica</t>
  </si>
  <si>
    <t>Tatar Jovana</t>
  </si>
  <si>
    <t>Golijanin Mirjana</t>
  </si>
  <si>
    <t>Bezjak Martina</t>
  </si>
  <si>
    <t>Jeretin Andrija</t>
  </si>
  <si>
    <t>Pravilović Mašan</t>
  </si>
  <si>
    <t>Mitrović Sandra</t>
  </si>
  <si>
    <t>Baćović Ivana</t>
  </si>
  <si>
    <t>Cvijović Irena</t>
  </si>
  <si>
    <t>Bećir Dijana</t>
  </si>
  <si>
    <t>Živković Anastasija</t>
  </si>
  <si>
    <t>Stanišić Zorka</t>
  </si>
  <si>
    <t>Simeunović Nemanja</t>
  </si>
  <si>
    <t>Radović Irena</t>
  </si>
  <si>
    <t>Vlahović Petar</t>
  </si>
  <si>
    <t>Dragović Anastasija</t>
  </si>
  <si>
    <t>Nikolić Darko</t>
  </si>
  <si>
    <t>Višnjić Andrijana</t>
  </si>
  <si>
    <t>Mitrović Katarina</t>
  </si>
  <si>
    <t>Blagojević Dragica</t>
  </si>
  <si>
    <t>Jurišević Nikolina</t>
  </si>
  <si>
    <t>Pantović Teodora</t>
  </si>
  <si>
    <t>Barjaktarović Jovana</t>
  </si>
  <si>
    <t>Radonjić Sara</t>
  </si>
  <si>
    <t>Bošković Nevena</t>
  </si>
  <si>
    <t>Ðurković Danilo</t>
  </si>
  <si>
    <t>Srdić Irina</t>
  </si>
  <si>
    <t>Mićanović Tijana</t>
  </si>
  <si>
    <t>Uskoković Ivana</t>
  </si>
  <si>
    <t>Ðurković Vuk</t>
  </si>
  <si>
    <t>Krivokapić Jovana</t>
  </si>
  <si>
    <t>Mijušković Vasilije</t>
  </si>
  <si>
    <t>Salatić Saša</t>
  </si>
  <si>
    <t>Jušković Stefana</t>
  </si>
  <si>
    <t>Gajić Ena</t>
  </si>
  <si>
    <t>Marović Doris</t>
  </si>
  <si>
    <t>Mišnić Janko</t>
  </si>
  <si>
    <t>Perović Ivan</t>
  </si>
  <si>
    <t>Nikolić Anastasija</t>
  </si>
  <si>
    <t>Matijašević Vasilije</t>
  </si>
  <si>
    <t>Belan Anđela</t>
  </si>
  <si>
    <t>Bokan Anđela</t>
  </si>
  <si>
    <t>Vujačić Jovana</t>
  </si>
  <si>
    <t>Vojičić Sanja</t>
  </si>
  <si>
    <t>Šarčević Ilija</t>
  </si>
  <si>
    <t>Vučićević Marija</t>
  </si>
  <si>
    <t>Lončar Ivana</t>
  </si>
  <si>
    <t>Rakočević Veselin</t>
  </si>
  <si>
    <t>Vučetić Miloš</t>
  </si>
  <si>
    <t>Kovačević Luka</t>
  </si>
  <si>
    <t>Nikčević Milan</t>
  </si>
  <si>
    <t>Kovačević Slađana</t>
  </si>
  <si>
    <t>Pavlović Anđela</t>
  </si>
  <si>
    <t>Čobeljić Boro</t>
  </si>
  <si>
    <t>Žarić Anđela</t>
  </si>
  <si>
    <t>D2 (max 2)</t>
  </si>
  <si>
    <t>DL1 (max 3)</t>
  </si>
  <si>
    <t>DL2 (max 3)</t>
  </si>
  <si>
    <t>E1    (max 3)</t>
  </si>
  <si>
    <t>CS  (max 5)</t>
  </si>
  <si>
    <t>E2 (max 2)</t>
  </si>
  <si>
    <t>D1         (max 2)</t>
  </si>
  <si>
    <t>Aktivnost, domaći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</si>
</sst>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/>
    <xf numFmtId="0" fontId="17" fillId="0" borderId="0"/>
  </cellStyleXfs>
  <cellXfs count="79">
    <xf numFmtId="0" fontId="0" fillId="0" borderId="0" xfId="0"/>
    <xf numFmtId="0" fontId="3" fillId="2" borderId="0" xfId="0" applyFont="1" applyFill="1" applyProtection="1"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5" fillId="0" borderId="22" xfId="0" quotePrefix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2" xfId="0" quotePrefix="1" applyFont="1" applyBorder="1" applyAlignment="1" applyProtection="1">
      <alignment horizontal="center"/>
      <protection locked="0"/>
    </xf>
    <xf numFmtId="0" fontId="18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17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7" fillId="0" borderId="16" xfId="0" quotePrefix="1" applyFont="1" applyBorder="1" applyAlignment="1" applyProtection="1">
      <alignment horizontal="center"/>
      <protection locked="0"/>
    </xf>
    <xf numFmtId="0" fontId="3" fillId="0" borderId="16" xfId="0" quotePrefix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2" fontId="17" fillId="0" borderId="23" xfId="0" applyNumberFormat="1" applyFont="1" applyBorder="1" applyAlignment="1" applyProtection="1">
      <alignment horizontal="center" vertical="center"/>
      <protection locked="0"/>
    </xf>
    <xf numFmtId="2" fontId="17" fillId="0" borderId="16" xfId="0" quotePrefix="1" applyNumberFormat="1" applyFont="1" applyBorder="1" applyAlignment="1" applyProtection="1">
      <alignment horizontal="center"/>
      <protection locked="0"/>
    </xf>
    <xf numFmtId="2" fontId="19" fillId="0" borderId="16" xfId="0" applyNumberFormat="1" applyFont="1" applyBorder="1" applyAlignment="1">
      <alignment horizontal="center" vertical="center"/>
    </xf>
    <xf numFmtId="2" fontId="17" fillId="0" borderId="16" xfId="0" applyNumberFormat="1" applyFont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center" wrapText="1"/>
      <protection locked="0"/>
    </xf>
    <xf numFmtId="0" fontId="8" fillId="2" borderId="19" xfId="0" applyFont="1" applyFill="1" applyBorder="1" applyAlignment="1" applyProtection="1">
      <alignment horizontal="center" wrapText="1"/>
      <protection locked="0"/>
    </xf>
    <xf numFmtId="0" fontId="21" fillId="0" borderId="16" xfId="0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center" vertical="center"/>
    </xf>
    <xf numFmtId="2" fontId="17" fillId="4" borderId="1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textRotation="90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20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  <protection locked="0"/>
    </xf>
    <xf numFmtId="0" fontId="15" fillId="2" borderId="21" xfId="0" applyFont="1" applyFill="1" applyBorder="1" applyAlignment="1" applyProtection="1">
      <alignment horizontal="center" vertical="center" textRotation="90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zoomScaleNormal="100" workbookViewId="0">
      <selection activeCell="A9" sqref="A9"/>
    </sheetView>
  </sheetViews>
  <sheetFormatPr defaultRowHeight="15" x14ac:dyDescent="0.25"/>
  <cols>
    <col min="1" max="1" width="9.28515625" style="34" customWidth="1"/>
    <col min="2" max="2" width="20.42578125" style="39" customWidth="1"/>
    <col min="3" max="3" width="7.140625" style="1" bestFit="1" customWidth="1"/>
    <col min="4" max="4" width="7.85546875" style="1" customWidth="1"/>
    <col min="5" max="5" width="7.7109375" style="1" customWidth="1"/>
    <col min="6" max="6" width="8.140625" style="1" customWidth="1"/>
    <col min="7" max="7" width="8.28515625" style="1" customWidth="1"/>
    <col min="8" max="8" width="10.85546875" style="1" customWidth="1"/>
    <col min="9" max="9" width="8.140625" style="1" customWidth="1"/>
    <col min="10" max="10" width="7.7109375" style="1" customWidth="1"/>
    <col min="11" max="11" width="4.7109375" style="1" customWidth="1"/>
    <col min="12" max="12" width="7.85546875" style="1" customWidth="1"/>
    <col min="13" max="14" width="4.7109375" style="1" customWidth="1"/>
    <col min="15" max="16" width="5.5703125" style="1" bestFit="1" customWidth="1"/>
    <col min="17" max="17" width="4.7109375" style="1" customWidth="1"/>
    <col min="18" max="18" width="7.7109375" style="1" customWidth="1"/>
    <col min="19" max="19" width="9.14062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1" ht="18.75" customHeight="1" x14ac:dyDescent="0.3">
      <c r="A1" s="72">
        <v>120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57" t="s">
        <v>0</v>
      </c>
      <c r="U1" s="58"/>
    </row>
    <row r="2" spans="1:21" ht="18.75" x14ac:dyDescent="0.3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59"/>
      <c r="U2" s="60"/>
    </row>
    <row r="3" spans="1:21" x14ac:dyDescent="0.25">
      <c r="A3" s="2" t="s">
        <v>2</v>
      </c>
      <c r="C3" s="3"/>
      <c r="Q3" s="4" t="s">
        <v>3</v>
      </c>
      <c r="R3" s="3"/>
      <c r="T3" s="59"/>
      <c r="U3" s="60"/>
    </row>
    <row r="4" spans="1:21" x14ac:dyDescent="0.25">
      <c r="A4" s="5" t="s">
        <v>4</v>
      </c>
      <c r="C4" s="6"/>
      <c r="F4" s="7" t="s">
        <v>5</v>
      </c>
      <c r="H4" s="8"/>
      <c r="I4" s="9" t="s">
        <v>6</v>
      </c>
      <c r="Q4" s="9"/>
      <c r="T4" s="59"/>
      <c r="U4" s="60"/>
    </row>
    <row r="5" spans="1:21" ht="15.75" thickBot="1" x14ac:dyDescent="0.3">
      <c r="A5" s="10"/>
      <c r="G5" s="11"/>
      <c r="T5" s="61"/>
      <c r="U5" s="62"/>
    </row>
    <row r="6" spans="1:21" x14ac:dyDescent="0.25">
      <c r="A6" s="12" t="s">
        <v>7</v>
      </c>
      <c r="B6" s="40"/>
      <c r="C6" s="76" t="s">
        <v>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  <c r="T6" s="63" t="s">
        <v>9</v>
      </c>
      <c r="U6" s="66" t="s">
        <v>10</v>
      </c>
    </row>
    <row r="7" spans="1:21" x14ac:dyDescent="0.25">
      <c r="A7" s="13" t="s">
        <v>11</v>
      </c>
      <c r="B7" s="14" t="s">
        <v>12</v>
      </c>
      <c r="C7" s="69" t="s">
        <v>13</v>
      </c>
      <c r="D7" s="71" t="s">
        <v>171</v>
      </c>
      <c r="E7" s="71"/>
      <c r="F7" s="71"/>
      <c r="G7" s="71"/>
      <c r="H7" s="71"/>
      <c r="I7" s="71" t="s">
        <v>47</v>
      </c>
      <c r="J7" s="71"/>
      <c r="K7" s="71"/>
      <c r="L7" s="71" t="s">
        <v>46</v>
      </c>
      <c r="M7" s="71"/>
      <c r="N7" s="71"/>
      <c r="O7" s="71" t="s">
        <v>48</v>
      </c>
      <c r="P7" s="71"/>
      <c r="Q7" s="71"/>
      <c r="R7" s="71" t="s">
        <v>49</v>
      </c>
      <c r="S7" s="71"/>
      <c r="T7" s="64"/>
      <c r="U7" s="67"/>
    </row>
    <row r="8" spans="1:21" ht="52.5" customHeight="1" thickBot="1" x14ac:dyDescent="0.3">
      <c r="A8" s="15"/>
      <c r="B8" s="41"/>
      <c r="C8" s="70"/>
      <c r="D8" s="52" t="s">
        <v>170</v>
      </c>
      <c r="E8" s="52" t="s">
        <v>164</v>
      </c>
      <c r="F8" s="52" t="s">
        <v>165</v>
      </c>
      <c r="G8" s="52" t="s">
        <v>166</v>
      </c>
      <c r="H8" s="16"/>
      <c r="I8" s="53" t="s">
        <v>167</v>
      </c>
      <c r="J8" s="52" t="s">
        <v>169</v>
      </c>
      <c r="K8" s="52"/>
      <c r="L8" s="53" t="s">
        <v>168</v>
      </c>
      <c r="M8" s="17"/>
      <c r="N8" s="16"/>
      <c r="O8" s="47" t="s">
        <v>14</v>
      </c>
      <c r="P8" s="47" t="s">
        <v>15</v>
      </c>
      <c r="Q8" s="46"/>
      <c r="R8" s="18" t="s">
        <v>14</v>
      </c>
      <c r="S8" s="18" t="s">
        <v>15</v>
      </c>
      <c r="T8" s="65"/>
      <c r="U8" s="68"/>
    </row>
    <row r="9" spans="1:21" x14ac:dyDescent="0.25">
      <c r="A9" s="36" t="s">
        <v>50</v>
      </c>
      <c r="B9" s="42" t="s">
        <v>114</v>
      </c>
      <c r="C9" s="19"/>
      <c r="D9" s="20"/>
      <c r="E9" s="21">
        <v>2</v>
      </c>
      <c r="F9" s="22"/>
      <c r="G9" s="22"/>
      <c r="H9" s="23"/>
      <c r="I9" s="23">
        <v>3</v>
      </c>
      <c r="J9" s="23"/>
      <c r="K9" s="23"/>
      <c r="L9" s="23"/>
      <c r="M9" s="23"/>
      <c r="N9" s="23"/>
      <c r="O9" s="48">
        <v>22.4</v>
      </c>
      <c r="P9" s="48"/>
      <c r="Q9" s="23"/>
      <c r="R9" s="24">
        <v>39</v>
      </c>
      <c r="S9" s="23"/>
      <c r="T9" s="25">
        <f>SUM(C9:Q9)+MAX(R9,S9)</f>
        <v>66.400000000000006</v>
      </c>
      <c r="U9" s="26" t="str">
        <f t="shared" ref="U9" si="0">IF(T9&gt;=90,"A",IF(T9&gt;=80,"B",IF(T9&gt;=70,"C",IF(T9&gt;=60,"D",IF(T9&gt;=50,"E",IF(T9=0,"-","F"))))))</f>
        <v>D</v>
      </c>
    </row>
    <row r="10" spans="1:21" x14ac:dyDescent="0.25">
      <c r="A10" s="37" t="s">
        <v>51</v>
      </c>
      <c r="B10" s="43" t="s">
        <v>115</v>
      </c>
      <c r="C10" s="27"/>
      <c r="D10" s="28">
        <v>2</v>
      </c>
      <c r="E10" s="29">
        <v>2</v>
      </c>
      <c r="F10" s="30">
        <v>3</v>
      </c>
      <c r="G10" s="30">
        <v>3</v>
      </c>
      <c r="H10" s="30"/>
      <c r="I10" s="30">
        <v>3</v>
      </c>
      <c r="J10" s="30">
        <v>2</v>
      </c>
      <c r="K10" s="30"/>
      <c r="L10" s="30">
        <v>5</v>
      </c>
      <c r="M10" s="30"/>
      <c r="N10" s="30"/>
      <c r="O10" s="49">
        <v>30.4</v>
      </c>
      <c r="P10" s="50"/>
      <c r="Q10" s="30"/>
      <c r="R10" s="30">
        <v>30</v>
      </c>
      <c r="S10" s="30"/>
      <c r="T10" s="25">
        <f t="shared" ref="T10:T73" si="1">SUM(C10:Q10)+MAX(R10,S10)</f>
        <v>80.400000000000006</v>
      </c>
      <c r="U10" s="26" t="str">
        <f t="shared" ref="U10:U73" si="2">IF(T10&gt;=90,"A",IF(T10&gt;=80,"B",IF(T10&gt;=70,"C",IF(T10&gt;=60,"D",IF(T10&gt;=50,"E",IF(T10=0,"-","F"))))))</f>
        <v>B</v>
      </c>
    </row>
    <row r="11" spans="1:21" x14ac:dyDescent="0.25">
      <c r="A11" s="37" t="s">
        <v>52</v>
      </c>
      <c r="B11" s="43" t="s">
        <v>116</v>
      </c>
      <c r="C11" s="27"/>
      <c r="D11" s="28">
        <v>2</v>
      </c>
      <c r="E11" s="29">
        <v>2</v>
      </c>
      <c r="F11" s="30">
        <v>1</v>
      </c>
      <c r="G11" s="30">
        <v>3</v>
      </c>
      <c r="H11" s="30"/>
      <c r="I11" s="30">
        <v>3</v>
      </c>
      <c r="J11" s="30">
        <v>2</v>
      </c>
      <c r="K11" s="29"/>
      <c r="L11" s="30">
        <v>3</v>
      </c>
      <c r="M11" s="30"/>
      <c r="N11" s="30"/>
      <c r="O11" s="49">
        <v>36.799999999999997</v>
      </c>
      <c r="P11" s="50"/>
      <c r="Q11" s="30"/>
      <c r="R11" s="32">
        <v>35</v>
      </c>
      <c r="S11" s="30"/>
      <c r="T11" s="25">
        <f t="shared" si="1"/>
        <v>87.8</v>
      </c>
      <c r="U11" s="26" t="str">
        <f t="shared" si="2"/>
        <v>B</v>
      </c>
    </row>
    <row r="12" spans="1:21" x14ac:dyDescent="0.25">
      <c r="A12" s="37" t="s">
        <v>53</v>
      </c>
      <c r="B12" s="43" t="s">
        <v>117</v>
      </c>
      <c r="C12" s="27"/>
      <c r="D12" s="28"/>
      <c r="E12" s="29"/>
      <c r="F12" s="30"/>
      <c r="G12" s="30"/>
      <c r="H12" s="30"/>
      <c r="I12" s="30"/>
      <c r="J12" s="30"/>
      <c r="K12" s="30"/>
      <c r="L12" s="30"/>
      <c r="M12" s="30"/>
      <c r="N12" s="30"/>
      <c r="O12" s="49"/>
      <c r="P12" s="50"/>
      <c r="Q12" s="30"/>
      <c r="R12" s="32"/>
      <c r="S12" s="30"/>
      <c r="T12" s="25">
        <f t="shared" si="1"/>
        <v>0</v>
      </c>
      <c r="U12" s="26" t="str">
        <f t="shared" si="2"/>
        <v>-</v>
      </c>
    </row>
    <row r="13" spans="1:21" x14ac:dyDescent="0.25">
      <c r="A13" s="37" t="s">
        <v>54</v>
      </c>
      <c r="B13" s="43" t="s">
        <v>107</v>
      </c>
      <c r="C13" s="27"/>
      <c r="D13" s="28"/>
      <c r="E13" s="29">
        <v>2</v>
      </c>
      <c r="F13" s="30">
        <v>3</v>
      </c>
      <c r="G13" s="30">
        <v>3</v>
      </c>
      <c r="H13" s="30"/>
      <c r="I13" s="30">
        <v>3</v>
      </c>
      <c r="J13" s="30">
        <v>2</v>
      </c>
      <c r="K13" s="30"/>
      <c r="L13" s="30">
        <v>3.5</v>
      </c>
      <c r="M13" s="30"/>
      <c r="N13" s="30"/>
      <c r="O13" s="49"/>
      <c r="P13" s="50">
        <v>28.8</v>
      </c>
      <c r="Q13" s="30"/>
      <c r="R13" s="32">
        <v>27</v>
      </c>
      <c r="S13" s="30"/>
      <c r="T13" s="25">
        <f t="shared" si="1"/>
        <v>72.3</v>
      </c>
      <c r="U13" s="26" t="str">
        <f t="shared" si="2"/>
        <v>C</v>
      </c>
    </row>
    <row r="14" spans="1:21" x14ac:dyDescent="0.25">
      <c r="A14" s="37" t="s">
        <v>55</v>
      </c>
      <c r="B14" s="43" t="s">
        <v>149</v>
      </c>
      <c r="C14" s="27"/>
      <c r="D14" s="28"/>
      <c r="E14" s="29">
        <v>2</v>
      </c>
      <c r="F14" s="30">
        <v>2</v>
      </c>
      <c r="G14" s="30">
        <v>2</v>
      </c>
      <c r="H14" s="30"/>
      <c r="I14" s="30">
        <v>2</v>
      </c>
      <c r="J14" s="30"/>
      <c r="K14" s="30"/>
      <c r="L14" s="30">
        <v>3.5</v>
      </c>
      <c r="M14" s="30"/>
      <c r="N14" s="30"/>
      <c r="O14" s="49">
        <v>27.2</v>
      </c>
      <c r="P14" s="50"/>
      <c r="Q14" s="30"/>
      <c r="R14" s="30">
        <v>22</v>
      </c>
      <c r="S14" s="30"/>
      <c r="T14" s="25">
        <f t="shared" si="1"/>
        <v>60.7</v>
      </c>
      <c r="U14" s="26" t="str">
        <f t="shared" si="2"/>
        <v>D</v>
      </c>
    </row>
    <row r="15" spans="1:21" x14ac:dyDescent="0.25">
      <c r="A15" s="37" t="s">
        <v>56</v>
      </c>
      <c r="B15" s="43" t="s">
        <v>118</v>
      </c>
      <c r="C15" s="27"/>
      <c r="D15" s="28"/>
      <c r="E15" s="29">
        <v>2</v>
      </c>
      <c r="F15" s="30">
        <v>2</v>
      </c>
      <c r="G15" s="30">
        <v>3</v>
      </c>
      <c r="H15" s="30"/>
      <c r="I15" s="30">
        <v>3</v>
      </c>
      <c r="J15" s="30">
        <v>2</v>
      </c>
      <c r="K15" s="30"/>
      <c r="L15" s="30">
        <v>4</v>
      </c>
      <c r="M15" s="30"/>
      <c r="N15" s="30"/>
      <c r="O15" s="49">
        <v>33.6</v>
      </c>
      <c r="P15" s="50"/>
      <c r="Q15" s="30"/>
      <c r="R15" s="32">
        <v>7</v>
      </c>
      <c r="S15" s="30"/>
      <c r="T15" s="25">
        <f t="shared" si="1"/>
        <v>56.6</v>
      </c>
      <c r="U15" s="26" t="str">
        <f t="shared" si="2"/>
        <v>E</v>
      </c>
    </row>
    <row r="16" spans="1:21" x14ac:dyDescent="0.25">
      <c r="A16" s="37" t="s">
        <v>57</v>
      </c>
      <c r="B16" s="43" t="s">
        <v>119</v>
      </c>
      <c r="C16" s="27"/>
      <c r="D16" s="28">
        <v>2</v>
      </c>
      <c r="E16" s="29">
        <v>2</v>
      </c>
      <c r="F16" s="30">
        <v>2</v>
      </c>
      <c r="G16" s="30">
        <v>3</v>
      </c>
      <c r="H16" s="30"/>
      <c r="I16" s="30">
        <v>3</v>
      </c>
      <c r="J16" s="30">
        <v>2</v>
      </c>
      <c r="K16" s="30"/>
      <c r="L16" s="30"/>
      <c r="M16" s="30"/>
      <c r="N16" s="30"/>
      <c r="O16" s="50">
        <v>30.4</v>
      </c>
      <c r="P16" s="50"/>
      <c r="Q16" s="30"/>
      <c r="R16" s="32">
        <v>28</v>
      </c>
      <c r="S16" s="30"/>
      <c r="T16" s="25">
        <f t="shared" si="1"/>
        <v>72.400000000000006</v>
      </c>
      <c r="U16" s="26" t="str">
        <f t="shared" si="2"/>
        <v>C</v>
      </c>
    </row>
    <row r="17" spans="1:21" x14ac:dyDescent="0.25">
      <c r="A17" s="37" t="s">
        <v>58</v>
      </c>
      <c r="B17" s="43" t="s">
        <v>150</v>
      </c>
      <c r="C17" s="27"/>
      <c r="D17" s="28"/>
      <c r="E17" s="29">
        <v>2</v>
      </c>
      <c r="F17" s="30">
        <v>1</v>
      </c>
      <c r="G17" s="30">
        <v>3</v>
      </c>
      <c r="H17" s="30"/>
      <c r="I17" s="30"/>
      <c r="J17" s="30"/>
      <c r="K17" s="30"/>
      <c r="L17" s="30"/>
      <c r="M17" s="30"/>
      <c r="N17" s="30"/>
      <c r="O17" s="49">
        <v>20.8</v>
      </c>
      <c r="P17" s="50"/>
      <c r="Q17" s="30"/>
      <c r="R17" s="30">
        <v>9</v>
      </c>
      <c r="S17" s="30"/>
      <c r="T17" s="25">
        <f t="shared" si="1"/>
        <v>35.799999999999997</v>
      </c>
      <c r="U17" s="26" t="str">
        <f t="shared" si="2"/>
        <v>F</v>
      </c>
    </row>
    <row r="18" spans="1:21" x14ac:dyDescent="0.25">
      <c r="A18" s="37" t="s">
        <v>59</v>
      </c>
      <c r="B18" s="43" t="s">
        <v>120</v>
      </c>
      <c r="C18" s="27"/>
      <c r="D18" s="28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49"/>
      <c r="P18" s="50"/>
      <c r="Q18" s="30"/>
      <c r="R18" s="30"/>
      <c r="S18" s="30"/>
      <c r="T18" s="25">
        <f t="shared" si="1"/>
        <v>0</v>
      </c>
      <c r="U18" s="26" t="str">
        <f t="shared" si="2"/>
        <v>-</v>
      </c>
    </row>
    <row r="19" spans="1:21" x14ac:dyDescent="0.25">
      <c r="A19" s="37" t="s">
        <v>60</v>
      </c>
      <c r="B19" s="43" t="s">
        <v>121</v>
      </c>
      <c r="C19" s="27"/>
      <c r="D19" s="28"/>
      <c r="E19" s="29">
        <v>2</v>
      </c>
      <c r="F19" s="30"/>
      <c r="G19" s="30">
        <v>2</v>
      </c>
      <c r="H19" s="30"/>
      <c r="I19" s="30">
        <v>1</v>
      </c>
      <c r="J19" s="30"/>
      <c r="K19" s="30"/>
      <c r="L19" s="30">
        <v>3.5</v>
      </c>
      <c r="M19" s="30"/>
      <c r="N19" s="30"/>
      <c r="O19" s="49"/>
      <c r="P19" s="50">
        <v>24</v>
      </c>
      <c r="Q19" s="30"/>
      <c r="R19" s="32">
        <v>12</v>
      </c>
      <c r="S19" s="30"/>
      <c r="T19" s="25">
        <f t="shared" si="1"/>
        <v>44.5</v>
      </c>
      <c r="U19" s="26" t="str">
        <f t="shared" si="2"/>
        <v>F</v>
      </c>
    </row>
    <row r="20" spans="1:21" x14ac:dyDescent="0.25">
      <c r="A20" s="37" t="s">
        <v>61</v>
      </c>
      <c r="B20" s="43" t="s">
        <v>122</v>
      </c>
      <c r="C20" s="27"/>
      <c r="D20" s="54"/>
      <c r="E20" s="29"/>
      <c r="F20" s="30">
        <v>1</v>
      </c>
      <c r="G20" s="30"/>
      <c r="H20" s="30"/>
      <c r="I20" s="30"/>
      <c r="J20" s="30"/>
      <c r="K20" s="30"/>
      <c r="L20" s="30"/>
      <c r="M20" s="30"/>
      <c r="N20" s="30"/>
      <c r="O20" s="49"/>
      <c r="P20" s="55"/>
      <c r="Q20" s="30"/>
      <c r="R20" s="30"/>
      <c r="S20" s="30"/>
      <c r="T20" s="25">
        <f t="shared" si="1"/>
        <v>1</v>
      </c>
      <c r="U20" s="26" t="str">
        <f t="shared" si="2"/>
        <v>F</v>
      </c>
    </row>
    <row r="21" spans="1:21" x14ac:dyDescent="0.25">
      <c r="A21" s="37" t="s">
        <v>62</v>
      </c>
      <c r="B21" s="43" t="s">
        <v>151</v>
      </c>
      <c r="C21" s="27"/>
      <c r="D21" s="54"/>
      <c r="E21" s="29">
        <v>2</v>
      </c>
      <c r="F21" s="30">
        <v>2</v>
      </c>
      <c r="G21" s="30">
        <v>3</v>
      </c>
      <c r="H21" s="30"/>
      <c r="I21" s="30">
        <v>3</v>
      </c>
      <c r="J21" s="30">
        <v>1.5</v>
      </c>
      <c r="K21" s="30"/>
      <c r="L21" s="30">
        <v>3</v>
      </c>
      <c r="M21" s="30"/>
      <c r="N21" s="30"/>
      <c r="O21" s="49"/>
      <c r="P21" s="55">
        <v>17.600000000000001</v>
      </c>
      <c r="Q21" s="30"/>
      <c r="R21" s="30">
        <v>9</v>
      </c>
      <c r="S21" s="30"/>
      <c r="T21" s="25">
        <f t="shared" si="1"/>
        <v>41.1</v>
      </c>
      <c r="U21" s="26" t="str">
        <f t="shared" si="2"/>
        <v>F</v>
      </c>
    </row>
    <row r="22" spans="1:21" x14ac:dyDescent="0.25">
      <c r="A22" s="37" t="s">
        <v>63</v>
      </c>
      <c r="B22" s="43" t="s">
        <v>123</v>
      </c>
      <c r="C22" s="33"/>
      <c r="D22" s="54"/>
      <c r="E22" s="29">
        <v>2</v>
      </c>
      <c r="F22" s="30">
        <v>3</v>
      </c>
      <c r="G22" s="30">
        <v>3</v>
      </c>
      <c r="H22" s="30"/>
      <c r="I22" s="30">
        <v>3</v>
      </c>
      <c r="J22" s="30">
        <v>1.5</v>
      </c>
      <c r="K22" s="30"/>
      <c r="L22" s="30">
        <v>3.5</v>
      </c>
      <c r="M22" s="30"/>
      <c r="N22" s="30"/>
      <c r="O22" s="49">
        <v>22.4</v>
      </c>
      <c r="P22" s="55"/>
      <c r="Q22" s="30"/>
      <c r="R22" s="30">
        <v>24</v>
      </c>
      <c r="S22" s="30"/>
      <c r="T22" s="25">
        <f t="shared" si="1"/>
        <v>62.4</v>
      </c>
      <c r="U22" s="26" t="str">
        <f t="shared" si="2"/>
        <v>D</v>
      </c>
    </row>
    <row r="23" spans="1:21" x14ac:dyDescent="0.25">
      <c r="A23" s="37" t="s">
        <v>64</v>
      </c>
      <c r="B23" s="43" t="s">
        <v>124</v>
      </c>
      <c r="C23" s="33"/>
      <c r="D23" s="54"/>
      <c r="E23" s="29"/>
      <c r="F23" s="29">
        <v>2</v>
      </c>
      <c r="G23" s="29"/>
      <c r="H23" s="29"/>
      <c r="I23" s="29">
        <v>2</v>
      </c>
      <c r="J23" s="29">
        <v>1</v>
      </c>
      <c r="K23" s="29"/>
      <c r="L23" s="29">
        <v>3</v>
      </c>
      <c r="M23" s="29"/>
      <c r="N23" s="29"/>
      <c r="O23" s="51">
        <v>20.8</v>
      </c>
      <c r="P23" s="55"/>
      <c r="Q23" s="29"/>
      <c r="R23" s="31">
        <v>23</v>
      </c>
      <c r="S23" s="29"/>
      <c r="T23" s="25">
        <f t="shared" si="1"/>
        <v>51.8</v>
      </c>
      <c r="U23" s="26" t="str">
        <f t="shared" si="2"/>
        <v>E</v>
      </c>
    </row>
    <row r="24" spans="1:21" x14ac:dyDescent="0.25">
      <c r="A24" s="37" t="s">
        <v>65</v>
      </c>
      <c r="B24" s="43" t="s">
        <v>108</v>
      </c>
      <c r="C24" s="27"/>
      <c r="D24" s="54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51"/>
      <c r="P24" s="55"/>
      <c r="Q24" s="30"/>
      <c r="R24" s="30"/>
      <c r="S24" s="30"/>
      <c r="T24" s="25">
        <f t="shared" si="1"/>
        <v>0</v>
      </c>
      <c r="U24" s="26" t="str">
        <f t="shared" si="2"/>
        <v>-</v>
      </c>
    </row>
    <row r="25" spans="1:21" x14ac:dyDescent="0.25">
      <c r="A25" s="37" t="s">
        <v>66</v>
      </c>
      <c r="B25" s="43" t="s">
        <v>125</v>
      </c>
      <c r="C25" s="27"/>
      <c r="D25" s="54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49"/>
      <c r="P25" s="55">
        <v>6.4</v>
      </c>
      <c r="Q25" s="30"/>
      <c r="R25" s="32"/>
      <c r="S25" s="30"/>
      <c r="T25" s="25">
        <f t="shared" si="1"/>
        <v>6.4</v>
      </c>
      <c r="U25" s="26" t="str">
        <f t="shared" si="2"/>
        <v>F</v>
      </c>
    </row>
    <row r="26" spans="1:21" x14ac:dyDescent="0.25">
      <c r="A26" s="37" t="s">
        <v>67</v>
      </c>
      <c r="B26" s="43" t="s">
        <v>126</v>
      </c>
      <c r="C26" s="27"/>
      <c r="D26" s="54"/>
      <c r="E26" s="29">
        <v>1</v>
      </c>
      <c r="F26" s="30">
        <v>1</v>
      </c>
      <c r="G26" s="30">
        <v>3</v>
      </c>
      <c r="H26" s="30"/>
      <c r="I26" s="30">
        <v>2</v>
      </c>
      <c r="J26" s="30">
        <v>0.5</v>
      </c>
      <c r="K26" s="30"/>
      <c r="L26" s="30">
        <v>3</v>
      </c>
      <c r="M26" s="30"/>
      <c r="N26" s="30"/>
      <c r="O26" s="49">
        <v>12.8</v>
      </c>
      <c r="P26" s="55"/>
      <c r="Q26" s="30"/>
      <c r="R26" s="30">
        <v>6</v>
      </c>
      <c r="S26" s="30"/>
      <c r="T26" s="25">
        <f t="shared" si="1"/>
        <v>29.3</v>
      </c>
      <c r="U26" s="26" t="str">
        <f t="shared" si="2"/>
        <v>F</v>
      </c>
    </row>
    <row r="27" spans="1:21" x14ac:dyDescent="0.25">
      <c r="A27" s="37" t="s">
        <v>68</v>
      </c>
      <c r="B27" s="43" t="s">
        <v>127</v>
      </c>
      <c r="C27" s="27"/>
      <c r="D27" s="54"/>
      <c r="E27" s="29">
        <v>2</v>
      </c>
      <c r="F27" s="30">
        <v>2</v>
      </c>
      <c r="G27" s="30">
        <v>3</v>
      </c>
      <c r="H27" s="30"/>
      <c r="I27" s="30">
        <v>2</v>
      </c>
      <c r="J27" s="30">
        <v>2</v>
      </c>
      <c r="K27" s="30"/>
      <c r="L27" s="30">
        <v>3.5</v>
      </c>
      <c r="M27" s="30"/>
      <c r="N27" s="30"/>
      <c r="O27" s="49">
        <v>12.8</v>
      </c>
      <c r="P27" s="55"/>
      <c r="Q27" s="30"/>
      <c r="R27" s="30">
        <v>6</v>
      </c>
      <c r="S27" s="30"/>
      <c r="T27" s="25">
        <f t="shared" si="1"/>
        <v>33.299999999999997</v>
      </c>
      <c r="U27" s="26" t="str">
        <f t="shared" si="2"/>
        <v>F</v>
      </c>
    </row>
    <row r="28" spans="1:21" x14ac:dyDescent="0.25">
      <c r="A28" s="37" t="s">
        <v>69</v>
      </c>
      <c r="B28" s="43" t="s">
        <v>128</v>
      </c>
      <c r="C28" s="27"/>
      <c r="D28" s="54">
        <v>1</v>
      </c>
      <c r="E28" s="29">
        <v>2</v>
      </c>
      <c r="F28" s="30">
        <v>3</v>
      </c>
      <c r="G28" s="30">
        <v>2</v>
      </c>
      <c r="H28" s="30"/>
      <c r="I28" s="30">
        <v>3</v>
      </c>
      <c r="J28" s="30">
        <v>2</v>
      </c>
      <c r="K28" s="30"/>
      <c r="L28" s="30">
        <v>4</v>
      </c>
      <c r="M28" s="30"/>
      <c r="N28" s="30"/>
      <c r="O28" s="49">
        <v>32</v>
      </c>
      <c r="P28" s="55"/>
      <c r="Q28" s="30"/>
      <c r="R28" s="30">
        <v>18</v>
      </c>
      <c r="S28" s="30"/>
      <c r="T28" s="25">
        <f t="shared" si="1"/>
        <v>67</v>
      </c>
      <c r="U28" s="26" t="str">
        <f t="shared" si="2"/>
        <v>D</v>
      </c>
    </row>
    <row r="29" spans="1:21" x14ac:dyDescent="0.25">
      <c r="A29" s="37" t="s">
        <v>70</v>
      </c>
      <c r="B29" s="43" t="s">
        <v>129</v>
      </c>
      <c r="C29" s="27"/>
      <c r="D29" s="54"/>
      <c r="E29" s="29">
        <v>1</v>
      </c>
      <c r="F29" s="30">
        <v>2</v>
      </c>
      <c r="G29" s="30">
        <v>2</v>
      </c>
      <c r="H29" s="30"/>
      <c r="I29" s="30"/>
      <c r="J29" s="30"/>
      <c r="K29" s="30"/>
      <c r="L29" s="30">
        <v>3</v>
      </c>
      <c r="M29" s="30"/>
      <c r="N29" s="30"/>
      <c r="O29" s="49">
        <v>14.4</v>
      </c>
      <c r="P29" s="55"/>
      <c r="Q29" s="30"/>
      <c r="R29" s="30">
        <v>16</v>
      </c>
      <c r="S29" s="30"/>
      <c r="T29" s="25">
        <f t="shared" si="1"/>
        <v>38.4</v>
      </c>
      <c r="U29" s="26" t="str">
        <f t="shared" si="2"/>
        <v>F</v>
      </c>
    </row>
    <row r="30" spans="1:21" x14ac:dyDescent="0.25">
      <c r="A30" s="37" t="s">
        <v>71</v>
      </c>
      <c r="B30" s="43" t="s">
        <v>152</v>
      </c>
      <c r="C30" s="27"/>
      <c r="D30" s="54"/>
      <c r="E30" s="29">
        <v>2</v>
      </c>
      <c r="F30" s="30">
        <v>1</v>
      </c>
      <c r="G30" s="30"/>
      <c r="H30" s="30"/>
      <c r="I30" s="30">
        <v>2</v>
      </c>
      <c r="J30" s="30"/>
      <c r="K30" s="30"/>
      <c r="L30" s="30"/>
      <c r="M30" s="30"/>
      <c r="N30" s="30"/>
      <c r="O30" s="49">
        <v>12.8</v>
      </c>
      <c r="P30" s="55"/>
      <c r="Q30" s="30"/>
      <c r="R30" s="30">
        <v>2</v>
      </c>
      <c r="S30" s="30"/>
      <c r="T30" s="25">
        <f t="shared" si="1"/>
        <v>19.8</v>
      </c>
      <c r="U30" s="26" t="str">
        <f t="shared" si="2"/>
        <v>F</v>
      </c>
    </row>
    <row r="31" spans="1:21" x14ac:dyDescent="0.25">
      <c r="A31" s="37" t="s">
        <v>72</v>
      </c>
      <c r="B31" s="43" t="s">
        <v>130</v>
      </c>
      <c r="C31" s="27"/>
      <c r="D31" s="54">
        <v>2</v>
      </c>
      <c r="E31" s="29">
        <v>2</v>
      </c>
      <c r="F31" s="30">
        <v>3</v>
      </c>
      <c r="G31" s="30">
        <v>3</v>
      </c>
      <c r="H31" s="30"/>
      <c r="I31" s="30">
        <v>3</v>
      </c>
      <c r="J31" s="30">
        <v>2</v>
      </c>
      <c r="K31" s="30"/>
      <c r="L31" s="30">
        <v>4.5</v>
      </c>
      <c r="M31" s="30"/>
      <c r="N31" s="30"/>
      <c r="O31" s="51"/>
      <c r="P31" s="55">
        <v>35.200000000000003</v>
      </c>
      <c r="Q31" s="30"/>
      <c r="R31" s="32"/>
      <c r="S31" s="30"/>
      <c r="T31" s="25">
        <f t="shared" si="1"/>
        <v>54.7</v>
      </c>
      <c r="U31" s="26" t="str">
        <f t="shared" si="2"/>
        <v>E</v>
      </c>
    </row>
    <row r="32" spans="1:21" x14ac:dyDescent="0.25">
      <c r="A32" s="37" t="s">
        <v>73</v>
      </c>
      <c r="B32" s="43" t="s">
        <v>131</v>
      </c>
      <c r="C32" s="27"/>
      <c r="D32" s="54">
        <v>1</v>
      </c>
      <c r="E32" s="29">
        <v>1</v>
      </c>
      <c r="F32" s="30">
        <v>2</v>
      </c>
      <c r="G32" s="30">
        <v>2</v>
      </c>
      <c r="H32" s="30"/>
      <c r="I32" s="30">
        <v>2</v>
      </c>
      <c r="J32" s="30">
        <v>2</v>
      </c>
      <c r="K32" s="30"/>
      <c r="L32" s="30">
        <v>3</v>
      </c>
      <c r="M32" s="30"/>
      <c r="N32" s="30"/>
      <c r="O32" s="49"/>
      <c r="P32" s="55">
        <v>25.6</v>
      </c>
      <c r="Q32" s="30"/>
      <c r="R32" s="32">
        <v>8</v>
      </c>
      <c r="S32" s="30"/>
      <c r="T32" s="25">
        <f t="shared" si="1"/>
        <v>46.6</v>
      </c>
      <c r="U32" s="26" t="str">
        <f t="shared" si="2"/>
        <v>F</v>
      </c>
    </row>
    <row r="33" spans="1:21" x14ac:dyDescent="0.25">
      <c r="A33" s="37" t="s">
        <v>74</v>
      </c>
      <c r="B33" s="43" t="s">
        <v>160</v>
      </c>
      <c r="C33" s="27"/>
      <c r="D33" s="54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49"/>
      <c r="P33" s="55"/>
      <c r="Q33" s="30"/>
      <c r="R33" s="30"/>
      <c r="S33" s="30"/>
      <c r="T33" s="25">
        <f t="shared" si="1"/>
        <v>0</v>
      </c>
      <c r="U33" s="26" t="str">
        <f t="shared" si="2"/>
        <v>-</v>
      </c>
    </row>
    <row r="34" spans="1:21" x14ac:dyDescent="0.25">
      <c r="A34" s="37" t="s">
        <v>75</v>
      </c>
      <c r="B34" s="43" t="s">
        <v>132</v>
      </c>
      <c r="C34" s="27"/>
      <c r="D34" s="54"/>
      <c r="E34" s="29">
        <v>1</v>
      </c>
      <c r="F34" s="30">
        <v>2</v>
      </c>
      <c r="G34" s="30">
        <v>2</v>
      </c>
      <c r="H34" s="30"/>
      <c r="I34" s="30">
        <v>2</v>
      </c>
      <c r="J34" s="30"/>
      <c r="K34" s="30"/>
      <c r="L34" s="30">
        <v>3</v>
      </c>
      <c r="M34" s="30"/>
      <c r="N34" s="30"/>
      <c r="O34" s="49">
        <v>27.2</v>
      </c>
      <c r="P34" s="55"/>
      <c r="Q34" s="30"/>
      <c r="R34" s="32">
        <v>15</v>
      </c>
      <c r="S34" s="30"/>
      <c r="T34" s="25">
        <f t="shared" si="1"/>
        <v>52.2</v>
      </c>
      <c r="U34" s="26" t="str">
        <f t="shared" si="2"/>
        <v>E</v>
      </c>
    </row>
    <row r="35" spans="1:21" x14ac:dyDescent="0.25">
      <c r="A35" s="37" t="s">
        <v>76</v>
      </c>
      <c r="B35" s="43" t="s">
        <v>133</v>
      </c>
      <c r="C35" s="27"/>
      <c r="D35" s="54"/>
      <c r="E35" s="29">
        <v>2</v>
      </c>
      <c r="F35" s="30">
        <v>2</v>
      </c>
      <c r="G35" s="30">
        <v>3</v>
      </c>
      <c r="H35" s="30"/>
      <c r="I35" s="30">
        <v>2</v>
      </c>
      <c r="J35" s="30">
        <v>2</v>
      </c>
      <c r="K35" s="30"/>
      <c r="L35" s="30">
        <v>3</v>
      </c>
      <c r="M35" s="30"/>
      <c r="N35" s="30"/>
      <c r="O35" s="49">
        <v>24</v>
      </c>
      <c r="P35" s="55"/>
      <c r="Q35" s="30"/>
      <c r="R35" s="30">
        <v>15</v>
      </c>
      <c r="S35" s="30"/>
      <c r="T35" s="25">
        <f t="shared" si="1"/>
        <v>53</v>
      </c>
      <c r="U35" s="26" t="str">
        <f t="shared" si="2"/>
        <v>E</v>
      </c>
    </row>
    <row r="36" spans="1:21" x14ac:dyDescent="0.25">
      <c r="A36" s="37" t="s">
        <v>77</v>
      </c>
      <c r="B36" s="43" t="s">
        <v>134</v>
      </c>
      <c r="C36" s="27"/>
      <c r="D36" s="54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49"/>
      <c r="P36" s="55">
        <v>11.2</v>
      </c>
      <c r="Q36" s="30"/>
      <c r="R36" s="32">
        <v>2</v>
      </c>
      <c r="S36" s="30"/>
      <c r="T36" s="25">
        <f t="shared" si="1"/>
        <v>13.2</v>
      </c>
      <c r="U36" s="26" t="str">
        <f t="shared" si="2"/>
        <v>F</v>
      </c>
    </row>
    <row r="37" spans="1:21" x14ac:dyDescent="0.25">
      <c r="A37" s="37" t="s">
        <v>78</v>
      </c>
      <c r="B37" s="43" t="s">
        <v>109</v>
      </c>
      <c r="C37" s="27"/>
      <c r="D37" s="54"/>
      <c r="E37" s="54">
        <v>1</v>
      </c>
      <c r="F37" s="30">
        <v>1</v>
      </c>
      <c r="G37" s="30"/>
      <c r="H37" s="30"/>
      <c r="I37" s="30">
        <v>2</v>
      </c>
      <c r="J37" s="30"/>
      <c r="K37" s="30"/>
      <c r="L37" s="30"/>
      <c r="M37" s="30"/>
      <c r="N37" s="30"/>
      <c r="O37" s="55">
        <v>22.4</v>
      </c>
      <c r="P37" s="55"/>
      <c r="Q37" s="30"/>
      <c r="R37" s="32">
        <v>6</v>
      </c>
      <c r="S37" s="30"/>
      <c r="T37" s="25">
        <f t="shared" si="1"/>
        <v>32.4</v>
      </c>
      <c r="U37" s="26" t="str">
        <f t="shared" si="2"/>
        <v>F</v>
      </c>
    </row>
    <row r="38" spans="1:21" x14ac:dyDescent="0.25">
      <c r="A38" s="37" t="s">
        <v>79</v>
      </c>
      <c r="B38" s="43" t="s">
        <v>110</v>
      </c>
      <c r="C38" s="27"/>
      <c r="D38" s="54"/>
      <c r="E38" s="54">
        <v>1</v>
      </c>
      <c r="F38" s="30">
        <v>1</v>
      </c>
      <c r="G38" s="30"/>
      <c r="H38" s="30"/>
      <c r="I38" s="30">
        <v>2</v>
      </c>
      <c r="J38" s="30">
        <v>1.5</v>
      </c>
      <c r="K38" s="30"/>
      <c r="L38" s="30"/>
      <c r="M38" s="30"/>
      <c r="N38" s="30"/>
      <c r="O38" s="55">
        <v>14.4</v>
      </c>
      <c r="P38" s="55"/>
      <c r="Q38" s="30"/>
      <c r="R38" s="30">
        <v>1</v>
      </c>
      <c r="S38" s="30"/>
      <c r="T38" s="25">
        <f t="shared" si="1"/>
        <v>20.9</v>
      </c>
      <c r="U38" s="26" t="str">
        <f t="shared" si="2"/>
        <v>F</v>
      </c>
    </row>
    <row r="39" spans="1:21" x14ac:dyDescent="0.25">
      <c r="A39" s="37" t="s">
        <v>80</v>
      </c>
      <c r="B39" s="43" t="s">
        <v>161</v>
      </c>
      <c r="C39" s="27"/>
      <c r="D39" s="54"/>
      <c r="E39" s="54">
        <v>2</v>
      </c>
      <c r="F39" s="30">
        <v>2</v>
      </c>
      <c r="G39" s="30">
        <v>3</v>
      </c>
      <c r="H39" s="30"/>
      <c r="I39" s="30">
        <v>2</v>
      </c>
      <c r="J39" s="30">
        <v>2</v>
      </c>
      <c r="K39" s="30"/>
      <c r="L39" s="30">
        <v>4</v>
      </c>
      <c r="M39" s="30"/>
      <c r="N39" s="30"/>
      <c r="O39" s="55"/>
      <c r="P39" s="55">
        <v>32</v>
      </c>
      <c r="Q39" s="30"/>
      <c r="R39" s="32">
        <v>2</v>
      </c>
      <c r="S39" s="30"/>
      <c r="T39" s="25">
        <f t="shared" si="1"/>
        <v>49</v>
      </c>
      <c r="U39" s="26" t="str">
        <f t="shared" si="2"/>
        <v>F</v>
      </c>
    </row>
    <row r="40" spans="1:21" x14ac:dyDescent="0.25">
      <c r="A40" s="37" t="s">
        <v>81</v>
      </c>
      <c r="B40" s="43" t="s">
        <v>135</v>
      </c>
      <c r="C40" s="27"/>
      <c r="D40" s="54"/>
      <c r="E40" s="54">
        <v>2</v>
      </c>
      <c r="F40" s="30"/>
      <c r="G40" s="30"/>
      <c r="H40" s="30"/>
      <c r="I40" s="30">
        <v>1</v>
      </c>
      <c r="J40" s="30"/>
      <c r="K40" s="30"/>
      <c r="L40" s="30"/>
      <c r="M40" s="30"/>
      <c r="N40" s="30"/>
      <c r="O40" s="55">
        <v>19.2</v>
      </c>
      <c r="P40" s="55"/>
      <c r="Q40" s="30"/>
      <c r="R40" s="30">
        <v>0</v>
      </c>
      <c r="S40" s="30"/>
      <c r="T40" s="25">
        <f t="shared" si="1"/>
        <v>22.2</v>
      </c>
      <c r="U40" s="26" t="str">
        <f t="shared" si="2"/>
        <v>F</v>
      </c>
    </row>
    <row r="41" spans="1:21" x14ac:dyDescent="0.25">
      <c r="A41" s="37" t="s">
        <v>82</v>
      </c>
      <c r="B41" s="43" t="s">
        <v>153</v>
      </c>
      <c r="C41" s="27"/>
      <c r="D41" s="54"/>
      <c r="E41" s="54"/>
      <c r="F41" s="30"/>
      <c r="G41" s="30"/>
      <c r="H41" s="30"/>
      <c r="I41" s="30"/>
      <c r="J41" s="30"/>
      <c r="K41" s="30"/>
      <c r="L41" s="30"/>
      <c r="M41" s="30"/>
      <c r="N41" s="30"/>
      <c r="O41" s="55"/>
      <c r="P41" s="55"/>
      <c r="Q41" s="30"/>
      <c r="R41" s="32"/>
      <c r="S41" s="30"/>
      <c r="T41" s="25">
        <f t="shared" si="1"/>
        <v>0</v>
      </c>
      <c r="U41" s="26" t="str">
        <f t="shared" si="2"/>
        <v>-</v>
      </c>
    </row>
    <row r="42" spans="1:21" x14ac:dyDescent="0.25">
      <c r="A42" s="37" t="s">
        <v>83</v>
      </c>
      <c r="B42" s="43" t="s">
        <v>136</v>
      </c>
      <c r="C42" s="33"/>
      <c r="D42" s="54"/>
      <c r="E42" s="54">
        <v>2</v>
      </c>
      <c r="F42" s="30">
        <v>1</v>
      </c>
      <c r="G42" s="30"/>
      <c r="H42" s="30"/>
      <c r="I42" s="30">
        <v>2</v>
      </c>
      <c r="J42" s="30"/>
      <c r="K42" s="30"/>
      <c r="L42" s="30"/>
      <c r="M42" s="30"/>
      <c r="N42" s="30"/>
      <c r="O42" s="55"/>
      <c r="P42" s="55">
        <v>20.8</v>
      </c>
      <c r="Q42" s="30"/>
      <c r="R42" s="30">
        <v>4</v>
      </c>
      <c r="S42" s="30"/>
      <c r="T42" s="25">
        <f t="shared" si="1"/>
        <v>29.8</v>
      </c>
      <c r="U42" s="26" t="str">
        <f t="shared" si="2"/>
        <v>F</v>
      </c>
    </row>
    <row r="43" spans="1:21" x14ac:dyDescent="0.25">
      <c r="A43" s="37" t="s">
        <v>84</v>
      </c>
      <c r="B43" s="43" t="s">
        <v>137</v>
      </c>
      <c r="C43" s="27"/>
      <c r="D43" s="54"/>
      <c r="E43" s="54">
        <v>1</v>
      </c>
      <c r="F43" s="30">
        <v>1</v>
      </c>
      <c r="G43" s="30"/>
      <c r="H43" s="30"/>
      <c r="I43" s="30">
        <v>2</v>
      </c>
      <c r="J43" s="30"/>
      <c r="K43" s="30"/>
      <c r="L43" s="30"/>
      <c r="M43" s="30"/>
      <c r="N43" s="30"/>
      <c r="O43" s="55">
        <v>12.8</v>
      </c>
      <c r="P43" s="56"/>
      <c r="Q43" s="30"/>
      <c r="R43" s="32">
        <v>1</v>
      </c>
      <c r="S43" s="30"/>
      <c r="T43" s="25">
        <f t="shared" si="1"/>
        <v>17.8</v>
      </c>
      <c r="U43" s="26" t="str">
        <f t="shared" si="2"/>
        <v>F</v>
      </c>
    </row>
    <row r="44" spans="1:21" x14ac:dyDescent="0.25">
      <c r="A44" s="37" t="s">
        <v>85</v>
      </c>
      <c r="B44" s="43" t="s">
        <v>111</v>
      </c>
      <c r="C44" s="27"/>
      <c r="D44" s="54"/>
      <c r="E44" s="54"/>
      <c r="F44" s="30"/>
      <c r="G44" s="30"/>
      <c r="H44" s="30"/>
      <c r="I44" s="30"/>
      <c r="J44" s="30"/>
      <c r="K44" s="30"/>
      <c r="L44" s="30"/>
      <c r="M44" s="30"/>
      <c r="N44" s="30"/>
      <c r="O44" s="55"/>
      <c r="P44" s="55"/>
      <c r="Q44" s="30"/>
      <c r="R44" s="32"/>
      <c r="S44" s="30"/>
      <c r="T44" s="25">
        <f t="shared" si="1"/>
        <v>0</v>
      </c>
      <c r="U44" s="26" t="str">
        <f t="shared" si="2"/>
        <v>-</v>
      </c>
    </row>
    <row r="45" spans="1:21" x14ac:dyDescent="0.25">
      <c r="A45" s="37" t="s">
        <v>86</v>
      </c>
      <c r="B45" s="43" t="s">
        <v>138</v>
      </c>
      <c r="C45" s="29"/>
      <c r="D45" s="54"/>
      <c r="E45" s="54"/>
      <c r="F45" s="30"/>
      <c r="G45" s="30"/>
      <c r="H45" s="30"/>
      <c r="I45" s="30"/>
      <c r="J45" s="30"/>
      <c r="K45" s="30"/>
      <c r="L45" s="30"/>
      <c r="M45" s="30"/>
      <c r="N45" s="30"/>
      <c r="O45" s="55"/>
      <c r="P45" s="55"/>
      <c r="Q45" s="30"/>
      <c r="R45" s="32"/>
      <c r="S45" s="30"/>
      <c r="T45" s="25">
        <f t="shared" si="1"/>
        <v>0</v>
      </c>
      <c r="U45" s="26" t="str">
        <f t="shared" si="2"/>
        <v>-</v>
      </c>
    </row>
    <row r="46" spans="1:21" x14ac:dyDescent="0.25">
      <c r="A46" s="37" t="s">
        <v>87</v>
      </c>
      <c r="B46" s="43" t="s">
        <v>139</v>
      </c>
      <c r="C46" s="33"/>
      <c r="D46" s="54"/>
      <c r="E46" s="54">
        <v>1</v>
      </c>
      <c r="F46" s="30">
        <v>2</v>
      </c>
      <c r="G46" s="30"/>
      <c r="H46" s="30"/>
      <c r="I46" s="30">
        <v>1</v>
      </c>
      <c r="J46" s="30">
        <v>1</v>
      </c>
      <c r="K46" s="30"/>
      <c r="L46" s="30"/>
      <c r="M46" s="30"/>
      <c r="N46" s="30"/>
      <c r="O46" s="55"/>
      <c r="P46" s="55">
        <v>9.6</v>
      </c>
      <c r="Q46" s="30"/>
      <c r="R46" s="30">
        <v>0</v>
      </c>
      <c r="S46" s="30"/>
      <c r="T46" s="25">
        <f t="shared" si="1"/>
        <v>14.6</v>
      </c>
      <c r="U46" s="26" t="str">
        <f t="shared" si="2"/>
        <v>F</v>
      </c>
    </row>
    <row r="47" spans="1:21" x14ac:dyDescent="0.25">
      <c r="A47" s="37" t="s">
        <v>88</v>
      </c>
      <c r="B47" s="43" t="s">
        <v>112</v>
      </c>
      <c r="C47" s="27"/>
      <c r="D47" s="54"/>
      <c r="E47" s="54">
        <v>1</v>
      </c>
      <c r="F47" s="30"/>
      <c r="G47" s="30"/>
      <c r="H47" s="30"/>
      <c r="I47" s="30">
        <v>1</v>
      </c>
      <c r="J47" s="30"/>
      <c r="K47" s="30"/>
      <c r="L47" s="30"/>
      <c r="M47" s="30"/>
      <c r="N47" s="30"/>
      <c r="O47" s="55">
        <v>11.2</v>
      </c>
      <c r="P47" s="55"/>
      <c r="Q47" s="30"/>
      <c r="R47" s="30">
        <v>4</v>
      </c>
      <c r="S47" s="30"/>
      <c r="T47" s="25">
        <f t="shared" si="1"/>
        <v>17.2</v>
      </c>
      <c r="U47" s="26" t="str">
        <f t="shared" si="2"/>
        <v>F</v>
      </c>
    </row>
    <row r="48" spans="1:21" x14ac:dyDescent="0.25">
      <c r="A48" s="37" t="s">
        <v>89</v>
      </c>
      <c r="B48" s="43" t="s">
        <v>154</v>
      </c>
      <c r="C48" s="33"/>
      <c r="D48" s="54"/>
      <c r="E48" s="54"/>
      <c r="F48" s="30"/>
      <c r="G48" s="30"/>
      <c r="H48" s="30"/>
      <c r="I48" s="30"/>
      <c r="J48" s="30"/>
      <c r="K48" s="30"/>
      <c r="L48" s="30"/>
      <c r="M48" s="30"/>
      <c r="N48" s="30"/>
      <c r="O48" s="55"/>
      <c r="P48" s="55"/>
      <c r="Q48" s="30"/>
      <c r="R48" s="30"/>
      <c r="S48" s="30"/>
      <c r="T48" s="25">
        <f t="shared" si="1"/>
        <v>0</v>
      </c>
      <c r="U48" s="26" t="str">
        <f t="shared" si="2"/>
        <v>-</v>
      </c>
    </row>
    <row r="49" spans="1:21" x14ac:dyDescent="0.25">
      <c r="A49" s="37" t="s">
        <v>90</v>
      </c>
      <c r="B49" s="43" t="s">
        <v>155</v>
      </c>
      <c r="C49" s="33"/>
      <c r="D49" s="54"/>
      <c r="E49" s="54">
        <v>1</v>
      </c>
      <c r="F49" s="30">
        <v>1</v>
      </c>
      <c r="G49" s="30">
        <v>0</v>
      </c>
      <c r="H49" s="30"/>
      <c r="I49" s="30">
        <v>2</v>
      </c>
      <c r="J49" s="30">
        <v>0.5</v>
      </c>
      <c r="K49" s="30"/>
      <c r="L49" s="30">
        <v>3</v>
      </c>
      <c r="M49" s="30"/>
      <c r="N49" s="30"/>
      <c r="O49" s="55">
        <v>11.2</v>
      </c>
      <c r="P49" s="55"/>
      <c r="Q49" s="30"/>
      <c r="R49" s="30">
        <v>6</v>
      </c>
      <c r="S49" s="30"/>
      <c r="T49" s="25">
        <f t="shared" si="1"/>
        <v>24.7</v>
      </c>
      <c r="U49" s="26" t="str">
        <f t="shared" si="2"/>
        <v>F</v>
      </c>
    </row>
    <row r="50" spans="1:21" x14ac:dyDescent="0.25">
      <c r="A50" s="37" t="s">
        <v>91</v>
      </c>
      <c r="B50" s="43" t="s">
        <v>140</v>
      </c>
      <c r="C50" s="33"/>
      <c r="D50" s="54"/>
      <c r="E50" s="54"/>
      <c r="F50" s="30"/>
      <c r="G50" s="30"/>
      <c r="H50" s="30"/>
      <c r="I50" s="30"/>
      <c r="J50" s="30"/>
      <c r="K50" s="30"/>
      <c r="L50" s="30"/>
      <c r="M50" s="30"/>
      <c r="N50" s="30"/>
      <c r="O50" s="55"/>
      <c r="P50" s="55"/>
      <c r="Q50" s="30"/>
      <c r="R50" s="30"/>
      <c r="S50" s="30"/>
      <c r="T50" s="25">
        <f t="shared" si="1"/>
        <v>0</v>
      </c>
      <c r="U50" s="26" t="str">
        <f t="shared" si="2"/>
        <v>-</v>
      </c>
    </row>
    <row r="51" spans="1:21" x14ac:dyDescent="0.25">
      <c r="A51" s="37" t="s">
        <v>92</v>
      </c>
      <c r="B51" s="43" t="s">
        <v>141</v>
      </c>
      <c r="C51" s="33"/>
      <c r="D51" s="54"/>
      <c r="E51" s="54"/>
      <c r="F51" s="30"/>
      <c r="G51" s="30">
        <v>2</v>
      </c>
      <c r="H51" s="30"/>
      <c r="I51" s="30"/>
      <c r="J51" s="30"/>
      <c r="K51" s="30"/>
      <c r="L51" s="30"/>
      <c r="M51" s="30"/>
      <c r="N51" s="30"/>
      <c r="O51" s="55"/>
      <c r="P51" s="55">
        <v>19.2</v>
      </c>
      <c r="Q51" s="30"/>
      <c r="R51" s="30">
        <v>12</v>
      </c>
      <c r="S51" s="30"/>
      <c r="T51" s="25">
        <f t="shared" si="1"/>
        <v>33.200000000000003</v>
      </c>
      <c r="U51" s="26" t="str">
        <f t="shared" si="2"/>
        <v>F</v>
      </c>
    </row>
    <row r="52" spans="1:21" x14ac:dyDescent="0.25">
      <c r="A52" s="37" t="s">
        <v>93</v>
      </c>
      <c r="B52" s="43" t="s">
        <v>162</v>
      </c>
      <c r="C52" s="27"/>
      <c r="D52" s="54"/>
      <c r="E52" s="54"/>
      <c r="F52" s="30"/>
      <c r="G52" s="30"/>
      <c r="H52" s="30"/>
      <c r="I52" s="30"/>
      <c r="J52" s="30">
        <v>0.5</v>
      </c>
      <c r="K52" s="30"/>
      <c r="L52" s="30"/>
      <c r="M52" s="30"/>
      <c r="N52" s="30"/>
      <c r="O52" s="55"/>
      <c r="P52" s="55">
        <v>11.2</v>
      </c>
      <c r="Q52" s="30"/>
      <c r="R52" s="32">
        <v>1</v>
      </c>
      <c r="S52" s="30"/>
      <c r="T52" s="25">
        <f t="shared" si="1"/>
        <v>12.7</v>
      </c>
      <c r="U52" s="26" t="str">
        <f t="shared" si="2"/>
        <v>F</v>
      </c>
    </row>
    <row r="53" spans="1:21" x14ac:dyDescent="0.25">
      <c r="A53" s="37" t="s">
        <v>94</v>
      </c>
      <c r="B53" s="43" t="s">
        <v>156</v>
      </c>
      <c r="C53" s="33"/>
      <c r="D53" s="54"/>
      <c r="E53" s="54"/>
      <c r="F53" s="30"/>
      <c r="G53" s="30"/>
      <c r="H53" s="30"/>
      <c r="I53" s="30"/>
      <c r="J53" s="30"/>
      <c r="K53" s="30"/>
      <c r="L53" s="30"/>
      <c r="M53" s="30"/>
      <c r="N53" s="30"/>
      <c r="O53" s="55"/>
      <c r="P53" s="55"/>
      <c r="Q53" s="30"/>
      <c r="R53" s="30"/>
      <c r="S53" s="30"/>
      <c r="T53" s="25">
        <f t="shared" si="1"/>
        <v>0</v>
      </c>
      <c r="U53" s="26" t="str">
        <f t="shared" si="2"/>
        <v>-</v>
      </c>
    </row>
    <row r="54" spans="1:21" x14ac:dyDescent="0.25">
      <c r="A54" s="37" t="s">
        <v>95</v>
      </c>
      <c r="B54" s="43" t="s">
        <v>157</v>
      </c>
      <c r="C54" s="27"/>
      <c r="D54" s="54"/>
      <c r="E54" s="54"/>
      <c r="F54" s="30"/>
      <c r="G54" s="30"/>
      <c r="H54" s="30"/>
      <c r="I54" s="30"/>
      <c r="J54" s="30"/>
      <c r="K54" s="30"/>
      <c r="L54" s="30"/>
      <c r="M54" s="30"/>
      <c r="N54" s="30"/>
      <c r="O54" s="55"/>
      <c r="P54" s="55"/>
      <c r="Q54" s="30"/>
      <c r="R54" s="30"/>
      <c r="S54" s="30"/>
      <c r="T54" s="25">
        <f t="shared" si="1"/>
        <v>0</v>
      </c>
      <c r="U54" s="26" t="str">
        <f t="shared" si="2"/>
        <v>-</v>
      </c>
    </row>
    <row r="55" spans="1:21" x14ac:dyDescent="0.25">
      <c r="A55" s="37" t="s">
        <v>96</v>
      </c>
      <c r="B55" s="43" t="s">
        <v>113</v>
      </c>
      <c r="C55" s="33"/>
      <c r="D55" s="54"/>
      <c r="E55" s="54"/>
      <c r="F55" s="30"/>
      <c r="G55" s="30"/>
      <c r="H55" s="30"/>
      <c r="I55" s="30"/>
      <c r="J55" s="30"/>
      <c r="K55" s="30"/>
      <c r="L55" s="30"/>
      <c r="M55" s="30"/>
      <c r="N55" s="30"/>
      <c r="O55" s="55"/>
      <c r="P55" s="55"/>
      <c r="Q55" s="30"/>
      <c r="R55" s="32"/>
      <c r="S55" s="30"/>
      <c r="T55" s="25">
        <f t="shared" si="1"/>
        <v>0</v>
      </c>
      <c r="U55" s="26" t="str">
        <f t="shared" si="2"/>
        <v>-</v>
      </c>
    </row>
    <row r="56" spans="1:21" x14ac:dyDescent="0.25">
      <c r="A56" s="37" t="s">
        <v>97</v>
      </c>
      <c r="B56" s="43" t="s">
        <v>142</v>
      </c>
      <c r="C56" s="27"/>
      <c r="D56" s="54"/>
      <c r="E56" s="54"/>
      <c r="F56" s="30"/>
      <c r="G56" s="30"/>
      <c r="H56" s="30"/>
      <c r="I56" s="30"/>
      <c r="J56" s="30"/>
      <c r="K56" s="30"/>
      <c r="L56" s="30"/>
      <c r="M56" s="30"/>
      <c r="N56" s="30"/>
      <c r="O56" s="55"/>
      <c r="P56" s="55"/>
      <c r="Q56" s="30"/>
      <c r="R56" s="30"/>
      <c r="S56" s="30"/>
      <c r="T56" s="25">
        <f t="shared" si="1"/>
        <v>0</v>
      </c>
      <c r="U56" s="26" t="str">
        <f t="shared" si="2"/>
        <v>-</v>
      </c>
    </row>
    <row r="57" spans="1:21" x14ac:dyDescent="0.25">
      <c r="A57" s="37" t="s">
        <v>98</v>
      </c>
      <c r="B57" s="43" t="s">
        <v>158</v>
      </c>
      <c r="C57" s="33"/>
      <c r="D57" s="54"/>
      <c r="E57" s="54"/>
      <c r="F57" s="30"/>
      <c r="G57" s="30"/>
      <c r="H57" s="30"/>
      <c r="I57" s="30"/>
      <c r="J57" s="30"/>
      <c r="K57" s="30"/>
      <c r="L57" s="30"/>
      <c r="M57" s="30"/>
      <c r="N57" s="30"/>
      <c r="O57" s="55"/>
      <c r="P57" s="55"/>
      <c r="Q57" s="30"/>
      <c r="R57" s="32"/>
      <c r="S57" s="30"/>
      <c r="T57" s="25">
        <f t="shared" si="1"/>
        <v>0</v>
      </c>
      <c r="U57" s="26" t="str">
        <f t="shared" si="2"/>
        <v>-</v>
      </c>
    </row>
    <row r="58" spans="1:21" x14ac:dyDescent="0.25">
      <c r="A58" s="37" t="s">
        <v>99</v>
      </c>
      <c r="B58" s="43" t="s">
        <v>143</v>
      </c>
      <c r="C58" s="27"/>
      <c r="D58" s="54"/>
      <c r="E58" s="54">
        <v>2</v>
      </c>
      <c r="F58" s="30">
        <v>1</v>
      </c>
      <c r="G58" s="30">
        <v>3</v>
      </c>
      <c r="H58" s="30"/>
      <c r="I58" s="30">
        <v>2</v>
      </c>
      <c r="J58" s="30"/>
      <c r="K58" s="30"/>
      <c r="L58" s="30">
        <v>3</v>
      </c>
      <c r="M58" s="30"/>
      <c r="N58" s="30"/>
      <c r="O58" s="55"/>
      <c r="P58" s="55">
        <v>19.2</v>
      </c>
      <c r="Q58" s="30"/>
      <c r="R58" s="30"/>
      <c r="S58" s="30"/>
      <c r="T58" s="25">
        <f t="shared" si="1"/>
        <v>30.2</v>
      </c>
      <c r="U58" s="26" t="str">
        <f t="shared" si="2"/>
        <v>F</v>
      </c>
    </row>
    <row r="59" spans="1:21" x14ac:dyDescent="0.25">
      <c r="A59" s="37" t="s">
        <v>100</v>
      </c>
      <c r="B59" s="43" t="s">
        <v>144</v>
      </c>
      <c r="C59" s="33"/>
      <c r="D59" s="54">
        <v>2</v>
      </c>
      <c r="E59" s="54">
        <v>2</v>
      </c>
      <c r="F59" s="30">
        <v>2</v>
      </c>
      <c r="G59" s="30">
        <v>1</v>
      </c>
      <c r="H59" s="30"/>
      <c r="I59" s="30">
        <v>1</v>
      </c>
      <c r="J59" s="30"/>
      <c r="K59" s="30"/>
      <c r="L59" s="30"/>
      <c r="M59" s="30"/>
      <c r="N59" s="30"/>
      <c r="O59" s="55"/>
      <c r="P59" s="55">
        <v>16</v>
      </c>
      <c r="Q59" s="30"/>
      <c r="R59" s="30">
        <v>19</v>
      </c>
      <c r="S59" s="30"/>
      <c r="T59" s="25">
        <f t="shared" si="1"/>
        <v>43</v>
      </c>
      <c r="U59" s="26" t="str">
        <f t="shared" si="2"/>
        <v>F</v>
      </c>
    </row>
    <row r="60" spans="1:21" x14ac:dyDescent="0.25">
      <c r="A60" s="37" t="s">
        <v>101</v>
      </c>
      <c r="B60" s="43" t="s">
        <v>145</v>
      </c>
      <c r="C60" s="27"/>
      <c r="D60" s="54"/>
      <c r="E60" s="54"/>
      <c r="F60" s="30"/>
      <c r="G60" s="30"/>
      <c r="H60" s="30"/>
      <c r="I60" s="30"/>
      <c r="J60" s="30">
        <v>0.5</v>
      </c>
      <c r="K60" s="30"/>
      <c r="L60" s="30"/>
      <c r="M60" s="30"/>
      <c r="N60" s="30"/>
      <c r="O60" s="55"/>
      <c r="P60" s="55">
        <v>8</v>
      </c>
      <c r="Q60" s="30"/>
      <c r="R60" s="32">
        <v>1</v>
      </c>
      <c r="S60" s="30"/>
      <c r="T60" s="25">
        <f t="shared" si="1"/>
        <v>9.5</v>
      </c>
      <c r="U60" s="26" t="str">
        <f t="shared" si="2"/>
        <v>F</v>
      </c>
    </row>
    <row r="61" spans="1:21" x14ac:dyDescent="0.25">
      <c r="A61" s="37" t="s">
        <v>102</v>
      </c>
      <c r="B61" s="43" t="s">
        <v>146</v>
      </c>
      <c r="C61" s="33"/>
      <c r="D61" s="54"/>
      <c r="E61" s="54"/>
      <c r="F61" s="30"/>
      <c r="G61" s="30"/>
      <c r="H61" s="30"/>
      <c r="I61" s="30"/>
      <c r="J61" s="30"/>
      <c r="K61" s="30"/>
      <c r="L61" s="30"/>
      <c r="M61" s="30"/>
      <c r="N61" s="30"/>
      <c r="O61" s="55"/>
      <c r="P61" s="55"/>
      <c r="Q61" s="30"/>
      <c r="R61" s="32"/>
      <c r="S61" s="30"/>
      <c r="T61" s="25">
        <f t="shared" si="1"/>
        <v>0</v>
      </c>
      <c r="U61" s="26" t="str">
        <f t="shared" si="2"/>
        <v>-</v>
      </c>
    </row>
    <row r="62" spans="1:21" x14ac:dyDescent="0.25">
      <c r="A62" s="37" t="s">
        <v>103</v>
      </c>
      <c r="B62" s="43" t="s">
        <v>147</v>
      </c>
      <c r="C62" s="33"/>
      <c r="D62" s="54"/>
      <c r="E62" s="54"/>
      <c r="F62" s="30"/>
      <c r="G62" s="30"/>
      <c r="H62" s="30"/>
      <c r="I62" s="30"/>
      <c r="J62" s="30"/>
      <c r="K62" s="30"/>
      <c r="L62" s="30"/>
      <c r="M62" s="30"/>
      <c r="N62" s="30"/>
      <c r="O62" s="55"/>
      <c r="P62" s="55"/>
      <c r="Q62" s="30"/>
      <c r="R62" s="32"/>
      <c r="S62" s="30"/>
      <c r="T62" s="25">
        <f t="shared" si="1"/>
        <v>0</v>
      </c>
      <c r="U62" s="26" t="str">
        <f t="shared" si="2"/>
        <v>-</v>
      </c>
    </row>
    <row r="63" spans="1:21" x14ac:dyDescent="0.25">
      <c r="A63" s="37" t="s">
        <v>104</v>
      </c>
      <c r="B63" s="43" t="s">
        <v>159</v>
      </c>
      <c r="C63" s="33"/>
      <c r="D63" s="54">
        <v>2</v>
      </c>
      <c r="E63" s="54">
        <v>2</v>
      </c>
      <c r="F63" s="30"/>
      <c r="G63" s="30">
        <v>3</v>
      </c>
      <c r="H63" s="30"/>
      <c r="I63" s="30">
        <v>3</v>
      </c>
      <c r="J63" s="30"/>
      <c r="K63" s="30"/>
      <c r="L63" s="30"/>
      <c r="M63" s="30"/>
      <c r="N63" s="30"/>
      <c r="O63" s="55">
        <v>33.6</v>
      </c>
      <c r="P63" s="55"/>
      <c r="Q63" s="30"/>
      <c r="R63" s="30">
        <v>21</v>
      </c>
      <c r="S63" s="30"/>
      <c r="T63" s="25">
        <f t="shared" si="1"/>
        <v>64.599999999999994</v>
      </c>
      <c r="U63" s="26" t="str">
        <f t="shared" si="2"/>
        <v>D</v>
      </c>
    </row>
    <row r="64" spans="1:21" x14ac:dyDescent="0.25">
      <c r="A64" s="37" t="s">
        <v>105</v>
      </c>
      <c r="B64" s="43" t="s">
        <v>148</v>
      </c>
      <c r="C64" s="33"/>
      <c r="D64" s="54"/>
      <c r="E64" s="54"/>
      <c r="F64" s="30"/>
      <c r="G64" s="30"/>
      <c r="H64" s="30"/>
      <c r="I64" s="30"/>
      <c r="J64" s="30"/>
      <c r="K64" s="30"/>
      <c r="L64" s="30"/>
      <c r="M64" s="30"/>
      <c r="N64" s="30"/>
      <c r="O64" s="55">
        <v>17.600000000000001</v>
      </c>
      <c r="P64" s="55"/>
      <c r="Q64" s="30"/>
      <c r="R64" s="30">
        <v>8</v>
      </c>
      <c r="S64" s="30"/>
      <c r="T64" s="25">
        <f t="shared" si="1"/>
        <v>25.6</v>
      </c>
      <c r="U64" s="26" t="str">
        <f t="shared" si="2"/>
        <v>F</v>
      </c>
    </row>
    <row r="65" spans="1:21" x14ac:dyDescent="0.25">
      <c r="A65" s="37" t="s">
        <v>16</v>
      </c>
      <c r="B65" s="43" t="s">
        <v>17</v>
      </c>
      <c r="C65" s="33"/>
      <c r="D65" s="54"/>
      <c r="E65" s="54"/>
      <c r="F65" s="30">
        <v>1</v>
      </c>
      <c r="G65" s="30">
        <v>1</v>
      </c>
      <c r="H65" s="30"/>
      <c r="I65" s="30">
        <v>2</v>
      </c>
      <c r="J65" s="30">
        <v>1.5</v>
      </c>
      <c r="K65" s="30"/>
      <c r="L65" s="30"/>
      <c r="M65" s="30"/>
      <c r="N65" s="30"/>
      <c r="O65" s="55"/>
      <c r="P65" s="55">
        <v>25.6</v>
      </c>
      <c r="Q65" s="30"/>
      <c r="R65" s="32">
        <v>2</v>
      </c>
      <c r="S65" s="30"/>
      <c r="T65" s="25">
        <f t="shared" si="1"/>
        <v>33.1</v>
      </c>
      <c r="U65" s="26" t="str">
        <f t="shared" si="2"/>
        <v>F</v>
      </c>
    </row>
    <row r="66" spans="1:21" x14ac:dyDescent="0.25">
      <c r="A66" s="37" t="s">
        <v>18</v>
      </c>
      <c r="B66" s="44" t="s">
        <v>19</v>
      </c>
      <c r="C66" s="31"/>
      <c r="D66" s="54"/>
      <c r="E66" s="54"/>
      <c r="F66" s="30">
        <v>2</v>
      </c>
      <c r="G66" s="30"/>
      <c r="H66" s="30"/>
      <c r="I66" s="30"/>
      <c r="J66" s="30"/>
      <c r="K66" s="30"/>
      <c r="L66" s="30"/>
      <c r="M66" s="30"/>
      <c r="N66" s="30"/>
      <c r="O66" s="55">
        <v>25.6</v>
      </c>
      <c r="P66" s="55"/>
      <c r="Q66" s="30"/>
      <c r="R66" s="32">
        <v>10</v>
      </c>
      <c r="S66" s="30"/>
      <c r="T66" s="25">
        <f t="shared" si="1"/>
        <v>37.6</v>
      </c>
      <c r="U66" s="26" t="str">
        <f t="shared" si="2"/>
        <v>F</v>
      </c>
    </row>
    <row r="67" spans="1:21" x14ac:dyDescent="0.25">
      <c r="A67" s="37" t="s">
        <v>20</v>
      </c>
      <c r="B67" s="44" t="s">
        <v>21</v>
      </c>
      <c r="C67" s="27"/>
      <c r="D67" s="54"/>
      <c r="E67" s="54"/>
      <c r="F67" s="30">
        <v>3</v>
      </c>
      <c r="G67" s="30"/>
      <c r="H67" s="30"/>
      <c r="I67" s="30"/>
      <c r="J67" s="30"/>
      <c r="K67" s="30"/>
      <c r="L67" s="30"/>
      <c r="M67" s="30"/>
      <c r="N67" s="30"/>
      <c r="O67" s="55">
        <v>30.4</v>
      </c>
      <c r="P67" s="55"/>
      <c r="Q67" s="30"/>
      <c r="R67" s="30">
        <v>22</v>
      </c>
      <c r="S67" s="30"/>
      <c r="T67" s="25">
        <f t="shared" si="1"/>
        <v>55.4</v>
      </c>
      <c r="U67" s="26" t="str">
        <f t="shared" si="2"/>
        <v>E</v>
      </c>
    </row>
    <row r="68" spans="1:21" x14ac:dyDescent="0.25">
      <c r="A68" s="38" t="s">
        <v>22</v>
      </c>
      <c r="B68" s="44" t="s">
        <v>23</v>
      </c>
      <c r="C68" s="27"/>
      <c r="D68" s="54"/>
      <c r="E68" s="54"/>
      <c r="F68" s="30"/>
      <c r="G68" s="30"/>
      <c r="H68" s="30"/>
      <c r="I68" s="30"/>
      <c r="J68" s="30"/>
      <c r="K68" s="30"/>
      <c r="L68" s="30"/>
      <c r="M68" s="30"/>
      <c r="N68" s="30"/>
      <c r="O68" s="55"/>
      <c r="P68" s="55"/>
      <c r="Q68" s="30"/>
      <c r="R68" s="30"/>
      <c r="S68" s="30"/>
      <c r="T68" s="25">
        <f t="shared" si="1"/>
        <v>0</v>
      </c>
      <c r="U68" s="26" t="str">
        <f t="shared" si="2"/>
        <v>-</v>
      </c>
    </row>
    <row r="69" spans="1:21" x14ac:dyDescent="0.25">
      <c r="A69" s="38" t="s">
        <v>24</v>
      </c>
      <c r="B69" s="44" t="s">
        <v>25</v>
      </c>
      <c r="C69" s="27"/>
      <c r="D69" s="54"/>
      <c r="E69" s="54"/>
      <c r="F69" s="30">
        <v>3</v>
      </c>
      <c r="G69" s="30"/>
      <c r="H69" s="30"/>
      <c r="I69" s="30"/>
      <c r="J69" s="30"/>
      <c r="K69" s="30"/>
      <c r="L69" s="30"/>
      <c r="M69" s="30"/>
      <c r="N69" s="30"/>
      <c r="O69" s="55">
        <v>17.600000000000001</v>
      </c>
      <c r="P69" s="55"/>
      <c r="Q69" s="30"/>
      <c r="R69" s="32">
        <v>9</v>
      </c>
      <c r="S69" s="30"/>
      <c r="T69" s="25">
        <f t="shared" si="1"/>
        <v>29.6</v>
      </c>
      <c r="U69" s="26" t="str">
        <f t="shared" si="2"/>
        <v>F</v>
      </c>
    </row>
    <row r="70" spans="1:21" x14ac:dyDescent="0.25">
      <c r="A70" s="38" t="s">
        <v>26</v>
      </c>
      <c r="B70" s="44" t="s">
        <v>27</v>
      </c>
      <c r="C70" s="31"/>
      <c r="D70" s="54"/>
      <c r="E70" s="54"/>
      <c r="F70" s="30"/>
      <c r="G70" s="30"/>
      <c r="H70" s="30"/>
      <c r="I70" s="30"/>
      <c r="J70" s="30"/>
      <c r="K70" s="30"/>
      <c r="L70" s="30"/>
      <c r="M70" s="30"/>
      <c r="N70" s="30"/>
      <c r="O70" s="55"/>
      <c r="P70" s="55"/>
      <c r="Q70" s="30"/>
      <c r="R70" s="30"/>
      <c r="S70" s="30"/>
      <c r="T70" s="25">
        <f t="shared" si="1"/>
        <v>0</v>
      </c>
      <c r="U70" s="26" t="str">
        <f t="shared" si="2"/>
        <v>-</v>
      </c>
    </row>
    <row r="71" spans="1:21" x14ac:dyDescent="0.25">
      <c r="A71" s="38" t="s">
        <v>28</v>
      </c>
      <c r="B71" s="44" t="s">
        <v>29</v>
      </c>
      <c r="C71" s="27"/>
      <c r="D71" s="54"/>
      <c r="E71" s="54"/>
      <c r="F71" s="30"/>
      <c r="G71" s="30"/>
      <c r="H71" s="30"/>
      <c r="I71" s="30"/>
      <c r="J71" s="30"/>
      <c r="K71" s="30"/>
      <c r="L71" s="30"/>
      <c r="M71" s="30"/>
      <c r="N71" s="30"/>
      <c r="O71" s="55"/>
      <c r="P71" s="55"/>
      <c r="Q71" s="30"/>
      <c r="R71" s="32"/>
      <c r="S71" s="30"/>
      <c r="T71" s="25">
        <f t="shared" si="1"/>
        <v>0</v>
      </c>
      <c r="U71" s="26" t="str">
        <f t="shared" si="2"/>
        <v>-</v>
      </c>
    </row>
    <row r="72" spans="1:21" x14ac:dyDescent="0.25">
      <c r="A72" s="38" t="s">
        <v>30</v>
      </c>
      <c r="B72" s="44" t="s">
        <v>31</v>
      </c>
      <c r="C72" s="27"/>
      <c r="D72" s="54"/>
      <c r="E72" s="54">
        <v>2</v>
      </c>
      <c r="F72" s="30">
        <v>2</v>
      </c>
      <c r="G72" s="30">
        <v>2</v>
      </c>
      <c r="H72" s="30"/>
      <c r="I72" s="30">
        <v>2</v>
      </c>
      <c r="J72" s="30">
        <v>2</v>
      </c>
      <c r="K72" s="30"/>
      <c r="L72" s="30">
        <v>3.5</v>
      </c>
      <c r="M72" s="30"/>
      <c r="N72" s="30"/>
      <c r="O72" s="55">
        <v>16</v>
      </c>
      <c r="P72" s="55"/>
      <c r="Q72" s="30"/>
      <c r="R72" s="32">
        <v>5</v>
      </c>
      <c r="S72" s="30"/>
      <c r="T72" s="25">
        <f t="shared" si="1"/>
        <v>34.5</v>
      </c>
      <c r="U72" s="26" t="str">
        <f t="shared" si="2"/>
        <v>F</v>
      </c>
    </row>
    <row r="73" spans="1:21" x14ac:dyDescent="0.25">
      <c r="A73" s="38" t="s">
        <v>32</v>
      </c>
      <c r="B73" s="44" t="s">
        <v>33</v>
      </c>
      <c r="C73" s="27"/>
      <c r="D73" s="54"/>
      <c r="E73" s="54"/>
      <c r="F73" s="30">
        <v>1</v>
      </c>
      <c r="G73" s="30">
        <v>2</v>
      </c>
      <c r="H73" s="30"/>
      <c r="I73" s="30">
        <v>2</v>
      </c>
      <c r="J73" s="30"/>
      <c r="K73" s="30"/>
      <c r="L73" s="30">
        <v>3</v>
      </c>
      <c r="M73" s="30"/>
      <c r="N73" s="30"/>
      <c r="O73" s="55">
        <v>19.2</v>
      </c>
      <c r="P73" s="55"/>
      <c r="Q73" s="30"/>
      <c r="R73" s="32">
        <v>11</v>
      </c>
      <c r="S73" s="30"/>
      <c r="T73" s="25">
        <f t="shared" si="1"/>
        <v>38.200000000000003</v>
      </c>
      <c r="U73" s="26" t="str">
        <f t="shared" si="2"/>
        <v>F</v>
      </c>
    </row>
    <row r="74" spans="1:21" x14ac:dyDescent="0.25">
      <c r="A74" s="38" t="s">
        <v>34</v>
      </c>
      <c r="B74" s="44" t="s">
        <v>35</v>
      </c>
      <c r="C74" s="27"/>
      <c r="D74" s="54"/>
      <c r="E74" s="54"/>
      <c r="F74" s="30"/>
      <c r="G74" s="30"/>
      <c r="H74" s="30"/>
      <c r="I74" s="30"/>
      <c r="J74" s="30"/>
      <c r="K74" s="30"/>
      <c r="L74" s="30"/>
      <c r="M74" s="30"/>
      <c r="N74" s="30"/>
      <c r="O74" s="55"/>
      <c r="P74" s="55"/>
      <c r="Q74" s="30"/>
      <c r="R74" s="32"/>
      <c r="S74" s="30"/>
      <c r="T74" s="25">
        <f t="shared" ref="T74:T80" si="3">SUM(C74:Q74)+MAX(R74,S74)</f>
        <v>0</v>
      </c>
      <c r="U74" s="26" t="str">
        <f t="shared" ref="U74:U80" si="4">IF(T74&gt;=90,"A",IF(T74&gt;=80,"B",IF(T74&gt;=70,"C",IF(T74&gt;=60,"D",IF(T74&gt;=50,"E",IF(T74=0,"-","F"))))))</f>
        <v>-</v>
      </c>
    </row>
    <row r="75" spans="1:21" x14ac:dyDescent="0.25">
      <c r="A75" s="38" t="s">
        <v>106</v>
      </c>
      <c r="B75" s="44" t="s">
        <v>163</v>
      </c>
      <c r="C75" s="27"/>
      <c r="D75" s="54"/>
      <c r="E75" s="54"/>
      <c r="F75" s="30">
        <v>2</v>
      </c>
      <c r="G75" s="30"/>
      <c r="H75" s="30"/>
      <c r="I75" s="30"/>
      <c r="J75" s="30"/>
      <c r="K75" s="30"/>
      <c r="L75" s="30"/>
      <c r="M75" s="30"/>
      <c r="N75" s="30"/>
      <c r="O75" s="55">
        <v>32</v>
      </c>
      <c r="P75" s="55"/>
      <c r="Q75" s="30"/>
      <c r="R75" s="32">
        <v>30</v>
      </c>
      <c r="S75" s="30"/>
      <c r="T75" s="25">
        <f t="shared" si="3"/>
        <v>64</v>
      </c>
      <c r="U75" s="26" t="str">
        <f t="shared" si="4"/>
        <v>D</v>
      </c>
    </row>
    <row r="76" spans="1:21" x14ac:dyDescent="0.25">
      <c r="A76" s="38" t="s">
        <v>36</v>
      </c>
      <c r="B76" s="44" t="s">
        <v>37</v>
      </c>
      <c r="C76" s="27"/>
      <c r="D76" s="54"/>
      <c r="E76" s="54"/>
      <c r="F76" s="30">
        <v>2</v>
      </c>
      <c r="G76" s="30">
        <v>2</v>
      </c>
      <c r="H76" s="30"/>
      <c r="I76" s="30">
        <v>2</v>
      </c>
      <c r="J76" s="30"/>
      <c r="K76" s="30"/>
      <c r="L76" s="30">
        <v>2</v>
      </c>
      <c r="M76" s="30"/>
      <c r="N76" s="30"/>
      <c r="O76" s="55">
        <v>16</v>
      </c>
      <c r="P76" s="55"/>
      <c r="Q76" s="30"/>
      <c r="R76" s="32"/>
      <c r="S76" s="30"/>
      <c r="T76" s="25">
        <f t="shared" si="3"/>
        <v>24</v>
      </c>
      <c r="U76" s="26" t="str">
        <f t="shared" si="4"/>
        <v>F</v>
      </c>
    </row>
    <row r="77" spans="1:21" x14ac:dyDescent="0.25">
      <c r="A77" s="38" t="s">
        <v>38</v>
      </c>
      <c r="B77" s="44" t="s">
        <v>39</v>
      </c>
      <c r="C77" s="27"/>
      <c r="D77" s="54"/>
      <c r="E77" s="54"/>
      <c r="F77" s="30"/>
      <c r="G77" s="30"/>
      <c r="H77" s="30"/>
      <c r="I77" s="30"/>
      <c r="J77" s="30"/>
      <c r="K77" s="30"/>
      <c r="L77" s="30"/>
      <c r="M77" s="30"/>
      <c r="N77" s="30"/>
      <c r="O77" s="55"/>
      <c r="P77" s="55"/>
      <c r="Q77" s="30"/>
      <c r="R77" s="32"/>
      <c r="S77" s="30"/>
      <c r="T77" s="25">
        <f t="shared" si="3"/>
        <v>0</v>
      </c>
      <c r="U77" s="26" t="str">
        <f t="shared" si="4"/>
        <v>-</v>
      </c>
    </row>
    <row r="78" spans="1:21" x14ac:dyDescent="0.25">
      <c r="A78" s="38" t="s">
        <v>40</v>
      </c>
      <c r="B78" s="44" t="s">
        <v>41</v>
      </c>
      <c r="C78" s="27"/>
      <c r="D78" s="54"/>
      <c r="E78" s="54"/>
      <c r="F78" s="30">
        <v>2</v>
      </c>
      <c r="G78" s="30"/>
      <c r="H78" s="30"/>
      <c r="I78" s="30"/>
      <c r="J78" s="30"/>
      <c r="K78" s="30"/>
      <c r="L78" s="30"/>
      <c r="M78" s="30"/>
      <c r="N78" s="30"/>
      <c r="O78" s="55"/>
      <c r="P78" s="55">
        <v>24</v>
      </c>
      <c r="Q78" s="30"/>
      <c r="R78" s="32">
        <v>11</v>
      </c>
      <c r="S78" s="30"/>
      <c r="T78" s="25">
        <f t="shared" si="3"/>
        <v>37</v>
      </c>
      <c r="U78" s="26" t="str">
        <f t="shared" si="4"/>
        <v>F</v>
      </c>
    </row>
    <row r="79" spans="1:21" x14ac:dyDescent="0.25">
      <c r="A79" s="33" t="s">
        <v>42</v>
      </c>
      <c r="B79" s="45" t="s">
        <v>43</v>
      </c>
      <c r="C79" s="32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49"/>
      <c r="P79" s="55"/>
      <c r="Q79" s="30"/>
      <c r="R79" s="32"/>
      <c r="S79" s="30"/>
      <c r="T79" s="25">
        <f t="shared" si="3"/>
        <v>0</v>
      </c>
      <c r="U79" s="26" t="str">
        <f t="shared" si="4"/>
        <v>-</v>
      </c>
    </row>
    <row r="80" spans="1:21" x14ac:dyDescent="0.25">
      <c r="A80" s="33" t="s">
        <v>44</v>
      </c>
      <c r="B80" s="45" t="s">
        <v>45</v>
      </c>
      <c r="C80" s="32"/>
      <c r="D80" s="32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49"/>
      <c r="P80" s="55"/>
      <c r="Q80" s="30"/>
      <c r="R80" s="32"/>
      <c r="S80" s="30"/>
      <c r="T80" s="25">
        <f t="shared" si="3"/>
        <v>0</v>
      </c>
      <c r="U80" s="26" t="str">
        <f t="shared" si="4"/>
        <v>-</v>
      </c>
    </row>
    <row r="81" spans="20:21" x14ac:dyDescent="0.25">
      <c r="T81" s="35"/>
      <c r="U81" s="35"/>
    </row>
    <row r="82" spans="20:21" x14ac:dyDescent="0.25">
      <c r="T82" s="35"/>
      <c r="U82" s="35"/>
    </row>
    <row r="83" spans="20:21" x14ac:dyDescent="0.25">
      <c r="T83" s="35"/>
      <c r="U83" s="35"/>
    </row>
    <row r="84" spans="20:21" x14ac:dyDescent="0.25">
      <c r="T84" s="35"/>
      <c r="U84" s="35"/>
    </row>
    <row r="85" spans="20:21" x14ac:dyDescent="0.25">
      <c r="T85" s="35"/>
      <c r="U85" s="35"/>
    </row>
    <row r="86" spans="20:21" x14ac:dyDescent="0.25">
      <c r="T86" s="35"/>
      <c r="U86" s="35"/>
    </row>
    <row r="87" spans="20:21" x14ac:dyDescent="0.25">
      <c r="T87" s="35"/>
      <c r="U87" s="35"/>
    </row>
    <row r="88" spans="20:21" x14ac:dyDescent="0.25">
      <c r="T88" s="35"/>
      <c r="U88" s="35"/>
    </row>
    <row r="89" spans="20:21" x14ac:dyDescent="0.25">
      <c r="T89" s="35"/>
      <c r="U89" s="35"/>
    </row>
    <row r="90" spans="20:21" x14ac:dyDescent="0.25">
      <c r="T90" s="35"/>
      <c r="U90" s="35"/>
    </row>
    <row r="91" spans="20:21" x14ac:dyDescent="0.25">
      <c r="T91" s="35"/>
      <c r="U91" s="35"/>
    </row>
    <row r="92" spans="20:21" x14ac:dyDescent="0.25">
      <c r="T92" s="35"/>
      <c r="U92" s="35"/>
    </row>
    <row r="93" spans="20:21" x14ac:dyDescent="0.25">
      <c r="T93" s="35"/>
      <c r="U93" s="35"/>
    </row>
    <row r="94" spans="20:21" x14ac:dyDescent="0.25">
      <c r="T94" s="35"/>
      <c r="U94" s="35"/>
    </row>
    <row r="95" spans="20:21" x14ac:dyDescent="0.25">
      <c r="T95" s="35"/>
      <c r="U95" s="35"/>
    </row>
    <row r="96" spans="20:21" x14ac:dyDescent="0.25">
      <c r="T96" s="35"/>
      <c r="U96" s="35"/>
    </row>
    <row r="97" spans="20:21" x14ac:dyDescent="0.25">
      <c r="T97" s="35"/>
      <c r="U97" s="35"/>
    </row>
    <row r="98" spans="20:21" x14ac:dyDescent="0.25">
      <c r="T98" s="35"/>
      <c r="U98" s="35"/>
    </row>
    <row r="99" spans="20:21" x14ac:dyDescent="0.25">
      <c r="T99" s="35"/>
      <c r="U99" s="35"/>
    </row>
    <row r="100" spans="20:21" x14ac:dyDescent="0.25">
      <c r="T100" s="35"/>
      <c r="U100" s="35"/>
    </row>
    <row r="101" spans="20:21" x14ac:dyDescent="0.25">
      <c r="T101" s="35"/>
      <c r="U101" s="35"/>
    </row>
    <row r="102" spans="20:21" x14ac:dyDescent="0.25">
      <c r="T102" s="35"/>
      <c r="U102" s="35"/>
    </row>
    <row r="103" spans="20:21" x14ac:dyDescent="0.25">
      <c r="T103" s="35"/>
      <c r="U103" s="35"/>
    </row>
    <row r="104" spans="20:21" x14ac:dyDescent="0.25">
      <c r="T104" s="35"/>
      <c r="U104" s="35"/>
    </row>
    <row r="105" spans="20:21" x14ac:dyDescent="0.25">
      <c r="T105" s="35"/>
      <c r="U105" s="35"/>
    </row>
    <row r="106" spans="20:21" x14ac:dyDescent="0.25">
      <c r="T106" s="35"/>
      <c r="U106" s="35"/>
    </row>
    <row r="107" spans="20:21" x14ac:dyDescent="0.25">
      <c r="T107" s="35"/>
      <c r="U107" s="35"/>
    </row>
    <row r="108" spans="20:21" x14ac:dyDescent="0.25">
      <c r="T108" s="35"/>
      <c r="U108" s="35"/>
    </row>
    <row r="109" spans="20:21" x14ac:dyDescent="0.25">
      <c r="T109" s="35"/>
      <c r="U109" s="35"/>
    </row>
    <row r="110" spans="20:21" x14ac:dyDescent="0.25">
      <c r="T110" s="35"/>
      <c r="U110" s="35"/>
    </row>
    <row r="111" spans="20:21" x14ac:dyDescent="0.25">
      <c r="T111" s="35"/>
      <c r="U111" s="35"/>
    </row>
    <row r="112" spans="20:21" x14ac:dyDescent="0.25">
      <c r="T112" s="35"/>
      <c r="U112" s="35"/>
    </row>
    <row r="113" spans="20:21" x14ac:dyDescent="0.25">
      <c r="T113" s="35"/>
      <c r="U113" s="35"/>
    </row>
    <row r="114" spans="20:21" x14ac:dyDescent="0.25">
      <c r="T114" s="35"/>
      <c r="U114" s="35"/>
    </row>
    <row r="115" spans="20:21" x14ac:dyDescent="0.25">
      <c r="T115" s="35"/>
      <c r="U115" s="35"/>
    </row>
    <row r="116" spans="20:21" x14ac:dyDescent="0.25">
      <c r="T116" s="35"/>
      <c r="U116" s="35"/>
    </row>
    <row r="117" spans="20:21" x14ac:dyDescent="0.25">
      <c r="T117" s="35"/>
      <c r="U117" s="35"/>
    </row>
    <row r="118" spans="20:21" x14ac:dyDescent="0.25">
      <c r="T118" s="35"/>
      <c r="U118" s="35"/>
    </row>
    <row r="119" spans="20:21" x14ac:dyDescent="0.25">
      <c r="T119" s="35"/>
      <c r="U119" s="35"/>
    </row>
    <row r="120" spans="20:21" x14ac:dyDescent="0.25">
      <c r="T120" s="35"/>
      <c r="U120" s="35"/>
    </row>
    <row r="121" spans="20:21" x14ac:dyDescent="0.25">
      <c r="T121" s="35"/>
      <c r="U121" s="35"/>
    </row>
    <row r="122" spans="20:21" x14ac:dyDescent="0.25">
      <c r="T122" s="35"/>
      <c r="U122" s="35"/>
    </row>
  </sheetData>
  <mergeCells count="12">
    <mergeCell ref="T1:U5"/>
    <mergeCell ref="T6:T8"/>
    <mergeCell ref="U6:U8"/>
    <mergeCell ref="C7:C8"/>
    <mergeCell ref="D7:H7"/>
    <mergeCell ref="I7:K7"/>
    <mergeCell ref="L7:N7"/>
    <mergeCell ref="O7:Q7"/>
    <mergeCell ref="R7:S7"/>
    <mergeCell ref="A1:S1"/>
    <mergeCell ref="A2:S2"/>
    <mergeCell ref="C6:S6"/>
  </mergeCells>
  <conditionalFormatting sqref="T9:T80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82" orientation="landscape" r:id="rId1"/>
  <rowBreaks count="1" manualBreakCount="1">
    <brk id="3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</vt:lpstr>
      <vt:lpstr>Evidencija!Print_Area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Melovic</dc:creator>
  <cp:lastModifiedBy>Windows User</cp:lastModifiedBy>
  <cp:lastPrinted>2019-06-17T08:44:06Z</cp:lastPrinted>
  <dcterms:created xsi:type="dcterms:W3CDTF">2019-03-21T19:59:46Z</dcterms:created>
  <dcterms:modified xsi:type="dcterms:W3CDTF">2020-06-13T11:29:06Z</dcterms:modified>
</cp:coreProperties>
</file>