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nemanjab/Dropbox/#FPN/1. semestar/1. Osnovi istrazivanja u pn/"/>
    </mc:Choice>
  </mc:AlternateContent>
  <xr:revisionPtr revIDLastSave="0" documentId="13_ncr:1_{DEBEB99B-AD9E-8A44-8F93-1EBF8463A57B}" xr6:coauthVersionLast="45" xr6:coauthVersionMax="47" xr10:uidLastSave="{00000000-0000-0000-0000-000000000000}"/>
  <bookViews>
    <workbookView xWindow="18220" yWindow="1040" windowWidth="19780" windowHeight="18440" xr2:uid="{00000000-000D-0000-FFFF-FFFF00000000}"/>
  </bookViews>
  <sheets>
    <sheet name="Sheet1" sheetId="1" r:id="rId1"/>
  </sheets>
  <definedNames>
    <definedName name="_xlnm.Print_Area" localSheetId="0">Sheet1!$A$1:$T$124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4" i="1" l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K89" i="1" l="1"/>
  <c r="K118" i="1"/>
  <c r="K105" i="1"/>
  <c r="K117" i="1"/>
  <c r="N117" i="1" s="1"/>
  <c r="O117" i="1" s="1"/>
  <c r="K36" i="1"/>
  <c r="K69" i="1"/>
  <c r="K44" i="1"/>
  <c r="K56" i="1"/>
  <c r="K25" i="1"/>
  <c r="K45" i="1"/>
  <c r="K115" i="1"/>
  <c r="K88" i="1"/>
  <c r="K109" i="1"/>
  <c r="K98" i="1"/>
  <c r="K100" i="1"/>
  <c r="K77" i="1"/>
  <c r="K95" i="1"/>
  <c r="K102" i="1"/>
  <c r="K120" i="1"/>
  <c r="K63" i="1"/>
  <c r="K65" i="1"/>
  <c r="K57" i="1"/>
  <c r="K18" i="1"/>
  <c r="K23" i="1"/>
  <c r="K34" i="1"/>
  <c r="K48" i="1"/>
  <c r="K47" i="1"/>
  <c r="K19" i="1"/>
  <c r="K58" i="1"/>
  <c r="K79" i="1"/>
  <c r="K64" i="1"/>
  <c r="K49" i="1"/>
  <c r="K51" i="1"/>
  <c r="K94" i="1"/>
  <c r="K90" i="1"/>
  <c r="K116" i="1"/>
  <c r="K87" i="1"/>
  <c r="K103" i="1"/>
  <c r="K101" i="1"/>
  <c r="K13" i="1"/>
  <c r="K16" i="1"/>
  <c r="K55" i="1"/>
  <c r="K46" i="1"/>
  <c r="K68" i="1"/>
  <c r="K85" i="1"/>
  <c r="K86" i="1"/>
  <c r="K104" i="1"/>
  <c r="K114" i="1"/>
  <c r="K67" i="1"/>
  <c r="K61" i="1"/>
  <c r="K33" i="1"/>
  <c r="K62" i="1"/>
  <c r="K24" i="1"/>
  <c r="K119" i="1"/>
  <c r="K29" i="1"/>
  <c r="K59" i="1"/>
  <c r="N120" i="1"/>
  <c r="O120" i="1" s="1"/>
  <c r="N114" i="1"/>
  <c r="O114" i="1" s="1"/>
  <c r="K113" i="1"/>
  <c r="K111" i="1"/>
  <c r="K110" i="1"/>
  <c r="N109" i="1"/>
  <c r="O109" i="1" s="1"/>
  <c r="K108" i="1"/>
  <c r="K107" i="1"/>
  <c r="K106" i="1"/>
  <c r="N104" i="1"/>
  <c r="O104" i="1" s="1"/>
  <c r="K99" i="1"/>
  <c r="N98" i="1"/>
  <c r="O98" i="1" s="1"/>
  <c r="K97" i="1"/>
  <c r="K96" i="1"/>
  <c r="N96" i="1" s="1"/>
  <c r="O96" i="1" s="1"/>
  <c r="N95" i="1"/>
  <c r="O95" i="1" s="1"/>
  <c r="K93" i="1"/>
  <c r="K92" i="1"/>
  <c r="K91" i="1"/>
  <c r="N89" i="1"/>
  <c r="O89" i="1" s="1"/>
  <c r="N88" i="1"/>
  <c r="O88" i="1" s="1"/>
  <c r="N87" i="1"/>
  <c r="O87" i="1" s="1"/>
  <c r="N86" i="1"/>
  <c r="O86" i="1" s="1"/>
  <c r="K84" i="1"/>
  <c r="K82" i="1"/>
  <c r="N81" i="1"/>
  <c r="K81" i="1"/>
  <c r="N79" i="1"/>
  <c r="O79" i="1" s="1"/>
  <c r="K78" i="1"/>
  <c r="N70" i="1"/>
  <c r="O70" i="1" s="1"/>
  <c r="N68" i="1"/>
  <c r="O68" i="1" s="1"/>
  <c r="N67" i="1"/>
  <c r="O67" i="1" s="1"/>
  <c r="N64" i="1"/>
  <c r="O64" i="1" s="1"/>
  <c r="N58" i="1"/>
  <c r="O58" i="1" s="1"/>
  <c r="N57" i="1"/>
  <c r="O57" i="1" s="1"/>
  <c r="K54" i="1"/>
  <c r="K53" i="1"/>
  <c r="K50" i="1"/>
  <c r="N47" i="1"/>
  <c r="O47" i="1" s="1"/>
  <c r="K43" i="1"/>
  <c r="K42" i="1"/>
  <c r="K41" i="1"/>
  <c r="K40" i="1"/>
  <c r="K39" i="1"/>
  <c r="K38" i="1"/>
  <c r="N36" i="1"/>
  <c r="O36" i="1" s="1"/>
  <c r="K35" i="1"/>
  <c r="N34" i="1"/>
  <c r="O34" i="1" s="1"/>
  <c r="K30" i="1"/>
  <c r="K26" i="1"/>
  <c r="N25" i="1"/>
  <c r="O25" i="1" s="1"/>
  <c r="N24" i="1"/>
  <c r="O24" i="1" s="1"/>
  <c r="K22" i="1"/>
  <c r="K21" i="1"/>
  <c r="K20" i="1"/>
  <c r="K15" i="1"/>
  <c r="K14" i="1"/>
  <c r="K12" i="1"/>
  <c r="K11" i="1"/>
  <c r="K10" i="1"/>
  <c r="K124" i="1"/>
  <c r="K123" i="1"/>
  <c r="K122" i="1"/>
  <c r="K121" i="1"/>
  <c r="K112" i="1"/>
  <c r="K83" i="1"/>
  <c r="K80" i="1"/>
  <c r="K76" i="1"/>
  <c r="K75" i="1"/>
  <c r="K74" i="1"/>
  <c r="K73" i="1"/>
  <c r="K72" i="1"/>
  <c r="K71" i="1"/>
  <c r="K70" i="1"/>
  <c r="K66" i="1"/>
  <c r="K60" i="1"/>
  <c r="K52" i="1"/>
  <c r="K37" i="1"/>
  <c r="K32" i="1"/>
  <c r="K31" i="1"/>
  <c r="K28" i="1"/>
  <c r="K27" i="1"/>
  <c r="K17" i="1"/>
  <c r="N122" i="1"/>
  <c r="O122" i="1" s="1"/>
  <c r="N80" i="1"/>
  <c r="O80" i="1" s="1"/>
  <c r="N73" i="1"/>
  <c r="O73" i="1" s="1"/>
  <c r="N72" i="1"/>
  <c r="O72" i="1" s="1"/>
  <c r="N42" i="1" l="1"/>
  <c r="O42" i="1" s="1"/>
  <c r="N45" i="1"/>
  <c r="O45" i="1" s="1"/>
  <c r="N118" i="1"/>
  <c r="O118" i="1" s="1"/>
  <c r="N18" i="1"/>
  <c r="O18" i="1" s="1"/>
  <c r="N123" i="1"/>
  <c r="O123" i="1" s="1"/>
  <c r="N29" i="1"/>
  <c r="O29" i="1" s="1"/>
  <c r="N14" i="1"/>
  <c r="O14" i="1" s="1"/>
  <c r="N23" i="1"/>
  <c r="O23" i="1" s="1"/>
  <c r="N26" i="1"/>
  <c r="O26" i="1" s="1"/>
  <c r="N28" i="1"/>
  <c r="O28" i="1" s="1"/>
  <c r="N52" i="1"/>
  <c r="O52" i="1" s="1"/>
  <c r="N60" i="1"/>
  <c r="O60" i="1" s="1"/>
  <c r="N56" i="1"/>
  <c r="O56" i="1" s="1"/>
  <c r="N17" i="1"/>
  <c r="O17" i="1" s="1"/>
  <c r="N13" i="1"/>
  <c r="O13" i="1" s="1"/>
  <c r="N33" i="1"/>
  <c r="O33" i="1" s="1"/>
  <c r="N39" i="1"/>
  <c r="O39" i="1" s="1"/>
  <c r="N49" i="1"/>
  <c r="O49" i="1" s="1"/>
  <c r="N62" i="1"/>
  <c r="O62" i="1" s="1"/>
  <c r="N66" i="1"/>
  <c r="O66" i="1" s="1"/>
  <c r="N82" i="1"/>
  <c r="O82" i="1" s="1"/>
  <c r="N90" i="1"/>
  <c r="O90" i="1" s="1"/>
  <c r="N92" i="1"/>
  <c r="O92" i="1" s="1"/>
  <c r="N101" i="1"/>
  <c r="O101" i="1" s="1"/>
  <c r="N105" i="1"/>
  <c r="O105" i="1" s="1"/>
  <c r="N107" i="1"/>
  <c r="O107" i="1" s="1"/>
  <c r="N116" i="1"/>
  <c r="O116" i="1" s="1"/>
  <c r="N121" i="1"/>
  <c r="O121" i="1" s="1"/>
  <c r="N31" i="1"/>
  <c r="O31" i="1" s="1"/>
  <c r="N19" i="1"/>
  <c r="O19" i="1" s="1"/>
  <c r="N76" i="1"/>
  <c r="O76" i="1" s="1"/>
  <c r="N46" i="1"/>
  <c r="O46" i="1" s="1"/>
  <c r="N63" i="1"/>
  <c r="O63" i="1" s="1"/>
  <c r="N77" i="1"/>
  <c r="O77" i="1" s="1"/>
  <c r="N37" i="1"/>
  <c r="O37" i="1" s="1"/>
  <c r="N10" i="1"/>
  <c r="O10" i="1" s="1"/>
  <c r="N21" i="1"/>
  <c r="O21" i="1" s="1"/>
  <c r="N41" i="1"/>
  <c r="O41" i="1" s="1"/>
  <c r="N54" i="1"/>
  <c r="O54" i="1" s="1"/>
  <c r="N71" i="1"/>
  <c r="O71" i="1" s="1"/>
  <c r="N75" i="1"/>
  <c r="O75" i="1" s="1"/>
  <c r="N112" i="1"/>
  <c r="O112" i="1" s="1"/>
  <c r="N15" i="1"/>
  <c r="O15" i="1" s="1"/>
  <c r="N32" i="1"/>
  <c r="O32" i="1" s="1"/>
  <c r="N35" i="1"/>
  <c r="O35" i="1" s="1"/>
  <c r="N38" i="1"/>
  <c r="O38" i="1" s="1"/>
  <c r="N43" i="1"/>
  <c r="O43" i="1" s="1"/>
  <c r="N50" i="1"/>
  <c r="O50" i="1" s="1"/>
  <c r="N55" i="1"/>
  <c r="O55" i="1" s="1"/>
  <c r="N59" i="1"/>
  <c r="O59" i="1" s="1"/>
  <c r="O81" i="1"/>
  <c r="N84" i="1"/>
  <c r="O84" i="1" s="1"/>
  <c r="N91" i="1"/>
  <c r="O91" i="1" s="1"/>
  <c r="N93" i="1"/>
  <c r="O93" i="1" s="1"/>
  <c r="N99" i="1"/>
  <c r="O99" i="1" s="1"/>
  <c r="N103" i="1"/>
  <c r="O103" i="1" s="1"/>
  <c r="N106" i="1"/>
  <c r="O106" i="1" s="1"/>
  <c r="N108" i="1"/>
  <c r="O108" i="1" s="1"/>
  <c r="N119" i="1"/>
  <c r="O119" i="1" s="1"/>
  <c r="N74" i="1"/>
  <c r="O74" i="1" s="1"/>
  <c r="N83" i="1"/>
  <c r="O83" i="1" s="1"/>
  <c r="N12" i="1"/>
  <c r="O12" i="1" s="1"/>
  <c r="N102" i="1"/>
  <c r="O102" i="1" s="1"/>
  <c r="N110" i="1"/>
  <c r="O110" i="1" s="1"/>
  <c r="N113" i="1"/>
  <c r="O113" i="1" s="1"/>
  <c r="N124" i="1"/>
  <c r="O124" i="1" s="1"/>
  <c r="N27" i="1"/>
  <c r="O27" i="1" s="1"/>
  <c r="N11" i="1"/>
  <c r="O11" i="1" s="1"/>
  <c r="N16" i="1"/>
  <c r="O16" i="1" s="1"/>
  <c r="N20" i="1"/>
  <c r="O20" i="1" s="1"/>
  <c r="N22" i="1"/>
  <c r="O22" i="1" s="1"/>
  <c r="N30" i="1"/>
  <c r="O30" i="1" s="1"/>
  <c r="N40" i="1"/>
  <c r="O40" i="1" s="1"/>
  <c r="N44" i="1"/>
  <c r="O44" i="1" s="1"/>
  <c r="N48" i="1"/>
  <c r="O48" i="1" s="1"/>
  <c r="N51" i="1"/>
  <c r="O51" i="1" s="1"/>
  <c r="N53" i="1"/>
  <c r="O53" i="1" s="1"/>
  <c r="N61" i="1"/>
  <c r="O61" i="1" s="1"/>
  <c r="N65" i="1"/>
  <c r="O65" i="1" s="1"/>
  <c r="N69" i="1"/>
  <c r="O69" i="1" s="1"/>
  <c r="N78" i="1"/>
  <c r="O78" i="1" s="1"/>
  <c r="N85" i="1"/>
  <c r="O85" i="1" s="1"/>
  <c r="N94" i="1"/>
  <c r="O94" i="1" s="1"/>
  <c r="N97" i="1"/>
  <c r="O97" i="1" s="1"/>
  <c r="N100" i="1"/>
  <c r="O100" i="1" s="1"/>
  <c r="N111" i="1"/>
  <c r="O111" i="1" s="1"/>
  <c r="N115" i="1"/>
  <c r="O115" i="1" s="1"/>
  <c r="T8" i="1" l="1"/>
  <c r="S3" i="1"/>
  <c r="S6" i="1"/>
  <c r="S4" i="1"/>
  <c r="S5" i="1"/>
  <c r="S2" i="1"/>
  <c r="T5" i="1" l="1"/>
  <c r="T6" i="1"/>
  <c r="T4" i="1"/>
  <c r="T3" i="1"/>
  <c r="T9" i="1"/>
  <c r="U9" i="1" s="1"/>
  <c r="T2" i="1"/>
  <c r="S1" i="1"/>
  <c r="T1" i="1" s="1"/>
</calcChain>
</file>

<file path=xl/sharedStrings.xml><?xml version="1.0" encoding="utf-8"?>
<sst xmlns="http://schemas.openxmlformats.org/spreadsheetml/2006/main" count="257" uniqueCount="144">
  <si>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</si>
  <si>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</si>
  <si>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</si>
  <si>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</si>
  <si>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</si>
  <si>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</si>
  <si>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</si>
  <si>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</si>
  <si>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</si>
  <si>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</si>
  <si>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</si>
  <si>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</si>
  <si>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</si>
  <si>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</si>
  <si>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</si>
  <si>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</si>
  <si>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</si>
  <si>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</si>
  <si>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</si>
  <si>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PREDMET: Osnovi istraživanja u političkim naukama, br. kredita 8.00</t>
  </si>
  <si>
    <t>Redovni test</t>
  </si>
  <si>
    <t>Prvi avgustovski rok</t>
  </si>
  <si>
    <t>Drugi avgustovski rok</t>
  </si>
  <si>
    <t>Domaći (max. 10)</t>
  </si>
  <si>
    <t>Izašlo</t>
  </si>
  <si>
    <t>Položilo</t>
  </si>
  <si>
    <t>PMO</t>
  </si>
  <si>
    <t>10/2022</t>
  </si>
  <si>
    <t>11/2022</t>
  </si>
  <si>
    <t>12/2022</t>
  </si>
  <si>
    <t>13/2020</t>
  </si>
  <si>
    <t>13/2022</t>
  </si>
  <si>
    <t>14/2022</t>
  </si>
  <si>
    <t>141/2022</t>
  </si>
  <si>
    <t>15/2022</t>
  </si>
  <si>
    <t>16/2022</t>
  </si>
  <si>
    <t>17/2020</t>
  </si>
  <si>
    <t>17/2022</t>
  </si>
  <si>
    <t>18/2022</t>
  </si>
  <si>
    <t>2/2022</t>
  </si>
  <si>
    <t>20/2021</t>
  </si>
  <si>
    <t>20/2022</t>
  </si>
  <si>
    <t>21/2022</t>
  </si>
  <si>
    <t>22/2022</t>
  </si>
  <si>
    <t>23/2022</t>
  </si>
  <si>
    <t>24/2022</t>
  </si>
  <si>
    <t>25/2022</t>
  </si>
  <si>
    <t>26/2022</t>
  </si>
  <si>
    <t>27/2022</t>
  </si>
  <si>
    <t>28/2022</t>
  </si>
  <si>
    <t>29/2022</t>
  </si>
  <si>
    <t>3/2022</t>
  </si>
  <si>
    <t>30/2022</t>
  </si>
  <si>
    <t>31/2022</t>
  </si>
  <si>
    <t>32/2022</t>
  </si>
  <si>
    <t>33/2022</t>
  </si>
  <si>
    <t>34/2022</t>
  </si>
  <si>
    <t>35/2022</t>
  </si>
  <si>
    <t>36/2022</t>
  </si>
  <si>
    <t>37/2022</t>
  </si>
  <si>
    <t>38/2022</t>
  </si>
  <si>
    <t>39/2020</t>
  </si>
  <si>
    <t>39/2022</t>
  </si>
  <si>
    <t>4/2022</t>
  </si>
  <si>
    <t>40/2022</t>
  </si>
  <si>
    <t>41/2022</t>
  </si>
  <si>
    <t>42/2022</t>
  </si>
  <si>
    <t>43/2022</t>
  </si>
  <si>
    <t>44/2017</t>
  </si>
  <si>
    <t>44/2022</t>
  </si>
  <si>
    <t>45/2022</t>
  </si>
  <si>
    <t>46/2022</t>
  </si>
  <si>
    <t>47/2022</t>
  </si>
  <si>
    <t>48/2022</t>
  </si>
  <si>
    <t>49/2022</t>
  </si>
  <si>
    <t>5/2022</t>
  </si>
  <si>
    <t>50/2022</t>
  </si>
  <si>
    <t>51/2022</t>
  </si>
  <si>
    <t>52/2021</t>
  </si>
  <si>
    <t>52/2022</t>
  </si>
  <si>
    <t>53/2022</t>
  </si>
  <si>
    <t>54/2022</t>
  </si>
  <si>
    <t>55/2022</t>
  </si>
  <si>
    <t>56/2022</t>
  </si>
  <si>
    <t>57/2022</t>
  </si>
  <si>
    <t>58/2022</t>
  </si>
  <si>
    <t>59/2022</t>
  </si>
  <si>
    <t>6/2022</t>
  </si>
  <si>
    <t>60/2022</t>
  </si>
  <si>
    <t>7/2022</t>
  </si>
  <si>
    <t>8/2022</t>
  </si>
  <si>
    <t>9/2022</t>
  </si>
  <si>
    <t>100/2022</t>
  </si>
  <si>
    <t>101/2018</t>
  </si>
  <si>
    <t>109/2018</t>
  </si>
  <si>
    <t>61/2022</t>
  </si>
  <si>
    <t>62/2022</t>
  </si>
  <si>
    <t>63/2022</t>
  </si>
  <si>
    <t>64/2022</t>
  </si>
  <si>
    <t>65/2022</t>
  </si>
  <si>
    <t>66/2022</t>
  </si>
  <si>
    <t>67/2019</t>
  </si>
  <si>
    <t>67/2022</t>
  </si>
  <si>
    <t>68/2020</t>
  </si>
  <si>
    <t>68/2022</t>
  </si>
  <si>
    <t>69/2021</t>
  </si>
  <si>
    <t>69/2022</t>
  </si>
  <si>
    <t>70/2022</t>
  </si>
  <si>
    <t>71/2022</t>
  </si>
  <si>
    <t>72/2022</t>
  </si>
  <si>
    <t>73/2022</t>
  </si>
  <si>
    <t>74/2022</t>
  </si>
  <si>
    <t>75/2022</t>
  </si>
  <si>
    <t>76/2022</t>
  </si>
  <si>
    <t>77/2022</t>
  </si>
  <si>
    <t>78/2022</t>
  </si>
  <si>
    <t>79/2021</t>
  </si>
  <si>
    <t>79/2022</t>
  </si>
  <si>
    <t>80/2022</t>
  </si>
  <si>
    <t>81/2022</t>
  </si>
  <si>
    <t>82/2021</t>
  </si>
  <si>
    <t>82/2022</t>
  </si>
  <si>
    <t>83/2022</t>
  </si>
  <si>
    <t>84/2022</t>
  </si>
  <si>
    <t>85/2022</t>
  </si>
  <si>
    <t>86/2022</t>
  </si>
  <si>
    <t>87/2022</t>
  </si>
  <si>
    <t>88/2022</t>
  </si>
  <si>
    <t>89/2022</t>
  </si>
  <si>
    <t>90/2022</t>
  </si>
  <si>
    <t>91/2022</t>
  </si>
  <si>
    <t>92/2022</t>
  </si>
  <si>
    <t>93/2022</t>
  </si>
  <si>
    <t>94/2022</t>
  </si>
  <si>
    <t>95/2019</t>
  </si>
  <si>
    <t>95/2020</t>
  </si>
  <si>
    <t>95/2022</t>
  </si>
  <si>
    <t>96/2022</t>
  </si>
  <si>
    <t>97/2022</t>
  </si>
  <si>
    <t>98/2022</t>
  </si>
  <si>
    <t>99/2020</t>
  </si>
  <si>
    <t>99/2022</t>
  </si>
  <si>
    <t>SOC</t>
  </si>
  <si>
    <t>OBRAZAC za evidenciju osvojenih poena na predmetu i prijedlog ocjene, studijske 2022-2023. zimski semestar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</si>
</sst>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rgb="FFFF0000"/>
      <name val="Book Antiqua"/>
      <family val="1"/>
    </font>
    <font>
      <b/>
      <i/>
      <sz val="11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color rgb="FFFF0000"/>
      <name val="Book Antiqua"/>
      <family val="1"/>
    </font>
    <font>
      <u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2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3" fillId="3" borderId="0" xfId="0" applyNumberFormat="1" applyFont="1" applyFill="1" applyBorder="1"/>
    <xf numFmtId="164" fontId="3" fillId="3" borderId="0" xfId="0" applyNumberFormat="1" applyFont="1" applyFill="1" applyAlignment="1">
      <alignment vertical="center" wrapText="1" shrinkToFit="1"/>
    </xf>
    <xf numFmtId="0" fontId="5" fillId="0" borderId="0" xfId="0" applyFont="1" applyFill="1"/>
    <xf numFmtId="164" fontId="5" fillId="0" borderId="0" xfId="0" applyNumberFormat="1" applyFont="1" applyFill="1"/>
    <xf numFmtId="0" fontId="3" fillId="0" borderId="0" xfId="0" applyFont="1" applyFill="1"/>
    <xf numFmtId="0" fontId="7" fillId="3" borderId="1" xfId="0" applyFont="1" applyFill="1" applyBorder="1"/>
    <xf numFmtId="0" fontId="7" fillId="3" borderId="1" xfId="0" applyFont="1" applyFill="1" applyBorder="1" applyAlignment="1"/>
    <xf numFmtId="0" fontId="7" fillId="0" borderId="1" xfId="0" applyFont="1" applyFill="1" applyBorder="1" applyAlignment="1"/>
    <xf numFmtId="0" fontId="7" fillId="0" borderId="1" xfId="0" applyFont="1" applyFill="1" applyBorder="1"/>
    <xf numFmtId="0" fontId="9" fillId="0" borderId="1" xfId="0" applyFont="1" applyFill="1" applyBorder="1" applyAlignment="1"/>
    <xf numFmtId="0" fontId="10" fillId="3" borderId="1" xfId="0" applyFont="1" applyFill="1" applyBorder="1" applyAlignment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7" fillId="0" borderId="0" xfId="0" applyFont="1" applyFill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49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" fillId="4" borderId="2" xfId="0" applyFont="1" applyFill="1" applyBorder="1" applyAlignment="1">
      <alignment horizontal="right"/>
    </xf>
    <xf numFmtId="0" fontId="7" fillId="3" borderId="6" xfId="0" applyFont="1" applyFill="1" applyBorder="1"/>
    <xf numFmtId="0" fontId="7" fillId="0" borderId="7" xfId="0" applyFont="1" applyFill="1" applyBorder="1" applyAlignment="1">
      <alignment horizontal="center"/>
    </xf>
    <xf numFmtId="0" fontId="7" fillId="3" borderId="6" xfId="0" applyFont="1" applyFill="1" applyBorder="1" applyAlignment="1"/>
    <xf numFmtId="0" fontId="3" fillId="4" borderId="6" xfId="0" applyFont="1" applyFill="1" applyBorder="1"/>
    <xf numFmtId="164" fontId="3" fillId="4" borderId="6" xfId="0" applyNumberFormat="1" applyFont="1" applyFill="1" applyBorder="1"/>
    <xf numFmtId="0" fontId="3" fillId="3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7"/>
  <sheetViews>
    <sheetView tabSelected="1" zoomScale="90" zoomScaleNormal="90" workbookViewId="0">
      <pane ySplit="9" topLeftCell="A97" activePane="bottomLeft" state="frozen"/>
      <selection pane="bottomLeft" activeCell="J106" sqref="J106"/>
    </sheetView>
  </sheetViews>
  <sheetFormatPr baseColWidth="10" defaultColWidth="11.5" defaultRowHeight="16" x14ac:dyDescent="0.2"/>
  <cols>
    <col min="1" max="1" width="4.83203125" style="2" customWidth="1"/>
    <col min="2" max="2" width="14.6640625" style="3" customWidth="1"/>
    <col min="3" max="3" width="28.6640625" style="31" customWidth="1"/>
    <col min="4" max="4" width="9.6640625" style="4" customWidth="1"/>
    <col min="5" max="5" width="5.5" style="4" customWidth="1"/>
    <col min="6" max="6" width="8.83203125" style="5" customWidth="1"/>
    <col min="7" max="7" width="5.5" style="2" customWidth="1"/>
    <col min="8" max="8" width="6.83203125" style="2" customWidth="1"/>
    <col min="9" max="9" width="5.33203125" style="2" customWidth="1"/>
    <col min="10" max="10" width="9.6640625" style="2" customWidth="1"/>
    <col min="11" max="11" width="5.33203125" style="2" customWidth="1"/>
    <col min="12" max="13" width="4.6640625" style="2" customWidth="1"/>
    <col min="14" max="14" width="14.1640625" style="2" customWidth="1"/>
    <col min="15" max="15" width="5.6640625" style="1" customWidth="1"/>
    <col min="16" max="16384" width="11.5" style="2"/>
  </cols>
  <sheetData>
    <row r="1" spans="1:21" ht="18" customHeight="1" x14ac:dyDescent="0.2">
      <c r="A1" s="57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Q1" s="2">
        <v>50</v>
      </c>
      <c r="R1" s="2" t="s">
        <v>6</v>
      </c>
      <c r="S1" s="2">
        <f>T8-(S2+S3+S4+S5+S6)</f>
        <v>101</v>
      </c>
      <c r="T1" s="14">
        <f>S1/T8*100</f>
        <v>100</v>
      </c>
    </row>
    <row r="2" spans="1:21" ht="18" customHeight="1" x14ac:dyDescent="0.2">
      <c r="A2" s="1"/>
      <c r="C2" s="35"/>
      <c r="Q2" s="2">
        <v>60</v>
      </c>
      <c r="R2" s="2" t="s">
        <v>7</v>
      </c>
      <c r="S2" s="2">
        <f>COUNTIF(O10:O122, "E")</f>
        <v>0</v>
      </c>
      <c r="T2" s="14">
        <f>S2/T8*100</f>
        <v>0</v>
      </c>
    </row>
    <row r="3" spans="1:21" ht="18" customHeight="1" x14ac:dyDescent="0.2">
      <c r="A3" s="58" t="s">
        <v>4</v>
      </c>
      <c r="B3" s="58"/>
      <c r="C3" s="58"/>
      <c r="D3" s="6"/>
      <c r="E3" s="6"/>
      <c r="Q3" s="2">
        <v>70</v>
      </c>
      <c r="R3" s="2" t="s">
        <v>8</v>
      </c>
      <c r="S3" s="2">
        <f>COUNTIF(O10:O123, "D")</f>
        <v>0</v>
      </c>
      <c r="T3" s="14">
        <f>S3/T$8*100</f>
        <v>0</v>
      </c>
    </row>
    <row r="4" spans="1:21" ht="18" customHeight="1" x14ac:dyDescent="0.2">
      <c r="A4" s="1"/>
      <c r="C4" s="35"/>
      <c r="Q4" s="2">
        <v>80</v>
      </c>
      <c r="R4" s="2" t="s">
        <v>9</v>
      </c>
      <c r="S4" s="2">
        <f>COUNTIF(O10:O124, "C")</f>
        <v>0</v>
      </c>
      <c r="T4" s="14">
        <f>S4/T$8*100</f>
        <v>0</v>
      </c>
    </row>
    <row r="5" spans="1:21" ht="18" customHeight="1" x14ac:dyDescent="0.2">
      <c r="A5" s="3" t="s">
        <v>19</v>
      </c>
      <c r="C5" s="35"/>
      <c r="Q5" s="2">
        <v>90</v>
      </c>
      <c r="R5" s="2" t="s">
        <v>10</v>
      </c>
      <c r="S5" s="2">
        <f>COUNTIF(O10:O124, "B")</f>
        <v>0</v>
      </c>
      <c r="T5" s="14">
        <f>S5/T$8*100</f>
        <v>0</v>
      </c>
    </row>
    <row r="6" spans="1:21" ht="17.25" customHeight="1" x14ac:dyDescent="0.2">
      <c r="A6" s="1"/>
      <c r="C6" s="35"/>
      <c r="R6" s="2" t="s">
        <v>11</v>
      </c>
      <c r="S6" s="2">
        <f>COUNTIF(O10:O121,"A")</f>
        <v>0</v>
      </c>
      <c r="T6" s="14">
        <f>S6/T$8*100</f>
        <v>0</v>
      </c>
    </row>
    <row r="7" spans="1:21" s="10" customFormat="1" ht="1.5" customHeight="1" x14ac:dyDescent="0.15">
      <c r="A7" s="56" t="s">
        <v>0</v>
      </c>
      <c r="B7" s="7"/>
      <c r="C7" s="61" t="s">
        <v>1</v>
      </c>
      <c r="D7" s="55" t="s">
        <v>14</v>
      </c>
      <c r="E7" s="32"/>
      <c r="F7" s="8"/>
      <c r="G7" s="9"/>
      <c r="H7" s="9"/>
      <c r="I7" s="9"/>
      <c r="J7" s="9"/>
      <c r="K7" s="9"/>
      <c r="L7" s="9"/>
      <c r="M7" s="9"/>
      <c r="N7" s="59" t="s">
        <v>2</v>
      </c>
      <c r="O7" s="55" t="s">
        <v>3</v>
      </c>
    </row>
    <row r="8" spans="1:21" s="10" customFormat="1" ht="25.5" customHeight="1" x14ac:dyDescent="0.15">
      <c r="A8" s="56"/>
      <c r="B8" s="56" t="s">
        <v>13</v>
      </c>
      <c r="C8" s="61"/>
      <c r="D8" s="55"/>
      <c r="E8" s="32"/>
      <c r="F8" s="56" t="s">
        <v>5</v>
      </c>
      <c r="G8" s="56"/>
      <c r="H8" s="60" t="s">
        <v>15</v>
      </c>
      <c r="I8" s="56"/>
      <c r="J8" s="56"/>
      <c r="K8" s="11"/>
      <c r="L8" s="56" t="s">
        <v>21</v>
      </c>
      <c r="M8" s="56" t="s">
        <v>22</v>
      </c>
      <c r="N8" s="59"/>
      <c r="O8" s="55"/>
      <c r="S8" s="10" t="s">
        <v>24</v>
      </c>
      <c r="T8" s="10">
        <f>COUNTIF(N10:N124, "&gt;0")</f>
        <v>101</v>
      </c>
    </row>
    <row r="9" spans="1:21" s="10" customFormat="1" ht="53.25" customHeight="1" x14ac:dyDescent="0.15">
      <c r="A9" s="56"/>
      <c r="B9" s="56"/>
      <c r="C9" s="61"/>
      <c r="D9" s="55"/>
      <c r="E9" s="34" t="s">
        <v>23</v>
      </c>
      <c r="F9" s="8" t="s">
        <v>20</v>
      </c>
      <c r="G9" s="33" t="s">
        <v>18</v>
      </c>
      <c r="H9" s="60"/>
      <c r="I9" s="9" t="s">
        <v>16</v>
      </c>
      <c r="J9" s="9" t="s">
        <v>17</v>
      </c>
      <c r="K9" s="12" t="s">
        <v>12</v>
      </c>
      <c r="L9" s="56"/>
      <c r="M9" s="56"/>
      <c r="N9" s="59"/>
      <c r="O9" s="55"/>
      <c r="S9" s="10" t="s">
        <v>25</v>
      </c>
      <c r="T9" s="10">
        <f>SUM(S2:S6)</f>
        <v>0</v>
      </c>
      <c r="U9" s="19">
        <f>T9/T8*100</f>
        <v>0</v>
      </c>
    </row>
    <row r="10" spans="1:21" x14ac:dyDescent="0.2">
      <c r="A10" s="23"/>
      <c r="B10" s="44" t="s">
        <v>27</v>
      </c>
      <c r="C10" s="36"/>
      <c r="D10" s="53" t="s">
        <v>26</v>
      </c>
      <c r="E10" s="51">
        <v>7.5</v>
      </c>
      <c r="F10" s="47">
        <v>33</v>
      </c>
      <c r="G10" s="47"/>
      <c r="H10" s="37">
        <f>IF(G10&gt;F10, G10,F10)</f>
        <v>33</v>
      </c>
      <c r="I10" s="24"/>
      <c r="J10" s="24"/>
      <c r="K10" s="29">
        <f>IF(J10&gt;0,J10,I10)</f>
        <v>0</v>
      </c>
      <c r="L10" s="24"/>
      <c r="M10" s="24"/>
      <c r="N10" s="30">
        <f>H10+K10+E10</f>
        <v>40.5</v>
      </c>
      <c r="O10" s="13" t="str">
        <f t="shared" ref="O10:O73" si="0">IF(N10&lt;Q$1,R$1,(IF(N10&lt;Q$2,R$2,(IF(N10&lt;Q$3,R$3,(IF(N10&lt;Q$4,R$4,(IF(N10&lt;Q$5,R$5,R$6)))))))))</f>
        <v>F</v>
      </c>
      <c r="Q10" s="14"/>
    </row>
    <row r="11" spans="1:21" x14ac:dyDescent="0.2">
      <c r="A11" s="23"/>
      <c r="B11" s="45" t="s">
        <v>28</v>
      </c>
      <c r="C11" s="36"/>
      <c r="D11" s="53" t="s">
        <v>26</v>
      </c>
      <c r="E11" s="50"/>
      <c r="F11" s="48"/>
      <c r="G11" s="48"/>
      <c r="H11" s="37">
        <f t="shared" ref="H11:H74" si="1">IF(G11&gt;F11, G11,F11)</f>
        <v>0</v>
      </c>
      <c r="I11" s="24"/>
      <c r="J11" s="24"/>
      <c r="K11" s="29">
        <f t="shared" ref="K11:K74" si="2">IF(J11&gt;0,J11,I11)</f>
        <v>0</v>
      </c>
      <c r="L11" s="24"/>
      <c r="M11" s="24"/>
      <c r="N11" s="30">
        <f t="shared" ref="N11:N74" si="3">H11+K11+E11</f>
        <v>0</v>
      </c>
      <c r="O11" s="13" t="str">
        <f t="shared" si="0"/>
        <v>F</v>
      </c>
      <c r="Q11" s="14"/>
    </row>
    <row r="12" spans="1:21" x14ac:dyDescent="0.2">
      <c r="A12" s="23"/>
      <c r="B12" s="45" t="s">
        <v>29</v>
      </c>
      <c r="C12" s="36"/>
      <c r="D12" s="53" t="s">
        <v>26</v>
      </c>
      <c r="E12" s="50"/>
      <c r="F12" s="48">
        <v>16</v>
      </c>
      <c r="G12" s="48">
        <v>18</v>
      </c>
      <c r="H12" s="37">
        <f t="shared" si="1"/>
        <v>18</v>
      </c>
      <c r="I12" s="24"/>
      <c r="J12" s="24"/>
      <c r="K12" s="29">
        <f t="shared" si="2"/>
        <v>0</v>
      </c>
      <c r="L12" s="24"/>
      <c r="M12" s="24"/>
      <c r="N12" s="30">
        <f t="shared" si="3"/>
        <v>18</v>
      </c>
      <c r="O12" s="13" t="str">
        <f t="shared" si="0"/>
        <v>F</v>
      </c>
      <c r="P12" s="15"/>
      <c r="Q12" s="14"/>
      <c r="R12" s="15"/>
    </row>
    <row r="13" spans="1:21" x14ac:dyDescent="0.2">
      <c r="A13" s="23"/>
      <c r="B13" s="45" t="s">
        <v>30</v>
      </c>
      <c r="C13" s="36"/>
      <c r="D13" s="53" t="s">
        <v>26</v>
      </c>
      <c r="E13" s="50">
        <v>0</v>
      </c>
      <c r="F13" s="48">
        <v>23</v>
      </c>
      <c r="G13" s="48"/>
      <c r="H13" s="37">
        <f t="shared" si="1"/>
        <v>23</v>
      </c>
      <c r="I13" s="24"/>
      <c r="J13" s="24"/>
      <c r="K13" s="29">
        <f t="shared" si="2"/>
        <v>0</v>
      </c>
      <c r="L13" s="24"/>
      <c r="M13" s="24"/>
      <c r="N13" s="30">
        <f t="shared" si="3"/>
        <v>23</v>
      </c>
      <c r="O13" s="13" t="str">
        <f t="shared" si="0"/>
        <v>F</v>
      </c>
      <c r="Q13" s="14"/>
      <c r="T13" s="14"/>
    </row>
    <row r="14" spans="1:21" x14ac:dyDescent="0.2">
      <c r="A14" s="23"/>
      <c r="B14" s="45" t="s">
        <v>31</v>
      </c>
      <c r="C14" s="36"/>
      <c r="D14" s="53" t="s">
        <v>26</v>
      </c>
      <c r="E14" s="50"/>
      <c r="F14" s="48"/>
      <c r="G14" s="48">
        <v>9</v>
      </c>
      <c r="H14" s="37">
        <f t="shared" si="1"/>
        <v>9</v>
      </c>
      <c r="I14" s="24"/>
      <c r="J14" s="24"/>
      <c r="K14" s="29">
        <f t="shared" si="2"/>
        <v>0</v>
      </c>
      <c r="L14" s="24"/>
      <c r="M14" s="24"/>
      <c r="N14" s="30">
        <f t="shared" si="3"/>
        <v>9</v>
      </c>
      <c r="O14" s="13" t="str">
        <f t="shared" si="0"/>
        <v>F</v>
      </c>
      <c r="Q14" s="14"/>
    </row>
    <row r="15" spans="1:21" x14ac:dyDescent="0.2">
      <c r="A15" s="23"/>
      <c r="B15" s="45" t="s">
        <v>32</v>
      </c>
      <c r="C15" s="36"/>
      <c r="D15" s="53" t="s">
        <v>26</v>
      </c>
      <c r="E15" s="50">
        <v>9</v>
      </c>
      <c r="F15" s="48">
        <v>30</v>
      </c>
      <c r="G15" s="48"/>
      <c r="H15" s="37">
        <f t="shared" si="1"/>
        <v>30</v>
      </c>
      <c r="I15" s="25"/>
      <c r="J15" s="25"/>
      <c r="K15" s="29">
        <f t="shared" si="2"/>
        <v>0</v>
      </c>
      <c r="L15" s="25"/>
      <c r="M15" s="25"/>
      <c r="N15" s="30">
        <f t="shared" si="3"/>
        <v>39</v>
      </c>
      <c r="O15" s="16" t="str">
        <f t="shared" si="0"/>
        <v>F</v>
      </c>
      <c r="P15" s="17"/>
      <c r="Q15" s="14"/>
    </row>
    <row r="16" spans="1:21" x14ac:dyDescent="0.2">
      <c r="A16" s="23"/>
      <c r="B16" s="45" t="s">
        <v>33</v>
      </c>
      <c r="C16" s="36"/>
      <c r="D16" s="53" t="s">
        <v>26</v>
      </c>
      <c r="E16" s="50">
        <v>6</v>
      </c>
      <c r="F16" s="48"/>
      <c r="G16" s="48">
        <v>24</v>
      </c>
      <c r="H16" s="37">
        <f t="shared" si="1"/>
        <v>24</v>
      </c>
      <c r="I16" s="24"/>
      <c r="J16" s="24"/>
      <c r="K16" s="29">
        <f t="shared" si="2"/>
        <v>0</v>
      </c>
      <c r="L16" s="24"/>
      <c r="M16" s="24"/>
      <c r="N16" s="30">
        <f t="shared" si="3"/>
        <v>30</v>
      </c>
      <c r="O16" s="13" t="str">
        <f t="shared" si="0"/>
        <v>F</v>
      </c>
      <c r="P16" s="15"/>
      <c r="Q16" s="14"/>
      <c r="R16" s="15"/>
    </row>
    <row r="17" spans="1:18" x14ac:dyDescent="0.2">
      <c r="A17" s="23"/>
      <c r="B17" s="45" t="s">
        <v>34</v>
      </c>
      <c r="C17" s="36"/>
      <c r="D17" s="53" t="s">
        <v>26</v>
      </c>
      <c r="E17" s="50">
        <v>9</v>
      </c>
      <c r="F17" s="48">
        <v>31</v>
      </c>
      <c r="G17" s="48"/>
      <c r="H17" s="37">
        <f t="shared" si="1"/>
        <v>31</v>
      </c>
      <c r="I17" s="24"/>
      <c r="J17" s="24"/>
      <c r="K17" s="29">
        <f t="shared" si="2"/>
        <v>0</v>
      </c>
      <c r="L17" s="24"/>
      <c r="M17" s="24"/>
      <c r="N17" s="30">
        <f t="shared" si="3"/>
        <v>40</v>
      </c>
      <c r="O17" s="13" t="str">
        <f t="shared" si="0"/>
        <v>F</v>
      </c>
      <c r="Q17" s="14"/>
    </row>
    <row r="18" spans="1:18" x14ac:dyDescent="0.2">
      <c r="A18" s="23"/>
      <c r="B18" s="45" t="s">
        <v>35</v>
      </c>
      <c r="C18" s="36"/>
      <c r="D18" s="53" t="s">
        <v>26</v>
      </c>
      <c r="E18" s="50">
        <v>9</v>
      </c>
      <c r="F18" s="48">
        <v>21</v>
      </c>
      <c r="G18" s="48"/>
      <c r="H18" s="37">
        <f t="shared" si="1"/>
        <v>21</v>
      </c>
      <c r="I18" s="24"/>
      <c r="J18" s="24"/>
      <c r="K18" s="29">
        <f t="shared" si="2"/>
        <v>0</v>
      </c>
      <c r="L18" s="24"/>
      <c r="M18" s="24"/>
      <c r="N18" s="30">
        <f t="shared" si="3"/>
        <v>30</v>
      </c>
      <c r="O18" s="13" t="str">
        <f t="shared" si="0"/>
        <v>F</v>
      </c>
      <c r="Q18" s="14"/>
    </row>
    <row r="19" spans="1:18" x14ac:dyDescent="0.2">
      <c r="A19" s="23"/>
      <c r="B19" s="45" t="s">
        <v>36</v>
      </c>
      <c r="C19" s="36"/>
      <c r="D19" s="53" t="s">
        <v>26</v>
      </c>
      <c r="E19" s="50"/>
      <c r="F19" s="48"/>
      <c r="G19" s="48"/>
      <c r="H19" s="37">
        <f t="shared" si="1"/>
        <v>0</v>
      </c>
      <c r="I19" s="24"/>
      <c r="J19" s="24"/>
      <c r="K19" s="29">
        <f t="shared" si="2"/>
        <v>0</v>
      </c>
      <c r="L19" s="24"/>
      <c r="M19" s="24"/>
      <c r="N19" s="30">
        <f t="shared" si="3"/>
        <v>0</v>
      </c>
      <c r="O19" s="13" t="str">
        <f t="shared" si="0"/>
        <v>F</v>
      </c>
      <c r="P19" s="15"/>
      <c r="Q19" s="14"/>
      <c r="R19" s="15"/>
    </row>
    <row r="20" spans="1:18" x14ac:dyDescent="0.2">
      <c r="A20" s="23"/>
      <c r="B20" s="45" t="s">
        <v>37</v>
      </c>
      <c r="C20" s="36"/>
      <c r="D20" s="53" t="s">
        <v>26</v>
      </c>
      <c r="E20" s="50">
        <v>5</v>
      </c>
      <c r="F20" s="48">
        <v>32</v>
      </c>
      <c r="G20" s="48"/>
      <c r="H20" s="37">
        <f t="shared" si="1"/>
        <v>32</v>
      </c>
      <c r="I20" s="24"/>
      <c r="J20" s="24"/>
      <c r="K20" s="29">
        <f t="shared" si="2"/>
        <v>0</v>
      </c>
      <c r="L20" s="24"/>
      <c r="M20" s="24"/>
      <c r="N20" s="30">
        <f t="shared" si="3"/>
        <v>37</v>
      </c>
      <c r="O20" s="13" t="str">
        <f t="shared" si="0"/>
        <v>F</v>
      </c>
      <c r="Q20" s="14"/>
    </row>
    <row r="21" spans="1:18" x14ac:dyDescent="0.2">
      <c r="A21" s="23"/>
      <c r="B21" s="45" t="s">
        <v>38</v>
      </c>
      <c r="C21" s="36"/>
      <c r="D21" s="53" t="s">
        <v>26</v>
      </c>
      <c r="E21" s="50">
        <v>9</v>
      </c>
      <c r="F21" s="48">
        <v>26</v>
      </c>
      <c r="G21" s="48"/>
      <c r="H21" s="37">
        <f t="shared" si="1"/>
        <v>26</v>
      </c>
      <c r="I21" s="24"/>
      <c r="J21" s="24"/>
      <c r="K21" s="29">
        <f t="shared" si="2"/>
        <v>0</v>
      </c>
      <c r="L21" s="24"/>
      <c r="M21" s="24"/>
      <c r="N21" s="30">
        <f t="shared" si="3"/>
        <v>35</v>
      </c>
      <c r="O21" s="13" t="str">
        <f t="shared" si="0"/>
        <v>F</v>
      </c>
      <c r="Q21" s="14"/>
    </row>
    <row r="22" spans="1:18" x14ac:dyDescent="0.2">
      <c r="A22" s="23"/>
      <c r="B22" s="45" t="s">
        <v>39</v>
      </c>
      <c r="C22" s="36"/>
      <c r="D22" s="53" t="s">
        <v>26</v>
      </c>
      <c r="E22" s="50">
        <v>7.5</v>
      </c>
      <c r="F22" s="48">
        <v>35</v>
      </c>
      <c r="G22" s="48"/>
      <c r="H22" s="37">
        <f t="shared" si="1"/>
        <v>35</v>
      </c>
      <c r="I22" s="24"/>
      <c r="J22" s="24"/>
      <c r="K22" s="29">
        <f t="shared" si="2"/>
        <v>0</v>
      </c>
      <c r="L22" s="24"/>
      <c r="M22" s="24"/>
      <c r="N22" s="30">
        <f t="shared" si="3"/>
        <v>42.5</v>
      </c>
      <c r="O22" s="13" t="str">
        <f t="shared" si="0"/>
        <v>F</v>
      </c>
      <c r="P22" s="15"/>
      <c r="Q22" s="14"/>
      <c r="R22" s="15"/>
    </row>
    <row r="23" spans="1:18" x14ac:dyDescent="0.2">
      <c r="A23" s="23"/>
      <c r="B23" s="45" t="s">
        <v>40</v>
      </c>
      <c r="C23" s="36"/>
      <c r="D23" s="53" t="s">
        <v>26</v>
      </c>
      <c r="E23" s="50"/>
      <c r="F23" s="48"/>
      <c r="G23" s="48"/>
      <c r="H23" s="37">
        <f t="shared" si="1"/>
        <v>0</v>
      </c>
      <c r="I23" s="24"/>
      <c r="J23" s="24"/>
      <c r="K23" s="29">
        <f t="shared" si="2"/>
        <v>0</v>
      </c>
      <c r="L23" s="24"/>
      <c r="M23" s="24"/>
      <c r="N23" s="30">
        <f t="shared" si="3"/>
        <v>0</v>
      </c>
      <c r="O23" s="13" t="str">
        <f t="shared" si="0"/>
        <v>F</v>
      </c>
      <c r="Q23" s="14"/>
    </row>
    <row r="24" spans="1:18" x14ac:dyDescent="0.2">
      <c r="A24" s="23"/>
      <c r="B24" s="45" t="s">
        <v>41</v>
      </c>
      <c r="C24" s="36"/>
      <c r="D24" s="53" t="s">
        <v>26</v>
      </c>
      <c r="E24" s="50"/>
      <c r="F24" s="48"/>
      <c r="G24" s="48"/>
      <c r="H24" s="37">
        <f t="shared" si="1"/>
        <v>0</v>
      </c>
      <c r="I24" s="24"/>
      <c r="J24" s="24"/>
      <c r="K24" s="29">
        <f t="shared" si="2"/>
        <v>0</v>
      </c>
      <c r="L24" s="24"/>
      <c r="M24" s="24"/>
      <c r="N24" s="30">
        <f t="shared" si="3"/>
        <v>0</v>
      </c>
      <c r="O24" s="13" t="str">
        <f t="shared" si="0"/>
        <v>F</v>
      </c>
      <c r="Q24" s="14"/>
    </row>
    <row r="25" spans="1:18" x14ac:dyDescent="0.2">
      <c r="A25" s="23"/>
      <c r="B25" s="45" t="s">
        <v>42</v>
      </c>
      <c r="C25" s="36"/>
      <c r="D25" s="53" t="s">
        <v>26</v>
      </c>
      <c r="E25" s="50">
        <v>5</v>
      </c>
      <c r="F25" s="48">
        <v>24</v>
      </c>
      <c r="G25" s="48">
        <v>34</v>
      </c>
      <c r="H25" s="37">
        <f t="shared" si="1"/>
        <v>34</v>
      </c>
      <c r="I25" s="24"/>
      <c r="J25" s="24"/>
      <c r="K25" s="29">
        <f t="shared" si="2"/>
        <v>0</v>
      </c>
      <c r="L25" s="24"/>
      <c r="M25" s="24"/>
      <c r="N25" s="30">
        <f t="shared" si="3"/>
        <v>39</v>
      </c>
      <c r="O25" s="13" t="str">
        <f t="shared" si="0"/>
        <v>F</v>
      </c>
      <c r="Q25" s="14"/>
    </row>
    <row r="26" spans="1:18" x14ac:dyDescent="0.2">
      <c r="A26" s="23"/>
      <c r="B26" s="45" t="s">
        <v>43</v>
      </c>
      <c r="C26" s="36"/>
      <c r="D26" s="53" t="s">
        <v>26</v>
      </c>
      <c r="E26" s="50">
        <v>7.5</v>
      </c>
      <c r="F26" s="48">
        <v>21</v>
      </c>
      <c r="G26" s="48"/>
      <c r="H26" s="37">
        <f t="shared" si="1"/>
        <v>21</v>
      </c>
      <c r="I26" s="24"/>
      <c r="J26" s="24"/>
      <c r="K26" s="29">
        <f t="shared" si="2"/>
        <v>0</v>
      </c>
      <c r="L26" s="24"/>
      <c r="M26" s="24"/>
      <c r="N26" s="30">
        <f t="shared" si="3"/>
        <v>28.5</v>
      </c>
      <c r="O26" s="13" t="str">
        <f t="shared" si="0"/>
        <v>F</v>
      </c>
      <c r="Q26" s="14"/>
    </row>
    <row r="27" spans="1:18" x14ac:dyDescent="0.2">
      <c r="A27" s="23"/>
      <c r="B27" s="45" t="s">
        <v>44</v>
      </c>
      <c r="C27" s="36"/>
      <c r="D27" s="53" t="s">
        <v>26</v>
      </c>
      <c r="E27" s="50"/>
      <c r="F27" s="48"/>
      <c r="G27" s="48"/>
      <c r="H27" s="37">
        <f t="shared" si="1"/>
        <v>0</v>
      </c>
      <c r="I27" s="24"/>
      <c r="J27" s="24"/>
      <c r="K27" s="29">
        <f t="shared" si="2"/>
        <v>0</v>
      </c>
      <c r="L27" s="24"/>
      <c r="M27" s="24"/>
      <c r="N27" s="30">
        <f t="shared" si="3"/>
        <v>0</v>
      </c>
      <c r="O27" s="13" t="str">
        <f t="shared" si="0"/>
        <v>F</v>
      </c>
      <c r="P27" s="15"/>
      <c r="Q27" s="14"/>
      <c r="R27" s="15"/>
    </row>
    <row r="28" spans="1:18" x14ac:dyDescent="0.2">
      <c r="A28" s="23"/>
      <c r="B28" s="45" t="s">
        <v>45</v>
      </c>
      <c r="C28" s="36"/>
      <c r="D28" s="53" t="s">
        <v>26</v>
      </c>
      <c r="E28" s="50">
        <v>7.5</v>
      </c>
      <c r="F28" s="48">
        <v>37</v>
      </c>
      <c r="G28" s="48"/>
      <c r="H28" s="37">
        <f t="shared" si="1"/>
        <v>37</v>
      </c>
      <c r="I28" s="24"/>
      <c r="J28" s="24"/>
      <c r="K28" s="29">
        <f t="shared" si="2"/>
        <v>0</v>
      </c>
      <c r="L28" s="24"/>
      <c r="M28" s="24"/>
      <c r="N28" s="30">
        <f t="shared" si="3"/>
        <v>44.5</v>
      </c>
      <c r="O28" s="13" t="str">
        <f t="shared" si="0"/>
        <v>F</v>
      </c>
      <c r="Q28" s="14"/>
    </row>
    <row r="29" spans="1:18" x14ac:dyDescent="0.2">
      <c r="A29" s="23"/>
      <c r="B29" s="45" t="s">
        <v>46</v>
      </c>
      <c r="C29" s="36"/>
      <c r="D29" s="53" t="s">
        <v>26</v>
      </c>
      <c r="E29" s="50">
        <v>6</v>
      </c>
      <c r="F29" s="48"/>
      <c r="G29" s="48">
        <v>26</v>
      </c>
      <c r="H29" s="37">
        <f t="shared" si="1"/>
        <v>26</v>
      </c>
      <c r="I29" s="24"/>
      <c r="J29" s="24"/>
      <c r="K29" s="29">
        <f t="shared" si="2"/>
        <v>0</v>
      </c>
      <c r="L29" s="24"/>
      <c r="M29" s="24"/>
      <c r="N29" s="30">
        <f t="shared" si="3"/>
        <v>32</v>
      </c>
      <c r="O29" s="13" t="str">
        <f t="shared" si="0"/>
        <v>F</v>
      </c>
      <c r="Q29" s="14"/>
    </row>
    <row r="30" spans="1:18" x14ac:dyDescent="0.2">
      <c r="A30" s="23"/>
      <c r="B30" s="45" t="s">
        <v>47</v>
      </c>
      <c r="C30" s="36"/>
      <c r="D30" s="53" t="s">
        <v>26</v>
      </c>
      <c r="E30" s="50">
        <v>9</v>
      </c>
      <c r="F30" s="48">
        <v>0</v>
      </c>
      <c r="G30" s="48">
        <v>0</v>
      </c>
      <c r="H30" s="37">
        <f t="shared" si="1"/>
        <v>0</v>
      </c>
      <c r="I30" s="24"/>
      <c r="J30" s="24"/>
      <c r="K30" s="29">
        <f t="shared" si="2"/>
        <v>0</v>
      </c>
      <c r="L30" s="24"/>
      <c r="M30" s="24"/>
      <c r="N30" s="30">
        <f t="shared" si="3"/>
        <v>9</v>
      </c>
      <c r="O30" s="13" t="str">
        <f t="shared" si="0"/>
        <v>F</v>
      </c>
      <c r="Q30" s="14"/>
    </row>
    <row r="31" spans="1:18" x14ac:dyDescent="0.2">
      <c r="A31" s="23"/>
      <c r="B31" s="45" t="s">
        <v>48</v>
      </c>
      <c r="C31" s="36"/>
      <c r="D31" s="53" t="s">
        <v>26</v>
      </c>
      <c r="E31" s="50">
        <v>7.5</v>
      </c>
      <c r="F31" s="48">
        <v>25</v>
      </c>
      <c r="G31" s="48"/>
      <c r="H31" s="37">
        <f t="shared" si="1"/>
        <v>25</v>
      </c>
      <c r="I31" s="24"/>
      <c r="J31" s="24"/>
      <c r="K31" s="29">
        <f t="shared" si="2"/>
        <v>0</v>
      </c>
      <c r="L31" s="24"/>
      <c r="M31" s="24"/>
      <c r="N31" s="30">
        <f t="shared" si="3"/>
        <v>32.5</v>
      </c>
      <c r="O31" s="13" t="str">
        <f t="shared" si="0"/>
        <v>F</v>
      </c>
      <c r="Q31" s="14"/>
    </row>
    <row r="32" spans="1:18" x14ac:dyDescent="0.2">
      <c r="A32" s="23"/>
      <c r="B32" s="45" t="s">
        <v>49</v>
      </c>
      <c r="C32" s="36"/>
      <c r="D32" s="53" t="s">
        <v>26</v>
      </c>
      <c r="E32" s="50">
        <v>9</v>
      </c>
      <c r="F32" s="48">
        <v>6</v>
      </c>
      <c r="G32" s="48">
        <v>8</v>
      </c>
      <c r="H32" s="37">
        <f t="shared" si="1"/>
        <v>8</v>
      </c>
      <c r="I32" s="24"/>
      <c r="J32" s="24"/>
      <c r="K32" s="29">
        <f t="shared" si="2"/>
        <v>0</v>
      </c>
      <c r="L32" s="24"/>
      <c r="M32" s="24"/>
      <c r="N32" s="30">
        <f t="shared" si="3"/>
        <v>17</v>
      </c>
      <c r="O32" s="13" t="str">
        <f t="shared" si="0"/>
        <v>F</v>
      </c>
      <c r="P32" s="14"/>
      <c r="Q32" s="14"/>
    </row>
    <row r="33" spans="1:18" x14ac:dyDescent="0.2">
      <c r="A33" s="23"/>
      <c r="B33" s="45" t="s">
        <v>50</v>
      </c>
      <c r="C33" s="36"/>
      <c r="D33" s="53" t="s">
        <v>26</v>
      </c>
      <c r="E33" s="50">
        <v>9.5</v>
      </c>
      <c r="F33" s="48">
        <v>32</v>
      </c>
      <c r="G33" s="48"/>
      <c r="H33" s="37">
        <f t="shared" si="1"/>
        <v>32</v>
      </c>
      <c r="I33" s="24"/>
      <c r="J33" s="24"/>
      <c r="K33" s="29">
        <f t="shared" si="2"/>
        <v>0</v>
      </c>
      <c r="L33" s="24"/>
      <c r="M33" s="24"/>
      <c r="N33" s="30">
        <f t="shared" si="3"/>
        <v>41.5</v>
      </c>
      <c r="O33" s="13" t="str">
        <f t="shared" si="0"/>
        <v>F</v>
      </c>
      <c r="Q33" s="14"/>
    </row>
    <row r="34" spans="1:18" x14ac:dyDescent="0.2">
      <c r="A34" s="23"/>
      <c r="B34" s="45" t="s">
        <v>51</v>
      </c>
      <c r="C34" s="36"/>
      <c r="D34" s="53" t="s">
        <v>26</v>
      </c>
      <c r="E34" s="50"/>
      <c r="F34" s="48"/>
      <c r="G34" s="48"/>
      <c r="H34" s="37">
        <f t="shared" si="1"/>
        <v>0</v>
      </c>
      <c r="I34" s="24"/>
      <c r="J34" s="24"/>
      <c r="K34" s="29">
        <f t="shared" si="2"/>
        <v>0</v>
      </c>
      <c r="L34" s="24"/>
      <c r="M34" s="24"/>
      <c r="N34" s="30">
        <f t="shared" si="3"/>
        <v>0</v>
      </c>
      <c r="O34" s="13" t="str">
        <f t="shared" si="0"/>
        <v>F</v>
      </c>
      <c r="Q34" s="14"/>
    </row>
    <row r="35" spans="1:18" x14ac:dyDescent="0.2">
      <c r="A35" s="23"/>
      <c r="B35" s="45" t="s">
        <v>52</v>
      </c>
      <c r="C35" s="36"/>
      <c r="D35" s="53" t="s">
        <v>26</v>
      </c>
      <c r="E35" s="50">
        <v>9.5</v>
      </c>
      <c r="F35" s="48"/>
      <c r="G35" s="48">
        <v>9</v>
      </c>
      <c r="H35" s="37">
        <f t="shared" si="1"/>
        <v>9</v>
      </c>
      <c r="I35" s="24"/>
      <c r="J35" s="24"/>
      <c r="K35" s="29">
        <f t="shared" si="2"/>
        <v>0</v>
      </c>
      <c r="L35" s="24"/>
      <c r="M35" s="24"/>
      <c r="N35" s="30">
        <f t="shared" si="3"/>
        <v>18.5</v>
      </c>
      <c r="O35" s="13" t="str">
        <f t="shared" si="0"/>
        <v>F</v>
      </c>
      <c r="Q35" s="14"/>
    </row>
    <row r="36" spans="1:18" x14ac:dyDescent="0.2">
      <c r="A36" s="23"/>
      <c r="B36" s="45" t="s">
        <v>53</v>
      </c>
      <c r="C36" s="36"/>
      <c r="D36" s="53" t="s">
        <v>26</v>
      </c>
      <c r="E36" s="50">
        <v>6</v>
      </c>
      <c r="F36" s="48">
        <v>24</v>
      </c>
      <c r="G36" s="48"/>
      <c r="H36" s="37">
        <f t="shared" si="1"/>
        <v>24</v>
      </c>
      <c r="I36" s="24"/>
      <c r="J36" s="24"/>
      <c r="K36" s="29">
        <f t="shared" si="2"/>
        <v>0</v>
      </c>
      <c r="L36" s="24"/>
      <c r="M36" s="24"/>
      <c r="N36" s="30">
        <f t="shared" si="3"/>
        <v>30</v>
      </c>
      <c r="O36" s="13" t="str">
        <f t="shared" si="0"/>
        <v>F</v>
      </c>
      <c r="Q36" s="14"/>
    </row>
    <row r="37" spans="1:18" x14ac:dyDescent="0.2">
      <c r="A37" s="23"/>
      <c r="B37" s="45" t="s">
        <v>54</v>
      </c>
      <c r="C37" s="36"/>
      <c r="D37" s="53" t="s">
        <v>26</v>
      </c>
      <c r="E37" s="50">
        <v>9.5</v>
      </c>
      <c r="F37" s="48">
        <v>24</v>
      </c>
      <c r="G37" s="48"/>
      <c r="H37" s="37">
        <f t="shared" si="1"/>
        <v>24</v>
      </c>
      <c r="I37" s="24"/>
      <c r="J37" s="24"/>
      <c r="K37" s="29">
        <f t="shared" si="2"/>
        <v>0</v>
      </c>
      <c r="L37" s="24"/>
      <c r="M37" s="24"/>
      <c r="N37" s="30">
        <f t="shared" si="3"/>
        <v>33.5</v>
      </c>
      <c r="O37" s="13" t="str">
        <f t="shared" si="0"/>
        <v>F</v>
      </c>
      <c r="Q37" s="14"/>
    </row>
    <row r="38" spans="1:18" x14ac:dyDescent="0.2">
      <c r="A38" s="23"/>
      <c r="B38" s="45" t="s">
        <v>55</v>
      </c>
      <c r="C38" s="36"/>
      <c r="D38" s="53" t="s">
        <v>26</v>
      </c>
      <c r="E38" s="50">
        <v>9</v>
      </c>
      <c r="F38" s="48">
        <v>14</v>
      </c>
      <c r="G38" s="48"/>
      <c r="H38" s="37">
        <f t="shared" si="1"/>
        <v>14</v>
      </c>
      <c r="I38" s="24"/>
      <c r="J38" s="24"/>
      <c r="K38" s="29">
        <f t="shared" si="2"/>
        <v>0</v>
      </c>
      <c r="L38" s="24"/>
      <c r="M38" s="24"/>
      <c r="N38" s="30">
        <f t="shared" si="3"/>
        <v>23</v>
      </c>
      <c r="O38" s="13" t="str">
        <f t="shared" si="0"/>
        <v>F</v>
      </c>
      <c r="Q38" s="14"/>
    </row>
    <row r="39" spans="1:18" x14ac:dyDescent="0.2">
      <c r="A39" s="23"/>
      <c r="B39" s="45" t="s">
        <v>56</v>
      </c>
      <c r="C39" s="36"/>
      <c r="D39" s="53" t="s">
        <v>26</v>
      </c>
      <c r="E39" s="50">
        <v>0</v>
      </c>
      <c r="F39" s="48">
        <v>28</v>
      </c>
      <c r="G39" s="48"/>
      <c r="H39" s="37">
        <f t="shared" si="1"/>
        <v>28</v>
      </c>
      <c r="I39" s="24"/>
      <c r="J39" s="24"/>
      <c r="K39" s="29">
        <f t="shared" si="2"/>
        <v>0</v>
      </c>
      <c r="L39" s="24"/>
      <c r="M39" s="24"/>
      <c r="N39" s="30">
        <f t="shared" si="3"/>
        <v>28</v>
      </c>
      <c r="O39" s="13" t="str">
        <f t="shared" si="0"/>
        <v>F</v>
      </c>
      <c r="Q39" s="14"/>
    </row>
    <row r="40" spans="1:18" x14ac:dyDescent="0.2">
      <c r="A40" s="23"/>
      <c r="B40" s="45" t="s">
        <v>57</v>
      </c>
      <c r="C40" s="36"/>
      <c r="D40" s="53" t="s">
        <v>26</v>
      </c>
      <c r="E40" s="50">
        <v>0</v>
      </c>
      <c r="F40" s="48">
        <v>36</v>
      </c>
      <c r="G40" s="48"/>
      <c r="H40" s="37">
        <f t="shared" si="1"/>
        <v>36</v>
      </c>
      <c r="I40" s="24"/>
      <c r="J40" s="24"/>
      <c r="K40" s="29">
        <f t="shared" si="2"/>
        <v>0</v>
      </c>
      <c r="L40" s="24"/>
      <c r="M40" s="24"/>
      <c r="N40" s="30">
        <f t="shared" si="3"/>
        <v>36</v>
      </c>
      <c r="O40" s="13" t="str">
        <f t="shared" si="0"/>
        <v>F</v>
      </c>
      <c r="P40" s="15"/>
      <c r="Q40" s="14"/>
      <c r="R40" s="15"/>
    </row>
    <row r="41" spans="1:18" x14ac:dyDescent="0.2">
      <c r="A41" s="23"/>
      <c r="B41" s="45" t="s">
        <v>58</v>
      </c>
      <c r="C41" s="36"/>
      <c r="D41" s="53" t="s">
        <v>26</v>
      </c>
      <c r="E41" s="50">
        <v>3</v>
      </c>
      <c r="F41" s="48">
        <v>2</v>
      </c>
      <c r="G41" s="48">
        <v>8</v>
      </c>
      <c r="H41" s="37">
        <f t="shared" si="1"/>
        <v>8</v>
      </c>
      <c r="I41" s="24"/>
      <c r="J41" s="24"/>
      <c r="K41" s="29">
        <f t="shared" si="2"/>
        <v>0</v>
      </c>
      <c r="L41" s="24"/>
      <c r="M41" s="24"/>
      <c r="N41" s="30">
        <f t="shared" si="3"/>
        <v>11</v>
      </c>
      <c r="O41" s="13" t="str">
        <f t="shared" si="0"/>
        <v>F</v>
      </c>
      <c r="P41" s="15"/>
      <c r="Q41" s="14"/>
      <c r="R41" s="15"/>
    </row>
    <row r="42" spans="1:18" x14ac:dyDescent="0.2">
      <c r="A42" s="23"/>
      <c r="B42" s="45" t="s">
        <v>59</v>
      </c>
      <c r="C42" s="36"/>
      <c r="D42" s="53" t="s">
        <v>26</v>
      </c>
      <c r="E42" s="50">
        <v>3</v>
      </c>
      <c r="F42" s="48">
        <v>8</v>
      </c>
      <c r="G42" s="48">
        <v>10</v>
      </c>
      <c r="H42" s="37">
        <f t="shared" si="1"/>
        <v>10</v>
      </c>
      <c r="I42" s="24"/>
      <c r="J42" s="24"/>
      <c r="K42" s="29">
        <f t="shared" si="2"/>
        <v>0</v>
      </c>
      <c r="L42" s="24"/>
      <c r="M42" s="24"/>
      <c r="N42" s="30">
        <f t="shared" si="3"/>
        <v>13</v>
      </c>
      <c r="O42" s="13" t="str">
        <f t="shared" si="0"/>
        <v>F</v>
      </c>
      <c r="Q42" s="14"/>
    </row>
    <row r="43" spans="1:18" x14ac:dyDescent="0.2">
      <c r="A43" s="23"/>
      <c r="B43" s="45" t="s">
        <v>60</v>
      </c>
      <c r="C43" s="36"/>
      <c r="D43" s="53" t="s">
        <v>26</v>
      </c>
      <c r="E43" s="50">
        <v>9.5</v>
      </c>
      <c r="F43" s="48">
        <v>14</v>
      </c>
      <c r="G43" s="48"/>
      <c r="H43" s="37">
        <f t="shared" si="1"/>
        <v>14</v>
      </c>
      <c r="I43" s="24"/>
      <c r="J43" s="24"/>
      <c r="K43" s="29">
        <f t="shared" si="2"/>
        <v>0</v>
      </c>
      <c r="L43" s="24"/>
      <c r="M43" s="24"/>
      <c r="N43" s="30">
        <f t="shared" si="3"/>
        <v>23.5</v>
      </c>
      <c r="O43" s="13" t="str">
        <f t="shared" si="0"/>
        <v>F</v>
      </c>
      <c r="P43" s="15"/>
      <c r="Q43" s="14"/>
      <c r="R43" s="15"/>
    </row>
    <row r="44" spans="1:18" x14ac:dyDescent="0.2">
      <c r="A44" s="23"/>
      <c r="B44" s="45" t="s">
        <v>61</v>
      </c>
      <c r="C44" s="36"/>
      <c r="D44" s="53" t="s">
        <v>26</v>
      </c>
      <c r="E44" s="50"/>
      <c r="F44" s="48"/>
      <c r="G44" s="48"/>
      <c r="H44" s="37">
        <f t="shared" si="1"/>
        <v>0</v>
      </c>
      <c r="I44" s="24"/>
      <c r="J44" s="24"/>
      <c r="K44" s="29">
        <f t="shared" si="2"/>
        <v>0</v>
      </c>
      <c r="L44" s="24"/>
      <c r="M44" s="24"/>
      <c r="N44" s="30">
        <f t="shared" si="3"/>
        <v>0</v>
      </c>
      <c r="O44" s="13" t="str">
        <f t="shared" si="0"/>
        <v>F</v>
      </c>
      <c r="P44" s="15"/>
      <c r="Q44" s="14"/>
      <c r="R44" s="15"/>
    </row>
    <row r="45" spans="1:18" x14ac:dyDescent="0.2">
      <c r="A45" s="23"/>
      <c r="B45" s="45" t="s">
        <v>62</v>
      </c>
      <c r="C45" s="36"/>
      <c r="D45" s="53" t="s">
        <v>26</v>
      </c>
      <c r="E45" s="50">
        <v>5</v>
      </c>
      <c r="F45" s="48">
        <v>20</v>
      </c>
      <c r="G45" s="48">
        <v>23</v>
      </c>
      <c r="H45" s="37">
        <f t="shared" si="1"/>
        <v>23</v>
      </c>
      <c r="I45" s="24"/>
      <c r="J45" s="24"/>
      <c r="K45" s="29">
        <f t="shared" si="2"/>
        <v>0</v>
      </c>
      <c r="L45" s="24"/>
      <c r="M45" s="24"/>
      <c r="N45" s="30">
        <f t="shared" si="3"/>
        <v>28</v>
      </c>
      <c r="O45" s="13" t="str">
        <f t="shared" si="0"/>
        <v>F</v>
      </c>
      <c r="Q45" s="14"/>
    </row>
    <row r="46" spans="1:18" x14ac:dyDescent="0.2">
      <c r="A46" s="23"/>
      <c r="B46" s="45" t="s">
        <v>63</v>
      </c>
      <c r="C46" s="36"/>
      <c r="D46" s="53" t="s">
        <v>26</v>
      </c>
      <c r="E46" s="50">
        <v>9.5</v>
      </c>
      <c r="F46" s="48">
        <v>35</v>
      </c>
      <c r="G46" s="48"/>
      <c r="H46" s="37">
        <f t="shared" si="1"/>
        <v>35</v>
      </c>
      <c r="I46" s="24"/>
      <c r="J46" s="24"/>
      <c r="K46" s="29">
        <f t="shared" si="2"/>
        <v>0</v>
      </c>
      <c r="L46" s="24"/>
      <c r="M46" s="24"/>
      <c r="N46" s="30">
        <f t="shared" si="3"/>
        <v>44.5</v>
      </c>
      <c r="O46" s="13" t="str">
        <f t="shared" si="0"/>
        <v>F</v>
      </c>
      <c r="P46" s="15"/>
      <c r="Q46" s="14"/>
      <c r="R46" s="15"/>
    </row>
    <row r="47" spans="1:18" x14ac:dyDescent="0.2">
      <c r="A47" s="23"/>
      <c r="B47" s="45" t="s">
        <v>64</v>
      </c>
      <c r="C47" s="36"/>
      <c r="D47" s="53" t="s">
        <v>26</v>
      </c>
      <c r="E47" s="50">
        <v>5</v>
      </c>
      <c r="F47" s="48">
        <v>25</v>
      </c>
      <c r="G47" s="48">
        <v>18</v>
      </c>
      <c r="H47" s="37">
        <f t="shared" si="1"/>
        <v>25</v>
      </c>
      <c r="I47" s="24"/>
      <c r="J47" s="24"/>
      <c r="K47" s="29">
        <f t="shared" si="2"/>
        <v>0</v>
      </c>
      <c r="L47" s="24"/>
      <c r="M47" s="24"/>
      <c r="N47" s="30">
        <f t="shared" si="3"/>
        <v>30</v>
      </c>
      <c r="O47" s="13" t="str">
        <f t="shared" si="0"/>
        <v>F</v>
      </c>
      <c r="P47" s="15"/>
      <c r="Q47" s="14"/>
      <c r="R47" s="15"/>
    </row>
    <row r="48" spans="1:18" x14ac:dyDescent="0.2">
      <c r="A48" s="23"/>
      <c r="B48" s="45" t="s">
        <v>65</v>
      </c>
      <c r="C48" s="36"/>
      <c r="D48" s="53" t="s">
        <v>26</v>
      </c>
      <c r="E48" s="50">
        <v>3</v>
      </c>
      <c r="F48" s="48">
        <v>12</v>
      </c>
      <c r="G48" s="48">
        <v>20</v>
      </c>
      <c r="H48" s="37">
        <f t="shared" si="1"/>
        <v>20</v>
      </c>
      <c r="I48" s="24"/>
      <c r="J48" s="24"/>
      <c r="K48" s="29">
        <f t="shared" si="2"/>
        <v>0</v>
      </c>
      <c r="L48" s="24"/>
      <c r="M48" s="24"/>
      <c r="N48" s="30">
        <f t="shared" si="3"/>
        <v>23</v>
      </c>
      <c r="O48" s="13" t="str">
        <f t="shared" si="0"/>
        <v>F</v>
      </c>
      <c r="Q48" s="14"/>
    </row>
    <row r="49" spans="1:18" x14ac:dyDescent="0.2">
      <c r="A49" s="23"/>
      <c r="B49" s="45" t="s">
        <v>66</v>
      </c>
      <c r="C49" s="36"/>
      <c r="D49" s="53" t="s">
        <v>26</v>
      </c>
      <c r="E49" s="50">
        <v>8</v>
      </c>
      <c r="F49" s="48">
        <v>36</v>
      </c>
      <c r="G49" s="48"/>
      <c r="H49" s="37">
        <f t="shared" si="1"/>
        <v>36</v>
      </c>
      <c r="I49" s="24"/>
      <c r="J49" s="24"/>
      <c r="K49" s="29">
        <f t="shared" si="2"/>
        <v>0</v>
      </c>
      <c r="L49" s="24"/>
      <c r="M49" s="24"/>
      <c r="N49" s="30">
        <f t="shared" si="3"/>
        <v>44</v>
      </c>
      <c r="O49" s="13" t="str">
        <f t="shared" si="0"/>
        <v>F</v>
      </c>
      <c r="Q49" s="14"/>
    </row>
    <row r="50" spans="1:18" x14ac:dyDescent="0.2">
      <c r="A50" s="23"/>
      <c r="B50" s="45" t="s">
        <v>67</v>
      </c>
      <c r="C50" s="36"/>
      <c r="D50" s="53" t="s">
        <v>26</v>
      </c>
      <c r="E50" s="50">
        <v>9.5</v>
      </c>
      <c r="F50" s="48">
        <v>38</v>
      </c>
      <c r="G50" s="48"/>
      <c r="H50" s="37">
        <f t="shared" si="1"/>
        <v>38</v>
      </c>
      <c r="I50" s="24"/>
      <c r="J50" s="24"/>
      <c r="K50" s="29">
        <f t="shared" si="2"/>
        <v>0</v>
      </c>
      <c r="L50" s="24"/>
      <c r="M50" s="24"/>
      <c r="N50" s="30">
        <f t="shared" si="3"/>
        <v>47.5</v>
      </c>
      <c r="O50" s="13" t="str">
        <f t="shared" si="0"/>
        <v>F</v>
      </c>
      <c r="Q50" s="14"/>
    </row>
    <row r="51" spans="1:18" x14ac:dyDescent="0.2">
      <c r="A51" s="23"/>
      <c r="B51" s="45" t="s">
        <v>68</v>
      </c>
      <c r="C51" s="36"/>
      <c r="D51" s="53" t="s">
        <v>26</v>
      </c>
      <c r="E51" s="50">
        <v>9</v>
      </c>
      <c r="F51" s="48">
        <v>25</v>
      </c>
      <c r="G51" s="48"/>
      <c r="H51" s="37">
        <f t="shared" si="1"/>
        <v>25</v>
      </c>
      <c r="I51" s="24"/>
      <c r="J51" s="24"/>
      <c r="K51" s="29">
        <f t="shared" si="2"/>
        <v>0</v>
      </c>
      <c r="L51" s="24"/>
      <c r="M51" s="24"/>
      <c r="N51" s="30">
        <f t="shared" si="3"/>
        <v>34</v>
      </c>
      <c r="O51" s="13" t="str">
        <f t="shared" si="0"/>
        <v>F</v>
      </c>
      <c r="Q51" s="14"/>
    </row>
    <row r="52" spans="1:18" x14ac:dyDescent="0.2">
      <c r="A52" s="23"/>
      <c r="B52" s="45" t="s">
        <v>69</v>
      </c>
      <c r="C52" s="36"/>
      <c r="D52" s="53" t="s">
        <v>26</v>
      </c>
      <c r="E52" s="50">
        <v>9.5</v>
      </c>
      <c r="F52" s="48">
        <v>30</v>
      </c>
      <c r="G52" s="48"/>
      <c r="H52" s="37">
        <f t="shared" si="1"/>
        <v>30</v>
      </c>
      <c r="I52" s="24"/>
      <c r="J52" s="24"/>
      <c r="K52" s="29">
        <f t="shared" si="2"/>
        <v>0</v>
      </c>
      <c r="L52" s="24"/>
      <c r="M52" s="24"/>
      <c r="N52" s="30">
        <f t="shared" si="3"/>
        <v>39.5</v>
      </c>
      <c r="O52" s="13" t="str">
        <f t="shared" si="0"/>
        <v>F</v>
      </c>
      <c r="Q52" s="14"/>
    </row>
    <row r="53" spans="1:18" x14ac:dyDescent="0.2">
      <c r="A53" s="23"/>
      <c r="B53" s="45" t="s">
        <v>70</v>
      </c>
      <c r="C53" s="36"/>
      <c r="D53" s="53" t="s">
        <v>26</v>
      </c>
      <c r="E53" s="50">
        <v>7.5</v>
      </c>
      <c r="F53" s="48">
        <v>28</v>
      </c>
      <c r="G53" s="48"/>
      <c r="H53" s="37">
        <f t="shared" si="1"/>
        <v>28</v>
      </c>
      <c r="I53" s="24"/>
      <c r="J53" s="24"/>
      <c r="K53" s="29">
        <f t="shared" si="2"/>
        <v>0</v>
      </c>
      <c r="L53" s="24"/>
      <c r="M53" s="24"/>
      <c r="N53" s="30">
        <f t="shared" si="3"/>
        <v>35.5</v>
      </c>
      <c r="O53" s="13" t="str">
        <f t="shared" si="0"/>
        <v>F</v>
      </c>
      <c r="Q53" s="14"/>
    </row>
    <row r="54" spans="1:18" x14ac:dyDescent="0.2">
      <c r="A54" s="23"/>
      <c r="B54" s="45" t="s">
        <v>71</v>
      </c>
      <c r="C54" s="36"/>
      <c r="D54" s="53" t="s">
        <v>26</v>
      </c>
      <c r="E54" s="50">
        <v>7.5</v>
      </c>
      <c r="F54" s="48">
        <v>22</v>
      </c>
      <c r="G54" s="48"/>
      <c r="H54" s="37">
        <f t="shared" si="1"/>
        <v>22</v>
      </c>
      <c r="I54" s="24"/>
      <c r="J54" s="24"/>
      <c r="K54" s="29">
        <f t="shared" si="2"/>
        <v>0</v>
      </c>
      <c r="L54" s="24"/>
      <c r="M54" s="24"/>
      <c r="N54" s="30">
        <f t="shared" si="3"/>
        <v>29.5</v>
      </c>
      <c r="O54" s="13" t="str">
        <f t="shared" si="0"/>
        <v>F</v>
      </c>
      <c r="Q54" s="14"/>
    </row>
    <row r="55" spans="1:18" x14ac:dyDescent="0.2">
      <c r="A55" s="23"/>
      <c r="B55" s="45" t="s">
        <v>72</v>
      </c>
      <c r="C55" s="36"/>
      <c r="D55" s="53" t="s">
        <v>26</v>
      </c>
      <c r="E55" s="50">
        <v>5</v>
      </c>
      <c r="F55" s="48"/>
      <c r="G55" s="48">
        <v>16</v>
      </c>
      <c r="H55" s="37">
        <f t="shared" si="1"/>
        <v>16</v>
      </c>
      <c r="I55" s="24"/>
      <c r="J55" s="24"/>
      <c r="K55" s="29">
        <f t="shared" si="2"/>
        <v>0</v>
      </c>
      <c r="L55" s="24"/>
      <c r="M55" s="24"/>
      <c r="N55" s="30">
        <f t="shared" si="3"/>
        <v>21</v>
      </c>
      <c r="O55" s="13" t="str">
        <f t="shared" si="0"/>
        <v>F</v>
      </c>
      <c r="Q55" s="14"/>
    </row>
    <row r="56" spans="1:18" x14ac:dyDescent="0.2">
      <c r="A56" s="23"/>
      <c r="B56" s="45" t="s">
        <v>73</v>
      </c>
      <c r="C56" s="36"/>
      <c r="D56" s="53" t="s">
        <v>26</v>
      </c>
      <c r="E56" s="50">
        <v>0</v>
      </c>
      <c r="F56" s="48">
        <v>34</v>
      </c>
      <c r="G56" s="48"/>
      <c r="H56" s="37">
        <f t="shared" si="1"/>
        <v>34</v>
      </c>
      <c r="I56" s="24"/>
      <c r="J56" s="24"/>
      <c r="K56" s="29">
        <f t="shared" si="2"/>
        <v>0</v>
      </c>
      <c r="L56" s="24"/>
      <c r="M56" s="24"/>
      <c r="N56" s="30">
        <f t="shared" si="3"/>
        <v>34</v>
      </c>
      <c r="O56" s="13" t="str">
        <f t="shared" si="0"/>
        <v>F</v>
      </c>
      <c r="P56" s="15"/>
      <c r="Q56" s="14"/>
      <c r="R56" s="15"/>
    </row>
    <row r="57" spans="1:18" x14ac:dyDescent="0.2">
      <c r="A57" s="23"/>
      <c r="B57" s="45" t="s">
        <v>74</v>
      </c>
      <c r="C57" s="36"/>
      <c r="D57" s="53" t="s">
        <v>26</v>
      </c>
      <c r="E57" s="50"/>
      <c r="F57" s="48"/>
      <c r="G57" s="48">
        <v>25</v>
      </c>
      <c r="H57" s="37">
        <f t="shared" si="1"/>
        <v>25</v>
      </c>
      <c r="I57" s="24"/>
      <c r="J57" s="24"/>
      <c r="K57" s="29">
        <f t="shared" si="2"/>
        <v>0</v>
      </c>
      <c r="L57" s="24"/>
      <c r="M57" s="24"/>
      <c r="N57" s="30">
        <f t="shared" si="3"/>
        <v>25</v>
      </c>
      <c r="O57" s="13" t="str">
        <f t="shared" si="0"/>
        <v>F</v>
      </c>
      <c r="Q57" s="14"/>
    </row>
    <row r="58" spans="1:18" x14ac:dyDescent="0.2">
      <c r="A58" s="23"/>
      <c r="B58" s="45" t="s">
        <v>75</v>
      </c>
      <c r="C58" s="36"/>
      <c r="D58" s="53" t="s">
        <v>26</v>
      </c>
      <c r="E58" s="50">
        <v>9.5</v>
      </c>
      <c r="F58" s="48">
        <v>37</v>
      </c>
      <c r="G58" s="48"/>
      <c r="H58" s="37">
        <f t="shared" si="1"/>
        <v>37</v>
      </c>
      <c r="I58" s="24"/>
      <c r="J58" s="24"/>
      <c r="K58" s="29">
        <f t="shared" si="2"/>
        <v>0</v>
      </c>
      <c r="L58" s="24"/>
      <c r="M58" s="24"/>
      <c r="N58" s="30">
        <f t="shared" si="3"/>
        <v>46.5</v>
      </c>
      <c r="O58" s="13" t="str">
        <f t="shared" si="0"/>
        <v>F</v>
      </c>
      <c r="Q58" s="14"/>
    </row>
    <row r="59" spans="1:18" x14ac:dyDescent="0.2">
      <c r="A59" s="23"/>
      <c r="B59" s="45" t="s">
        <v>76</v>
      </c>
      <c r="C59" s="36"/>
      <c r="D59" s="53" t="s">
        <v>26</v>
      </c>
      <c r="E59" s="50">
        <v>3</v>
      </c>
      <c r="F59" s="48">
        <v>15</v>
      </c>
      <c r="G59" s="48"/>
      <c r="H59" s="37">
        <f t="shared" si="1"/>
        <v>15</v>
      </c>
      <c r="I59" s="24"/>
      <c r="J59" s="24"/>
      <c r="K59" s="29">
        <f t="shared" si="2"/>
        <v>0</v>
      </c>
      <c r="L59" s="24"/>
      <c r="M59" s="24"/>
      <c r="N59" s="30">
        <f t="shared" si="3"/>
        <v>18</v>
      </c>
      <c r="O59" s="13" t="str">
        <f t="shared" si="0"/>
        <v>F</v>
      </c>
      <c r="Q59" s="14"/>
    </row>
    <row r="60" spans="1:18" x14ac:dyDescent="0.2">
      <c r="A60" s="23"/>
      <c r="B60" s="45" t="s">
        <v>77</v>
      </c>
      <c r="C60" s="36"/>
      <c r="D60" s="53" t="s">
        <v>26</v>
      </c>
      <c r="E60" s="50">
        <v>3</v>
      </c>
      <c r="F60" s="48">
        <v>22</v>
      </c>
      <c r="G60" s="48"/>
      <c r="H60" s="37">
        <f t="shared" si="1"/>
        <v>22</v>
      </c>
      <c r="I60" s="24"/>
      <c r="J60" s="24"/>
      <c r="K60" s="29">
        <f t="shared" si="2"/>
        <v>0</v>
      </c>
      <c r="L60" s="24"/>
      <c r="M60" s="24"/>
      <c r="N60" s="30">
        <f t="shared" si="3"/>
        <v>25</v>
      </c>
      <c r="O60" s="13" t="str">
        <f t="shared" si="0"/>
        <v>F</v>
      </c>
      <c r="Q60" s="14"/>
    </row>
    <row r="61" spans="1:18" x14ac:dyDescent="0.2">
      <c r="A61" s="26"/>
      <c r="B61" s="45" t="s">
        <v>78</v>
      </c>
      <c r="C61" s="36"/>
      <c r="D61" s="53" t="s">
        <v>26</v>
      </c>
      <c r="E61" s="50"/>
      <c r="F61" s="48">
        <v>13</v>
      </c>
      <c r="G61" s="48"/>
      <c r="H61" s="37">
        <f t="shared" si="1"/>
        <v>13</v>
      </c>
      <c r="I61" s="25"/>
      <c r="J61" s="25"/>
      <c r="K61" s="29">
        <f t="shared" si="2"/>
        <v>0</v>
      </c>
      <c r="L61" s="25"/>
      <c r="M61" s="25"/>
      <c r="N61" s="30">
        <f t="shared" si="3"/>
        <v>13</v>
      </c>
      <c r="O61" s="16" t="str">
        <f t="shared" si="0"/>
        <v>F</v>
      </c>
      <c r="Q61" s="14"/>
    </row>
    <row r="62" spans="1:18" x14ac:dyDescent="0.2">
      <c r="A62" s="23"/>
      <c r="B62" s="45" t="s">
        <v>79</v>
      </c>
      <c r="C62" s="36"/>
      <c r="D62" s="53" t="s">
        <v>26</v>
      </c>
      <c r="E62" s="50"/>
      <c r="F62" s="48"/>
      <c r="G62" s="48"/>
      <c r="H62" s="37">
        <f t="shared" si="1"/>
        <v>0</v>
      </c>
      <c r="I62" s="24"/>
      <c r="J62" s="24"/>
      <c r="K62" s="29">
        <f t="shared" si="2"/>
        <v>0</v>
      </c>
      <c r="L62" s="24"/>
      <c r="M62" s="24"/>
      <c r="N62" s="30">
        <f t="shared" si="3"/>
        <v>0</v>
      </c>
      <c r="O62" s="13" t="str">
        <f t="shared" si="0"/>
        <v>F</v>
      </c>
      <c r="Q62" s="14"/>
    </row>
    <row r="63" spans="1:18" x14ac:dyDescent="0.2">
      <c r="A63" s="23"/>
      <c r="B63" s="45" t="s">
        <v>80</v>
      </c>
      <c r="C63" s="36"/>
      <c r="D63" s="53" t="s">
        <v>26</v>
      </c>
      <c r="E63" s="50">
        <v>0</v>
      </c>
      <c r="F63" s="48">
        <v>16</v>
      </c>
      <c r="G63" s="48">
        <v>18</v>
      </c>
      <c r="H63" s="37">
        <f t="shared" si="1"/>
        <v>18</v>
      </c>
      <c r="I63" s="24"/>
      <c r="J63" s="24"/>
      <c r="K63" s="29">
        <f t="shared" si="2"/>
        <v>0</v>
      </c>
      <c r="L63" s="24"/>
      <c r="M63" s="24"/>
      <c r="N63" s="30">
        <f t="shared" si="3"/>
        <v>18</v>
      </c>
      <c r="O63" s="13" t="str">
        <f t="shared" si="0"/>
        <v>F</v>
      </c>
      <c r="Q63" s="14"/>
    </row>
    <row r="64" spans="1:18" x14ac:dyDescent="0.2">
      <c r="A64" s="23"/>
      <c r="B64" s="45" t="s">
        <v>81</v>
      </c>
      <c r="C64" s="36"/>
      <c r="D64" s="53" t="s">
        <v>26</v>
      </c>
      <c r="E64" s="50"/>
      <c r="F64" s="48">
        <v>5</v>
      </c>
      <c r="G64" s="48">
        <v>9</v>
      </c>
      <c r="H64" s="37">
        <f t="shared" si="1"/>
        <v>9</v>
      </c>
      <c r="I64" s="24"/>
      <c r="J64" s="24"/>
      <c r="K64" s="29">
        <f t="shared" si="2"/>
        <v>0</v>
      </c>
      <c r="L64" s="24"/>
      <c r="M64" s="24"/>
      <c r="N64" s="30">
        <f t="shared" si="3"/>
        <v>9</v>
      </c>
      <c r="O64" s="13" t="str">
        <f t="shared" si="0"/>
        <v>F</v>
      </c>
      <c r="Q64" s="14"/>
    </row>
    <row r="65" spans="1:18" x14ac:dyDescent="0.2">
      <c r="A65" s="23"/>
      <c r="B65" s="45" t="s">
        <v>82</v>
      </c>
      <c r="C65" s="36"/>
      <c r="D65" s="53" t="s">
        <v>26</v>
      </c>
      <c r="E65" s="50">
        <v>3</v>
      </c>
      <c r="F65" s="48">
        <v>26</v>
      </c>
      <c r="G65" s="48"/>
      <c r="H65" s="37">
        <f t="shared" si="1"/>
        <v>26</v>
      </c>
      <c r="I65" s="24"/>
      <c r="J65" s="24"/>
      <c r="K65" s="29">
        <f t="shared" si="2"/>
        <v>0</v>
      </c>
      <c r="L65" s="24"/>
      <c r="M65" s="24"/>
      <c r="N65" s="30">
        <f t="shared" si="3"/>
        <v>29</v>
      </c>
      <c r="O65" s="13" t="str">
        <f t="shared" si="0"/>
        <v>F</v>
      </c>
      <c r="Q65" s="14"/>
    </row>
    <row r="66" spans="1:18" x14ac:dyDescent="0.2">
      <c r="A66" s="23"/>
      <c r="B66" s="45" t="s">
        <v>83</v>
      </c>
      <c r="C66" s="36"/>
      <c r="D66" s="53" t="s">
        <v>26</v>
      </c>
      <c r="E66" s="50">
        <v>0</v>
      </c>
      <c r="F66" s="48"/>
      <c r="G66" s="48">
        <v>20</v>
      </c>
      <c r="H66" s="37">
        <f t="shared" si="1"/>
        <v>20</v>
      </c>
      <c r="I66" s="24"/>
      <c r="J66" s="24"/>
      <c r="K66" s="29">
        <f t="shared" si="2"/>
        <v>0</v>
      </c>
      <c r="L66" s="24"/>
      <c r="M66" s="24"/>
      <c r="N66" s="30">
        <f t="shared" si="3"/>
        <v>20</v>
      </c>
      <c r="O66" s="13" t="str">
        <f t="shared" si="0"/>
        <v>F</v>
      </c>
      <c r="Q66" s="14"/>
    </row>
    <row r="67" spans="1:18" x14ac:dyDescent="0.2">
      <c r="A67" s="23"/>
      <c r="B67" s="45" t="s">
        <v>84</v>
      </c>
      <c r="C67" s="36"/>
      <c r="D67" s="53" t="s">
        <v>26</v>
      </c>
      <c r="E67" s="50">
        <v>6</v>
      </c>
      <c r="F67" s="48">
        <v>26</v>
      </c>
      <c r="G67" s="48"/>
      <c r="H67" s="37">
        <f t="shared" si="1"/>
        <v>26</v>
      </c>
      <c r="I67" s="24"/>
      <c r="J67" s="24"/>
      <c r="K67" s="29">
        <f t="shared" si="2"/>
        <v>0</v>
      </c>
      <c r="L67" s="24"/>
      <c r="M67" s="24"/>
      <c r="N67" s="30">
        <f t="shared" si="3"/>
        <v>32</v>
      </c>
      <c r="O67" s="13" t="str">
        <f t="shared" si="0"/>
        <v>F</v>
      </c>
      <c r="Q67" s="14"/>
    </row>
    <row r="68" spans="1:18" x14ac:dyDescent="0.2">
      <c r="A68" s="23"/>
      <c r="B68" s="45" t="s">
        <v>85</v>
      </c>
      <c r="C68" s="36"/>
      <c r="D68" s="53" t="s">
        <v>26</v>
      </c>
      <c r="E68" s="50"/>
      <c r="F68" s="48"/>
      <c r="G68" s="48">
        <v>22</v>
      </c>
      <c r="H68" s="37">
        <f t="shared" si="1"/>
        <v>22</v>
      </c>
      <c r="I68" s="24"/>
      <c r="J68" s="24"/>
      <c r="K68" s="29">
        <f t="shared" si="2"/>
        <v>0</v>
      </c>
      <c r="L68" s="24"/>
      <c r="M68" s="24"/>
      <c r="N68" s="30">
        <f>H68+M68+E68</f>
        <v>22</v>
      </c>
      <c r="O68" s="13" t="str">
        <f t="shared" si="0"/>
        <v>F</v>
      </c>
      <c r="Q68" s="14"/>
    </row>
    <row r="69" spans="1:18" x14ac:dyDescent="0.2">
      <c r="A69" s="23"/>
      <c r="B69" s="45" t="s">
        <v>86</v>
      </c>
      <c r="C69" s="36"/>
      <c r="D69" s="53" t="s">
        <v>26</v>
      </c>
      <c r="E69" s="50">
        <v>8</v>
      </c>
      <c r="F69" s="48"/>
      <c r="G69" s="48">
        <v>2</v>
      </c>
      <c r="H69" s="37">
        <f t="shared" si="1"/>
        <v>2</v>
      </c>
      <c r="I69" s="24"/>
      <c r="J69" s="24"/>
      <c r="K69" s="29">
        <f t="shared" si="2"/>
        <v>0</v>
      </c>
      <c r="L69" s="24"/>
      <c r="M69" s="24"/>
      <c r="N69" s="30">
        <f t="shared" si="3"/>
        <v>10</v>
      </c>
      <c r="O69" s="13" t="str">
        <f t="shared" si="0"/>
        <v>F</v>
      </c>
      <c r="Q69" s="14"/>
    </row>
    <row r="70" spans="1:18" x14ac:dyDescent="0.2">
      <c r="A70" s="23"/>
      <c r="B70" s="45" t="s">
        <v>87</v>
      </c>
      <c r="C70" s="36"/>
      <c r="D70" s="53" t="s">
        <v>26</v>
      </c>
      <c r="E70" s="50">
        <v>6</v>
      </c>
      <c r="F70" s="48">
        <v>35</v>
      </c>
      <c r="G70" s="48"/>
      <c r="H70" s="37">
        <f t="shared" si="1"/>
        <v>35</v>
      </c>
      <c r="I70" s="24"/>
      <c r="J70" s="24"/>
      <c r="K70" s="29">
        <f t="shared" si="2"/>
        <v>0</v>
      </c>
      <c r="L70" s="24"/>
      <c r="M70" s="24"/>
      <c r="N70" s="30">
        <f>H70+M70+E70</f>
        <v>41</v>
      </c>
      <c r="O70" s="13" t="str">
        <f t="shared" si="0"/>
        <v>F</v>
      </c>
      <c r="Q70" s="14"/>
    </row>
    <row r="71" spans="1:18" x14ac:dyDescent="0.2">
      <c r="A71" s="23"/>
      <c r="B71" s="45" t="s">
        <v>88</v>
      </c>
      <c r="C71" s="36"/>
      <c r="D71" s="53" t="s">
        <v>26</v>
      </c>
      <c r="E71" s="50">
        <v>5</v>
      </c>
      <c r="F71" s="48"/>
      <c r="G71" s="48">
        <v>0</v>
      </c>
      <c r="H71" s="37">
        <f t="shared" si="1"/>
        <v>0</v>
      </c>
      <c r="I71" s="24"/>
      <c r="J71" s="24"/>
      <c r="K71" s="29">
        <f t="shared" si="2"/>
        <v>0</v>
      </c>
      <c r="L71" s="24"/>
      <c r="M71" s="24"/>
      <c r="N71" s="30">
        <f t="shared" si="3"/>
        <v>5</v>
      </c>
      <c r="O71" s="13" t="str">
        <f t="shared" si="0"/>
        <v>F</v>
      </c>
      <c r="P71" s="14"/>
    </row>
    <row r="72" spans="1:18" x14ac:dyDescent="0.2">
      <c r="A72" s="23"/>
      <c r="B72" s="45" t="s">
        <v>89</v>
      </c>
      <c r="C72" s="36"/>
      <c r="D72" s="53" t="s">
        <v>26</v>
      </c>
      <c r="E72" s="50">
        <v>5</v>
      </c>
      <c r="F72" s="48">
        <v>28</v>
      </c>
      <c r="G72" s="48">
        <v>31</v>
      </c>
      <c r="H72" s="37">
        <f t="shared" si="1"/>
        <v>31</v>
      </c>
      <c r="I72" s="24"/>
      <c r="J72" s="24"/>
      <c r="K72" s="29">
        <f t="shared" si="2"/>
        <v>0</v>
      </c>
      <c r="L72" s="24"/>
      <c r="M72" s="24"/>
      <c r="N72" s="30">
        <f>H72+M72+E72</f>
        <v>36</v>
      </c>
      <c r="O72" s="13" t="str">
        <f t="shared" si="0"/>
        <v>F</v>
      </c>
      <c r="P72" s="14"/>
      <c r="Q72" s="15"/>
      <c r="R72" s="15"/>
    </row>
    <row r="73" spans="1:18" x14ac:dyDescent="0.2">
      <c r="A73" s="23"/>
      <c r="B73" s="45" t="s">
        <v>90</v>
      </c>
      <c r="C73" s="36"/>
      <c r="D73" s="53" t="s">
        <v>26</v>
      </c>
      <c r="E73" s="50">
        <v>6</v>
      </c>
      <c r="F73" s="48">
        <v>40</v>
      </c>
      <c r="G73" s="48"/>
      <c r="H73" s="37">
        <f t="shared" si="1"/>
        <v>40</v>
      </c>
      <c r="I73" s="24"/>
      <c r="J73" s="24"/>
      <c r="K73" s="29">
        <f t="shared" si="2"/>
        <v>0</v>
      </c>
      <c r="L73" s="24"/>
      <c r="M73" s="24"/>
      <c r="N73" s="30">
        <f t="shared" si="3"/>
        <v>46</v>
      </c>
      <c r="O73" s="13" t="str">
        <f t="shared" si="0"/>
        <v>F</v>
      </c>
      <c r="P73" s="14"/>
      <c r="Q73" s="15"/>
      <c r="R73" s="15"/>
    </row>
    <row r="74" spans="1:18" x14ac:dyDescent="0.2">
      <c r="A74" s="23"/>
      <c r="B74" s="45" t="s">
        <v>91</v>
      </c>
      <c r="C74" s="36"/>
      <c r="D74" s="53" t="s">
        <v>26</v>
      </c>
      <c r="E74" s="50">
        <v>3</v>
      </c>
      <c r="F74" s="48">
        <v>32</v>
      </c>
      <c r="G74" s="48"/>
      <c r="H74" s="37">
        <f t="shared" si="1"/>
        <v>32</v>
      </c>
      <c r="I74" s="24"/>
      <c r="J74" s="24"/>
      <c r="K74" s="29">
        <f t="shared" si="2"/>
        <v>0</v>
      </c>
      <c r="L74" s="24"/>
      <c r="M74" s="24"/>
      <c r="N74" s="30">
        <f t="shared" si="3"/>
        <v>35</v>
      </c>
      <c r="O74" s="13" t="str">
        <f t="shared" ref="O74:O124" si="4">IF(N74&lt;Q$1,R$1,(IF(N74&lt;Q$2,R$2,(IF(N74&lt;Q$3,R$3,(IF(N74&lt;Q$4,R$4,(IF(N74&lt;Q$5,R$5,R$6)))))))))</f>
        <v>F</v>
      </c>
      <c r="P74" s="14"/>
      <c r="Q74" s="15"/>
      <c r="R74" s="15"/>
    </row>
    <row r="75" spans="1:18" x14ac:dyDescent="0.2">
      <c r="A75" s="23"/>
      <c r="B75" s="45" t="s">
        <v>92</v>
      </c>
      <c r="C75" s="36"/>
      <c r="D75" s="53" t="s">
        <v>142</v>
      </c>
      <c r="E75" s="50"/>
      <c r="F75" s="48"/>
      <c r="G75" s="48">
        <v>2</v>
      </c>
      <c r="H75" s="37">
        <f t="shared" ref="H75:H124" si="5">IF(G75&gt;F75, G75,F75)</f>
        <v>2</v>
      </c>
      <c r="I75" s="24"/>
      <c r="J75" s="24"/>
      <c r="K75" s="29">
        <f t="shared" ref="K75:K124" si="6">IF(J75&gt;0,J75,I75)</f>
        <v>0</v>
      </c>
      <c r="L75" s="24"/>
      <c r="M75" s="24"/>
      <c r="N75" s="30">
        <f t="shared" ref="N75:N124" si="7">H75+K75+E75</f>
        <v>2</v>
      </c>
      <c r="O75" s="13" t="str">
        <f t="shared" si="4"/>
        <v>F</v>
      </c>
      <c r="P75" s="14"/>
    </row>
    <row r="76" spans="1:18" x14ac:dyDescent="0.2">
      <c r="A76" s="23"/>
      <c r="B76" s="45" t="s">
        <v>93</v>
      </c>
      <c r="C76" s="36"/>
      <c r="D76" s="53" t="s">
        <v>142</v>
      </c>
      <c r="E76" s="50"/>
      <c r="F76" s="48"/>
      <c r="G76" s="48"/>
      <c r="H76" s="37">
        <f t="shared" si="5"/>
        <v>0</v>
      </c>
      <c r="I76" s="24"/>
      <c r="J76" s="24"/>
      <c r="K76" s="29">
        <f t="shared" si="6"/>
        <v>0</v>
      </c>
      <c r="L76" s="24"/>
      <c r="M76" s="24"/>
      <c r="N76" s="30">
        <f t="shared" si="7"/>
        <v>0</v>
      </c>
      <c r="O76" s="13" t="str">
        <f t="shared" si="4"/>
        <v>F</v>
      </c>
      <c r="P76" s="14"/>
    </row>
    <row r="77" spans="1:18" x14ac:dyDescent="0.2">
      <c r="A77" s="23"/>
      <c r="B77" s="45" t="s">
        <v>94</v>
      </c>
      <c r="C77" s="36"/>
      <c r="D77" s="53" t="s">
        <v>142</v>
      </c>
      <c r="E77" s="50"/>
      <c r="F77" s="48"/>
      <c r="G77" s="48"/>
      <c r="H77" s="37">
        <f t="shared" si="5"/>
        <v>0</v>
      </c>
      <c r="I77" s="24"/>
      <c r="J77" s="24"/>
      <c r="K77" s="29">
        <f t="shared" si="6"/>
        <v>0</v>
      </c>
      <c r="L77" s="24"/>
      <c r="M77" s="24"/>
      <c r="N77" s="30">
        <f t="shared" si="7"/>
        <v>0</v>
      </c>
      <c r="O77" s="13" t="str">
        <f t="shared" si="4"/>
        <v>F</v>
      </c>
      <c r="P77" s="14"/>
      <c r="Q77" s="15"/>
      <c r="R77" s="15"/>
    </row>
    <row r="78" spans="1:18" x14ac:dyDescent="0.2">
      <c r="A78" s="23"/>
      <c r="B78" s="45" t="s">
        <v>95</v>
      </c>
      <c r="C78" s="36"/>
      <c r="D78" s="53" t="s">
        <v>142</v>
      </c>
      <c r="E78" s="50">
        <v>3.5</v>
      </c>
      <c r="F78" s="48">
        <v>24</v>
      </c>
      <c r="G78" s="48"/>
      <c r="H78" s="37">
        <f t="shared" si="5"/>
        <v>24</v>
      </c>
      <c r="I78" s="24"/>
      <c r="J78" s="24"/>
      <c r="K78" s="29">
        <f t="shared" si="6"/>
        <v>0</v>
      </c>
      <c r="L78" s="24"/>
      <c r="M78" s="24"/>
      <c r="N78" s="30">
        <f t="shared" si="7"/>
        <v>27.5</v>
      </c>
      <c r="O78" s="13" t="str">
        <f t="shared" si="4"/>
        <v>F</v>
      </c>
      <c r="P78" s="14"/>
    </row>
    <row r="79" spans="1:18" x14ac:dyDescent="0.2">
      <c r="A79" s="23"/>
      <c r="B79" s="45" t="s">
        <v>96</v>
      </c>
      <c r="C79" s="36"/>
      <c r="D79" s="53" t="s">
        <v>142</v>
      </c>
      <c r="E79" s="50"/>
      <c r="F79" s="48"/>
      <c r="G79" s="48">
        <v>31</v>
      </c>
      <c r="H79" s="37">
        <f t="shared" si="5"/>
        <v>31</v>
      </c>
      <c r="I79" s="24"/>
      <c r="J79" s="24"/>
      <c r="K79" s="29">
        <f t="shared" si="6"/>
        <v>0</v>
      </c>
      <c r="L79" s="24"/>
      <c r="M79" s="24"/>
      <c r="N79" s="30">
        <f t="shared" si="7"/>
        <v>31</v>
      </c>
      <c r="O79" s="13" t="str">
        <f t="shared" si="4"/>
        <v>F</v>
      </c>
      <c r="P79" s="14"/>
    </row>
    <row r="80" spans="1:18" x14ac:dyDescent="0.2">
      <c r="A80" s="23"/>
      <c r="B80" s="45" t="s">
        <v>97</v>
      </c>
      <c r="C80" s="36"/>
      <c r="D80" s="53" t="s">
        <v>142</v>
      </c>
      <c r="E80" s="50">
        <v>3.5</v>
      </c>
      <c r="F80" s="48">
        <v>17</v>
      </c>
      <c r="G80" s="48"/>
      <c r="H80" s="37">
        <f t="shared" si="5"/>
        <v>17</v>
      </c>
      <c r="I80" s="24"/>
      <c r="J80" s="24"/>
      <c r="K80" s="29">
        <f t="shared" si="6"/>
        <v>0</v>
      </c>
      <c r="L80" s="24"/>
      <c r="M80" s="24"/>
      <c r="N80" s="30">
        <f t="shared" si="7"/>
        <v>20.5</v>
      </c>
      <c r="O80" s="13" t="str">
        <f t="shared" si="4"/>
        <v>F</v>
      </c>
      <c r="P80" s="14"/>
    </row>
    <row r="81" spans="1:18" x14ac:dyDescent="0.2">
      <c r="A81" s="23"/>
      <c r="B81" s="45" t="s">
        <v>98</v>
      </c>
      <c r="C81" s="36"/>
      <c r="D81" s="53" t="s">
        <v>142</v>
      </c>
      <c r="E81" s="50">
        <v>9.5</v>
      </c>
      <c r="F81" s="48">
        <v>30</v>
      </c>
      <c r="G81" s="48"/>
      <c r="H81" s="37">
        <f t="shared" si="5"/>
        <v>30</v>
      </c>
      <c r="I81" s="24"/>
      <c r="J81" s="24"/>
      <c r="K81" s="29">
        <f t="shared" si="6"/>
        <v>0</v>
      </c>
      <c r="L81" s="24"/>
      <c r="M81" s="24"/>
      <c r="N81" s="30">
        <f t="shared" si="7"/>
        <v>39.5</v>
      </c>
      <c r="O81" s="13" t="str">
        <f t="shared" si="4"/>
        <v>F</v>
      </c>
      <c r="P81" s="14"/>
    </row>
    <row r="82" spans="1:18" x14ac:dyDescent="0.2">
      <c r="A82" s="23"/>
      <c r="B82" s="45" t="s">
        <v>99</v>
      </c>
      <c r="C82" s="36"/>
      <c r="D82" s="53" t="s">
        <v>142</v>
      </c>
      <c r="E82" s="50">
        <v>3.5</v>
      </c>
      <c r="F82" s="48">
        <v>25</v>
      </c>
      <c r="G82" s="48">
        <v>33</v>
      </c>
      <c r="H82" s="37">
        <f t="shared" si="5"/>
        <v>33</v>
      </c>
      <c r="I82" s="24"/>
      <c r="J82" s="24"/>
      <c r="K82" s="29">
        <f t="shared" si="6"/>
        <v>0</v>
      </c>
      <c r="L82" s="24"/>
      <c r="M82" s="24"/>
      <c r="N82" s="30">
        <f t="shared" si="7"/>
        <v>36.5</v>
      </c>
      <c r="O82" s="13" t="str">
        <f t="shared" si="4"/>
        <v>F</v>
      </c>
      <c r="P82" s="14"/>
      <c r="Q82" s="15"/>
      <c r="R82" s="15"/>
    </row>
    <row r="83" spans="1:18" x14ac:dyDescent="0.2">
      <c r="A83" s="23"/>
      <c r="B83" s="45" t="s">
        <v>100</v>
      </c>
      <c r="C83" s="36"/>
      <c r="D83" s="53" t="s">
        <v>142</v>
      </c>
      <c r="E83" s="50">
        <v>3.5</v>
      </c>
      <c r="F83" s="48">
        <v>28</v>
      </c>
      <c r="G83" s="48"/>
      <c r="H83" s="37">
        <f t="shared" si="5"/>
        <v>28</v>
      </c>
      <c r="I83" s="24"/>
      <c r="J83" s="24"/>
      <c r="K83" s="29">
        <f t="shared" si="6"/>
        <v>0</v>
      </c>
      <c r="L83" s="24"/>
      <c r="M83" s="24"/>
      <c r="N83" s="30">
        <f t="shared" si="7"/>
        <v>31.5</v>
      </c>
      <c r="O83" s="13" t="str">
        <f t="shared" si="4"/>
        <v>F</v>
      </c>
      <c r="P83" s="14"/>
    </row>
    <row r="84" spans="1:18" x14ac:dyDescent="0.2">
      <c r="A84" s="23"/>
      <c r="B84" s="45" t="s">
        <v>101</v>
      </c>
      <c r="C84" s="36"/>
      <c r="D84" s="53" t="s">
        <v>142</v>
      </c>
      <c r="E84" s="50"/>
      <c r="F84" s="48"/>
      <c r="G84" s="48"/>
      <c r="H84" s="37">
        <f t="shared" si="5"/>
        <v>0</v>
      </c>
      <c r="I84" s="24"/>
      <c r="J84" s="24"/>
      <c r="K84" s="29">
        <f t="shared" si="6"/>
        <v>0</v>
      </c>
      <c r="L84" s="24"/>
      <c r="M84" s="24"/>
      <c r="N84" s="30">
        <f t="shared" si="7"/>
        <v>0</v>
      </c>
      <c r="O84" s="13" t="str">
        <f t="shared" si="4"/>
        <v>F</v>
      </c>
      <c r="P84" s="14"/>
    </row>
    <row r="85" spans="1:18" x14ac:dyDescent="0.2">
      <c r="A85" s="23"/>
      <c r="B85" s="45" t="s">
        <v>102</v>
      </c>
      <c r="C85" s="36"/>
      <c r="D85" s="53" t="s">
        <v>142</v>
      </c>
      <c r="E85" s="50">
        <v>5</v>
      </c>
      <c r="F85" s="48">
        <v>15</v>
      </c>
      <c r="G85" s="48"/>
      <c r="H85" s="37">
        <f t="shared" si="5"/>
        <v>15</v>
      </c>
      <c r="I85" s="24"/>
      <c r="J85" s="24"/>
      <c r="K85" s="29">
        <f t="shared" si="6"/>
        <v>0</v>
      </c>
      <c r="L85" s="24"/>
      <c r="M85" s="24"/>
      <c r="N85" s="30">
        <f t="shared" si="7"/>
        <v>20</v>
      </c>
      <c r="O85" s="13" t="str">
        <f t="shared" si="4"/>
        <v>F</v>
      </c>
      <c r="P85" s="14"/>
      <c r="Q85" s="14"/>
    </row>
    <row r="86" spans="1:18" x14ac:dyDescent="0.2">
      <c r="A86" s="23"/>
      <c r="B86" s="45" t="s">
        <v>103</v>
      </c>
      <c r="C86" s="36"/>
      <c r="D86" s="53" t="s">
        <v>142</v>
      </c>
      <c r="E86" s="50"/>
      <c r="F86" s="48">
        <v>10</v>
      </c>
      <c r="G86" s="48">
        <v>17</v>
      </c>
      <c r="H86" s="37">
        <f t="shared" si="5"/>
        <v>17</v>
      </c>
      <c r="I86" s="24"/>
      <c r="J86" s="24"/>
      <c r="K86" s="29">
        <f t="shared" si="6"/>
        <v>0</v>
      </c>
      <c r="L86" s="24"/>
      <c r="M86" s="24"/>
      <c r="N86" s="30">
        <f t="shared" si="7"/>
        <v>17</v>
      </c>
      <c r="O86" s="13" t="str">
        <f t="shared" si="4"/>
        <v>F</v>
      </c>
      <c r="P86" s="14"/>
    </row>
    <row r="87" spans="1:18" x14ac:dyDescent="0.2">
      <c r="A87" s="23"/>
      <c r="B87" s="45" t="s">
        <v>104</v>
      </c>
      <c r="C87" s="36"/>
      <c r="D87" s="53" t="s">
        <v>142</v>
      </c>
      <c r="E87" s="50">
        <v>3.5</v>
      </c>
      <c r="F87" s="48"/>
      <c r="G87" s="48">
        <v>12</v>
      </c>
      <c r="H87" s="37">
        <f t="shared" si="5"/>
        <v>12</v>
      </c>
      <c r="I87" s="24"/>
      <c r="J87" s="24"/>
      <c r="K87" s="29">
        <f t="shared" si="6"/>
        <v>0</v>
      </c>
      <c r="L87" s="24"/>
      <c r="M87" s="24"/>
      <c r="N87" s="30">
        <f t="shared" si="7"/>
        <v>15.5</v>
      </c>
      <c r="O87" s="13" t="str">
        <f t="shared" si="4"/>
        <v>F</v>
      </c>
      <c r="P87" s="14"/>
    </row>
    <row r="88" spans="1:18" x14ac:dyDescent="0.2">
      <c r="A88" s="23"/>
      <c r="B88" s="45" t="s">
        <v>105</v>
      </c>
      <c r="C88" s="36"/>
      <c r="D88" s="53" t="s">
        <v>142</v>
      </c>
      <c r="E88" s="50">
        <v>7</v>
      </c>
      <c r="F88" s="48">
        <v>20</v>
      </c>
      <c r="G88" s="48"/>
      <c r="H88" s="37">
        <f t="shared" si="5"/>
        <v>20</v>
      </c>
      <c r="I88" s="24"/>
      <c r="J88" s="24"/>
      <c r="K88" s="29">
        <f t="shared" si="6"/>
        <v>0</v>
      </c>
      <c r="L88" s="24"/>
      <c r="M88" s="24"/>
      <c r="N88" s="30">
        <f t="shared" si="7"/>
        <v>27</v>
      </c>
      <c r="O88" s="13" t="str">
        <f t="shared" si="4"/>
        <v>F</v>
      </c>
      <c r="P88" s="14"/>
    </row>
    <row r="89" spans="1:18" x14ac:dyDescent="0.2">
      <c r="A89" s="23"/>
      <c r="B89" s="45" t="s">
        <v>106</v>
      </c>
      <c r="C89" s="36"/>
      <c r="D89" s="53" t="s">
        <v>142</v>
      </c>
      <c r="E89" s="50">
        <v>3.5</v>
      </c>
      <c r="F89" s="48"/>
      <c r="G89" s="48">
        <v>12</v>
      </c>
      <c r="H89" s="37">
        <f t="shared" si="5"/>
        <v>12</v>
      </c>
      <c r="I89" s="24"/>
      <c r="J89" s="24"/>
      <c r="K89" s="29">
        <f t="shared" si="6"/>
        <v>0</v>
      </c>
      <c r="L89" s="24"/>
      <c r="M89" s="24"/>
      <c r="N89" s="30">
        <f t="shared" si="7"/>
        <v>15.5</v>
      </c>
      <c r="O89" s="13" t="str">
        <f t="shared" si="4"/>
        <v>F</v>
      </c>
      <c r="P89" s="14"/>
    </row>
    <row r="90" spans="1:18" x14ac:dyDescent="0.2">
      <c r="A90" s="23"/>
      <c r="B90" s="45" t="s">
        <v>107</v>
      </c>
      <c r="C90" s="36"/>
      <c r="D90" s="53" t="s">
        <v>142</v>
      </c>
      <c r="E90" s="50">
        <v>3.5</v>
      </c>
      <c r="F90" s="48"/>
      <c r="G90" s="48">
        <v>5</v>
      </c>
      <c r="H90" s="37">
        <f t="shared" si="5"/>
        <v>5</v>
      </c>
      <c r="I90" s="24"/>
      <c r="J90" s="24"/>
      <c r="K90" s="29">
        <f t="shared" si="6"/>
        <v>0</v>
      </c>
      <c r="L90" s="24"/>
      <c r="M90" s="24"/>
      <c r="N90" s="30">
        <f t="shared" si="7"/>
        <v>8.5</v>
      </c>
      <c r="O90" s="13" t="str">
        <f t="shared" si="4"/>
        <v>F</v>
      </c>
      <c r="P90" s="14"/>
    </row>
    <row r="91" spans="1:18" x14ac:dyDescent="0.2">
      <c r="A91" s="23"/>
      <c r="B91" s="45" t="s">
        <v>108</v>
      </c>
      <c r="C91" s="36"/>
      <c r="D91" s="53" t="s">
        <v>142</v>
      </c>
      <c r="E91" s="50">
        <v>3.5</v>
      </c>
      <c r="F91" s="48">
        <v>16</v>
      </c>
      <c r="G91" s="48"/>
      <c r="H91" s="37">
        <f t="shared" si="5"/>
        <v>16</v>
      </c>
      <c r="I91" s="24"/>
      <c r="J91" s="24"/>
      <c r="K91" s="29">
        <f t="shared" si="6"/>
        <v>0</v>
      </c>
      <c r="L91" s="24"/>
      <c r="M91" s="24"/>
      <c r="N91" s="30">
        <f t="shared" si="7"/>
        <v>19.5</v>
      </c>
      <c r="O91" s="13" t="str">
        <f t="shared" si="4"/>
        <v>F</v>
      </c>
      <c r="P91" s="14"/>
      <c r="Q91" s="15"/>
      <c r="R91" s="15"/>
    </row>
    <row r="92" spans="1:18" x14ac:dyDescent="0.2">
      <c r="A92" s="23"/>
      <c r="B92" s="45" t="s">
        <v>109</v>
      </c>
      <c r="C92" s="36"/>
      <c r="D92" s="53" t="s">
        <v>142</v>
      </c>
      <c r="E92" s="50">
        <v>5</v>
      </c>
      <c r="F92" s="48">
        <v>7</v>
      </c>
      <c r="G92" s="48"/>
      <c r="H92" s="37">
        <f t="shared" si="5"/>
        <v>7</v>
      </c>
      <c r="I92" s="24"/>
      <c r="J92" s="24"/>
      <c r="K92" s="29">
        <f t="shared" si="6"/>
        <v>0</v>
      </c>
      <c r="L92" s="24"/>
      <c r="M92" s="24"/>
      <c r="N92" s="30">
        <f t="shared" si="7"/>
        <v>12</v>
      </c>
      <c r="O92" s="13" t="str">
        <f t="shared" si="4"/>
        <v>F</v>
      </c>
      <c r="P92" s="14"/>
    </row>
    <row r="93" spans="1:18" x14ac:dyDescent="0.2">
      <c r="A93" s="23"/>
      <c r="B93" s="45" t="s">
        <v>110</v>
      </c>
      <c r="C93" s="36"/>
      <c r="D93" s="53" t="s">
        <v>142</v>
      </c>
      <c r="E93" s="50">
        <v>8</v>
      </c>
      <c r="F93" s="48">
        <v>22</v>
      </c>
      <c r="G93" s="48"/>
      <c r="H93" s="37">
        <f t="shared" si="5"/>
        <v>22</v>
      </c>
      <c r="I93" s="24"/>
      <c r="J93" s="24"/>
      <c r="K93" s="29">
        <f t="shared" si="6"/>
        <v>0</v>
      </c>
      <c r="L93" s="24"/>
      <c r="M93" s="24"/>
      <c r="N93" s="30">
        <f t="shared" si="7"/>
        <v>30</v>
      </c>
      <c r="O93" s="13" t="str">
        <f t="shared" si="4"/>
        <v>F</v>
      </c>
      <c r="P93" s="14"/>
      <c r="Q93" s="14"/>
    </row>
    <row r="94" spans="1:18" x14ac:dyDescent="0.2">
      <c r="A94" s="23"/>
      <c r="B94" s="45" t="s">
        <v>111</v>
      </c>
      <c r="C94" s="36"/>
      <c r="D94" s="53" t="s">
        <v>142</v>
      </c>
      <c r="E94" s="50">
        <v>9.5</v>
      </c>
      <c r="F94" s="48">
        <v>20</v>
      </c>
      <c r="G94" s="48"/>
      <c r="H94" s="37">
        <f t="shared" si="5"/>
        <v>20</v>
      </c>
      <c r="I94" s="24"/>
      <c r="J94" s="24"/>
      <c r="K94" s="29">
        <f t="shared" si="6"/>
        <v>0</v>
      </c>
      <c r="L94" s="24"/>
      <c r="M94" s="24"/>
      <c r="N94" s="30">
        <f t="shared" si="7"/>
        <v>29.5</v>
      </c>
      <c r="O94" s="13" t="str">
        <f t="shared" si="4"/>
        <v>F</v>
      </c>
      <c r="P94" s="14"/>
    </row>
    <row r="95" spans="1:18" x14ac:dyDescent="0.2">
      <c r="A95" s="23"/>
      <c r="B95" s="45" t="s">
        <v>112</v>
      </c>
      <c r="C95" s="36"/>
      <c r="D95" s="53" t="s">
        <v>142</v>
      </c>
      <c r="E95" s="50"/>
      <c r="F95" s="48">
        <v>18</v>
      </c>
      <c r="G95" s="48"/>
      <c r="H95" s="37">
        <f t="shared" si="5"/>
        <v>18</v>
      </c>
      <c r="I95" s="24"/>
      <c r="J95" s="24"/>
      <c r="K95" s="29">
        <f t="shared" si="6"/>
        <v>0</v>
      </c>
      <c r="L95" s="24"/>
      <c r="M95" s="24"/>
      <c r="N95" s="30">
        <f t="shared" si="7"/>
        <v>18</v>
      </c>
      <c r="O95" s="13" t="str">
        <f t="shared" si="4"/>
        <v>F</v>
      </c>
      <c r="P95" s="14"/>
    </row>
    <row r="96" spans="1:18" x14ac:dyDescent="0.2">
      <c r="A96" s="23"/>
      <c r="B96" s="45" t="s">
        <v>113</v>
      </c>
      <c r="C96" s="36"/>
      <c r="D96" s="53" t="s">
        <v>142</v>
      </c>
      <c r="E96" s="50">
        <v>7</v>
      </c>
      <c r="F96" s="48">
        <v>9</v>
      </c>
      <c r="G96" s="48"/>
      <c r="H96" s="37">
        <f t="shared" si="5"/>
        <v>9</v>
      </c>
      <c r="I96" s="24"/>
      <c r="J96" s="24"/>
      <c r="K96" s="29">
        <f t="shared" si="6"/>
        <v>0</v>
      </c>
      <c r="L96" s="24"/>
      <c r="M96" s="24"/>
      <c r="N96" s="30">
        <f t="shared" si="7"/>
        <v>16</v>
      </c>
      <c r="O96" s="13" t="str">
        <f t="shared" si="4"/>
        <v>F</v>
      </c>
      <c r="P96" s="14"/>
    </row>
    <row r="97" spans="1:18" x14ac:dyDescent="0.2">
      <c r="A97" s="23"/>
      <c r="B97" s="45" t="s">
        <v>114</v>
      </c>
      <c r="C97" s="36"/>
      <c r="D97" s="53" t="s">
        <v>142</v>
      </c>
      <c r="E97" s="50"/>
      <c r="F97" s="48"/>
      <c r="G97" s="48"/>
      <c r="H97" s="37">
        <f t="shared" si="5"/>
        <v>0</v>
      </c>
      <c r="I97" s="24"/>
      <c r="J97" s="24"/>
      <c r="K97" s="29">
        <f t="shared" si="6"/>
        <v>0</v>
      </c>
      <c r="L97" s="24"/>
      <c r="M97" s="24"/>
      <c r="N97" s="30">
        <f t="shared" si="7"/>
        <v>0</v>
      </c>
      <c r="O97" s="13" t="str">
        <f t="shared" si="4"/>
        <v>F</v>
      </c>
      <c r="P97" s="14"/>
    </row>
    <row r="98" spans="1:18" x14ac:dyDescent="0.2">
      <c r="A98" s="23"/>
      <c r="B98" s="45" t="s">
        <v>115</v>
      </c>
      <c r="C98" s="36"/>
      <c r="D98" s="53" t="s">
        <v>142</v>
      </c>
      <c r="E98" s="50">
        <v>8</v>
      </c>
      <c r="F98" s="48">
        <v>25</v>
      </c>
      <c r="G98" s="48"/>
      <c r="H98" s="37">
        <f t="shared" si="5"/>
        <v>25</v>
      </c>
      <c r="I98" s="24"/>
      <c r="J98" s="24"/>
      <c r="K98" s="29">
        <f t="shared" si="6"/>
        <v>0</v>
      </c>
      <c r="L98" s="24"/>
      <c r="M98" s="24"/>
      <c r="N98" s="30">
        <f t="shared" si="7"/>
        <v>33</v>
      </c>
      <c r="O98" s="13" t="str">
        <f t="shared" si="4"/>
        <v>F</v>
      </c>
      <c r="P98" s="14"/>
    </row>
    <row r="99" spans="1:18" x14ac:dyDescent="0.2">
      <c r="A99" s="23"/>
      <c r="B99" s="45" t="s">
        <v>116</v>
      </c>
      <c r="C99" s="36"/>
      <c r="D99" s="53" t="s">
        <v>142</v>
      </c>
      <c r="E99" s="50"/>
      <c r="F99" s="48"/>
      <c r="G99" s="48"/>
      <c r="H99" s="37">
        <f t="shared" si="5"/>
        <v>0</v>
      </c>
      <c r="I99" s="24"/>
      <c r="J99" s="24"/>
      <c r="K99" s="29">
        <f t="shared" si="6"/>
        <v>0</v>
      </c>
      <c r="L99" s="24"/>
      <c r="M99" s="24"/>
      <c r="N99" s="30">
        <f t="shared" si="7"/>
        <v>0</v>
      </c>
      <c r="O99" s="13" t="str">
        <f t="shared" si="4"/>
        <v>F</v>
      </c>
      <c r="P99" s="14"/>
    </row>
    <row r="100" spans="1:18" x14ac:dyDescent="0.2">
      <c r="A100" s="23"/>
      <c r="B100" s="45" t="s">
        <v>117</v>
      </c>
      <c r="C100" s="36"/>
      <c r="D100" s="53" t="s">
        <v>142</v>
      </c>
      <c r="E100" s="50">
        <v>5</v>
      </c>
      <c r="F100" s="48">
        <v>22</v>
      </c>
      <c r="G100" s="48"/>
      <c r="H100" s="37">
        <f t="shared" si="5"/>
        <v>22</v>
      </c>
      <c r="I100" s="24"/>
      <c r="J100" s="24"/>
      <c r="K100" s="29">
        <f t="shared" si="6"/>
        <v>0</v>
      </c>
      <c r="L100" s="24"/>
      <c r="M100" s="24"/>
      <c r="N100" s="30">
        <f t="shared" si="7"/>
        <v>27</v>
      </c>
      <c r="O100" s="13" t="str">
        <f t="shared" si="4"/>
        <v>F</v>
      </c>
      <c r="P100" s="14"/>
    </row>
    <row r="101" spans="1:18" x14ac:dyDescent="0.2">
      <c r="A101" s="23"/>
      <c r="B101" s="45" t="s">
        <v>118</v>
      </c>
      <c r="C101" s="36"/>
      <c r="D101" s="53" t="s">
        <v>142</v>
      </c>
      <c r="E101" s="50">
        <v>9.5</v>
      </c>
      <c r="F101" s="48"/>
      <c r="G101" s="48">
        <v>19</v>
      </c>
      <c r="H101" s="37">
        <f t="shared" si="5"/>
        <v>19</v>
      </c>
      <c r="I101" s="24"/>
      <c r="J101" s="24"/>
      <c r="K101" s="29">
        <f t="shared" si="6"/>
        <v>0</v>
      </c>
      <c r="L101" s="24"/>
      <c r="M101" s="24"/>
      <c r="N101" s="30">
        <f t="shared" si="7"/>
        <v>28.5</v>
      </c>
      <c r="O101" s="13" t="str">
        <f t="shared" si="4"/>
        <v>F</v>
      </c>
      <c r="P101" s="14"/>
    </row>
    <row r="102" spans="1:18" x14ac:dyDescent="0.2">
      <c r="A102" s="23"/>
      <c r="B102" s="45" t="s">
        <v>119</v>
      </c>
      <c r="C102" s="36"/>
      <c r="D102" s="53" t="s">
        <v>142</v>
      </c>
      <c r="E102" s="50">
        <v>5</v>
      </c>
      <c r="F102" s="48">
        <v>19</v>
      </c>
      <c r="G102" s="48"/>
      <c r="H102" s="37">
        <f t="shared" si="5"/>
        <v>19</v>
      </c>
      <c r="I102" s="24"/>
      <c r="J102" s="24"/>
      <c r="K102" s="29">
        <f t="shared" si="6"/>
        <v>0</v>
      </c>
      <c r="L102" s="24"/>
      <c r="M102" s="24"/>
      <c r="N102" s="30">
        <f t="shared" si="7"/>
        <v>24</v>
      </c>
      <c r="O102" s="13" t="str">
        <f t="shared" si="4"/>
        <v>F</v>
      </c>
      <c r="P102" s="14"/>
    </row>
    <row r="103" spans="1:18" x14ac:dyDescent="0.2">
      <c r="A103" s="23"/>
      <c r="B103" s="45" t="s">
        <v>120</v>
      </c>
      <c r="C103" s="36"/>
      <c r="D103" s="53" t="s">
        <v>142</v>
      </c>
      <c r="E103" s="50">
        <v>7</v>
      </c>
      <c r="F103" s="48">
        <v>28</v>
      </c>
      <c r="G103" s="48"/>
      <c r="H103" s="37">
        <f t="shared" si="5"/>
        <v>28</v>
      </c>
      <c r="I103" s="24"/>
      <c r="J103" s="24"/>
      <c r="K103" s="29">
        <f t="shared" si="6"/>
        <v>0</v>
      </c>
      <c r="L103" s="24"/>
      <c r="M103" s="24"/>
      <c r="N103" s="30">
        <f t="shared" si="7"/>
        <v>35</v>
      </c>
      <c r="O103" s="13" t="str">
        <f t="shared" si="4"/>
        <v>F</v>
      </c>
      <c r="P103" s="14"/>
      <c r="Q103" s="15"/>
      <c r="R103" s="15"/>
    </row>
    <row r="104" spans="1:18" x14ac:dyDescent="0.2">
      <c r="A104" s="23"/>
      <c r="B104" s="45" t="s">
        <v>121</v>
      </c>
      <c r="C104" s="36"/>
      <c r="D104" s="53" t="s">
        <v>142</v>
      </c>
      <c r="E104" s="50">
        <v>9.5</v>
      </c>
      <c r="F104" s="48">
        <v>5</v>
      </c>
      <c r="G104" s="48">
        <v>17</v>
      </c>
      <c r="H104" s="37">
        <f t="shared" si="5"/>
        <v>17</v>
      </c>
      <c r="I104" s="24"/>
      <c r="J104" s="24"/>
      <c r="K104" s="29">
        <f t="shared" si="6"/>
        <v>0</v>
      </c>
      <c r="L104" s="24"/>
      <c r="M104" s="24"/>
      <c r="N104" s="30">
        <f t="shared" si="7"/>
        <v>26.5</v>
      </c>
      <c r="O104" s="13" t="str">
        <f t="shared" si="4"/>
        <v>F</v>
      </c>
      <c r="P104" s="14"/>
    </row>
    <row r="105" spans="1:18" s="22" customFormat="1" x14ac:dyDescent="0.2">
      <c r="A105" s="26"/>
      <c r="B105" s="45" t="s">
        <v>122</v>
      </c>
      <c r="C105" s="36"/>
      <c r="D105" s="53" t="s">
        <v>142</v>
      </c>
      <c r="E105" s="50">
        <v>7</v>
      </c>
      <c r="F105" s="48"/>
      <c r="G105" s="48"/>
      <c r="H105" s="37">
        <f t="shared" si="5"/>
        <v>0</v>
      </c>
      <c r="I105" s="27"/>
      <c r="J105" s="25"/>
      <c r="K105" s="29">
        <f t="shared" si="6"/>
        <v>0</v>
      </c>
      <c r="L105" s="27"/>
      <c r="M105" s="27"/>
      <c r="N105" s="30">
        <f t="shared" si="7"/>
        <v>7</v>
      </c>
      <c r="O105" s="16" t="str">
        <f t="shared" si="4"/>
        <v>F</v>
      </c>
      <c r="P105" s="21"/>
      <c r="Q105" s="20"/>
      <c r="R105" s="20"/>
    </row>
    <row r="106" spans="1:18" x14ac:dyDescent="0.2">
      <c r="A106" s="23"/>
      <c r="B106" s="45" t="s">
        <v>123</v>
      </c>
      <c r="C106" s="36"/>
      <c r="D106" s="53" t="s">
        <v>142</v>
      </c>
      <c r="E106" s="50">
        <v>7</v>
      </c>
      <c r="F106" s="48">
        <v>19</v>
      </c>
      <c r="G106" s="48"/>
      <c r="H106" s="37">
        <f t="shared" si="5"/>
        <v>19</v>
      </c>
      <c r="I106" s="24"/>
      <c r="J106" s="24"/>
      <c r="K106" s="29">
        <f t="shared" si="6"/>
        <v>0</v>
      </c>
      <c r="L106" s="24"/>
      <c r="M106" s="24"/>
      <c r="N106" s="30">
        <f t="shared" si="7"/>
        <v>26</v>
      </c>
      <c r="O106" s="13" t="str">
        <f t="shared" si="4"/>
        <v>F</v>
      </c>
      <c r="P106" s="14"/>
    </row>
    <row r="107" spans="1:18" x14ac:dyDescent="0.2">
      <c r="A107" s="23"/>
      <c r="B107" s="45" t="s">
        <v>124</v>
      </c>
      <c r="C107" s="36"/>
      <c r="D107" s="53" t="s">
        <v>142</v>
      </c>
      <c r="E107" s="50">
        <v>8</v>
      </c>
      <c r="F107" s="48">
        <v>7</v>
      </c>
      <c r="G107" s="48"/>
      <c r="H107" s="37">
        <f t="shared" si="5"/>
        <v>7</v>
      </c>
      <c r="I107" s="24"/>
      <c r="J107" s="24"/>
      <c r="K107" s="29">
        <f t="shared" si="6"/>
        <v>0</v>
      </c>
      <c r="L107" s="24"/>
      <c r="M107" s="24"/>
      <c r="N107" s="30">
        <f t="shared" si="7"/>
        <v>15</v>
      </c>
      <c r="O107" s="13" t="str">
        <f t="shared" si="4"/>
        <v>F</v>
      </c>
      <c r="P107" s="14"/>
    </row>
    <row r="108" spans="1:18" x14ac:dyDescent="0.2">
      <c r="A108" s="23"/>
      <c r="B108" s="45" t="s">
        <v>125</v>
      </c>
      <c r="C108" s="36"/>
      <c r="D108" s="53" t="s">
        <v>142</v>
      </c>
      <c r="E108" s="50">
        <v>3.5</v>
      </c>
      <c r="F108" s="48">
        <v>18</v>
      </c>
      <c r="G108" s="48"/>
      <c r="H108" s="37">
        <f t="shared" si="5"/>
        <v>18</v>
      </c>
      <c r="I108" s="24"/>
      <c r="J108" s="24"/>
      <c r="K108" s="29">
        <f t="shared" si="6"/>
        <v>0</v>
      </c>
      <c r="L108" s="24"/>
      <c r="M108" s="24"/>
      <c r="N108" s="30">
        <f t="shared" si="7"/>
        <v>21.5</v>
      </c>
      <c r="O108" s="13" t="str">
        <f t="shared" si="4"/>
        <v>F</v>
      </c>
      <c r="P108" s="14"/>
    </row>
    <row r="109" spans="1:18" x14ac:dyDescent="0.2">
      <c r="A109" s="23"/>
      <c r="B109" s="45" t="s">
        <v>126</v>
      </c>
      <c r="C109" s="36"/>
      <c r="D109" s="53" t="s">
        <v>142</v>
      </c>
      <c r="E109" s="50">
        <v>8</v>
      </c>
      <c r="F109" s="48">
        <v>30</v>
      </c>
      <c r="G109" s="48"/>
      <c r="H109" s="37">
        <f t="shared" si="5"/>
        <v>30</v>
      </c>
      <c r="I109" s="24"/>
      <c r="J109" s="24"/>
      <c r="K109" s="29">
        <f t="shared" si="6"/>
        <v>0</v>
      </c>
      <c r="L109" s="24"/>
      <c r="M109" s="24"/>
      <c r="N109" s="30">
        <f t="shared" si="7"/>
        <v>38</v>
      </c>
      <c r="O109" s="13" t="str">
        <f t="shared" si="4"/>
        <v>F</v>
      </c>
      <c r="P109" s="14"/>
    </row>
    <row r="110" spans="1:18" x14ac:dyDescent="0.2">
      <c r="A110" s="23"/>
      <c r="B110" s="45" t="s">
        <v>127</v>
      </c>
      <c r="C110" s="36"/>
      <c r="D110" s="53" t="s">
        <v>142</v>
      </c>
      <c r="E110" s="50"/>
      <c r="F110" s="48">
        <v>6</v>
      </c>
      <c r="G110" s="48"/>
      <c r="H110" s="37">
        <f t="shared" si="5"/>
        <v>6</v>
      </c>
      <c r="I110" s="24"/>
      <c r="J110" s="24"/>
      <c r="K110" s="29">
        <f t="shared" si="6"/>
        <v>0</v>
      </c>
      <c r="L110" s="24"/>
      <c r="M110" s="24"/>
      <c r="N110" s="30">
        <f t="shared" si="7"/>
        <v>6</v>
      </c>
      <c r="O110" s="13" t="str">
        <f t="shared" si="4"/>
        <v>F</v>
      </c>
      <c r="P110" s="14"/>
      <c r="Q110" s="15"/>
      <c r="R110" s="15"/>
    </row>
    <row r="111" spans="1:18" x14ac:dyDescent="0.2">
      <c r="A111" s="23"/>
      <c r="B111" s="45" t="s">
        <v>128</v>
      </c>
      <c r="C111" s="36"/>
      <c r="D111" s="53" t="s">
        <v>142</v>
      </c>
      <c r="E111" s="50">
        <v>3.5</v>
      </c>
      <c r="F111" s="48">
        <v>16</v>
      </c>
      <c r="G111" s="48">
        <v>14</v>
      </c>
      <c r="H111" s="37">
        <f t="shared" si="5"/>
        <v>16</v>
      </c>
      <c r="I111" s="24"/>
      <c r="J111" s="24"/>
      <c r="K111" s="29">
        <f t="shared" si="6"/>
        <v>0</v>
      </c>
      <c r="L111" s="24"/>
      <c r="M111" s="24"/>
      <c r="N111" s="30">
        <f t="shared" si="7"/>
        <v>19.5</v>
      </c>
      <c r="O111" s="13" t="str">
        <f t="shared" si="4"/>
        <v>F</v>
      </c>
      <c r="P111" s="14"/>
    </row>
    <row r="112" spans="1:18" x14ac:dyDescent="0.2">
      <c r="A112" s="23"/>
      <c r="B112" s="45" t="s">
        <v>129</v>
      </c>
      <c r="C112" s="36"/>
      <c r="D112" s="53" t="s">
        <v>142</v>
      </c>
      <c r="E112" s="50">
        <v>9.5</v>
      </c>
      <c r="F112" s="48">
        <v>18</v>
      </c>
      <c r="G112" s="48"/>
      <c r="H112" s="37">
        <f t="shared" si="5"/>
        <v>18</v>
      </c>
      <c r="I112" s="24"/>
      <c r="J112" s="24"/>
      <c r="K112" s="29">
        <f t="shared" si="6"/>
        <v>0</v>
      </c>
      <c r="L112" s="24"/>
      <c r="M112" s="24"/>
      <c r="N112" s="30">
        <f t="shared" si="7"/>
        <v>27.5</v>
      </c>
      <c r="O112" s="13" t="str">
        <f t="shared" si="4"/>
        <v>F</v>
      </c>
      <c r="P112" s="14"/>
    </row>
    <row r="113" spans="1:18" x14ac:dyDescent="0.2">
      <c r="A113" s="23"/>
      <c r="B113" s="45" t="s">
        <v>130</v>
      </c>
      <c r="C113" s="36"/>
      <c r="D113" s="53" t="s">
        <v>142</v>
      </c>
      <c r="E113" s="50"/>
      <c r="F113" s="48">
        <v>7</v>
      </c>
      <c r="G113" s="48">
        <v>15</v>
      </c>
      <c r="H113" s="37">
        <f t="shared" si="5"/>
        <v>15</v>
      </c>
      <c r="I113" s="24"/>
      <c r="J113" s="24"/>
      <c r="K113" s="29">
        <f t="shared" si="6"/>
        <v>0</v>
      </c>
      <c r="L113" s="24"/>
      <c r="M113" s="24"/>
      <c r="N113" s="30">
        <f t="shared" si="7"/>
        <v>15</v>
      </c>
      <c r="O113" s="13" t="str">
        <f t="shared" si="4"/>
        <v>F</v>
      </c>
      <c r="P113" s="14"/>
    </row>
    <row r="114" spans="1:18" x14ac:dyDescent="0.2">
      <c r="A114" s="23"/>
      <c r="B114" s="45" t="s">
        <v>131</v>
      </c>
      <c r="C114" s="36"/>
      <c r="D114" s="53" t="s">
        <v>142</v>
      </c>
      <c r="E114" s="50">
        <v>5</v>
      </c>
      <c r="F114" s="48">
        <v>16</v>
      </c>
      <c r="G114" s="48">
        <v>16</v>
      </c>
      <c r="H114" s="37">
        <f t="shared" si="5"/>
        <v>16</v>
      </c>
      <c r="I114" s="24"/>
      <c r="J114" s="24"/>
      <c r="K114" s="29">
        <f t="shared" si="6"/>
        <v>0</v>
      </c>
      <c r="L114" s="24"/>
      <c r="M114" s="24"/>
      <c r="N114" s="30">
        <f t="shared" si="7"/>
        <v>21</v>
      </c>
      <c r="O114" s="13" t="str">
        <f t="shared" si="4"/>
        <v>F</v>
      </c>
      <c r="P114" s="14"/>
    </row>
    <row r="115" spans="1:18" x14ac:dyDescent="0.2">
      <c r="A115" s="23"/>
      <c r="B115" s="45" t="s">
        <v>132</v>
      </c>
      <c r="C115" s="36"/>
      <c r="D115" s="53" t="s">
        <v>142</v>
      </c>
      <c r="E115" s="50">
        <v>3.5</v>
      </c>
      <c r="F115" s="48">
        <v>23</v>
      </c>
      <c r="G115" s="48"/>
      <c r="H115" s="37">
        <f t="shared" si="5"/>
        <v>23</v>
      </c>
      <c r="I115" s="24"/>
      <c r="J115" s="24"/>
      <c r="K115" s="29">
        <f t="shared" si="6"/>
        <v>0</v>
      </c>
      <c r="L115" s="24"/>
      <c r="M115" s="24"/>
      <c r="N115" s="30">
        <f t="shared" si="7"/>
        <v>26.5</v>
      </c>
      <c r="O115" s="13" t="str">
        <f t="shared" si="4"/>
        <v>F</v>
      </c>
      <c r="P115" s="14"/>
    </row>
    <row r="116" spans="1:18" x14ac:dyDescent="0.2">
      <c r="A116" s="23"/>
      <c r="B116" s="45" t="s">
        <v>133</v>
      </c>
      <c r="C116" s="36"/>
      <c r="D116" s="53" t="s">
        <v>142</v>
      </c>
      <c r="E116" s="50">
        <v>5</v>
      </c>
      <c r="F116" s="48"/>
      <c r="G116" s="48">
        <v>9</v>
      </c>
      <c r="H116" s="37">
        <f t="shared" si="5"/>
        <v>9</v>
      </c>
      <c r="I116" s="24"/>
      <c r="J116" s="24"/>
      <c r="K116" s="29">
        <f t="shared" si="6"/>
        <v>0</v>
      </c>
      <c r="L116" s="24"/>
      <c r="M116" s="24"/>
      <c r="N116" s="30">
        <f t="shared" si="7"/>
        <v>14</v>
      </c>
      <c r="O116" s="13" t="str">
        <f t="shared" si="4"/>
        <v>F</v>
      </c>
      <c r="P116" s="14"/>
    </row>
    <row r="117" spans="1:18" x14ac:dyDescent="0.2">
      <c r="A117" s="23"/>
      <c r="B117" s="45" t="s">
        <v>134</v>
      </c>
      <c r="C117" s="36"/>
      <c r="D117" s="53" t="s">
        <v>142</v>
      </c>
      <c r="E117" s="50"/>
      <c r="F117" s="48">
        <v>17</v>
      </c>
      <c r="G117" s="48"/>
      <c r="H117" s="37">
        <f t="shared" si="5"/>
        <v>17</v>
      </c>
      <c r="I117" s="24"/>
      <c r="J117" s="24"/>
      <c r="K117" s="29">
        <f t="shared" si="6"/>
        <v>0</v>
      </c>
      <c r="L117" s="24"/>
      <c r="M117" s="24"/>
      <c r="N117" s="30">
        <f t="shared" si="7"/>
        <v>17</v>
      </c>
      <c r="O117" s="13" t="str">
        <f t="shared" si="4"/>
        <v>F</v>
      </c>
      <c r="P117" s="14"/>
    </row>
    <row r="118" spans="1:18" x14ac:dyDescent="0.2">
      <c r="A118" s="23"/>
      <c r="B118" s="45" t="s">
        <v>135</v>
      </c>
      <c r="C118" s="36"/>
      <c r="D118" s="53" t="s">
        <v>142</v>
      </c>
      <c r="E118" s="50">
        <v>9.5</v>
      </c>
      <c r="F118" s="48"/>
      <c r="G118" s="48"/>
      <c r="H118" s="37">
        <f t="shared" si="5"/>
        <v>0</v>
      </c>
      <c r="I118" s="24"/>
      <c r="J118" s="24"/>
      <c r="K118" s="29">
        <f t="shared" si="6"/>
        <v>0</v>
      </c>
      <c r="L118" s="24"/>
      <c r="M118" s="24"/>
      <c r="N118" s="30">
        <f t="shared" si="7"/>
        <v>9.5</v>
      </c>
      <c r="O118" s="13" t="str">
        <f t="shared" si="4"/>
        <v>F</v>
      </c>
      <c r="P118" s="14"/>
      <c r="Q118" s="15"/>
      <c r="R118" s="15"/>
    </row>
    <row r="119" spans="1:18" x14ac:dyDescent="0.2">
      <c r="A119" s="23"/>
      <c r="B119" s="45" t="s">
        <v>136</v>
      </c>
      <c r="C119" s="36"/>
      <c r="D119" s="53" t="s">
        <v>142</v>
      </c>
      <c r="E119" s="50">
        <v>3.5</v>
      </c>
      <c r="F119" s="48">
        <v>13</v>
      </c>
      <c r="G119" s="48"/>
      <c r="H119" s="37">
        <f t="shared" si="5"/>
        <v>13</v>
      </c>
      <c r="I119" s="24"/>
      <c r="J119" s="24"/>
      <c r="K119" s="29">
        <f t="shared" si="6"/>
        <v>0</v>
      </c>
      <c r="L119" s="24"/>
      <c r="M119" s="24"/>
      <c r="N119" s="30">
        <f t="shared" si="7"/>
        <v>16.5</v>
      </c>
      <c r="O119" s="13" t="str">
        <f t="shared" si="4"/>
        <v>F</v>
      </c>
      <c r="P119" s="14"/>
      <c r="Q119" s="15"/>
      <c r="R119" s="15"/>
    </row>
    <row r="120" spans="1:18" x14ac:dyDescent="0.2">
      <c r="A120" s="23"/>
      <c r="B120" s="45" t="s">
        <v>137</v>
      </c>
      <c r="C120" s="36"/>
      <c r="D120" s="53" t="s">
        <v>142</v>
      </c>
      <c r="E120" s="50">
        <v>9.5</v>
      </c>
      <c r="F120" s="48">
        <v>25</v>
      </c>
      <c r="G120" s="48"/>
      <c r="H120" s="37">
        <f t="shared" si="5"/>
        <v>25</v>
      </c>
      <c r="I120" s="24"/>
      <c r="J120" s="24"/>
      <c r="K120" s="29">
        <f t="shared" si="6"/>
        <v>0</v>
      </c>
      <c r="L120" s="24"/>
      <c r="M120" s="24"/>
      <c r="N120" s="30">
        <f t="shared" si="7"/>
        <v>34.5</v>
      </c>
      <c r="O120" s="13" t="str">
        <f t="shared" si="4"/>
        <v>F</v>
      </c>
      <c r="P120" s="14"/>
    </row>
    <row r="121" spans="1:18" x14ac:dyDescent="0.2">
      <c r="A121" s="23"/>
      <c r="B121" s="45" t="s">
        <v>138</v>
      </c>
      <c r="C121" s="36"/>
      <c r="D121" s="53" t="s">
        <v>142</v>
      </c>
      <c r="E121" s="50">
        <v>3.5</v>
      </c>
      <c r="F121" s="48">
        <v>23</v>
      </c>
      <c r="G121" s="48"/>
      <c r="H121" s="37">
        <f t="shared" si="5"/>
        <v>23</v>
      </c>
      <c r="I121" s="24"/>
      <c r="J121" s="28"/>
      <c r="K121" s="29">
        <f t="shared" si="6"/>
        <v>0</v>
      </c>
      <c r="L121" s="24"/>
      <c r="M121" s="24"/>
      <c r="N121" s="30">
        <f t="shared" si="7"/>
        <v>26.5</v>
      </c>
      <c r="O121" s="13" t="str">
        <f t="shared" si="4"/>
        <v>F</v>
      </c>
      <c r="P121" s="14"/>
    </row>
    <row r="122" spans="1:18" x14ac:dyDescent="0.2">
      <c r="A122" s="26"/>
      <c r="B122" s="45" t="s">
        <v>139</v>
      </c>
      <c r="C122" s="36"/>
      <c r="D122" s="53" t="s">
        <v>142</v>
      </c>
      <c r="E122" s="50">
        <v>3.5</v>
      </c>
      <c r="F122" s="48">
        <v>25</v>
      </c>
      <c r="G122" s="48"/>
      <c r="H122" s="37">
        <f t="shared" si="5"/>
        <v>25</v>
      </c>
      <c r="I122" s="25"/>
      <c r="J122" s="25"/>
      <c r="K122" s="29">
        <f t="shared" si="6"/>
        <v>0</v>
      </c>
      <c r="L122" s="25"/>
      <c r="M122" s="25"/>
      <c r="N122" s="30">
        <f>H122+M122+E122</f>
        <v>28.5</v>
      </c>
      <c r="O122" s="13" t="str">
        <f t="shared" si="4"/>
        <v>F</v>
      </c>
      <c r="P122" s="14"/>
      <c r="Q122" s="18"/>
      <c r="R122" s="15"/>
    </row>
    <row r="123" spans="1:18" x14ac:dyDescent="0.2">
      <c r="A123" s="23"/>
      <c r="B123" s="45" t="s">
        <v>140</v>
      </c>
      <c r="C123" s="36"/>
      <c r="D123" s="53" t="s">
        <v>142</v>
      </c>
      <c r="E123" s="50"/>
      <c r="F123" s="48"/>
      <c r="G123" s="48"/>
      <c r="H123" s="37">
        <f t="shared" si="5"/>
        <v>0</v>
      </c>
      <c r="I123" s="24"/>
      <c r="J123" s="24"/>
      <c r="K123" s="29">
        <f t="shared" si="6"/>
        <v>0</v>
      </c>
      <c r="L123" s="24"/>
      <c r="M123" s="24"/>
      <c r="N123" s="30">
        <f t="shared" si="7"/>
        <v>0</v>
      </c>
      <c r="O123" s="13" t="str">
        <f t="shared" si="4"/>
        <v>F</v>
      </c>
      <c r="P123" s="14"/>
    </row>
    <row r="124" spans="1:18" ht="17" thickBot="1" x14ac:dyDescent="0.25">
      <c r="A124" s="38"/>
      <c r="B124" s="46" t="s">
        <v>141</v>
      </c>
      <c r="C124" s="39"/>
      <c r="D124" s="54" t="s">
        <v>142</v>
      </c>
      <c r="E124" s="52">
        <v>7</v>
      </c>
      <c r="F124" s="49">
        <v>16</v>
      </c>
      <c r="G124" s="49">
        <v>8</v>
      </c>
      <c r="H124" s="37">
        <f t="shared" si="5"/>
        <v>16</v>
      </c>
      <c r="I124" s="40"/>
      <c r="J124" s="40"/>
      <c r="K124" s="41">
        <f t="shared" si="6"/>
        <v>0</v>
      </c>
      <c r="L124" s="40"/>
      <c r="M124" s="40"/>
      <c r="N124" s="42">
        <f t="shared" si="7"/>
        <v>23</v>
      </c>
      <c r="O124" s="43" t="str">
        <f t="shared" si="4"/>
        <v>F</v>
      </c>
      <c r="P124" s="14"/>
    </row>
    <row r="125" spans="1:18" ht="15" x14ac:dyDescent="0.2">
      <c r="B125" s="2"/>
      <c r="C125" s="2"/>
      <c r="D125" s="1"/>
      <c r="E125" s="2"/>
      <c r="F125" s="2"/>
      <c r="H125" s="1"/>
      <c r="O125" s="2"/>
    </row>
    <row r="126" spans="1:18" ht="15" x14ac:dyDescent="0.2">
      <c r="B126" s="2"/>
      <c r="C126" s="2"/>
      <c r="D126" s="1"/>
      <c r="E126" s="2"/>
      <c r="F126" s="2"/>
      <c r="H126" s="1"/>
      <c r="O126" s="2"/>
    </row>
    <row r="127" spans="1:18" ht="15" x14ac:dyDescent="0.2">
      <c r="B127" s="2"/>
      <c r="C127" s="2"/>
      <c r="D127" s="1"/>
      <c r="E127" s="2"/>
      <c r="F127" s="2"/>
      <c r="H127" s="1"/>
      <c r="O127" s="2"/>
    </row>
    <row r="128" spans="1:18" ht="15" x14ac:dyDescent="0.2">
      <c r="B128" s="2"/>
      <c r="C128" s="2"/>
      <c r="D128" s="1"/>
      <c r="E128" s="2"/>
      <c r="F128" s="2"/>
      <c r="H128" s="1"/>
      <c r="O128" s="2"/>
    </row>
    <row r="129" spans="2:15" ht="15" x14ac:dyDescent="0.2">
      <c r="B129" s="2"/>
      <c r="C129" s="2"/>
      <c r="D129" s="1"/>
      <c r="E129" s="2"/>
      <c r="F129" s="2"/>
      <c r="H129" s="1"/>
      <c r="O129" s="2"/>
    </row>
    <row r="130" spans="2:15" ht="15" x14ac:dyDescent="0.2">
      <c r="B130" s="2"/>
      <c r="C130" s="2"/>
      <c r="D130" s="1"/>
      <c r="E130" s="2"/>
      <c r="F130" s="2"/>
      <c r="H130" s="1"/>
      <c r="O130" s="2"/>
    </row>
    <row r="131" spans="2:15" ht="15" x14ac:dyDescent="0.2">
      <c r="B131" s="2"/>
      <c r="C131" s="2"/>
      <c r="D131" s="1"/>
      <c r="E131" s="2"/>
      <c r="F131" s="2"/>
      <c r="H131" s="1"/>
      <c r="O131" s="2"/>
    </row>
    <row r="132" spans="2:15" ht="15" x14ac:dyDescent="0.2">
      <c r="B132" s="2"/>
      <c r="C132" s="2"/>
      <c r="D132" s="1"/>
      <c r="E132" s="2"/>
      <c r="F132" s="2"/>
      <c r="H132" s="1"/>
      <c r="O132" s="2"/>
    </row>
    <row r="133" spans="2:15" ht="15" x14ac:dyDescent="0.2">
      <c r="B133" s="2"/>
      <c r="C133" s="2"/>
      <c r="D133" s="1"/>
      <c r="E133" s="2"/>
      <c r="F133" s="2"/>
      <c r="H133" s="1"/>
      <c r="O133" s="2"/>
    </row>
    <row r="134" spans="2:15" ht="15" x14ac:dyDescent="0.2">
      <c r="B134" s="2"/>
      <c r="C134" s="2"/>
      <c r="D134" s="1"/>
      <c r="E134" s="2"/>
      <c r="F134" s="2"/>
      <c r="H134" s="1"/>
      <c r="O134" s="2"/>
    </row>
    <row r="135" spans="2:15" ht="15" x14ac:dyDescent="0.2">
      <c r="B135" s="2"/>
      <c r="C135" s="2"/>
      <c r="D135" s="1"/>
      <c r="E135" s="2"/>
      <c r="F135" s="2"/>
      <c r="H135" s="1"/>
      <c r="O135" s="2"/>
    </row>
    <row r="136" spans="2:15" ht="15" x14ac:dyDescent="0.2">
      <c r="B136" s="2"/>
      <c r="C136" s="2"/>
      <c r="D136" s="1"/>
      <c r="E136" s="2"/>
      <c r="F136" s="2"/>
      <c r="H136" s="1"/>
      <c r="O136" s="2"/>
    </row>
    <row r="137" spans="2:15" ht="15" x14ac:dyDescent="0.2">
      <c r="B137" s="2"/>
      <c r="C137" s="2"/>
      <c r="D137" s="1"/>
      <c r="E137" s="2"/>
      <c r="F137" s="2"/>
      <c r="H137" s="1"/>
      <c r="O137" s="2"/>
    </row>
    <row r="138" spans="2:15" ht="15" x14ac:dyDescent="0.2">
      <c r="B138" s="2"/>
      <c r="C138" s="2"/>
      <c r="D138" s="1"/>
      <c r="E138" s="2"/>
      <c r="F138" s="2"/>
      <c r="H138" s="1"/>
      <c r="O138" s="2"/>
    </row>
    <row r="139" spans="2:15" ht="15" x14ac:dyDescent="0.2">
      <c r="B139" s="2"/>
      <c r="C139" s="2"/>
      <c r="D139" s="1"/>
      <c r="E139" s="2"/>
      <c r="F139" s="2"/>
      <c r="H139" s="1"/>
      <c r="O139" s="2"/>
    </row>
    <row r="140" spans="2:15" ht="15" x14ac:dyDescent="0.2">
      <c r="B140" s="2"/>
      <c r="C140" s="2"/>
      <c r="D140" s="1"/>
      <c r="E140" s="2"/>
      <c r="F140" s="2"/>
      <c r="H140" s="1"/>
      <c r="O140" s="2"/>
    </row>
    <row r="141" spans="2:15" ht="15" x14ac:dyDescent="0.2">
      <c r="B141" s="2"/>
      <c r="C141" s="2"/>
      <c r="D141" s="1"/>
      <c r="E141" s="2"/>
      <c r="F141" s="2"/>
      <c r="H141" s="1"/>
      <c r="O141" s="2"/>
    </row>
    <row r="142" spans="2:15" ht="15" x14ac:dyDescent="0.2">
      <c r="B142" s="2"/>
      <c r="C142" s="2"/>
      <c r="D142" s="1"/>
      <c r="E142" s="2"/>
      <c r="F142" s="2"/>
      <c r="H142" s="1"/>
      <c r="O142" s="2"/>
    </row>
    <row r="143" spans="2:15" ht="15" x14ac:dyDescent="0.2">
      <c r="B143" s="2"/>
      <c r="C143" s="2"/>
      <c r="D143" s="1"/>
      <c r="E143" s="2"/>
      <c r="F143" s="2"/>
      <c r="H143" s="1"/>
      <c r="O143" s="2"/>
    </row>
    <row r="144" spans="2:15" ht="15" x14ac:dyDescent="0.2">
      <c r="B144" s="2"/>
      <c r="C144" s="2"/>
      <c r="D144" s="1"/>
      <c r="E144" s="2"/>
      <c r="F144" s="2"/>
      <c r="H144" s="1"/>
      <c r="O144" s="2"/>
    </row>
    <row r="145" spans="2:15" ht="15" x14ac:dyDescent="0.2">
      <c r="B145" s="2"/>
      <c r="C145" s="2"/>
      <c r="D145" s="1"/>
      <c r="E145" s="2"/>
      <c r="F145" s="2"/>
      <c r="H145" s="1"/>
      <c r="O145" s="2"/>
    </row>
    <row r="146" spans="2:15" ht="15" x14ac:dyDescent="0.2">
      <c r="B146" s="2"/>
      <c r="C146" s="2"/>
      <c r="D146" s="1"/>
      <c r="E146" s="2"/>
      <c r="F146" s="2"/>
      <c r="H146" s="1"/>
      <c r="O146" s="2"/>
    </row>
    <row r="147" spans="2:15" ht="15" x14ac:dyDescent="0.2">
      <c r="B147" s="2"/>
      <c r="C147" s="2"/>
      <c r="D147" s="1"/>
      <c r="E147" s="2"/>
      <c r="F147" s="2"/>
      <c r="H147" s="1"/>
      <c r="O147" s="2"/>
    </row>
    <row r="148" spans="2:15" ht="15" x14ac:dyDescent="0.2">
      <c r="B148" s="2"/>
      <c r="C148" s="2"/>
      <c r="D148" s="1"/>
      <c r="E148" s="2"/>
      <c r="F148" s="2"/>
      <c r="H148" s="1"/>
      <c r="O148" s="2"/>
    </row>
    <row r="149" spans="2:15" ht="15" x14ac:dyDescent="0.2">
      <c r="B149" s="2"/>
      <c r="C149" s="2"/>
      <c r="D149" s="1"/>
      <c r="E149" s="2"/>
      <c r="F149" s="2"/>
      <c r="H149" s="1"/>
      <c r="O149" s="2"/>
    </row>
    <row r="150" spans="2:15" ht="15" x14ac:dyDescent="0.2">
      <c r="B150" s="2"/>
      <c r="C150" s="2"/>
      <c r="D150" s="1"/>
      <c r="E150" s="2"/>
      <c r="F150" s="2"/>
      <c r="H150" s="1"/>
      <c r="O150" s="2"/>
    </row>
    <row r="151" spans="2:15" ht="15" x14ac:dyDescent="0.2">
      <c r="B151" s="2"/>
      <c r="C151" s="2"/>
      <c r="D151" s="1"/>
      <c r="E151" s="2"/>
      <c r="F151" s="2"/>
      <c r="H151" s="1"/>
      <c r="O151" s="2"/>
    </row>
    <row r="152" spans="2:15" ht="15" x14ac:dyDescent="0.2">
      <c r="B152" s="2"/>
      <c r="C152" s="2"/>
      <c r="D152" s="1"/>
      <c r="E152" s="2"/>
      <c r="F152" s="2"/>
      <c r="H152" s="1"/>
      <c r="O152" s="2"/>
    </row>
    <row r="153" spans="2:15" ht="15" x14ac:dyDescent="0.2">
      <c r="B153" s="2"/>
      <c r="C153" s="2"/>
      <c r="D153" s="1"/>
      <c r="E153" s="2"/>
      <c r="F153" s="2"/>
      <c r="H153" s="1"/>
      <c r="O153" s="2"/>
    </row>
    <row r="154" spans="2:15" ht="15" x14ac:dyDescent="0.2">
      <c r="B154" s="2"/>
      <c r="C154" s="2"/>
      <c r="D154" s="1"/>
      <c r="E154" s="2"/>
      <c r="F154" s="2"/>
      <c r="H154" s="1"/>
      <c r="O154" s="2"/>
    </row>
    <row r="155" spans="2:15" ht="15" x14ac:dyDescent="0.2">
      <c r="B155" s="2"/>
      <c r="C155" s="2"/>
      <c r="D155" s="1"/>
      <c r="E155" s="2"/>
      <c r="F155" s="2"/>
      <c r="H155" s="1"/>
      <c r="O155" s="2"/>
    </row>
    <row r="156" spans="2:15" ht="15" x14ac:dyDescent="0.2">
      <c r="B156" s="2"/>
      <c r="C156" s="2"/>
      <c r="D156" s="1"/>
      <c r="E156" s="2"/>
      <c r="F156" s="2"/>
      <c r="H156" s="1"/>
      <c r="O156" s="2"/>
    </row>
    <row r="157" spans="2:15" ht="15" x14ac:dyDescent="0.2">
      <c r="B157" s="2"/>
      <c r="C157" s="2"/>
      <c r="D157" s="1"/>
      <c r="E157" s="2"/>
      <c r="F157" s="2"/>
      <c r="H157" s="1"/>
      <c r="O157" s="2"/>
    </row>
    <row r="158" spans="2:15" ht="15" x14ac:dyDescent="0.2">
      <c r="B158" s="2"/>
      <c r="C158" s="2"/>
      <c r="D158" s="1"/>
      <c r="E158" s="2"/>
      <c r="F158" s="2"/>
      <c r="H158" s="1"/>
      <c r="O158" s="2"/>
    </row>
    <row r="159" spans="2:15" ht="15" x14ac:dyDescent="0.2">
      <c r="B159" s="2"/>
      <c r="C159" s="2"/>
      <c r="D159" s="1"/>
      <c r="E159" s="2"/>
      <c r="F159" s="2"/>
      <c r="H159" s="1"/>
      <c r="O159" s="2"/>
    </row>
    <row r="160" spans="2:15" ht="15" x14ac:dyDescent="0.2">
      <c r="B160" s="2"/>
      <c r="C160" s="2"/>
      <c r="D160" s="1"/>
      <c r="E160" s="2"/>
      <c r="F160" s="2"/>
      <c r="H160" s="1"/>
      <c r="O160" s="2"/>
    </row>
    <row r="161" spans="2:15" ht="15" x14ac:dyDescent="0.2">
      <c r="B161" s="2"/>
      <c r="C161" s="2"/>
      <c r="D161" s="1"/>
      <c r="E161" s="2"/>
      <c r="F161" s="2"/>
      <c r="H161" s="1"/>
      <c r="O161" s="2"/>
    </row>
    <row r="162" spans="2:15" ht="15" x14ac:dyDescent="0.2">
      <c r="B162" s="2"/>
      <c r="C162" s="2"/>
      <c r="D162" s="1"/>
      <c r="E162" s="2"/>
      <c r="F162" s="2"/>
      <c r="H162" s="1"/>
      <c r="O162" s="2"/>
    </row>
    <row r="163" spans="2:15" ht="15" x14ac:dyDescent="0.2">
      <c r="B163" s="2"/>
      <c r="C163" s="2"/>
      <c r="D163" s="1"/>
      <c r="E163" s="2"/>
      <c r="F163" s="2"/>
      <c r="H163" s="1"/>
      <c r="O163" s="2"/>
    </row>
    <row r="164" spans="2:15" ht="15" x14ac:dyDescent="0.2">
      <c r="B164" s="2"/>
      <c r="C164" s="2"/>
      <c r="D164" s="1"/>
      <c r="E164" s="2"/>
      <c r="F164" s="2"/>
      <c r="H164" s="1"/>
      <c r="O164" s="2"/>
    </row>
    <row r="165" spans="2:15" ht="15" x14ac:dyDescent="0.2">
      <c r="B165" s="2"/>
      <c r="C165" s="2"/>
      <c r="D165" s="1"/>
      <c r="E165" s="2"/>
      <c r="F165" s="2"/>
      <c r="H165" s="1"/>
      <c r="O165" s="2"/>
    </row>
    <row r="166" spans="2:15" ht="15" x14ac:dyDescent="0.2">
      <c r="B166" s="2"/>
      <c r="C166" s="2"/>
      <c r="D166" s="1"/>
      <c r="E166" s="2"/>
      <c r="F166" s="2"/>
      <c r="H166" s="1"/>
      <c r="O166" s="2"/>
    </row>
    <row r="167" spans="2:15" ht="15" x14ac:dyDescent="0.2">
      <c r="B167" s="2"/>
      <c r="C167" s="2"/>
      <c r="D167" s="1"/>
      <c r="E167" s="2"/>
      <c r="F167" s="2"/>
      <c r="H167" s="1"/>
      <c r="O167" s="2"/>
    </row>
    <row r="168" spans="2:15" ht="15" x14ac:dyDescent="0.2">
      <c r="B168" s="2"/>
      <c r="C168" s="2"/>
      <c r="D168" s="1"/>
      <c r="E168" s="2"/>
      <c r="F168" s="2"/>
      <c r="H168" s="1"/>
      <c r="O168" s="2"/>
    </row>
    <row r="169" spans="2:15" ht="15" x14ac:dyDescent="0.2">
      <c r="B169" s="2"/>
      <c r="C169" s="2"/>
      <c r="D169" s="1"/>
      <c r="E169" s="2"/>
      <c r="F169" s="2"/>
      <c r="H169" s="1"/>
      <c r="O169" s="2"/>
    </row>
    <row r="170" spans="2:15" ht="15" x14ac:dyDescent="0.2">
      <c r="B170" s="2"/>
      <c r="C170" s="2"/>
      <c r="D170" s="1"/>
      <c r="E170" s="2"/>
      <c r="F170" s="2"/>
      <c r="H170" s="1"/>
      <c r="O170" s="2"/>
    </row>
    <row r="171" spans="2:15" ht="15" x14ac:dyDescent="0.2">
      <c r="B171" s="2"/>
      <c r="C171" s="2"/>
      <c r="D171" s="1"/>
      <c r="E171" s="2"/>
      <c r="F171" s="2"/>
      <c r="H171" s="1"/>
      <c r="O171" s="2"/>
    </row>
    <row r="172" spans="2:15" ht="15" x14ac:dyDescent="0.2">
      <c r="B172" s="2"/>
      <c r="C172" s="2"/>
      <c r="D172" s="1"/>
      <c r="E172" s="2"/>
      <c r="F172" s="2"/>
      <c r="H172" s="1"/>
      <c r="O172" s="2"/>
    </row>
    <row r="173" spans="2:15" ht="15" x14ac:dyDescent="0.2">
      <c r="B173" s="2"/>
      <c r="C173" s="2"/>
      <c r="D173" s="1"/>
      <c r="E173" s="2"/>
      <c r="F173" s="2"/>
      <c r="H173" s="1"/>
      <c r="O173" s="2"/>
    </row>
    <row r="174" spans="2:15" ht="15" x14ac:dyDescent="0.2">
      <c r="B174" s="2"/>
      <c r="C174" s="2"/>
      <c r="D174" s="1"/>
      <c r="E174" s="2"/>
      <c r="F174" s="2"/>
      <c r="H174" s="1"/>
      <c r="O174" s="2"/>
    </row>
    <row r="175" spans="2:15" ht="15" x14ac:dyDescent="0.2">
      <c r="B175" s="2"/>
      <c r="C175" s="2"/>
      <c r="D175" s="1"/>
      <c r="E175" s="2"/>
      <c r="F175" s="2"/>
      <c r="H175" s="1"/>
      <c r="O175" s="2"/>
    </row>
    <row r="176" spans="2:15" ht="15" x14ac:dyDescent="0.2">
      <c r="B176" s="2"/>
      <c r="C176" s="2"/>
      <c r="D176" s="1"/>
      <c r="E176" s="2"/>
      <c r="F176" s="2"/>
      <c r="H176" s="1"/>
      <c r="O176" s="2"/>
    </row>
    <row r="177" spans="2:15" ht="15" x14ac:dyDescent="0.2">
      <c r="B177" s="2"/>
      <c r="C177" s="2"/>
      <c r="D177" s="1"/>
      <c r="E177" s="2"/>
      <c r="F177" s="2"/>
      <c r="H177" s="1"/>
      <c r="O177" s="2"/>
    </row>
    <row r="178" spans="2:15" ht="15" x14ac:dyDescent="0.2">
      <c r="B178" s="2"/>
      <c r="C178" s="2"/>
      <c r="D178" s="1"/>
      <c r="E178" s="2"/>
      <c r="F178" s="2"/>
      <c r="H178" s="1"/>
      <c r="O178" s="2"/>
    </row>
    <row r="179" spans="2:15" ht="15" x14ac:dyDescent="0.2">
      <c r="B179" s="2"/>
      <c r="C179" s="2"/>
      <c r="D179" s="1"/>
      <c r="E179" s="2"/>
      <c r="F179" s="2"/>
      <c r="H179" s="1"/>
      <c r="O179" s="2"/>
    </row>
    <row r="180" spans="2:15" ht="15" x14ac:dyDescent="0.2">
      <c r="B180" s="2"/>
      <c r="C180" s="2"/>
      <c r="D180" s="1"/>
      <c r="E180" s="2"/>
      <c r="F180" s="2"/>
      <c r="H180" s="1"/>
      <c r="O180" s="2"/>
    </row>
    <row r="181" spans="2:15" ht="15" x14ac:dyDescent="0.2">
      <c r="B181" s="2"/>
      <c r="C181" s="2"/>
      <c r="D181" s="1"/>
      <c r="E181" s="2"/>
      <c r="F181" s="2"/>
      <c r="H181" s="1"/>
      <c r="O181" s="2"/>
    </row>
    <row r="182" spans="2:15" ht="15" x14ac:dyDescent="0.2">
      <c r="B182" s="2"/>
      <c r="C182" s="2"/>
      <c r="D182" s="1"/>
      <c r="E182" s="2"/>
      <c r="F182" s="2"/>
      <c r="H182" s="1"/>
      <c r="O182" s="2"/>
    </row>
    <row r="183" spans="2:15" ht="15" x14ac:dyDescent="0.2">
      <c r="B183" s="2"/>
      <c r="C183" s="2"/>
      <c r="D183" s="1"/>
      <c r="E183" s="2"/>
      <c r="F183" s="2"/>
      <c r="H183" s="1"/>
      <c r="O183" s="2"/>
    </row>
    <row r="184" spans="2:15" ht="15" x14ac:dyDescent="0.2">
      <c r="B184" s="2"/>
      <c r="C184" s="2"/>
      <c r="D184" s="1"/>
      <c r="E184" s="2"/>
      <c r="F184" s="2"/>
      <c r="H184" s="1"/>
      <c r="O184" s="2"/>
    </row>
    <row r="185" spans="2:15" ht="15" x14ac:dyDescent="0.2">
      <c r="B185" s="2"/>
      <c r="C185" s="2"/>
      <c r="D185" s="1"/>
      <c r="E185" s="2"/>
      <c r="F185" s="2"/>
      <c r="H185" s="1"/>
      <c r="O185" s="2"/>
    </row>
    <row r="186" spans="2:15" ht="15" x14ac:dyDescent="0.2">
      <c r="B186" s="2"/>
      <c r="C186" s="2"/>
      <c r="D186" s="1"/>
      <c r="E186" s="2"/>
      <c r="F186" s="2"/>
      <c r="H186" s="1"/>
      <c r="O186" s="2"/>
    </row>
    <row r="187" spans="2:15" ht="15" x14ac:dyDescent="0.2">
      <c r="B187" s="2"/>
      <c r="C187" s="2"/>
      <c r="D187" s="1"/>
      <c r="E187" s="2"/>
      <c r="F187" s="2"/>
      <c r="H187" s="1"/>
      <c r="O187" s="2"/>
    </row>
    <row r="188" spans="2:15" ht="15" x14ac:dyDescent="0.2">
      <c r="B188" s="2"/>
      <c r="C188" s="2"/>
      <c r="D188" s="1"/>
      <c r="E188" s="2"/>
      <c r="F188" s="2"/>
      <c r="H188" s="1"/>
      <c r="O188" s="2"/>
    </row>
    <row r="189" spans="2:15" ht="15" x14ac:dyDescent="0.2">
      <c r="B189" s="2"/>
      <c r="C189" s="2"/>
      <c r="D189" s="1"/>
      <c r="E189" s="2"/>
      <c r="F189" s="2"/>
      <c r="H189" s="1"/>
      <c r="O189" s="2"/>
    </row>
    <row r="190" spans="2:15" ht="15" x14ac:dyDescent="0.2">
      <c r="B190" s="2"/>
      <c r="C190" s="2"/>
      <c r="D190" s="1"/>
      <c r="E190" s="2"/>
      <c r="F190" s="2"/>
      <c r="H190" s="1"/>
      <c r="O190" s="2"/>
    </row>
    <row r="191" spans="2:15" ht="15" x14ac:dyDescent="0.2">
      <c r="B191" s="2"/>
      <c r="C191" s="2"/>
      <c r="D191" s="1"/>
      <c r="E191" s="2"/>
      <c r="F191" s="2"/>
      <c r="H191" s="1"/>
      <c r="O191" s="2"/>
    </row>
    <row r="192" spans="2:15" ht="15" x14ac:dyDescent="0.2">
      <c r="B192" s="2"/>
      <c r="C192" s="2"/>
      <c r="D192" s="1"/>
      <c r="E192" s="2"/>
      <c r="F192" s="2"/>
      <c r="H192" s="1"/>
      <c r="O192" s="2"/>
    </row>
    <row r="193" spans="2:15" ht="15" x14ac:dyDescent="0.2">
      <c r="B193" s="2"/>
      <c r="C193" s="2"/>
      <c r="D193" s="1"/>
      <c r="E193" s="2"/>
      <c r="F193" s="2"/>
      <c r="H193" s="1"/>
      <c r="O193" s="2"/>
    </row>
    <row r="194" spans="2:15" ht="15" x14ac:dyDescent="0.2">
      <c r="B194" s="2"/>
      <c r="C194" s="2"/>
      <c r="D194" s="1"/>
      <c r="E194" s="2"/>
      <c r="F194" s="2"/>
      <c r="H194" s="1"/>
      <c r="O194" s="2"/>
    </row>
    <row r="195" spans="2:15" ht="15" x14ac:dyDescent="0.2">
      <c r="B195" s="2"/>
      <c r="C195" s="2"/>
      <c r="D195" s="1"/>
      <c r="E195" s="2"/>
      <c r="F195" s="2"/>
      <c r="H195" s="1"/>
      <c r="O195" s="2"/>
    </row>
    <row r="196" spans="2:15" ht="15" x14ac:dyDescent="0.2">
      <c r="B196" s="2"/>
      <c r="C196" s="2"/>
      <c r="D196" s="1"/>
      <c r="E196" s="2"/>
      <c r="F196" s="2"/>
      <c r="H196" s="1"/>
      <c r="O196" s="2"/>
    </row>
    <row r="197" spans="2:15" ht="15" x14ac:dyDescent="0.2">
      <c r="B197" s="2"/>
      <c r="C197" s="2"/>
      <c r="D197" s="1"/>
      <c r="E197" s="2"/>
      <c r="F197" s="2"/>
      <c r="H197" s="1"/>
      <c r="O197" s="2"/>
    </row>
    <row r="198" spans="2:15" ht="15" x14ac:dyDescent="0.2">
      <c r="B198" s="2"/>
      <c r="C198" s="2"/>
      <c r="D198" s="1"/>
      <c r="E198" s="2"/>
      <c r="F198" s="2"/>
      <c r="H198" s="1"/>
      <c r="O198" s="2"/>
    </row>
    <row r="199" spans="2:15" ht="15" x14ac:dyDescent="0.2">
      <c r="B199" s="2"/>
      <c r="C199" s="2"/>
      <c r="D199" s="1"/>
      <c r="E199" s="2"/>
      <c r="F199" s="2"/>
      <c r="H199" s="1"/>
      <c r="O199" s="2"/>
    </row>
    <row r="200" spans="2:15" ht="15" x14ac:dyDescent="0.2">
      <c r="B200" s="2"/>
      <c r="C200" s="2"/>
      <c r="D200" s="1"/>
      <c r="E200" s="2"/>
      <c r="F200" s="2"/>
      <c r="H200" s="1"/>
      <c r="O200" s="2"/>
    </row>
    <row r="201" spans="2:15" ht="15" x14ac:dyDescent="0.2">
      <c r="B201" s="2"/>
      <c r="C201" s="2"/>
      <c r="D201" s="1"/>
      <c r="E201" s="2"/>
      <c r="F201" s="2"/>
      <c r="H201" s="1"/>
      <c r="O201" s="2"/>
    </row>
    <row r="202" spans="2:15" ht="15" x14ac:dyDescent="0.2">
      <c r="B202" s="2"/>
      <c r="C202" s="2"/>
      <c r="D202" s="1"/>
      <c r="E202" s="2"/>
      <c r="F202" s="2"/>
      <c r="H202" s="1"/>
      <c r="O202" s="2"/>
    </row>
    <row r="203" spans="2:15" ht="15" x14ac:dyDescent="0.2">
      <c r="B203" s="2"/>
      <c r="C203" s="2"/>
      <c r="D203" s="1"/>
      <c r="E203" s="2"/>
      <c r="F203" s="2"/>
      <c r="H203" s="1"/>
      <c r="O203" s="2"/>
    </row>
    <row r="204" spans="2:15" ht="15" x14ac:dyDescent="0.2">
      <c r="B204" s="2"/>
      <c r="C204" s="2"/>
      <c r="D204" s="1"/>
      <c r="E204" s="2"/>
      <c r="F204" s="2"/>
      <c r="H204" s="1"/>
      <c r="O204" s="2"/>
    </row>
    <row r="205" spans="2:15" ht="15" x14ac:dyDescent="0.2">
      <c r="B205" s="2"/>
      <c r="C205" s="2"/>
      <c r="D205" s="1"/>
      <c r="E205" s="2"/>
      <c r="F205" s="2"/>
      <c r="H205" s="1"/>
      <c r="O205" s="2"/>
    </row>
    <row r="206" spans="2:15" ht="15" x14ac:dyDescent="0.2">
      <c r="B206" s="2"/>
      <c r="C206" s="2"/>
      <c r="D206" s="1"/>
      <c r="E206" s="2"/>
      <c r="F206" s="2"/>
      <c r="H206" s="1"/>
      <c r="O206" s="2"/>
    </row>
    <row r="207" spans="2:15" ht="15" x14ac:dyDescent="0.2">
      <c r="B207" s="2"/>
      <c r="C207" s="2"/>
      <c r="D207" s="1"/>
      <c r="E207" s="2"/>
      <c r="F207" s="2"/>
      <c r="H207" s="1"/>
      <c r="O207" s="2"/>
    </row>
    <row r="208" spans="2:15" ht="15" x14ac:dyDescent="0.2">
      <c r="B208" s="2"/>
      <c r="C208" s="2"/>
      <c r="D208" s="1"/>
      <c r="E208" s="2"/>
      <c r="F208" s="2"/>
      <c r="H208" s="1"/>
      <c r="O208" s="2"/>
    </row>
    <row r="209" spans="2:15" ht="15" x14ac:dyDescent="0.2">
      <c r="B209" s="2"/>
      <c r="C209" s="2"/>
      <c r="D209" s="1"/>
      <c r="E209" s="2"/>
      <c r="F209" s="2"/>
      <c r="H209" s="1"/>
      <c r="O209" s="2"/>
    </row>
    <row r="210" spans="2:15" ht="15" x14ac:dyDescent="0.2">
      <c r="B210" s="2"/>
      <c r="C210" s="2"/>
      <c r="D210" s="1"/>
      <c r="E210" s="2"/>
      <c r="F210" s="2"/>
      <c r="H210" s="1"/>
      <c r="O210" s="2"/>
    </row>
    <row r="211" spans="2:15" ht="15" x14ac:dyDescent="0.2">
      <c r="B211" s="2"/>
      <c r="C211" s="2"/>
      <c r="D211" s="1"/>
      <c r="E211" s="2"/>
      <c r="F211" s="2"/>
      <c r="H211" s="1"/>
      <c r="O211" s="2"/>
    </row>
    <row r="212" spans="2:15" ht="15" x14ac:dyDescent="0.2">
      <c r="B212" s="2"/>
      <c r="C212" s="2"/>
      <c r="D212" s="1"/>
      <c r="E212" s="2"/>
      <c r="F212" s="2"/>
      <c r="H212" s="1"/>
      <c r="O212" s="2"/>
    </row>
    <row r="213" spans="2:15" ht="15" x14ac:dyDescent="0.2">
      <c r="B213" s="2"/>
      <c r="C213" s="2"/>
      <c r="D213" s="1"/>
      <c r="E213" s="2"/>
      <c r="F213" s="2"/>
      <c r="H213" s="1"/>
      <c r="O213" s="2"/>
    </row>
    <row r="214" spans="2:15" ht="15" x14ac:dyDescent="0.2">
      <c r="B214" s="2"/>
      <c r="C214" s="2"/>
      <c r="D214" s="1"/>
      <c r="E214" s="2"/>
      <c r="F214" s="2"/>
      <c r="H214" s="1"/>
      <c r="O214" s="2"/>
    </row>
    <row r="215" spans="2:15" ht="15" x14ac:dyDescent="0.2">
      <c r="B215" s="2"/>
      <c r="C215" s="2"/>
      <c r="D215" s="1"/>
      <c r="E215" s="2"/>
      <c r="F215" s="2"/>
      <c r="H215" s="1"/>
      <c r="O215" s="2"/>
    </row>
    <row r="216" spans="2:15" ht="15" x14ac:dyDescent="0.2">
      <c r="B216" s="2"/>
      <c r="C216" s="2"/>
      <c r="D216" s="1"/>
      <c r="E216" s="2"/>
      <c r="F216" s="2"/>
      <c r="H216" s="1"/>
      <c r="O216" s="2"/>
    </row>
    <row r="217" spans="2:15" ht="15" x14ac:dyDescent="0.2">
      <c r="B217" s="2"/>
      <c r="C217" s="2"/>
      <c r="D217" s="1"/>
      <c r="E217" s="2"/>
      <c r="F217" s="2"/>
      <c r="H217" s="1"/>
      <c r="O217" s="2"/>
    </row>
    <row r="218" spans="2:15" ht="15" x14ac:dyDescent="0.2">
      <c r="B218" s="2"/>
      <c r="C218" s="2"/>
      <c r="D218" s="1"/>
      <c r="E218" s="2"/>
      <c r="F218" s="2"/>
      <c r="H218" s="1"/>
      <c r="O218" s="2"/>
    </row>
    <row r="219" spans="2:15" ht="15" x14ac:dyDescent="0.2">
      <c r="B219" s="2"/>
      <c r="C219" s="2"/>
      <c r="D219" s="1"/>
      <c r="E219" s="2"/>
      <c r="F219" s="2"/>
      <c r="H219" s="1"/>
      <c r="O219" s="2"/>
    </row>
    <row r="220" spans="2:15" ht="15" x14ac:dyDescent="0.2">
      <c r="B220" s="2"/>
      <c r="C220" s="2"/>
      <c r="D220" s="1"/>
      <c r="E220" s="2"/>
      <c r="F220" s="2"/>
      <c r="H220" s="1"/>
      <c r="O220" s="2"/>
    </row>
    <row r="221" spans="2:15" ht="15" x14ac:dyDescent="0.2">
      <c r="B221" s="2"/>
      <c r="C221" s="2"/>
      <c r="D221" s="1"/>
      <c r="E221" s="2"/>
      <c r="F221" s="2"/>
      <c r="H221" s="1"/>
      <c r="O221" s="2"/>
    </row>
    <row r="222" spans="2:15" ht="15" x14ac:dyDescent="0.2">
      <c r="B222" s="2"/>
      <c r="C222" s="2"/>
      <c r="D222" s="1"/>
      <c r="E222" s="2"/>
      <c r="F222" s="2"/>
      <c r="H222" s="1"/>
      <c r="O222" s="2"/>
    </row>
    <row r="223" spans="2:15" ht="15" x14ac:dyDescent="0.2">
      <c r="B223" s="2"/>
      <c r="C223" s="2"/>
      <c r="D223" s="1"/>
      <c r="E223" s="2"/>
      <c r="F223" s="2"/>
      <c r="H223" s="1"/>
      <c r="O223" s="2"/>
    </row>
    <row r="224" spans="2:15" ht="15" x14ac:dyDescent="0.2">
      <c r="B224" s="2"/>
      <c r="C224" s="2"/>
      <c r="D224" s="1"/>
      <c r="E224" s="2"/>
      <c r="F224" s="2"/>
      <c r="H224" s="1"/>
      <c r="O224" s="2"/>
    </row>
    <row r="225" spans="2:15" ht="15" x14ac:dyDescent="0.2">
      <c r="B225" s="2"/>
      <c r="C225" s="2"/>
      <c r="D225" s="1"/>
      <c r="E225" s="2"/>
      <c r="F225" s="2"/>
      <c r="H225" s="1"/>
      <c r="O225" s="2"/>
    </row>
    <row r="226" spans="2:15" ht="15" x14ac:dyDescent="0.2">
      <c r="B226" s="2"/>
      <c r="C226" s="2"/>
      <c r="D226" s="1"/>
      <c r="E226" s="2"/>
      <c r="F226" s="2"/>
      <c r="H226" s="1"/>
      <c r="O226" s="2"/>
    </row>
    <row r="227" spans="2:15" ht="15" x14ac:dyDescent="0.2">
      <c r="B227" s="2"/>
      <c r="C227" s="2"/>
      <c r="D227" s="1"/>
      <c r="E227" s="2"/>
      <c r="F227" s="2"/>
      <c r="H227" s="1"/>
      <c r="O227" s="2"/>
    </row>
    <row r="228" spans="2:15" ht="15" x14ac:dyDescent="0.2">
      <c r="B228" s="2"/>
      <c r="C228" s="2"/>
      <c r="D228" s="1"/>
      <c r="E228" s="2"/>
      <c r="F228" s="2"/>
      <c r="H228" s="1"/>
      <c r="O228" s="2"/>
    </row>
    <row r="229" spans="2:15" ht="15" x14ac:dyDescent="0.2">
      <c r="B229" s="2"/>
      <c r="C229" s="2"/>
      <c r="D229" s="1"/>
      <c r="E229" s="2"/>
      <c r="F229" s="2"/>
      <c r="H229" s="1"/>
      <c r="O229" s="2"/>
    </row>
    <row r="230" spans="2:15" ht="15" x14ac:dyDescent="0.2">
      <c r="B230" s="2"/>
      <c r="C230" s="2"/>
      <c r="D230" s="1"/>
      <c r="E230" s="2"/>
      <c r="F230" s="2"/>
      <c r="H230" s="1"/>
      <c r="O230" s="2"/>
    </row>
    <row r="231" spans="2:15" ht="15" x14ac:dyDescent="0.2">
      <c r="B231" s="2"/>
      <c r="C231" s="2"/>
      <c r="D231" s="1"/>
      <c r="E231" s="2"/>
      <c r="F231" s="2"/>
      <c r="H231" s="1"/>
      <c r="O231" s="2"/>
    </row>
    <row r="232" spans="2:15" ht="15" x14ac:dyDescent="0.2">
      <c r="B232" s="2"/>
      <c r="C232" s="2"/>
      <c r="D232" s="1"/>
      <c r="E232" s="2"/>
      <c r="F232" s="2"/>
      <c r="H232" s="1"/>
      <c r="O232" s="2"/>
    </row>
    <row r="233" spans="2:15" ht="15" x14ac:dyDescent="0.2">
      <c r="B233" s="2"/>
      <c r="C233" s="2"/>
      <c r="D233" s="1"/>
      <c r="E233" s="2"/>
      <c r="F233" s="2"/>
      <c r="H233" s="1"/>
      <c r="O233" s="2"/>
    </row>
    <row r="234" spans="2:15" ht="15" x14ac:dyDescent="0.2">
      <c r="B234" s="2"/>
      <c r="C234" s="2"/>
      <c r="D234" s="1"/>
      <c r="E234" s="2"/>
      <c r="F234" s="2"/>
      <c r="H234" s="1"/>
      <c r="O234" s="2"/>
    </row>
    <row r="235" spans="2:15" ht="15" x14ac:dyDescent="0.2">
      <c r="B235" s="2"/>
      <c r="C235" s="2"/>
      <c r="D235" s="1"/>
      <c r="E235" s="2"/>
      <c r="F235" s="2"/>
      <c r="H235" s="1"/>
      <c r="O235" s="2"/>
    </row>
    <row r="236" spans="2:15" ht="15" x14ac:dyDescent="0.2">
      <c r="B236" s="2"/>
      <c r="C236" s="2"/>
      <c r="D236" s="1"/>
      <c r="E236" s="2"/>
      <c r="F236" s="2"/>
      <c r="H236" s="1"/>
      <c r="O236" s="2"/>
    </row>
    <row r="237" spans="2:15" ht="15" x14ac:dyDescent="0.2">
      <c r="B237" s="2"/>
      <c r="C237" s="2"/>
      <c r="D237" s="1"/>
      <c r="E237" s="2"/>
      <c r="F237" s="2"/>
      <c r="H237" s="1"/>
      <c r="O237" s="2"/>
    </row>
    <row r="238" spans="2:15" ht="15" x14ac:dyDescent="0.2">
      <c r="B238" s="2"/>
      <c r="C238" s="2"/>
      <c r="D238" s="1"/>
      <c r="E238" s="2"/>
      <c r="F238" s="2"/>
      <c r="H238" s="1"/>
      <c r="O238" s="2"/>
    </row>
    <row r="239" spans="2:15" ht="15" x14ac:dyDescent="0.2">
      <c r="B239" s="2"/>
      <c r="C239" s="2"/>
      <c r="D239" s="1"/>
      <c r="E239" s="2"/>
      <c r="F239" s="2"/>
      <c r="H239" s="1"/>
      <c r="O239" s="2"/>
    </row>
    <row r="240" spans="2:15" ht="15" x14ac:dyDescent="0.2">
      <c r="B240" s="2"/>
      <c r="C240" s="2"/>
      <c r="D240" s="1"/>
      <c r="E240" s="2"/>
      <c r="F240" s="2"/>
      <c r="H240" s="1"/>
      <c r="O240" s="2"/>
    </row>
    <row r="241" spans="2:15" ht="15" x14ac:dyDescent="0.2">
      <c r="B241" s="2"/>
      <c r="C241" s="2"/>
      <c r="D241" s="1"/>
      <c r="E241" s="2"/>
      <c r="F241" s="2"/>
      <c r="H241" s="1"/>
      <c r="O241" s="2"/>
    </row>
    <row r="242" spans="2:15" ht="15" x14ac:dyDescent="0.2">
      <c r="B242" s="2"/>
      <c r="C242" s="2"/>
      <c r="D242" s="1"/>
      <c r="E242" s="2"/>
      <c r="F242" s="2"/>
      <c r="H242" s="1"/>
      <c r="O242" s="2"/>
    </row>
    <row r="243" spans="2:15" ht="15" x14ac:dyDescent="0.2">
      <c r="B243" s="2"/>
      <c r="C243" s="2"/>
      <c r="D243" s="1"/>
      <c r="E243" s="2"/>
      <c r="F243" s="2"/>
      <c r="H243" s="1"/>
      <c r="O243" s="2"/>
    </row>
    <row r="244" spans="2:15" ht="15" x14ac:dyDescent="0.2">
      <c r="B244" s="2"/>
      <c r="C244" s="2"/>
      <c r="D244" s="1"/>
      <c r="E244" s="2"/>
      <c r="F244" s="2"/>
      <c r="H244" s="1"/>
      <c r="O244" s="2"/>
    </row>
    <row r="245" spans="2:15" ht="15" x14ac:dyDescent="0.2">
      <c r="B245" s="2"/>
      <c r="C245" s="2"/>
      <c r="D245" s="1"/>
      <c r="E245" s="2"/>
      <c r="F245" s="2"/>
      <c r="H245" s="1"/>
      <c r="O245" s="2"/>
    </row>
    <row r="246" spans="2:15" ht="15" x14ac:dyDescent="0.2">
      <c r="B246" s="2"/>
      <c r="C246" s="2"/>
      <c r="D246" s="1"/>
      <c r="E246" s="2"/>
      <c r="F246" s="2"/>
      <c r="H246" s="1"/>
      <c r="O246" s="2"/>
    </row>
    <row r="247" spans="2:15" ht="15" x14ac:dyDescent="0.2">
      <c r="B247" s="2"/>
      <c r="C247" s="2"/>
      <c r="D247" s="1"/>
      <c r="E247" s="2"/>
      <c r="F247" s="2"/>
      <c r="H247" s="1"/>
      <c r="O247" s="2"/>
    </row>
    <row r="248" spans="2:15" ht="15" x14ac:dyDescent="0.2">
      <c r="B248" s="2"/>
      <c r="C248" s="2"/>
      <c r="D248" s="1"/>
      <c r="E248" s="2"/>
      <c r="F248" s="2"/>
      <c r="H248" s="1"/>
      <c r="O248" s="2"/>
    </row>
    <row r="249" spans="2:15" ht="15" x14ac:dyDescent="0.2">
      <c r="B249" s="2"/>
      <c r="C249" s="2"/>
      <c r="D249" s="1"/>
      <c r="E249" s="2"/>
      <c r="F249" s="2"/>
      <c r="H249" s="1"/>
      <c r="O249" s="2"/>
    </row>
    <row r="250" spans="2:15" ht="15" x14ac:dyDescent="0.2">
      <c r="B250" s="2"/>
      <c r="C250" s="2"/>
      <c r="D250" s="1"/>
      <c r="E250" s="2"/>
      <c r="F250" s="2"/>
      <c r="H250" s="1"/>
      <c r="O250" s="2"/>
    </row>
    <row r="251" spans="2:15" ht="15" x14ac:dyDescent="0.2">
      <c r="B251" s="2"/>
      <c r="C251" s="2"/>
      <c r="D251" s="1"/>
      <c r="E251" s="2"/>
      <c r="F251" s="2"/>
      <c r="H251" s="1"/>
      <c r="O251" s="2"/>
    </row>
    <row r="252" spans="2:15" ht="15" x14ac:dyDescent="0.2">
      <c r="B252" s="2"/>
      <c r="C252" s="2"/>
      <c r="D252" s="1"/>
      <c r="E252" s="2"/>
      <c r="F252" s="2"/>
      <c r="H252" s="1"/>
      <c r="O252" s="2"/>
    </row>
    <row r="253" spans="2:15" ht="15" x14ac:dyDescent="0.2">
      <c r="B253" s="2"/>
      <c r="C253" s="2"/>
      <c r="D253" s="1"/>
      <c r="E253" s="2"/>
      <c r="F253" s="2"/>
      <c r="H253" s="1"/>
      <c r="O253" s="2"/>
    </row>
    <row r="254" spans="2:15" ht="15" x14ac:dyDescent="0.2">
      <c r="B254" s="2"/>
      <c r="C254" s="2"/>
      <c r="D254" s="1"/>
      <c r="E254" s="2"/>
      <c r="F254" s="2"/>
      <c r="H254" s="1"/>
      <c r="O254" s="2"/>
    </row>
    <row r="255" spans="2:15" ht="15" x14ac:dyDescent="0.2">
      <c r="B255" s="2"/>
      <c r="C255" s="2"/>
      <c r="D255" s="1"/>
      <c r="E255" s="2"/>
      <c r="F255" s="2"/>
      <c r="H255" s="1"/>
      <c r="O255" s="2"/>
    </row>
    <row r="256" spans="2:15" ht="15" x14ac:dyDescent="0.2">
      <c r="B256" s="2"/>
      <c r="C256" s="2"/>
      <c r="D256" s="1"/>
      <c r="E256" s="2"/>
      <c r="F256" s="2"/>
      <c r="H256" s="1"/>
      <c r="O256" s="2"/>
    </row>
    <row r="257" spans="2:15" ht="15" x14ac:dyDescent="0.2">
      <c r="B257" s="2"/>
      <c r="C257" s="2"/>
      <c r="D257" s="1"/>
      <c r="E257" s="2"/>
      <c r="F257" s="2"/>
      <c r="H257" s="1"/>
      <c r="O257" s="2"/>
    </row>
    <row r="258" spans="2:15" ht="15" x14ac:dyDescent="0.2">
      <c r="B258" s="2"/>
      <c r="C258" s="2"/>
      <c r="D258" s="1"/>
      <c r="E258" s="2"/>
      <c r="F258" s="2"/>
      <c r="H258" s="1"/>
      <c r="O258" s="2"/>
    </row>
    <row r="259" spans="2:15" ht="15" x14ac:dyDescent="0.2">
      <c r="B259" s="2"/>
      <c r="C259" s="2"/>
      <c r="D259" s="1"/>
      <c r="E259" s="2"/>
      <c r="F259" s="2"/>
      <c r="H259" s="1"/>
      <c r="O259" s="2"/>
    </row>
    <row r="260" spans="2:15" ht="15" x14ac:dyDescent="0.2">
      <c r="B260" s="2"/>
      <c r="C260" s="2"/>
      <c r="D260" s="1"/>
      <c r="E260" s="2"/>
      <c r="F260" s="2"/>
      <c r="H260" s="1"/>
      <c r="O260" s="2"/>
    </row>
    <row r="261" spans="2:15" ht="15" x14ac:dyDescent="0.2">
      <c r="B261" s="2"/>
      <c r="C261" s="2"/>
      <c r="D261" s="1"/>
      <c r="E261" s="2"/>
      <c r="F261" s="2"/>
      <c r="H261" s="1"/>
      <c r="O261" s="2"/>
    </row>
    <row r="262" spans="2:15" ht="15" x14ac:dyDescent="0.2">
      <c r="B262" s="2"/>
      <c r="C262" s="2"/>
      <c r="D262" s="1"/>
      <c r="E262" s="2"/>
      <c r="F262" s="2"/>
      <c r="H262" s="1"/>
      <c r="O262" s="2"/>
    </row>
    <row r="263" spans="2:15" ht="15" x14ac:dyDescent="0.2">
      <c r="B263" s="2"/>
      <c r="C263" s="2"/>
      <c r="D263" s="1"/>
      <c r="E263" s="2"/>
      <c r="F263" s="2"/>
      <c r="H263" s="1"/>
      <c r="O263" s="2"/>
    </row>
    <row r="264" spans="2:15" ht="15" x14ac:dyDescent="0.2">
      <c r="B264" s="2"/>
      <c r="C264" s="2"/>
      <c r="D264" s="1"/>
      <c r="E264" s="2"/>
      <c r="F264" s="2"/>
      <c r="H264" s="1"/>
      <c r="O264" s="2"/>
    </row>
    <row r="265" spans="2:15" ht="15" x14ac:dyDescent="0.2">
      <c r="B265" s="2"/>
      <c r="C265" s="2"/>
      <c r="D265" s="1"/>
      <c r="E265" s="2"/>
      <c r="F265" s="2"/>
      <c r="H265" s="1"/>
      <c r="O265" s="2"/>
    </row>
    <row r="266" spans="2:15" ht="15" x14ac:dyDescent="0.2">
      <c r="B266" s="2"/>
      <c r="C266" s="2"/>
      <c r="D266" s="1"/>
      <c r="E266" s="2"/>
      <c r="F266" s="2"/>
      <c r="H266" s="1"/>
      <c r="O266" s="2"/>
    </row>
    <row r="267" spans="2:15" ht="15" x14ac:dyDescent="0.2">
      <c r="B267" s="2"/>
      <c r="C267" s="2"/>
      <c r="D267" s="1"/>
      <c r="E267" s="2"/>
      <c r="F267" s="2"/>
      <c r="H267" s="1"/>
      <c r="O267" s="2"/>
    </row>
    <row r="268" spans="2:15" ht="15" x14ac:dyDescent="0.2">
      <c r="B268" s="2"/>
      <c r="C268" s="2"/>
      <c r="D268" s="1"/>
      <c r="E268" s="2"/>
      <c r="F268" s="2"/>
      <c r="H268" s="1"/>
      <c r="O268" s="2"/>
    </row>
    <row r="269" spans="2:15" ht="15" x14ac:dyDescent="0.2">
      <c r="B269" s="2"/>
      <c r="C269" s="2"/>
      <c r="D269" s="1"/>
      <c r="E269" s="2"/>
      <c r="F269" s="2"/>
      <c r="H269" s="1"/>
      <c r="O269" s="2"/>
    </row>
    <row r="270" spans="2:15" ht="15" x14ac:dyDescent="0.2">
      <c r="B270" s="2"/>
      <c r="C270" s="2"/>
      <c r="D270" s="1"/>
      <c r="E270" s="2"/>
      <c r="F270" s="2"/>
      <c r="H270" s="1"/>
      <c r="O270" s="2"/>
    </row>
    <row r="271" spans="2:15" ht="15" x14ac:dyDescent="0.2">
      <c r="B271" s="2"/>
      <c r="C271" s="2"/>
      <c r="D271" s="1"/>
      <c r="E271" s="2"/>
      <c r="F271" s="2"/>
      <c r="H271" s="1"/>
      <c r="O271" s="2"/>
    </row>
    <row r="272" spans="2:15" ht="15" x14ac:dyDescent="0.2">
      <c r="B272" s="2"/>
      <c r="C272" s="2"/>
      <c r="D272" s="1"/>
      <c r="E272" s="2"/>
      <c r="F272" s="2"/>
      <c r="H272" s="1"/>
      <c r="O272" s="2"/>
    </row>
    <row r="273" spans="2:15" ht="15" x14ac:dyDescent="0.2">
      <c r="B273" s="2"/>
      <c r="C273" s="2"/>
      <c r="D273" s="1"/>
      <c r="E273" s="2"/>
      <c r="F273" s="2"/>
      <c r="H273" s="1"/>
      <c r="O273" s="2"/>
    </row>
    <row r="274" spans="2:15" ht="15" x14ac:dyDescent="0.2">
      <c r="B274" s="2"/>
      <c r="C274" s="2"/>
      <c r="D274" s="1"/>
      <c r="E274" s="2"/>
      <c r="F274" s="2"/>
      <c r="H274" s="1"/>
      <c r="O274" s="2"/>
    </row>
    <row r="275" spans="2:15" ht="15" x14ac:dyDescent="0.2">
      <c r="B275" s="2"/>
      <c r="C275" s="2"/>
      <c r="D275" s="1"/>
      <c r="E275" s="2"/>
      <c r="F275" s="2"/>
      <c r="H275" s="1"/>
      <c r="O275" s="2"/>
    </row>
    <row r="276" spans="2:15" ht="15" x14ac:dyDescent="0.2">
      <c r="B276" s="2"/>
      <c r="C276" s="2"/>
      <c r="D276" s="1"/>
      <c r="E276" s="2"/>
      <c r="F276" s="2"/>
      <c r="H276" s="1"/>
      <c r="O276" s="2"/>
    </row>
    <row r="277" spans="2:15" ht="15" x14ac:dyDescent="0.2">
      <c r="B277" s="2"/>
      <c r="C277" s="2"/>
      <c r="D277" s="1"/>
      <c r="E277" s="2"/>
      <c r="F277" s="2"/>
      <c r="H277" s="1"/>
      <c r="O277" s="2"/>
    </row>
    <row r="278" spans="2:15" ht="15" x14ac:dyDescent="0.2">
      <c r="B278" s="2"/>
      <c r="C278" s="2"/>
      <c r="D278" s="1"/>
      <c r="E278" s="2"/>
      <c r="F278" s="2"/>
      <c r="H278" s="1"/>
      <c r="O278" s="2"/>
    </row>
    <row r="279" spans="2:15" ht="15" x14ac:dyDescent="0.2">
      <c r="B279" s="2"/>
      <c r="C279" s="2"/>
      <c r="D279" s="1"/>
      <c r="E279" s="2"/>
      <c r="F279" s="2"/>
      <c r="H279" s="1"/>
      <c r="O279" s="2"/>
    </row>
    <row r="280" spans="2:15" ht="15" x14ac:dyDescent="0.2">
      <c r="B280" s="2"/>
      <c r="C280" s="2"/>
      <c r="D280" s="1"/>
      <c r="E280" s="2"/>
      <c r="F280" s="2"/>
      <c r="H280" s="1"/>
      <c r="O280" s="2"/>
    </row>
    <row r="281" spans="2:15" ht="15" x14ac:dyDescent="0.2">
      <c r="B281" s="2"/>
      <c r="C281" s="2"/>
      <c r="D281" s="1"/>
      <c r="E281" s="2"/>
      <c r="F281" s="2"/>
      <c r="H281" s="1"/>
      <c r="O281" s="2"/>
    </row>
    <row r="282" spans="2:15" ht="15" x14ac:dyDescent="0.2">
      <c r="B282" s="2"/>
      <c r="C282" s="2"/>
      <c r="D282" s="1"/>
      <c r="E282" s="2"/>
      <c r="F282" s="2"/>
      <c r="H282" s="1"/>
      <c r="O282" s="2"/>
    </row>
    <row r="283" spans="2:15" ht="15" x14ac:dyDescent="0.2">
      <c r="B283" s="2"/>
      <c r="C283" s="2"/>
      <c r="D283" s="1"/>
      <c r="E283" s="2"/>
      <c r="F283" s="2"/>
      <c r="H283" s="1"/>
      <c r="O283" s="2"/>
    </row>
    <row r="284" spans="2:15" ht="15" x14ac:dyDescent="0.2">
      <c r="B284" s="2"/>
      <c r="C284" s="2"/>
      <c r="D284" s="1"/>
      <c r="E284" s="2"/>
      <c r="F284" s="2"/>
      <c r="H284" s="1"/>
      <c r="O284" s="2"/>
    </row>
    <row r="285" spans="2:15" ht="15" x14ac:dyDescent="0.2">
      <c r="B285" s="2"/>
      <c r="C285" s="2"/>
      <c r="D285" s="1"/>
      <c r="E285" s="2"/>
      <c r="F285" s="2"/>
      <c r="H285" s="1"/>
      <c r="O285" s="2"/>
    </row>
    <row r="286" spans="2:15" ht="15" x14ac:dyDescent="0.2">
      <c r="B286" s="2"/>
      <c r="C286" s="2"/>
      <c r="D286" s="1"/>
      <c r="E286" s="2"/>
      <c r="F286" s="2"/>
      <c r="H286" s="1"/>
      <c r="O286" s="2"/>
    </row>
    <row r="287" spans="2:15" ht="15" x14ac:dyDescent="0.2">
      <c r="B287" s="2"/>
      <c r="C287" s="2"/>
      <c r="D287" s="1"/>
      <c r="E287" s="2"/>
      <c r="F287" s="2"/>
      <c r="H287" s="1"/>
      <c r="O287" s="2"/>
    </row>
    <row r="288" spans="2:15" ht="15" x14ac:dyDescent="0.2">
      <c r="B288" s="2"/>
      <c r="C288" s="2"/>
      <c r="D288" s="1"/>
      <c r="E288" s="2"/>
      <c r="F288" s="2"/>
      <c r="H288" s="1"/>
      <c r="O288" s="2"/>
    </row>
    <row r="289" spans="2:15" ht="15" x14ac:dyDescent="0.2">
      <c r="B289" s="2"/>
      <c r="C289" s="2"/>
      <c r="D289" s="1"/>
      <c r="E289" s="2"/>
      <c r="F289" s="2"/>
      <c r="H289" s="1"/>
      <c r="O289" s="2"/>
    </row>
    <row r="290" spans="2:15" ht="15" x14ac:dyDescent="0.2">
      <c r="B290" s="2"/>
      <c r="C290" s="2"/>
      <c r="D290" s="1"/>
      <c r="E290" s="2"/>
      <c r="F290" s="2"/>
      <c r="H290" s="1"/>
      <c r="O290" s="2"/>
    </row>
    <row r="291" spans="2:15" ht="15" x14ac:dyDescent="0.2">
      <c r="B291" s="2"/>
      <c r="C291" s="2"/>
      <c r="D291" s="1"/>
      <c r="E291" s="2"/>
      <c r="F291" s="2"/>
      <c r="H291" s="1"/>
      <c r="O291" s="2"/>
    </row>
    <row r="292" spans="2:15" ht="15" x14ac:dyDescent="0.2">
      <c r="B292" s="2"/>
      <c r="C292" s="2"/>
      <c r="D292" s="1"/>
      <c r="E292" s="2"/>
      <c r="F292" s="2"/>
      <c r="H292" s="1"/>
      <c r="O292" s="2"/>
    </row>
    <row r="293" spans="2:15" ht="15" x14ac:dyDescent="0.2">
      <c r="B293" s="2"/>
      <c r="C293" s="2"/>
      <c r="D293" s="1"/>
      <c r="E293" s="2"/>
      <c r="F293" s="2"/>
      <c r="H293" s="1"/>
      <c r="O293" s="2"/>
    </row>
    <row r="294" spans="2:15" ht="15" x14ac:dyDescent="0.2">
      <c r="B294" s="2"/>
      <c r="C294" s="2"/>
      <c r="D294" s="1"/>
      <c r="E294" s="2"/>
      <c r="F294" s="2"/>
      <c r="H294" s="1"/>
      <c r="O294" s="2"/>
    </row>
    <row r="295" spans="2:15" ht="15" x14ac:dyDescent="0.2">
      <c r="B295" s="2"/>
      <c r="C295" s="2"/>
      <c r="D295" s="1"/>
      <c r="E295" s="2"/>
      <c r="F295" s="2"/>
      <c r="H295" s="1"/>
      <c r="O295" s="2"/>
    </row>
    <row r="296" spans="2:15" ht="15" x14ac:dyDescent="0.2">
      <c r="B296" s="2"/>
      <c r="C296" s="2"/>
      <c r="D296" s="1"/>
      <c r="E296" s="2"/>
      <c r="F296" s="2"/>
      <c r="H296" s="1"/>
      <c r="O296" s="2"/>
    </row>
    <row r="297" spans="2:15" ht="15" x14ac:dyDescent="0.2">
      <c r="B297" s="2"/>
      <c r="C297" s="2"/>
      <c r="D297" s="1"/>
      <c r="E297" s="2"/>
      <c r="F297" s="2"/>
      <c r="H297" s="1"/>
      <c r="O297" s="2"/>
    </row>
    <row r="298" spans="2:15" ht="15" x14ac:dyDescent="0.2">
      <c r="B298" s="2"/>
      <c r="C298" s="2"/>
      <c r="D298" s="1"/>
      <c r="E298" s="2"/>
      <c r="F298" s="2"/>
      <c r="H298" s="1"/>
      <c r="O298" s="2"/>
    </row>
    <row r="299" spans="2:15" ht="15" x14ac:dyDescent="0.2">
      <c r="B299" s="2"/>
      <c r="C299" s="2"/>
      <c r="D299" s="1"/>
      <c r="E299" s="2"/>
      <c r="F299" s="2"/>
      <c r="H299" s="1"/>
      <c r="O299" s="2"/>
    </row>
    <row r="300" spans="2:15" ht="15" x14ac:dyDescent="0.2">
      <c r="B300" s="2"/>
      <c r="C300" s="2"/>
      <c r="D300" s="1"/>
      <c r="E300" s="2"/>
      <c r="F300" s="2"/>
      <c r="H300" s="1"/>
      <c r="O300" s="2"/>
    </row>
    <row r="301" spans="2:15" ht="15" x14ac:dyDescent="0.2">
      <c r="B301" s="2"/>
      <c r="C301" s="2"/>
      <c r="D301" s="1"/>
      <c r="E301" s="2"/>
      <c r="F301" s="2"/>
      <c r="H301" s="1"/>
      <c r="O301" s="2"/>
    </row>
    <row r="302" spans="2:15" ht="15" x14ac:dyDescent="0.2">
      <c r="B302" s="2"/>
      <c r="C302" s="2"/>
      <c r="D302" s="1"/>
      <c r="E302" s="2"/>
      <c r="F302" s="2"/>
      <c r="H302" s="1"/>
      <c r="O302" s="2"/>
    </row>
    <row r="303" spans="2:15" ht="15" x14ac:dyDescent="0.2">
      <c r="B303" s="2"/>
      <c r="C303" s="2"/>
      <c r="D303" s="1"/>
      <c r="E303" s="2"/>
      <c r="F303" s="2"/>
      <c r="H303" s="1"/>
      <c r="O303" s="2"/>
    </row>
    <row r="304" spans="2:15" ht="15" x14ac:dyDescent="0.2">
      <c r="B304" s="2"/>
      <c r="C304" s="2"/>
      <c r="D304" s="1"/>
      <c r="E304" s="2"/>
      <c r="F304" s="2"/>
      <c r="H304" s="1"/>
      <c r="O304" s="2"/>
    </row>
    <row r="305" spans="2:15" ht="15" x14ac:dyDescent="0.2">
      <c r="B305" s="2"/>
      <c r="C305" s="2"/>
      <c r="D305" s="1"/>
      <c r="E305" s="2"/>
      <c r="F305" s="2"/>
      <c r="H305" s="1"/>
      <c r="O305" s="2"/>
    </row>
    <row r="306" spans="2:15" ht="15" x14ac:dyDescent="0.2">
      <c r="B306" s="2"/>
      <c r="C306" s="2"/>
      <c r="D306" s="1"/>
      <c r="E306" s="2"/>
      <c r="F306" s="2"/>
      <c r="H306" s="1"/>
      <c r="O306" s="2"/>
    </row>
    <row r="307" spans="2:15" ht="15" x14ac:dyDescent="0.2">
      <c r="B307" s="2"/>
      <c r="C307" s="2"/>
      <c r="D307" s="1"/>
      <c r="E307" s="2"/>
      <c r="F307" s="2"/>
      <c r="H307" s="1"/>
      <c r="O307" s="2"/>
    </row>
    <row r="308" spans="2:15" ht="15" x14ac:dyDescent="0.2">
      <c r="B308" s="2"/>
      <c r="C308" s="2"/>
      <c r="D308" s="1"/>
      <c r="E308" s="2"/>
      <c r="F308" s="2"/>
      <c r="H308" s="1"/>
      <c r="O308" s="2"/>
    </row>
    <row r="309" spans="2:15" ht="15" x14ac:dyDescent="0.2">
      <c r="B309" s="2"/>
      <c r="C309" s="2"/>
      <c r="D309" s="1"/>
      <c r="E309" s="2"/>
      <c r="F309" s="2"/>
      <c r="H309" s="1"/>
      <c r="O309" s="2"/>
    </row>
    <row r="310" spans="2:15" ht="15" x14ac:dyDescent="0.2">
      <c r="B310" s="2"/>
      <c r="C310" s="2"/>
      <c r="D310" s="1"/>
      <c r="E310" s="2"/>
      <c r="F310" s="2"/>
      <c r="H310" s="1"/>
      <c r="O310" s="2"/>
    </row>
    <row r="311" spans="2:15" ht="15" x14ac:dyDescent="0.2">
      <c r="B311" s="2"/>
      <c r="C311" s="2"/>
      <c r="D311" s="1"/>
      <c r="E311" s="2"/>
      <c r="F311" s="2"/>
      <c r="H311" s="1"/>
      <c r="O311" s="2"/>
    </row>
    <row r="312" spans="2:15" ht="15" x14ac:dyDescent="0.2">
      <c r="B312" s="2"/>
      <c r="C312" s="2"/>
      <c r="D312" s="1"/>
      <c r="E312" s="2"/>
      <c r="F312" s="2"/>
      <c r="H312" s="1"/>
      <c r="O312" s="2"/>
    </row>
    <row r="313" spans="2:15" ht="15" x14ac:dyDescent="0.2">
      <c r="B313" s="2"/>
      <c r="C313" s="2"/>
      <c r="D313" s="1"/>
      <c r="E313" s="2"/>
      <c r="F313" s="2"/>
      <c r="H313" s="1"/>
      <c r="O313" s="2"/>
    </row>
    <row r="314" spans="2:15" ht="15" x14ac:dyDescent="0.2">
      <c r="B314" s="2"/>
      <c r="C314" s="2"/>
      <c r="D314" s="1"/>
      <c r="E314" s="2"/>
      <c r="F314" s="2"/>
      <c r="H314" s="1"/>
      <c r="O314" s="2"/>
    </row>
    <row r="315" spans="2:15" ht="15" x14ac:dyDescent="0.2">
      <c r="B315" s="2"/>
      <c r="C315" s="2"/>
      <c r="D315" s="1"/>
      <c r="E315" s="2"/>
      <c r="F315" s="2"/>
      <c r="H315" s="1"/>
      <c r="O315" s="2"/>
    </row>
    <row r="316" spans="2:15" ht="15" x14ac:dyDescent="0.2">
      <c r="B316" s="2"/>
      <c r="C316" s="2"/>
      <c r="D316" s="1"/>
      <c r="E316" s="2"/>
      <c r="F316" s="2"/>
      <c r="H316" s="1"/>
      <c r="O316" s="2"/>
    </row>
    <row r="317" spans="2:15" ht="15" x14ac:dyDescent="0.2">
      <c r="B317" s="2"/>
      <c r="C317" s="2"/>
      <c r="D317" s="1"/>
      <c r="E317" s="2"/>
      <c r="F317" s="2"/>
      <c r="H317" s="1"/>
      <c r="O317" s="2"/>
    </row>
    <row r="318" spans="2:15" ht="15" x14ac:dyDescent="0.2">
      <c r="B318" s="2"/>
      <c r="C318" s="2"/>
      <c r="D318" s="1"/>
      <c r="E318" s="2"/>
      <c r="F318" s="2"/>
      <c r="H318" s="1"/>
      <c r="O318" s="2"/>
    </row>
    <row r="319" spans="2:15" ht="15" x14ac:dyDescent="0.2">
      <c r="B319" s="2"/>
      <c r="C319" s="2"/>
      <c r="D319" s="1"/>
      <c r="E319" s="2"/>
      <c r="F319" s="2"/>
      <c r="H319" s="1"/>
      <c r="O319" s="2"/>
    </row>
    <row r="320" spans="2:15" ht="15" x14ac:dyDescent="0.2">
      <c r="B320" s="2"/>
      <c r="C320" s="2"/>
      <c r="D320" s="1"/>
      <c r="E320" s="2"/>
      <c r="F320" s="2"/>
      <c r="H320" s="1"/>
      <c r="O320" s="2"/>
    </row>
    <row r="321" spans="2:15" ht="15" x14ac:dyDescent="0.2">
      <c r="B321" s="2"/>
      <c r="C321" s="2"/>
      <c r="D321" s="1"/>
      <c r="E321" s="2"/>
      <c r="F321" s="2"/>
      <c r="H321" s="1"/>
      <c r="O321" s="2"/>
    </row>
    <row r="322" spans="2:15" ht="15" x14ac:dyDescent="0.2">
      <c r="B322" s="2"/>
      <c r="C322" s="2"/>
      <c r="D322" s="1"/>
      <c r="E322" s="2"/>
      <c r="F322" s="2"/>
      <c r="H322" s="1"/>
      <c r="O322" s="2"/>
    </row>
    <row r="323" spans="2:15" ht="15" x14ac:dyDescent="0.2">
      <c r="B323" s="2"/>
      <c r="C323" s="2"/>
      <c r="D323" s="1"/>
      <c r="E323" s="2"/>
      <c r="F323" s="2"/>
      <c r="H323" s="1"/>
      <c r="O323" s="2"/>
    </row>
    <row r="324" spans="2:15" ht="15" x14ac:dyDescent="0.2">
      <c r="B324" s="2"/>
      <c r="C324" s="2"/>
      <c r="D324" s="1"/>
      <c r="E324" s="2"/>
      <c r="F324" s="2"/>
      <c r="H324" s="1"/>
      <c r="O324" s="2"/>
    </row>
    <row r="325" spans="2:15" ht="15" x14ac:dyDescent="0.2">
      <c r="B325" s="2"/>
      <c r="C325" s="2"/>
      <c r="D325" s="1"/>
      <c r="E325" s="2"/>
      <c r="F325" s="2"/>
      <c r="H325" s="1"/>
      <c r="O325" s="2"/>
    </row>
    <row r="326" spans="2:15" ht="15" x14ac:dyDescent="0.2">
      <c r="B326" s="2"/>
      <c r="C326" s="2"/>
      <c r="D326" s="1"/>
      <c r="E326" s="2"/>
      <c r="F326" s="2"/>
      <c r="H326" s="1"/>
      <c r="O326" s="2"/>
    </row>
    <row r="327" spans="2:15" ht="15" x14ac:dyDescent="0.2">
      <c r="B327" s="2"/>
      <c r="C327" s="2"/>
      <c r="D327" s="1"/>
      <c r="E327" s="2"/>
      <c r="F327" s="2"/>
      <c r="H327" s="1"/>
      <c r="O327" s="2"/>
    </row>
    <row r="328" spans="2:15" ht="15" x14ac:dyDescent="0.2">
      <c r="B328" s="2"/>
      <c r="C328" s="2"/>
      <c r="D328" s="1"/>
      <c r="E328" s="2"/>
      <c r="F328" s="2"/>
      <c r="H328" s="1"/>
      <c r="O328" s="2"/>
    </row>
    <row r="329" spans="2:15" ht="15" x14ac:dyDescent="0.2">
      <c r="B329" s="2"/>
      <c r="C329" s="2"/>
      <c r="D329" s="1"/>
      <c r="E329" s="2"/>
      <c r="F329" s="2"/>
      <c r="H329" s="1"/>
      <c r="O329" s="2"/>
    </row>
    <row r="330" spans="2:15" ht="15" x14ac:dyDescent="0.2">
      <c r="B330" s="2"/>
      <c r="C330" s="2"/>
      <c r="D330" s="1"/>
      <c r="E330" s="2"/>
      <c r="F330" s="2"/>
      <c r="H330" s="1"/>
      <c r="O330" s="2"/>
    </row>
    <row r="331" spans="2:15" ht="15" x14ac:dyDescent="0.2">
      <c r="B331" s="2"/>
      <c r="C331" s="2"/>
      <c r="D331" s="1"/>
      <c r="E331" s="2"/>
      <c r="F331" s="2"/>
      <c r="H331" s="1"/>
      <c r="O331" s="2"/>
    </row>
    <row r="332" spans="2:15" ht="15" x14ac:dyDescent="0.2">
      <c r="B332" s="2"/>
      <c r="C332" s="2"/>
      <c r="D332" s="1"/>
      <c r="E332" s="2"/>
      <c r="F332" s="2"/>
      <c r="H332" s="1"/>
      <c r="O332" s="2"/>
    </row>
    <row r="333" spans="2:15" ht="15" x14ac:dyDescent="0.2">
      <c r="B333" s="2"/>
      <c r="C333" s="2"/>
      <c r="D333" s="1"/>
      <c r="E333" s="2"/>
      <c r="F333" s="2"/>
      <c r="H333" s="1"/>
      <c r="O333" s="2"/>
    </row>
    <row r="334" spans="2:15" ht="15" x14ac:dyDescent="0.2">
      <c r="B334" s="2"/>
      <c r="C334" s="2"/>
      <c r="D334" s="1"/>
      <c r="E334" s="2"/>
      <c r="F334" s="2"/>
      <c r="H334" s="1"/>
      <c r="O334" s="2"/>
    </row>
    <row r="335" spans="2:15" ht="15" x14ac:dyDescent="0.2">
      <c r="B335" s="2"/>
      <c r="C335" s="2"/>
      <c r="D335" s="1"/>
      <c r="E335" s="2"/>
      <c r="F335" s="2"/>
      <c r="H335" s="1"/>
      <c r="O335" s="2"/>
    </row>
    <row r="336" spans="2:15" ht="15" x14ac:dyDescent="0.2">
      <c r="B336" s="2"/>
      <c r="C336" s="2"/>
      <c r="D336" s="1"/>
      <c r="E336" s="2"/>
      <c r="F336" s="2"/>
      <c r="H336" s="1"/>
      <c r="O336" s="2"/>
    </row>
    <row r="337" spans="2:15" ht="15" x14ac:dyDescent="0.2">
      <c r="B337" s="2"/>
      <c r="C337" s="2"/>
      <c r="D337" s="1"/>
      <c r="E337" s="2"/>
      <c r="F337" s="2"/>
      <c r="H337" s="1"/>
      <c r="O337" s="2"/>
    </row>
    <row r="338" spans="2:15" ht="15" x14ac:dyDescent="0.2">
      <c r="B338" s="2"/>
      <c r="C338" s="2"/>
      <c r="D338" s="1"/>
      <c r="E338" s="2"/>
      <c r="F338" s="2"/>
      <c r="H338" s="1"/>
      <c r="O338" s="2"/>
    </row>
    <row r="339" spans="2:15" ht="15" x14ac:dyDescent="0.2">
      <c r="B339" s="2"/>
      <c r="C339" s="2"/>
      <c r="D339" s="1"/>
      <c r="E339" s="2"/>
      <c r="F339" s="2"/>
      <c r="H339" s="1"/>
      <c r="O339" s="2"/>
    </row>
    <row r="340" spans="2:15" ht="15" x14ac:dyDescent="0.2">
      <c r="B340" s="2"/>
      <c r="C340" s="2"/>
      <c r="D340" s="1"/>
      <c r="E340" s="2"/>
      <c r="F340" s="2"/>
      <c r="H340" s="1"/>
      <c r="O340" s="2"/>
    </row>
    <row r="341" spans="2:15" ht="15" x14ac:dyDescent="0.2">
      <c r="B341" s="2"/>
      <c r="C341" s="2"/>
      <c r="D341" s="1"/>
      <c r="E341" s="2"/>
      <c r="F341" s="2"/>
      <c r="H341" s="1"/>
      <c r="O341" s="2"/>
    </row>
    <row r="342" spans="2:15" ht="15" x14ac:dyDescent="0.2">
      <c r="B342" s="2"/>
      <c r="C342" s="2"/>
      <c r="D342" s="1"/>
      <c r="E342" s="2"/>
      <c r="F342" s="2"/>
      <c r="H342" s="1"/>
      <c r="O342" s="2"/>
    </row>
    <row r="343" spans="2:15" ht="15" x14ac:dyDescent="0.2">
      <c r="B343" s="2"/>
      <c r="C343" s="2"/>
      <c r="D343" s="1"/>
      <c r="E343" s="2"/>
      <c r="F343" s="2"/>
      <c r="H343" s="1"/>
      <c r="O343" s="2"/>
    </row>
    <row r="344" spans="2:15" ht="15" x14ac:dyDescent="0.2">
      <c r="B344" s="2"/>
      <c r="C344" s="2"/>
      <c r="D344" s="1"/>
      <c r="E344" s="2"/>
      <c r="F344" s="2"/>
      <c r="H344" s="1"/>
      <c r="O344" s="2"/>
    </row>
    <row r="345" spans="2:15" ht="15" x14ac:dyDescent="0.2">
      <c r="B345" s="2"/>
      <c r="C345" s="2"/>
      <c r="D345" s="1"/>
      <c r="E345" s="2"/>
      <c r="F345" s="2"/>
      <c r="H345" s="1"/>
      <c r="O345" s="2"/>
    </row>
    <row r="346" spans="2:15" ht="15" x14ac:dyDescent="0.2">
      <c r="B346" s="2"/>
      <c r="C346" s="2"/>
      <c r="D346" s="1"/>
      <c r="E346" s="2"/>
      <c r="F346" s="2"/>
      <c r="H346" s="1"/>
      <c r="O346" s="2"/>
    </row>
    <row r="347" spans="2:15" ht="15" x14ac:dyDescent="0.2">
      <c r="B347" s="2"/>
      <c r="C347" s="2"/>
      <c r="D347" s="1"/>
      <c r="E347" s="2"/>
      <c r="F347" s="2"/>
      <c r="H347" s="1"/>
      <c r="O347" s="2"/>
    </row>
    <row r="348" spans="2:15" ht="15" x14ac:dyDescent="0.2">
      <c r="B348" s="2"/>
      <c r="C348" s="2"/>
      <c r="D348" s="1"/>
      <c r="E348" s="2"/>
      <c r="F348" s="2"/>
      <c r="H348" s="1"/>
      <c r="O348" s="2"/>
    </row>
    <row r="349" spans="2:15" ht="15" x14ac:dyDescent="0.2">
      <c r="B349" s="2"/>
      <c r="C349" s="2"/>
      <c r="D349" s="1"/>
      <c r="E349" s="2"/>
      <c r="F349" s="2"/>
      <c r="H349" s="1"/>
      <c r="O349" s="2"/>
    </row>
    <row r="350" spans="2:15" ht="15" x14ac:dyDescent="0.2">
      <c r="B350" s="2"/>
      <c r="C350" s="2"/>
      <c r="D350" s="1"/>
      <c r="E350" s="2"/>
      <c r="F350" s="2"/>
      <c r="H350" s="1"/>
      <c r="O350" s="2"/>
    </row>
    <row r="351" spans="2:15" ht="15" x14ac:dyDescent="0.2">
      <c r="B351" s="2"/>
      <c r="C351" s="2"/>
      <c r="D351" s="1"/>
      <c r="E351" s="2"/>
      <c r="F351" s="2"/>
      <c r="H351" s="1"/>
      <c r="O351" s="2"/>
    </row>
    <row r="352" spans="2:15" ht="15" x14ac:dyDescent="0.2">
      <c r="B352" s="2"/>
      <c r="C352" s="2"/>
      <c r="D352" s="1"/>
      <c r="E352" s="2"/>
      <c r="F352" s="2"/>
      <c r="H352" s="1"/>
      <c r="O352" s="2"/>
    </row>
    <row r="353" spans="2:15" ht="15" x14ac:dyDescent="0.2">
      <c r="B353" s="2"/>
      <c r="C353" s="2"/>
      <c r="D353" s="1"/>
      <c r="E353" s="2"/>
      <c r="F353" s="2"/>
      <c r="H353" s="1"/>
      <c r="O353" s="2"/>
    </row>
    <row r="354" spans="2:15" ht="15" x14ac:dyDescent="0.2">
      <c r="B354" s="2"/>
      <c r="C354" s="2"/>
      <c r="D354" s="1"/>
      <c r="E354" s="2"/>
      <c r="F354" s="2"/>
      <c r="H354" s="1"/>
      <c r="O354" s="2"/>
    </row>
    <row r="355" spans="2:15" ht="15" x14ac:dyDescent="0.2">
      <c r="B355" s="2"/>
      <c r="C355" s="2"/>
      <c r="D355" s="1"/>
      <c r="E355" s="2"/>
      <c r="F355" s="2"/>
      <c r="H355" s="1"/>
      <c r="O355" s="2"/>
    </row>
    <row r="356" spans="2:15" ht="15" x14ac:dyDescent="0.2">
      <c r="B356" s="2"/>
      <c r="C356" s="2"/>
      <c r="D356" s="1"/>
      <c r="E356" s="2"/>
      <c r="F356" s="2"/>
      <c r="H356" s="1"/>
      <c r="O356" s="2"/>
    </row>
    <row r="357" spans="2:15" ht="15" x14ac:dyDescent="0.2">
      <c r="B357" s="2"/>
      <c r="C357" s="2"/>
      <c r="D357" s="1"/>
      <c r="E357" s="2"/>
      <c r="F357" s="2"/>
      <c r="H357" s="1"/>
      <c r="O357" s="2"/>
    </row>
    <row r="358" spans="2:15" ht="15" x14ac:dyDescent="0.2">
      <c r="B358" s="2"/>
      <c r="C358" s="2"/>
      <c r="D358" s="1"/>
      <c r="E358" s="2"/>
      <c r="F358" s="2"/>
      <c r="H358" s="1"/>
      <c r="O358" s="2"/>
    </row>
    <row r="359" spans="2:15" ht="15" x14ac:dyDescent="0.2">
      <c r="B359" s="2"/>
      <c r="C359" s="2"/>
      <c r="D359" s="1"/>
      <c r="E359" s="2"/>
      <c r="F359" s="2"/>
      <c r="H359" s="1"/>
      <c r="O359" s="2"/>
    </row>
    <row r="360" spans="2:15" ht="15" x14ac:dyDescent="0.2">
      <c r="B360" s="2"/>
      <c r="C360" s="2"/>
      <c r="D360" s="1"/>
      <c r="E360" s="2"/>
      <c r="F360" s="2"/>
      <c r="H360" s="1"/>
      <c r="O360" s="2"/>
    </row>
    <row r="361" spans="2:15" ht="15" x14ac:dyDescent="0.2">
      <c r="B361" s="2"/>
      <c r="C361" s="2"/>
      <c r="D361" s="1"/>
      <c r="E361" s="2"/>
      <c r="F361" s="2"/>
      <c r="H361" s="1"/>
      <c r="O361" s="2"/>
    </row>
    <row r="362" spans="2:15" ht="15" x14ac:dyDescent="0.2">
      <c r="B362" s="2"/>
      <c r="C362" s="2"/>
      <c r="D362" s="1"/>
      <c r="E362" s="2"/>
      <c r="F362" s="2"/>
      <c r="H362" s="1"/>
      <c r="O362" s="2"/>
    </row>
    <row r="363" spans="2:15" ht="15" x14ac:dyDescent="0.2">
      <c r="B363" s="2"/>
      <c r="C363" s="2"/>
      <c r="D363" s="1"/>
      <c r="E363" s="2"/>
      <c r="F363" s="2"/>
      <c r="H363" s="1"/>
      <c r="O363" s="2"/>
    </row>
    <row r="364" spans="2:15" ht="15" x14ac:dyDescent="0.2">
      <c r="B364" s="2"/>
      <c r="C364" s="2"/>
      <c r="D364" s="1"/>
      <c r="E364" s="2"/>
      <c r="F364" s="2"/>
      <c r="H364" s="1"/>
      <c r="O364" s="2"/>
    </row>
    <row r="365" spans="2:15" ht="15" x14ac:dyDescent="0.2">
      <c r="B365" s="2"/>
      <c r="C365" s="2"/>
      <c r="D365" s="1"/>
      <c r="E365" s="2"/>
      <c r="F365" s="2"/>
      <c r="H365" s="1"/>
      <c r="O365" s="2"/>
    </row>
    <row r="366" spans="2:15" ht="15" x14ac:dyDescent="0.2">
      <c r="B366" s="2"/>
      <c r="C366" s="2"/>
      <c r="D366" s="1"/>
      <c r="E366" s="2"/>
      <c r="F366" s="2"/>
      <c r="H366" s="1"/>
      <c r="O366" s="2"/>
    </row>
    <row r="367" spans="2:15" ht="15" x14ac:dyDescent="0.2">
      <c r="B367" s="2"/>
      <c r="C367" s="2"/>
      <c r="D367" s="1"/>
      <c r="E367" s="2"/>
      <c r="F367" s="2"/>
      <c r="H367" s="1"/>
      <c r="O367" s="2"/>
    </row>
    <row r="368" spans="2:15" ht="15" x14ac:dyDescent="0.2">
      <c r="B368" s="2"/>
      <c r="C368" s="2"/>
      <c r="D368" s="1"/>
      <c r="E368" s="2"/>
      <c r="F368" s="2"/>
      <c r="H368" s="1"/>
      <c r="O368" s="2"/>
    </row>
    <row r="369" spans="2:15" ht="15" x14ac:dyDescent="0.2">
      <c r="B369" s="2"/>
      <c r="C369" s="2"/>
      <c r="D369" s="1"/>
      <c r="E369" s="2"/>
      <c r="F369" s="2"/>
      <c r="H369" s="1"/>
      <c r="O369" s="2"/>
    </row>
    <row r="370" spans="2:15" ht="15" x14ac:dyDescent="0.2">
      <c r="B370" s="2"/>
      <c r="C370" s="2"/>
      <c r="D370" s="1"/>
      <c r="E370" s="2"/>
      <c r="F370" s="2"/>
      <c r="H370" s="1"/>
      <c r="O370" s="2"/>
    </row>
    <row r="371" spans="2:15" ht="15" x14ac:dyDescent="0.2">
      <c r="B371" s="2"/>
      <c r="C371" s="2"/>
      <c r="D371" s="1"/>
      <c r="E371" s="2"/>
      <c r="F371" s="2"/>
      <c r="H371" s="1"/>
      <c r="O371" s="2"/>
    </row>
    <row r="372" spans="2:15" ht="15" x14ac:dyDescent="0.2">
      <c r="B372" s="2"/>
      <c r="C372" s="2"/>
      <c r="D372" s="1"/>
      <c r="E372" s="2"/>
      <c r="F372" s="2"/>
      <c r="H372" s="1"/>
      <c r="O372" s="2"/>
    </row>
    <row r="373" spans="2:15" ht="15" x14ac:dyDescent="0.2">
      <c r="B373" s="2"/>
      <c r="C373" s="2"/>
      <c r="D373" s="1"/>
      <c r="E373" s="2"/>
      <c r="F373" s="2"/>
      <c r="H373" s="1"/>
      <c r="O373" s="2"/>
    </row>
    <row r="374" spans="2:15" ht="15" x14ac:dyDescent="0.2">
      <c r="B374" s="2"/>
      <c r="C374" s="2"/>
      <c r="D374" s="1"/>
      <c r="E374" s="2"/>
      <c r="F374" s="2"/>
      <c r="H374" s="1"/>
      <c r="O374" s="2"/>
    </row>
    <row r="375" spans="2:15" ht="15" x14ac:dyDescent="0.2">
      <c r="B375" s="2"/>
      <c r="C375" s="2"/>
      <c r="D375" s="1"/>
      <c r="E375" s="2"/>
      <c r="F375" s="2"/>
      <c r="H375" s="1"/>
      <c r="O375" s="2"/>
    </row>
    <row r="376" spans="2:15" ht="15" x14ac:dyDescent="0.2">
      <c r="B376" s="2"/>
      <c r="C376" s="2"/>
      <c r="D376" s="1"/>
      <c r="E376" s="2"/>
      <c r="F376" s="2"/>
      <c r="H376" s="1"/>
      <c r="O376" s="2"/>
    </row>
    <row r="377" spans="2:15" ht="15" x14ac:dyDescent="0.2">
      <c r="B377" s="2"/>
      <c r="C377" s="2"/>
      <c r="D377" s="1"/>
      <c r="E377" s="2"/>
      <c r="F377" s="2"/>
      <c r="H377" s="1"/>
      <c r="O377" s="2"/>
    </row>
    <row r="378" spans="2:15" ht="15" x14ac:dyDescent="0.2">
      <c r="B378" s="2"/>
      <c r="C378" s="2"/>
      <c r="D378" s="1"/>
      <c r="E378" s="2"/>
      <c r="F378" s="2"/>
      <c r="H378" s="1"/>
      <c r="O378" s="2"/>
    </row>
    <row r="379" spans="2:15" ht="15" x14ac:dyDescent="0.2">
      <c r="B379" s="2"/>
      <c r="C379" s="2"/>
      <c r="D379" s="1"/>
      <c r="E379" s="2"/>
      <c r="F379" s="2"/>
      <c r="H379" s="1"/>
      <c r="O379" s="2"/>
    </row>
    <row r="380" spans="2:15" ht="15" x14ac:dyDescent="0.2">
      <c r="B380" s="2"/>
      <c r="C380" s="2"/>
      <c r="D380" s="1"/>
      <c r="E380" s="2"/>
      <c r="F380" s="2"/>
      <c r="H380" s="1"/>
      <c r="O380" s="2"/>
    </row>
    <row r="381" spans="2:15" ht="15" x14ac:dyDescent="0.2">
      <c r="B381" s="2"/>
      <c r="C381" s="2"/>
      <c r="D381" s="1"/>
      <c r="E381" s="2"/>
      <c r="F381" s="2"/>
      <c r="H381" s="1"/>
      <c r="O381" s="2"/>
    </row>
    <row r="382" spans="2:15" ht="15" x14ac:dyDescent="0.2">
      <c r="B382" s="2"/>
      <c r="C382" s="2"/>
      <c r="D382" s="1"/>
      <c r="E382" s="2"/>
      <c r="F382" s="2"/>
      <c r="H382" s="1"/>
      <c r="O382" s="2"/>
    </row>
    <row r="383" spans="2:15" ht="15" x14ac:dyDescent="0.2">
      <c r="B383" s="2"/>
      <c r="C383" s="2"/>
      <c r="D383" s="1"/>
      <c r="E383" s="2"/>
      <c r="F383" s="2"/>
      <c r="H383" s="1"/>
      <c r="O383" s="2"/>
    </row>
    <row r="384" spans="2:15" ht="15" x14ac:dyDescent="0.2">
      <c r="B384" s="2"/>
      <c r="C384" s="2"/>
      <c r="D384" s="1"/>
      <c r="E384" s="2"/>
      <c r="F384" s="2"/>
      <c r="H384" s="1"/>
      <c r="O384" s="2"/>
    </row>
    <row r="385" spans="2:15" ht="15" x14ac:dyDescent="0.2">
      <c r="B385" s="2"/>
      <c r="C385" s="2"/>
      <c r="D385" s="1"/>
      <c r="E385" s="2"/>
      <c r="F385" s="2"/>
      <c r="H385" s="1"/>
      <c r="O385" s="2"/>
    </row>
    <row r="386" spans="2:15" ht="15" x14ac:dyDescent="0.2">
      <c r="B386" s="2"/>
      <c r="C386" s="2"/>
      <c r="D386" s="1"/>
      <c r="E386" s="2"/>
      <c r="F386" s="2"/>
      <c r="H386" s="1"/>
      <c r="O386" s="2"/>
    </row>
    <row r="387" spans="2:15" ht="15" x14ac:dyDescent="0.2">
      <c r="B387" s="2"/>
      <c r="C387" s="2"/>
      <c r="D387" s="1"/>
      <c r="E387" s="2"/>
      <c r="F387" s="2"/>
      <c r="H387" s="1"/>
      <c r="O387" s="2"/>
    </row>
    <row r="388" spans="2:15" ht="15" x14ac:dyDescent="0.2">
      <c r="B388" s="2"/>
      <c r="C388" s="2"/>
      <c r="D388" s="1"/>
      <c r="E388" s="2"/>
      <c r="F388" s="2"/>
      <c r="H388" s="1"/>
      <c r="O388" s="2"/>
    </row>
    <row r="389" spans="2:15" ht="15" x14ac:dyDescent="0.2">
      <c r="B389" s="2"/>
      <c r="C389" s="2"/>
      <c r="D389" s="1"/>
      <c r="E389" s="2"/>
      <c r="F389" s="2"/>
      <c r="H389" s="1"/>
      <c r="O389" s="2"/>
    </row>
    <row r="390" spans="2:15" ht="15" x14ac:dyDescent="0.2">
      <c r="B390" s="2"/>
      <c r="C390" s="2"/>
      <c r="D390" s="1"/>
      <c r="E390" s="2"/>
      <c r="F390" s="2"/>
      <c r="H390" s="1"/>
      <c r="O390" s="2"/>
    </row>
    <row r="391" spans="2:15" ht="15" x14ac:dyDescent="0.2">
      <c r="B391" s="2"/>
      <c r="C391" s="2"/>
      <c r="D391" s="1"/>
      <c r="E391" s="2"/>
      <c r="F391" s="2"/>
      <c r="H391" s="1"/>
      <c r="O391" s="2"/>
    </row>
    <row r="392" spans="2:15" ht="15" x14ac:dyDescent="0.2">
      <c r="B392" s="2"/>
      <c r="C392" s="2"/>
      <c r="D392" s="1"/>
      <c r="E392" s="2"/>
      <c r="F392" s="2"/>
      <c r="H392" s="1"/>
      <c r="O392" s="2"/>
    </row>
    <row r="393" spans="2:15" ht="15" x14ac:dyDescent="0.2">
      <c r="B393" s="2"/>
      <c r="C393" s="2"/>
      <c r="D393" s="1"/>
      <c r="E393" s="2"/>
      <c r="F393" s="2"/>
      <c r="H393" s="1"/>
      <c r="O393" s="2"/>
    </row>
    <row r="394" spans="2:15" ht="15" x14ac:dyDescent="0.2">
      <c r="B394" s="2"/>
      <c r="C394" s="2"/>
      <c r="D394" s="1"/>
      <c r="E394" s="2"/>
      <c r="F394" s="2"/>
      <c r="H394" s="1"/>
      <c r="O394" s="2"/>
    </row>
    <row r="395" spans="2:15" ht="15" x14ac:dyDescent="0.2">
      <c r="B395" s="2"/>
      <c r="C395" s="2"/>
      <c r="D395" s="1"/>
      <c r="E395" s="2"/>
      <c r="F395" s="2"/>
      <c r="H395" s="1"/>
      <c r="O395" s="2"/>
    </row>
    <row r="396" spans="2:15" ht="15" x14ac:dyDescent="0.2">
      <c r="B396" s="2"/>
      <c r="C396" s="2"/>
      <c r="D396" s="1"/>
      <c r="E396" s="2"/>
      <c r="F396" s="2"/>
      <c r="H396" s="1"/>
      <c r="O396" s="2"/>
    </row>
    <row r="397" spans="2:15" ht="15" x14ac:dyDescent="0.2">
      <c r="B397" s="2"/>
      <c r="C397" s="2"/>
      <c r="D397" s="1"/>
      <c r="E397" s="2"/>
      <c r="F397" s="2"/>
      <c r="H397" s="1"/>
      <c r="O397" s="2"/>
    </row>
    <row r="398" spans="2:15" ht="15" x14ac:dyDescent="0.2">
      <c r="B398" s="2"/>
      <c r="C398" s="2"/>
      <c r="D398" s="1"/>
      <c r="E398" s="2"/>
      <c r="F398" s="2"/>
      <c r="H398" s="1"/>
      <c r="O398" s="2"/>
    </row>
    <row r="399" spans="2:15" ht="15" x14ac:dyDescent="0.2">
      <c r="B399" s="2"/>
      <c r="C399" s="2"/>
      <c r="D399" s="1"/>
      <c r="E399" s="2"/>
      <c r="F399" s="2"/>
      <c r="H399" s="1"/>
      <c r="O399" s="2"/>
    </row>
    <row r="400" spans="2:15" ht="15" x14ac:dyDescent="0.2">
      <c r="B400" s="2"/>
      <c r="C400" s="2"/>
      <c r="D400" s="1"/>
      <c r="E400" s="2"/>
      <c r="F400" s="2"/>
      <c r="H400" s="1"/>
      <c r="O400" s="2"/>
    </row>
    <row r="401" spans="2:15" ht="15" x14ac:dyDescent="0.2">
      <c r="B401" s="2"/>
      <c r="C401" s="2"/>
      <c r="D401" s="1"/>
      <c r="E401" s="2"/>
      <c r="F401" s="2"/>
      <c r="H401" s="1"/>
      <c r="O401" s="2"/>
    </row>
    <row r="402" spans="2:15" ht="15" x14ac:dyDescent="0.2">
      <c r="B402" s="2"/>
      <c r="C402" s="2"/>
      <c r="D402" s="1"/>
      <c r="E402" s="2"/>
      <c r="F402" s="2"/>
      <c r="H402" s="1"/>
      <c r="O402" s="2"/>
    </row>
    <row r="403" spans="2:15" ht="15" x14ac:dyDescent="0.2">
      <c r="B403" s="2"/>
      <c r="C403" s="2"/>
      <c r="D403" s="1"/>
      <c r="E403" s="2"/>
      <c r="F403" s="2"/>
      <c r="H403" s="1"/>
      <c r="O403" s="2"/>
    </row>
    <row r="404" spans="2:15" ht="15" x14ac:dyDescent="0.2">
      <c r="B404" s="2"/>
      <c r="C404" s="2"/>
      <c r="D404" s="1"/>
      <c r="E404" s="2"/>
      <c r="F404" s="2"/>
      <c r="H404" s="1"/>
      <c r="O404" s="2"/>
    </row>
    <row r="405" spans="2:15" ht="15" x14ac:dyDescent="0.2">
      <c r="B405" s="2"/>
      <c r="C405" s="2"/>
      <c r="D405" s="1"/>
      <c r="E405" s="2"/>
      <c r="F405" s="2"/>
      <c r="H405" s="1"/>
      <c r="O405" s="2"/>
    </row>
    <row r="406" spans="2:15" ht="15" x14ac:dyDescent="0.2">
      <c r="B406" s="2"/>
      <c r="C406" s="2"/>
      <c r="D406" s="1"/>
      <c r="E406" s="2"/>
      <c r="F406" s="2"/>
      <c r="H406" s="1"/>
      <c r="O406" s="2"/>
    </row>
    <row r="407" spans="2:15" ht="15" x14ac:dyDescent="0.2">
      <c r="B407" s="2"/>
      <c r="C407" s="2"/>
      <c r="D407" s="1"/>
      <c r="E407" s="2"/>
      <c r="F407" s="2"/>
      <c r="H407" s="1"/>
      <c r="O407" s="2"/>
    </row>
    <row r="408" spans="2:15" ht="15" x14ac:dyDescent="0.2">
      <c r="B408" s="2"/>
      <c r="C408" s="2"/>
      <c r="D408" s="1"/>
      <c r="E408" s="2"/>
      <c r="F408" s="2"/>
      <c r="H408" s="1"/>
      <c r="O408" s="2"/>
    </row>
    <row r="409" spans="2:15" ht="15" x14ac:dyDescent="0.2">
      <c r="B409" s="2"/>
      <c r="C409" s="2"/>
      <c r="D409" s="1"/>
      <c r="E409" s="2"/>
      <c r="F409" s="2"/>
      <c r="H409" s="1"/>
      <c r="O409" s="2"/>
    </row>
    <row r="410" spans="2:15" ht="15" x14ac:dyDescent="0.2">
      <c r="B410" s="2"/>
      <c r="C410" s="2"/>
      <c r="D410" s="1"/>
      <c r="E410" s="2"/>
      <c r="F410" s="2"/>
      <c r="H410" s="1"/>
      <c r="O410" s="2"/>
    </row>
    <row r="411" spans="2:15" ht="15" x14ac:dyDescent="0.2">
      <c r="B411" s="2"/>
      <c r="C411" s="2"/>
      <c r="D411" s="1"/>
      <c r="E411" s="2"/>
      <c r="F411" s="2"/>
      <c r="H411" s="1"/>
      <c r="O411" s="2"/>
    </row>
    <row r="412" spans="2:15" ht="15" x14ac:dyDescent="0.2">
      <c r="B412" s="2"/>
      <c r="C412" s="2"/>
      <c r="D412" s="1"/>
      <c r="E412" s="2"/>
      <c r="F412" s="2"/>
      <c r="H412" s="1"/>
      <c r="O412" s="2"/>
    </row>
    <row r="413" spans="2:15" ht="15" x14ac:dyDescent="0.2">
      <c r="B413" s="2"/>
      <c r="C413" s="2"/>
      <c r="D413" s="1"/>
      <c r="E413" s="2"/>
      <c r="F413" s="2"/>
      <c r="H413" s="1"/>
      <c r="O413" s="2"/>
    </row>
    <row r="414" spans="2:15" ht="15" x14ac:dyDescent="0.2">
      <c r="B414" s="2"/>
      <c r="C414" s="2"/>
      <c r="D414" s="1"/>
      <c r="E414" s="2"/>
      <c r="F414" s="2"/>
      <c r="H414" s="1"/>
      <c r="O414" s="2"/>
    </row>
    <row r="415" spans="2:15" ht="15" x14ac:dyDescent="0.2">
      <c r="B415" s="2"/>
      <c r="C415" s="2"/>
      <c r="D415" s="1"/>
      <c r="E415" s="2"/>
      <c r="F415" s="2"/>
      <c r="H415" s="1"/>
      <c r="O415" s="2"/>
    </row>
    <row r="416" spans="2:15" ht="15" x14ac:dyDescent="0.2">
      <c r="B416" s="2"/>
      <c r="C416" s="2"/>
      <c r="D416" s="1"/>
      <c r="E416" s="2"/>
      <c r="F416" s="2"/>
      <c r="H416" s="1"/>
      <c r="O416" s="2"/>
    </row>
    <row r="417" spans="2:15" ht="15" x14ac:dyDescent="0.2">
      <c r="B417" s="2"/>
      <c r="C417" s="2"/>
      <c r="D417" s="1"/>
      <c r="E417" s="2"/>
      <c r="F417" s="2"/>
      <c r="H417" s="1"/>
      <c r="O417" s="2"/>
    </row>
    <row r="418" spans="2:15" ht="15" x14ac:dyDescent="0.2">
      <c r="B418" s="2"/>
      <c r="C418" s="2"/>
      <c r="D418" s="1"/>
      <c r="E418" s="2"/>
      <c r="F418" s="2"/>
      <c r="H418" s="1"/>
      <c r="O418" s="2"/>
    </row>
    <row r="419" spans="2:15" ht="15" x14ac:dyDescent="0.2">
      <c r="B419" s="2"/>
      <c r="C419" s="2"/>
      <c r="D419" s="1"/>
      <c r="E419" s="2"/>
      <c r="F419" s="2"/>
      <c r="H419" s="1"/>
      <c r="O419" s="2"/>
    </row>
    <row r="420" spans="2:15" ht="15" x14ac:dyDescent="0.2">
      <c r="B420" s="2"/>
      <c r="C420" s="2"/>
      <c r="D420" s="1"/>
      <c r="E420" s="2"/>
      <c r="F420" s="2"/>
      <c r="H420" s="1"/>
      <c r="O420" s="2"/>
    </row>
    <row r="421" spans="2:15" ht="15" x14ac:dyDescent="0.2">
      <c r="B421" s="2"/>
      <c r="C421" s="2"/>
      <c r="D421" s="1"/>
      <c r="E421" s="2"/>
      <c r="F421" s="2"/>
      <c r="H421" s="1"/>
      <c r="O421" s="2"/>
    </row>
    <row r="422" spans="2:15" ht="15" x14ac:dyDescent="0.2">
      <c r="B422" s="2"/>
      <c r="C422" s="2"/>
      <c r="D422" s="1"/>
      <c r="E422" s="2"/>
      <c r="F422" s="2"/>
      <c r="H422" s="1"/>
      <c r="O422" s="2"/>
    </row>
    <row r="423" spans="2:15" ht="15" x14ac:dyDescent="0.2">
      <c r="B423" s="2"/>
      <c r="C423" s="2"/>
      <c r="D423" s="1"/>
      <c r="E423" s="2"/>
      <c r="F423" s="2"/>
      <c r="H423" s="1"/>
      <c r="O423" s="2"/>
    </row>
    <row r="424" spans="2:15" ht="15" x14ac:dyDescent="0.2">
      <c r="B424" s="2"/>
      <c r="C424" s="2"/>
      <c r="D424" s="1"/>
      <c r="E424" s="2"/>
      <c r="F424" s="2"/>
      <c r="H424" s="1"/>
      <c r="O424" s="2"/>
    </row>
    <row r="425" spans="2:15" ht="15" x14ac:dyDescent="0.2">
      <c r="B425" s="2"/>
      <c r="C425" s="2"/>
      <c r="D425" s="1"/>
      <c r="E425" s="2"/>
      <c r="F425" s="2"/>
      <c r="H425" s="1"/>
      <c r="O425" s="2"/>
    </row>
    <row r="426" spans="2:15" ht="15" x14ac:dyDescent="0.2">
      <c r="B426" s="2"/>
      <c r="C426" s="2"/>
      <c r="D426" s="1"/>
      <c r="E426" s="2"/>
      <c r="F426" s="2"/>
      <c r="H426" s="1"/>
      <c r="O426" s="2"/>
    </row>
    <row r="427" spans="2:15" ht="15" x14ac:dyDescent="0.2">
      <c r="B427" s="2"/>
      <c r="C427" s="2"/>
      <c r="D427" s="1"/>
      <c r="E427" s="2"/>
      <c r="F427" s="2"/>
      <c r="H427" s="1"/>
      <c r="O427" s="2"/>
    </row>
  </sheetData>
  <mergeCells count="13">
    <mergeCell ref="O7:O9"/>
    <mergeCell ref="F8:G8"/>
    <mergeCell ref="I8:J8"/>
    <mergeCell ref="A1:N1"/>
    <mergeCell ref="A3:C3"/>
    <mergeCell ref="A7:A9"/>
    <mergeCell ref="D7:D9"/>
    <mergeCell ref="N7:N9"/>
    <mergeCell ref="B8:B9"/>
    <mergeCell ref="H8:H9"/>
    <mergeCell ref="L8:L9"/>
    <mergeCell ref="M8:M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5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2023-01-15T17:12:47Z</dcterms:modified>
</cp:coreProperties>
</file>