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46E98D9D-71F8-6147-8EEE-4E432EEC3847}" xr6:coauthVersionLast="47" xr6:coauthVersionMax="47" xr10:uidLastSave="{00000000-0000-0000-0000-000000000000}"/>
  <bookViews>
    <workbookView xWindow="0" yWindow="460" windowWidth="1714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/>
  <c r="I50" i="1"/>
  <c r="K50" i="1"/>
  <c r="I49" i="1"/>
  <c r="K49" i="1"/>
  <c r="I48" i="1"/>
  <c r="K48" i="1"/>
  <c r="I47" i="1"/>
  <c r="K47" i="1"/>
  <c r="I46" i="1"/>
  <c r="K46" i="1"/>
  <c r="I45" i="1"/>
  <c r="K45" i="1"/>
  <c r="I44" i="1"/>
  <c r="K44" i="1"/>
  <c r="I43" i="1"/>
  <c r="K43" i="1"/>
  <c r="I42" i="1"/>
  <c r="K42" i="1"/>
  <c r="I41" i="1"/>
  <c r="K41" i="1"/>
  <c r="I40" i="1"/>
  <c r="K40" i="1"/>
  <c r="I39" i="1"/>
  <c r="K39" i="1"/>
  <c r="I38" i="1"/>
  <c r="K38" i="1"/>
  <c r="I37" i="1"/>
  <c r="K37" i="1"/>
  <c r="I36" i="1"/>
  <c r="K36" i="1"/>
  <c r="I35" i="1"/>
  <c r="K35" i="1"/>
  <c r="I34" i="1"/>
  <c r="K34" i="1"/>
  <c r="I33" i="1"/>
  <c r="K33" i="1"/>
  <c r="I32" i="1"/>
  <c r="K32" i="1"/>
  <c r="I31" i="1"/>
  <c r="K31" i="1"/>
  <c r="I30" i="1"/>
  <c r="K30" i="1"/>
  <c r="I29" i="1"/>
  <c r="K29" i="1"/>
  <c r="I28" i="1"/>
  <c r="K28" i="1"/>
  <c r="I27" i="1"/>
  <c r="K27" i="1"/>
  <c r="I26" i="1"/>
  <c r="K26" i="1"/>
  <c r="I25" i="1"/>
  <c r="K25" i="1"/>
  <c r="I24" i="1"/>
  <c r="K24" i="1"/>
  <c r="I23" i="1"/>
  <c r="K23" i="1"/>
  <c r="I22" i="1"/>
  <c r="K22" i="1"/>
  <c r="I21" i="1"/>
  <c r="K21" i="1"/>
  <c r="I20" i="1"/>
  <c r="K20" i="1"/>
  <c r="I19" i="1"/>
  <c r="K19" i="1"/>
  <c r="I18" i="1"/>
  <c r="K18" i="1"/>
  <c r="I17" i="1"/>
  <c r="K17" i="1"/>
  <c r="I16" i="1"/>
  <c r="K16" i="1"/>
  <c r="I15" i="1"/>
  <c r="K15" i="1"/>
  <c r="I14" i="1"/>
  <c r="K14" i="1"/>
  <c r="I13" i="1"/>
  <c r="K13" i="1"/>
  <c r="I12" i="1"/>
  <c r="K12" i="1"/>
  <c r="I11" i="1"/>
  <c r="K11" i="1"/>
  <c r="I10" i="1"/>
  <c r="K10" i="1"/>
  <c r="I9" i="1"/>
  <c r="K9" i="1"/>
  <c r="I8" i="1"/>
  <c r="K8" i="1"/>
  <c r="I7" i="1"/>
  <c r="K7" i="1"/>
  <c r="I6" i="1"/>
  <c r="K6" i="1"/>
  <c r="L21" i="1"/>
  <c r="L20" i="1"/>
  <c r="L19" i="1"/>
  <c r="L49" i="1"/>
  <c r="L48" i="1"/>
  <c r="L47" i="1"/>
  <c r="L46" i="1"/>
  <c r="L45" i="1"/>
  <c r="L44" i="1"/>
  <c r="L43" i="1"/>
  <c r="L42" i="1"/>
  <c r="L41" i="1"/>
  <c r="L40" i="1"/>
  <c r="L32" i="1"/>
  <c r="L31" i="1"/>
  <c r="L30" i="1"/>
  <c r="L29" i="1"/>
  <c r="L28" i="1"/>
  <c r="L27" i="1"/>
  <c r="L26" i="1"/>
  <c r="L25" i="1"/>
  <c r="L24" i="1"/>
  <c r="L23" i="1"/>
  <c r="L38" i="1"/>
  <c r="L37" i="1"/>
  <c r="L36" i="1"/>
  <c r="L35" i="1"/>
  <c r="L34" i="1"/>
  <c r="L33" i="1"/>
  <c r="L51" i="1"/>
  <c r="L50" i="1"/>
  <c r="L39" i="1"/>
  <c r="L22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T2" i="1"/>
  <c r="P2" i="1"/>
  <c r="Q2" i="1"/>
  <c r="R2" i="1"/>
  <c r="S2" i="1"/>
  <c r="N2" i="1"/>
  <c r="O2" i="1"/>
  <c r="N3" i="1"/>
  <c r="T3" i="1"/>
  <c r="R3" i="1"/>
  <c r="O3" i="1"/>
  <c r="S3" i="1"/>
  <c r="N4" i="1"/>
  <c r="Q3" i="1"/>
  <c r="P3" i="1"/>
</calcChain>
</file>

<file path=xl/sharedStrings.xml><?xml version="1.0" encoding="utf-8"?>
<sst xmlns="http://schemas.openxmlformats.org/spreadsheetml/2006/main" count="66" uniqueCount="22">
  <si>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</si>
  <si>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</si>
  <si>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</si>
  <si>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</si>
  <si>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</si>
  <si>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</si>
  <si>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</si>
  <si>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</si>
  <si>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</si>
  <si>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</si>
  <si>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</si>
  <si>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</si>
  <si>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</si>
  <si>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</si>
  <si>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</si>
  <si>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</si>
  <si>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</si>
  <si>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</si>
  <si>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</si>
  <si>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SOC</t>
  </si>
  <si>
    <t>KOL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</si>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</sst>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name val="Book Antiqua"/>
      <family val="1"/>
    </font>
    <font>
      <sz val="11"/>
      <color rgb="FF333333"/>
      <name val="Verdana"/>
      <family val="2"/>
    </font>
    <font>
      <sz val="12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2" fillId="2" borderId="2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4" xfId="0" applyFont="1" applyBorder="1"/>
    <xf numFmtId="0" fontId="6" fillId="0" borderId="27" xfId="0" applyFont="1" applyBorder="1"/>
    <xf numFmtId="0" fontId="8" fillId="0" borderId="16" xfId="0" applyFont="1" applyFill="1" applyBorder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selection activeCell="D6" sqref="D6:E50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1.83203125" style="4" customWidth="1"/>
    <col min="5" max="5" width="13.33203125" style="4" customWidth="1"/>
    <col min="6" max="6" width="10.5" style="4" customWidth="1"/>
    <col min="7" max="7" width="6" style="4" customWidth="1"/>
    <col min="8" max="8" width="5.5" style="4" customWidth="1"/>
    <col min="9" max="9" width="7.6640625" style="16" customWidth="1"/>
    <col min="10" max="10" width="6.6640625" style="38" customWidth="1"/>
    <col min="11" max="11" width="6.83203125" style="38" customWidth="1"/>
    <col min="12" max="12" width="9.1640625" style="4"/>
    <col min="13" max="19" width="9.1640625" style="40"/>
    <col min="20" max="20" width="10.5" style="40" customWidth="1"/>
    <col min="21" max="16384" width="9.1640625" style="40"/>
  </cols>
  <sheetData>
    <row r="1" spans="1:20" ht="17" thickTop="1" thickBot="1" x14ac:dyDescent="0.25">
      <c r="A1" s="21" t="s">
        <v>21</v>
      </c>
      <c r="B1" s="22"/>
      <c r="C1" s="23"/>
      <c r="D1" s="24"/>
      <c r="E1" s="25"/>
      <c r="F1" s="26"/>
      <c r="G1" s="27"/>
      <c r="H1" s="27"/>
      <c r="I1" s="28"/>
      <c r="J1" s="36"/>
      <c r="K1" s="36"/>
      <c r="L1" s="29"/>
      <c r="M1" s="20"/>
      <c r="N1" s="17" t="s">
        <v>10</v>
      </c>
      <c r="O1" s="18" t="s">
        <v>9</v>
      </c>
      <c r="P1" s="18" t="s">
        <v>11</v>
      </c>
      <c r="Q1" s="18" t="s">
        <v>12</v>
      </c>
      <c r="R1" s="18" t="s">
        <v>13</v>
      </c>
      <c r="S1" s="19" t="s">
        <v>14</v>
      </c>
      <c r="T1" s="19" t="s">
        <v>18</v>
      </c>
    </row>
    <row r="2" spans="1:20" ht="17" thickTop="1" thickBot="1" x14ac:dyDescent="0.25">
      <c r="A2" s="30"/>
      <c r="B2" s="31"/>
      <c r="C2" s="32"/>
      <c r="D2" s="33"/>
      <c r="E2" s="1"/>
      <c r="F2" s="34"/>
      <c r="G2" s="12"/>
      <c r="H2" s="12"/>
      <c r="I2" s="35"/>
      <c r="J2" s="37"/>
      <c r="K2" s="37"/>
      <c r="L2" s="8"/>
      <c r="M2" s="20" t="s">
        <v>15</v>
      </c>
      <c r="N2" s="17">
        <f>COUNTIF(L6:L131,"A")</f>
        <v>0</v>
      </c>
      <c r="O2" s="18">
        <f>COUNTIF(L6:L131,"B")</f>
        <v>0</v>
      </c>
      <c r="P2" s="18">
        <f>COUNTIF(L6:L131,"C")</f>
        <v>0</v>
      </c>
      <c r="Q2" s="18">
        <f>COUNTIF(L6:L131,"D")</f>
        <v>0</v>
      </c>
      <c r="R2" s="18">
        <f>COUNTIF(L6:L131,"E")</f>
        <v>3</v>
      </c>
      <c r="S2" s="19">
        <f>COUNTIF(L6:L52,"F")</f>
        <v>34</v>
      </c>
      <c r="T2" s="19">
        <f>COUNTIF(L6:L52,"Neaktivno")</f>
        <v>9</v>
      </c>
    </row>
    <row r="3" spans="1:20" ht="17" thickTop="1" thickBot="1" x14ac:dyDescent="0.25">
      <c r="A3" s="49" t="s">
        <v>0</v>
      </c>
      <c r="B3" s="2"/>
      <c r="C3" s="3"/>
      <c r="D3" s="52" t="s">
        <v>1</v>
      </c>
      <c r="E3" s="53"/>
      <c r="F3" s="58" t="s">
        <v>2</v>
      </c>
      <c r="G3" s="12"/>
      <c r="H3" s="12"/>
      <c r="I3" s="35"/>
      <c r="J3" s="37"/>
      <c r="K3" s="37"/>
      <c r="L3" s="9"/>
      <c r="M3" s="20" t="s">
        <v>16</v>
      </c>
      <c r="N3" s="17">
        <f>(N2/SUM(N2:S2))*100</f>
        <v>0</v>
      </c>
      <c r="O3" s="17">
        <f>(O2/SUM(N2:S2))*100</f>
        <v>0</v>
      </c>
      <c r="P3" s="17">
        <f>(P2/SUM(N2:S2))*100</f>
        <v>0</v>
      </c>
      <c r="Q3" s="17">
        <f>(Q2/SUM(N2:S2))*100</f>
        <v>0</v>
      </c>
      <c r="R3" s="17">
        <f>(R2/SUM(N2:S2))*100</f>
        <v>8.1081081081081088</v>
      </c>
      <c r="S3" s="19">
        <f>(S2/SUM(N2:S2))*100</f>
        <v>91.891891891891902</v>
      </c>
      <c r="T3" s="19">
        <f>(T2/SUM(N2:T2))*100</f>
        <v>19.565217391304348</v>
      </c>
    </row>
    <row r="4" spans="1:20" ht="18" customHeight="1" thickTop="1" thickBot="1" x14ac:dyDescent="0.25">
      <c r="A4" s="50"/>
      <c r="B4" s="61" t="s">
        <v>3</v>
      </c>
      <c r="C4" s="62"/>
      <c r="D4" s="54"/>
      <c r="E4" s="55"/>
      <c r="F4" s="59"/>
      <c r="G4" s="7" t="s">
        <v>5</v>
      </c>
      <c r="H4" s="7" t="s">
        <v>6</v>
      </c>
      <c r="I4" s="14" t="s">
        <v>20</v>
      </c>
      <c r="J4" s="7" t="s">
        <v>7</v>
      </c>
      <c r="K4" s="7" t="s">
        <v>8</v>
      </c>
      <c r="L4" s="7" t="s">
        <v>4</v>
      </c>
      <c r="M4" s="20" t="s">
        <v>17</v>
      </c>
      <c r="N4" s="17">
        <f>100-S3</f>
        <v>8.1081081081080981</v>
      </c>
      <c r="O4" s="18"/>
      <c r="P4" s="18"/>
      <c r="Q4" s="18"/>
      <c r="R4" s="18"/>
      <c r="S4" s="19"/>
    </row>
    <row r="5" spans="1:20" ht="17" thickTop="1" thickBot="1" x14ac:dyDescent="0.25">
      <c r="A5" s="51"/>
      <c r="B5" s="63"/>
      <c r="C5" s="64"/>
      <c r="D5" s="56"/>
      <c r="E5" s="57"/>
      <c r="F5" s="60"/>
      <c r="G5" s="12"/>
      <c r="H5" s="12"/>
      <c r="I5" s="35"/>
      <c r="J5" s="37"/>
      <c r="K5" s="37"/>
      <c r="L5" s="5"/>
    </row>
    <row r="6" spans="1:20" ht="18" thickTop="1" thickBot="1" x14ac:dyDescent="0.25">
      <c r="A6" s="39"/>
      <c r="B6" s="48">
        <v>61</v>
      </c>
      <c r="C6" s="48">
        <v>2020</v>
      </c>
      <c r="D6" s="48"/>
      <c r="E6" s="48"/>
      <c r="F6" s="43" t="s">
        <v>19</v>
      </c>
      <c r="G6" s="6">
        <v>10</v>
      </c>
      <c r="H6" s="6">
        <v>20</v>
      </c>
      <c r="I6" s="15">
        <f>IF(H6&gt;G6, H6, G6)</f>
        <v>20</v>
      </c>
      <c r="J6" s="6"/>
      <c r="K6" s="6">
        <f>SUM(I6,J6)</f>
        <v>20</v>
      </c>
      <c r="L6" s="6" t="str">
        <f>IF(K6=0,"Neaktivno", IF(K6&gt;89.9,"A",IF(K6&gt;79.9,"B",IF(K6&gt;69.9,"C",IF(K6&gt;59.9,"D",IF(K6&gt;49.9,"E","F"))))))</f>
        <v>F</v>
      </c>
    </row>
    <row r="7" spans="1:20" ht="18" thickTop="1" thickBot="1" x14ac:dyDescent="0.25">
      <c r="A7" s="39"/>
      <c r="B7" s="48">
        <v>62</v>
      </c>
      <c r="C7" s="48">
        <v>2020</v>
      </c>
      <c r="D7" s="48"/>
      <c r="E7" s="48"/>
      <c r="F7" s="43" t="s">
        <v>19</v>
      </c>
      <c r="G7" s="10"/>
      <c r="H7" s="10">
        <v>35</v>
      </c>
      <c r="I7" s="15">
        <f t="shared" ref="I7:I51" si="0">IF(H7&gt;G7, H7, G7)</f>
        <v>35</v>
      </c>
      <c r="J7" s="10"/>
      <c r="K7" s="6">
        <f t="shared" ref="K7:K51" si="1">SUM(I7,J7)</f>
        <v>35</v>
      </c>
      <c r="L7" s="6" t="str">
        <f t="shared" ref="L7:L38" si="2">IF(K7=0,"Neaktivno", IF(K7&gt;89.9,"A",IF(K7&gt;79.9,"B",IF(K7&gt;69.9,"C",IF(K7&gt;59.9,"D",IF(K7&gt;49.9,"E","F"))))))</f>
        <v>F</v>
      </c>
    </row>
    <row r="8" spans="1:20" ht="18" thickTop="1" thickBot="1" x14ac:dyDescent="0.25">
      <c r="A8" s="39"/>
      <c r="B8" s="48">
        <v>63</v>
      </c>
      <c r="C8" s="48">
        <v>2020</v>
      </c>
      <c r="D8" s="48"/>
      <c r="E8" s="48"/>
      <c r="F8" s="43" t="s">
        <v>19</v>
      </c>
      <c r="G8" s="10">
        <v>40</v>
      </c>
      <c r="H8" s="10"/>
      <c r="I8" s="15">
        <f t="shared" si="0"/>
        <v>40</v>
      </c>
      <c r="J8" s="10"/>
      <c r="K8" s="6">
        <f t="shared" si="1"/>
        <v>40</v>
      </c>
      <c r="L8" s="6" t="str">
        <f t="shared" si="2"/>
        <v>F</v>
      </c>
    </row>
    <row r="9" spans="1:20" ht="18" thickTop="1" thickBot="1" x14ac:dyDescent="0.25">
      <c r="A9" s="39"/>
      <c r="B9" s="48">
        <v>64</v>
      </c>
      <c r="C9" s="48">
        <v>2020</v>
      </c>
      <c r="D9" s="48"/>
      <c r="E9" s="48"/>
      <c r="F9" s="43" t="s">
        <v>19</v>
      </c>
      <c r="G9" s="10">
        <v>47.5</v>
      </c>
      <c r="H9" s="10"/>
      <c r="I9" s="15">
        <f t="shared" si="0"/>
        <v>47.5</v>
      </c>
      <c r="J9" s="10"/>
      <c r="K9" s="6">
        <f t="shared" si="1"/>
        <v>47.5</v>
      </c>
      <c r="L9" s="6" t="str">
        <f t="shared" si="2"/>
        <v>F</v>
      </c>
    </row>
    <row r="10" spans="1:20" ht="18" thickTop="1" thickBot="1" x14ac:dyDescent="0.25">
      <c r="A10" s="39"/>
      <c r="B10" s="48">
        <v>65</v>
      </c>
      <c r="C10" s="48">
        <v>2020</v>
      </c>
      <c r="D10" s="48"/>
      <c r="E10" s="48"/>
      <c r="F10" s="43" t="s">
        <v>19</v>
      </c>
      <c r="G10" s="10">
        <v>37.5</v>
      </c>
      <c r="H10" s="10">
        <v>50</v>
      </c>
      <c r="I10" s="15">
        <f t="shared" si="0"/>
        <v>50</v>
      </c>
      <c r="J10" s="10"/>
      <c r="K10" s="6">
        <f t="shared" si="1"/>
        <v>50</v>
      </c>
      <c r="L10" s="6" t="str">
        <f t="shared" si="2"/>
        <v>E</v>
      </c>
    </row>
    <row r="11" spans="1:20" ht="18" thickTop="1" thickBot="1" x14ac:dyDescent="0.25">
      <c r="A11" s="39"/>
      <c r="B11" s="48">
        <v>66</v>
      </c>
      <c r="C11" s="48">
        <v>2020</v>
      </c>
      <c r="D11" s="48"/>
      <c r="E11" s="48"/>
      <c r="F11" s="43" t="s">
        <v>19</v>
      </c>
      <c r="G11" s="10">
        <v>20</v>
      </c>
      <c r="H11" s="10">
        <v>30</v>
      </c>
      <c r="I11" s="15">
        <f t="shared" si="0"/>
        <v>30</v>
      </c>
      <c r="J11" s="10"/>
      <c r="K11" s="6">
        <f t="shared" si="1"/>
        <v>30</v>
      </c>
      <c r="L11" s="6" t="str">
        <f t="shared" si="2"/>
        <v>F</v>
      </c>
    </row>
    <row r="12" spans="1:20" ht="18" thickTop="1" thickBot="1" x14ac:dyDescent="0.25">
      <c r="A12" s="39"/>
      <c r="B12" s="48">
        <v>67</v>
      </c>
      <c r="C12" s="48">
        <v>2020</v>
      </c>
      <c r="D12" s="48"/>
      <c r="E12" s="48"/>
      <c r="F12" s="43" t="s">
        <v>19</v>
      </c>
      <c r="G12" s="10">
        <v>45</v>
      </c>
      <c r="H12" s="10"/>
      <c r="I12" s="15">
        <f t="shared" si="0"/>
        <v>45</v>
      </c>
      <c r="J12" s="10"/>
      <c r="K12" s="6">
        <f t="shared" si="1"/>
        <v>45</v>
      </c>
      <c r="L12" s="6" t="str">
        <f t="shared" si="2"/>
        <v>F</v>
      </c>
    </row>
    <row r="13" spans="1:20" ht="18" thickTop="1" thickBot="1" x14ac:dyDescent="0.25">
      <c r="A13" s="39"/>
      <c r="B13" s="48">
        <v>68</v>
      </c>
      <c r="C13" s="48">
        <v>2020</v>
      </c>
      <c r="D13" s="48"/>
      <c r="E13" s="48"/>
      <c r="F13" s="43" t="s">
        <v>19</v>
      </c>
      <c r="G13" s="10"/>
      <c r="H13" s="10"/>
      <c r="I13" s="15">
        <f t="shared" si="0"/>
        <v>0</v>
      </c>
      <c r="J13" s="10"/>
      <c r="K13" s="6">
        <f t="shared" si="1"/>
        <v>0</v>
      </c>
      <c r="L13" s="6" t="str">
        <f t="shared" si="2"/>
        <v>Neaktivno</v>
      </c>
    </row>
    <row r="14" spans="1:20" ht="18" thickTop="1" thickBot="1" x14ac:dyDescent="0.25">
      <c r="A14" s="39"/>
      <c r="B14" s="48">
        <v>69</v>
      </c>
      <c r="C14" s="48">
        <v>2020</v>
      </c>
      <c r="D14" s="48"/>
      <c r="E14" s="48"/>
      <c r="F14" s="43" t="s">
        <v>19</v>
      </c>
      <c r="G14" s="10">
        <v>40</v>
      </c>
      <c r="H14" s="10"/>
      <c r="I14" s="15">
        <f t="shared" si="0"/>
        <v>40</v>
      </c>
      <c r="J14" s="10"/>
      <c r="K14" s="6">
        <f t="shared" si="1"/>
        <v>40</v>
      </c>
      <c r="L14" s="6" t="str">
        <f t="shared" si="2"/>
        <v>F</v>
      </c>
    </row>
    <row r="15" spans="1:20" ht="18" thickTop="1" thickBot="1" x14ac:dyDescent="0.25">
      <c r="A15" s="39"/>
      <c r="B15" s="48">
        <v>70</v>
      </c>
      <c r="C15" s="48">
        <v>2020</v>
      </c>
      <c r="D15" s="48"/>
      <c r="E15" s="48"/>
      <c r="F15" s="43" t="s">
        <v>19</v>
      </c>
      <c r="G15" s="10">
        <v>44</v>
      </c>
      <c r="H15" s="10"/>
      <c r="I15" s="15">
        <f t="shared" si="0"/>
        <v>44</v>
      </c>
      <c r="J15" s="10"/>
      <c r="K15" s="6">
        <f t="shared" si="1"/>
        <v>44</v>
      </c>
      <c r="L15" s="6" t="str">
        <f t="shared" si="2"/>
        <v>F</v>
      </c>
    </row>
    <row r="16" spans="1:20" ht="18" thickTop="1" thickBot="1" x14ac:dyDescent="0.25">
      <c r="A16" s="39"/>
      <c r="B16" s="48">
        <v>72</v>
      </c>
      <c r="C16" s="48">
        <v>2020</v>
      </c>
      <c r="D16" s="48"/>
      <c r="E16" s="48"/>
      <c r="F16" s="43" t="s">
        <v>19</v>
      </c>
      <c r="G16" s="10"/>
      <c r="H16" s="10"/>
      <c r="I16" s="15">
        <f t="shared" si="0"/>
        <v>0</v>
      </c>
      <c r="J16" s="10"/>
      <c r="K16" s="6">
        <f t="shared" si="1"/>
        <v>0</v>
      </c>
      <c r="L16" s="6" t="str">
        <f t="shared" si="2"/>
        <v>Neaktivno</v>
      </c>
    </row>
    <row r="17" spans="1:12" ht="18" thickTop="1" thickBot="1" x14ac:dyDescent="0.25">
      <c r="A17" s="39"/>
      <c r="B17" s="48">
        <v>73</v>
      </c>
      <c r="C17" s="48">
        <v>2020</v>
      </c>
      <c r="D17" s="48"/>
      <c r="E17" s="48"/>
      <c r="F17" s="43" t="s">
        <v>19</v>
      </c>
      <c r="G17" s="10">
        <v>43</v>
      </c>
      <c r="H17" s="10"/>
      <c r="I17" s="15">
        <f t="shared" si="0"/>
        <v>43</v>
      </c>
      <c r="J17" s="10"/>
      <c r="K17" s="6">
        <f t="shared" si="1"/>
        <v>43</v>
      </c>
      <c r="L17" s="6" t="str">
        <f t="shared" si="2"/>
        <v>F</v>
      </c>
    </row>
    <row r="18" spans="1:12" ht="18" thickTop="1" thickBot="1" x14ac:dyDescent="0.25">
      <c r="A18" s="39"/>
      <c r="B18" s="48">
        <v>74</v>
      </c>
      <c r="C18" s="48">
        <v>2020</v>
      </c>
      <c r="D18" s="48"/>
      <c r="E18" s="48"/>
      <c r="F18" s="43" t="s">
        <v>19</v>
      </c>
      <c r="G18" s="10"/>
      <c r="H18" s="10">
        <v>40</v>
      </c>
      <c r="I18" s="15">
        <f t="shared" si="0"/>
        <v>40</v>
      </c>
      <c r="J18" s="10"/>
      <c r="K18" s="6">
        <f t="shared" si="1"/>
        <v>40</v>
      </c>
      <c r="L18" s="6" t="str">
        <f t="shared" si="2"/>
        <v>F</v>
      </c>
    </row>
    <row r="19" spans="1:12" ht="18" thickTop="1" thickBot="1" x14ac:dyDescent="0.25">
      <c r="A19" s="47"/>
      <c r="B19" s="48">
        <v>75</v>
      </c>
      <c r="C19" s="48">
        <v>2020</v>
      </c>
      <c r="D19" s="48"/>
      <c r="E19" s="48"/>
      <c r="F19" s="43" t="s">
        <v>19</v>
      </c>
      <c r="G19" s="10">
        <v>0</v>
      </c>
      <c r="H19" s="10">
        <v>35</v>
      </c>
      <c r="I19" s="15">
        <f t="shared" si="0"/>
        <v>35</v>
      </c>
      <c r="J19" s="10"/>
      <c r="K19" s="6">
        <f t="shared" si="1"/>
        <v>35</v>
      </c>
      <c r="L19" s="6" t="str">
        <f t="shared" si="2"/>
        <v>F</v>
      </c>
    </row>
    <row r="20" spans="1:12" ht="18" thickTop="1" thickBot="1" x14ac:dyDescent="0.25">
      <c r="A20" s="47"/>
      <c r="B20" s="48">
        <v>76</v>
      </c>
      <c r="C20" s="48">
        <v>2020</v>
      </c>
      <c r="D20" s="48"/>
      <c r="E20" s="48"/>
      <c r="F20" s="43" t="s">
        <v>19</v>
      </c>
      <c r="G20" s="10">
        <v>35</v>
      </c>
      <c r="H20" s="10">
        <v>50</v>
      </c>
      <c r="I20" s="15">
        <f t="shared" si="0"/>
        <v>50</v>
      </c>
      <c r="J20" s="10"/>
      <c r="K20" s="6">
        <f t="shared" si="1"/>
        <v>50</v>
      </c>
      <c r="L20" s="6" t="str">
        <f t="shared" si="2"/>
        <v>E</v>
      </c>
    </row>
    <row r="21" spans="1:12" ht="18" thickTop="1" thickBot="1" x14ac:dyDescent="0.25">
      <c r="A21" s="47"/>
      <c r="B21" s="48">
        <v>77</v>
      </c>
      <c r="C21" s="48">
        <v>2020</v>
      </c>
      <c r="D21" s="48"/>
      <c r="E21" s="48"/>
      <c r="F21" s="43" t="s">
        <v>19</v>
      </c>
      <c r="G21" s="10">
        <v>40</v>
      </c>
      <c r="H21" s="10"/>
      <c r="I21" s="15">
        <f t="shared" si="0"/>
        <v>40</v>
      </c>
      <c r="J21" s="10"/>
      <c r="K21" s="6">
        <f t="shared" si="1"/>
        <v>40</v>
      </c>
      <c r="L21" s="6" t="str">
        <f t="shared" si="2"/>
        <v>F</v>
      </c>
    </row>
    <row r="22" spans="1:12" ht="18" thickTop="1" thickBot="1" x14ac:dyDescent="0.25">
      <c r="A22" s="39"/>
      <c r="B22" s="48">
        <v>78</v>
      </c>
      <c r="C22" s="48">
        <v>2020</v>
      </c>
      <c r="D22" s="48"/>
      <c r="E22" s="48"/>
      <c r="F22" s="43" t="s">
        <v>19</v>
      </c>
      <c r="G22" s="10">
        <v>50</v>
      </c>
      <c r="H22" s="10"/>
      <c r="I22" s="15">
        <f t="shared" si="0"/>
        <v>50</v>
      </c>
      <c r="J22" s="10"/>
      <c r="K22" s="6">
        <f t="shared" si="1"/>
        <v>50</v>
      </c>
      <c r="L22" s="6" t="str">
        <f t="shared" si="2"/>
        <v>E</v>
      </c>
    </row>
    <row r="23" spans="1:12" ht="18" thickTop="1" thickBot="1" x14ac:dyDescent="0.25">
      <c r="A23" s="39"/>
      <c r="B23" s="48">
        <v>79</v>
      </c>
      <c r="C23" s="48">
        <v>2020</v>
      </c>
      <c r="D23" s="48"/>
      <c r="E23" s="48"/>
      <c r="F23" s="43" t="s">
        <v>19</v>
      </c>
      <c r="G23" s="10">
        <v>40</v>
      </c>
      <c r="H23" s="10"/>
      <c r="I23" s="15">
        <f t="shared" si="0"/>
        <v>40</v>
      </c>
      <c r="J23" s="10"/>
      <c r="K23" s="6">
        <f t="shared" si="1"/>
        <v>40</v>
      </c>
      <c r="L23" s="6" t="str">
        <f t="shared" ref="L23:L32" si="3">IF(K23=0,"Neaktivno", IF(K23&gt;89.9,"A",IF(K23&gt;79.9,"B",IF(K23&gt;69.9,"C",IF(K23&gt;59.9,"D",IF(K23&gt;49.9,"E","F"))))))</f>
        <v>F</v>
      </c>
    </row>
    <row r="24" spans="1:12" ht="18" thickTop="1" thickBot="1" x14ac:dyDescent="0.25">
      <c r="A24" s="39"/>
      <c r="B24" s="48">
        <v>80</v>
      </c>
      <c r="C24" s="48">
        <v>2020</v>
      </c>
      <c r="D24" s="48"/>
      <c r="E24" s="48"/>
      <c r="F24" s="43" t="s">
        <v>19</v>
      </c>
      <c r="G24" s="10"/>
      <c r="H24" s="10">
        <v>10</v>
      </c>
      <c r="I24" s="15">
        <f t="shared" si="0"/>
        <v>10</v>
      </c>
      <c r="J24" s="10"/>
      <c r="K24" s="6">
        <f t="shared" si="1"/>
        <v>10</v>
      </c>
      <c r="L24" s="6" t="str">
        <f t="shared" si="3"/>
        <v>F</v>
      </c>
    </row>
    <row r="25" spans="1:12" ht="18" thickTop="1" thickBot="1" x14ac:dyDescent="0.25">
      <c r="A25" s="39"/>
      <c r="B25" s="48">
        <v>82</v>
      </c>
      <c r="C25" s="48">
        <v>2020</v>
      </c>
      <c r="D25" s="48"/>
      <c r="E25" s="48"/>
      <c r="F25" s="43" t="s">
        <v>19</v>
      </c>
      <c r="G25" s="10">
        <v>45</v>
      </c>
      <c r="H25" s="10"/>
      <c r="I25" s="15">
        <f t="shared" si="0"/>
        <v>45</v>
      </c>
      <c r="J25" s="10"/>
      <c r="K25" s="6">
        <f t="shared" si="1"/>
        <v>45</v>
      </c>
      <c r="L25" s="6" t="str">
        <f t="shared" si="3"/>
        <v>F</v>
      </c>
    </row>
    <row r="26" spans="1:12" ht="18" thickTop="1" thickBot="1" x14ac:dyDescent="0.25">
      <c r="A26" s="39"/>
      <c r="B26" s="48">
        <v>83</v>
      </c>
      <c r="C26" s="48">
        <v>2020</v>
      </c>
      <c r="D26" s="48"/>
      <c r="E26" s="48"/>
      <c r="F26" s="43" t="s">
        <v>19</v>
      </c>
      <c r="G26" s="10"/>
      <c r="H26" s="10">
        <v>30</v>
      </c>
      <c r="I26" s="15">
        <f t="shared" si="0"/>
        <v>30</v>
      </c>
      <c r="J26" s="10"/>
      <c r="K26" s="6">
        <f t="shared" si="1"/>
        <v>30</v>
      </c>
      <c r="L26" s="6" t="str">
        <f t="shared" si="3"/>
        <v>F</v>
      </c>
    </row>
    <row r="27" spans="1:12" ht="18" thickTop="1" thickBot="1" x14ac:dyDescent="0.25">
      <c r="A27" s="39"/>
      <c r="B27" s="48">
        <v>84</v>
      </c>
      <c r="C27" s="48">
        <v>2020</v>
      </c>
      <c r="D27" s="48"/>
      <c r="E27" s="48"/>
      <c r="F27" s="43" t="s">
        <v>19</v>
      </c>
      <c r="G27" s="10">
        <v>36</v>
      </c>
      <c r="H27" s="10"/>
      <c r="I27" s="15">
        <f t="shared" si="0"/>
        <v>36</v>
      </c>
      <c r="J27" s="10"/>
      <c r="K27" s="6">
        <f t="shared" si="1"/>
        <v>36</v>
      </c>
      <c r="L27" s="6" t="str">
        <f t="shared" si="3"/>
        <v>F</v>
      </c>
    </row>
    <row r="28" spans="1:12" ht="18" thickTop="1" thickBot="1" x14ac:dyDescent="0.25">
      <c r="A28" s="39"/>
      <c r="B28" s="48">
        <v>85</v>
      </c>
      <c r="C28" s="48">
        <v>2020</v>
      </c>
      <c r="D28" s="48"/>
      <c r="E28" s="48"/>
      <c r="F28" s="43" t="s">
        <v>19</v>
      </c>
      <c r="G28" s="10">
        <v>47.5</v>
      </c>
      <c r="H28" s="10"/>
      <c r="I28" s="15">
        <f t="shared" si="0"/>
        <v>47.5</v>
      </c>
      <c r="J28" s="10"/>
      <c r="K28" s="6">
        <f t="shared" si="1"/>
        <v>47.5</v>
      </c>
      <c r="L28" s="6" t="str">
        <f t="shared" si="3"/>
        <v>F</v>
      </c>
    </row>
    <row r="29" spans="1:12" ht="18" thickTop="1" thickBot="1" x14ac:dyDescent="0.25">
      <c r="A29" s="39"/>
      <c r="B29" s="48">
        <v>86</v>
      </c>
      <c r="C29" s="48">
        <v>2020</v>
      </c>
      <c r="D29" s="48"/>
      <c r="E29" s="48"/>
      <c r="F29" s="43" t="s">
        <v>19</v>
      </c>
      <c r="G29" s="10">
        <v>13</v>
      </c>
      <c r="H29" s="10">
        <v>25</v>
      </c>
      <c r="I29" s="15">
        <f t="shared" si="0"/>
        <v>25</v>
      </c>
      <c r="J29" s="10"/>
      <c r="K29" s="6">
        <f t="shared" si="1"/>
        <v>25</v>
      </c>
      <c r="L29" s="6" t="str">
        <f t="shared" si="3"/>
        <v>F</v>
      </c>
    </row>
    <row r="30" spans="1:12" ht="18" thickTop="1" thickBot="1" x14ac:dyDescent="0.25">
      <c r="A30" s="39"/>
      <c r="B30" s="48">
        <v>87</v>
      </c>
      <c r="C30" s="48">
        <v>2020</v>
      </c>
      <c r="D30" s="48"/>
      <c r="E30" s="48"/>
      <c r="F30" s="43" t="s">
        <v>19</v>
      </c>
      <c r="G30" s="10"/>
      <c r="H30" s="10"/>
      <c r="I30" s="15">
        <f t="shared" si="0"/>
        <v>0</v>
      </c>
      <c r="J30" s="10"/>
      <c r="K30" s="6">
        <f t="shared" si="1"/>
        <v>0</v>
      </c>
      <c r="L30" s="6" t="str">
        <f t="shared" si="3"/>
        <v>Neaktivno</v>
      </c>
    </row>
    <row r="31" spans="1:12" ht="18" thickTop="1" thickBot="1" x14ac:dyDescent="0.25">
      <c r="A31" s="39"/>
      <c r="B31" s="48">
        <v>88</v>
      </c>
      <c r="C31" s="48">
        <v>2020</v>
      </c>
      <c r="D31" s="48"/>
      <c r="E31" s="48"/>
      <c r="F31" s="43" t="s">
        <v>19</v>
      </c>
      <c r="G31" s="10">
        <v>45</v>
      </c>
      <c r="H31" s="10"/>
      <c r="I31" s="15">
        <f t="shared" si="0"/>
        <v>45</v>
      </c>
      <c r="J31" s="10"/>
      <c r="K31" s="6">
        <f t="shared" si="1"/>
        <v>45</v>
      </c>
      <c r="L31" s="6" t="str">
        <f t="shared" si="3"/>
        <v>F</v>
      </c>
    </row>
    <row r="32" spans="1:12" ht="18" thickTop="1" thickBot="1" x14ac:dyDescent="0.25">
      <c r="A32" s="39"/>
      <c r="B32" s="48">
        <v>89</v>
      </c>
      <c r="C32" s="48">
        <v>2020</v>
      </c>
      <c r="D32" s="48"/>
      <c r="E32" s="48"/>
      <c r="F32" s="43" t="s">
        <v>19</v>
      </c>
      <c r="G32" s="10">
        <v>35</v>
      </c>
      <c r="H32" s="10"/>
      <c r="I32" s="15">
        <f t="shared" si="0"/>
        <v>35</v>
      </c>
      <c r="J32" s="10"/>
      <c r="K32" s="6">
        <f t="shared" si="1"/>
        <v>35</v>
      </c>
      <c r="L32" s="6" t="str">
        <f t="shared" si="3"/>
        <v>F</v>
      </c>
    </row>
    <row r="33" spans="1:12" ht="18" thickTop="1" thickBot="1" x14ac:dyDescent="0.25">
      <c r="A33" s="39"/>
      <c r="B33" s="48">
        <v>90</v>
      </c>
      <c r="C33" s="48">
        <v>2020</v>
      </c>
      <c r="D33" s="48"/>
      <c r="E33" s="48"/>
      <c r="F33" s="43" t="s">
        <v>19</v>
      </c>
      <c r="G33" s="10">
        <v>42.5</v>
      </c>
      <c r="H33" s="10"/>
      <c r="I33" s="15">
        <f t="shared" si="0"/>
        <v>42.5</v>
      </c>
      <c r="J33" s="10"/>
      <c r="K33" s="6">
        <f t="shared" si="1"/>
        <v>42.5</v>
      </c>
      <c r="L33" s="6" t="str">
        <f t="shared" si="2"/>
        <v>F</v>
      </c>
    </row>
    <row r="34" spans="1:12" ht="18" thickTop="1" thickBot="1" x14ac:dyDescent="0.25">
      <c r="A34" s="39"/>
      <c r="B34" s="48">
        <v>91</v>
      </c>
      <c r="C34" s="48">
        <v>2020</v>
      </c>
      <c r="D34" s="48"/>
      <c r="E34" s="48"/>
      <c r="F34" s="43" t="s">
        <v>19</v>
      </c>
      <c r="G34" s="10"/>
      <c r="H34" s="10"/>
      <c r="I34" s="15">
        <f t="shared" si="0"/>
        <v>0</v>
      </c>
      <c r="J34" s="10"/>
      <c r="K34" s="6">
        <f t="shared" si="1"/>
        <v>0</v>
      </c>
      <c r="L34" s="6" t="str">
        <f t="shared" si="2"/>
        <v>Neaktivno</v>
      </c>
    </row>
    <row r="35" spans="1:12" ht="18" thickTop="1" thickBot="1" x14ac:dyDescent="0.25">
      <c r="A35" s="39"/>
      <c r="B35" s="48">
        <v>92</v>
      </c>
      <c r="C35" s="48">
        <v>2020</v>
      </c>
      <c r="D35" s="48"/>
      <c r="E35" s="48"/>
      <c r="F35" s="43" t="s">
        <v>19</v>
      </c>
      <c r="G35" s="10"/>
      <c r="H35" s="10"/>
      <c r="I35" s="15">
        <f t="shared" si="0"/>
        <v>0</v>
      </c>
      <c r="J35" s="10"/>
      <c r="K35" s="6">
        <f t="shared" si="1"/>
        <v>0</v>
      </c>
      <c r="L35" s="6" t="str">
        <f t="shared" si="2"/>
        <v>Neaktivno</v>
      </c>
    </row>
    <row r="36" spans="1:12" ht="18" thickTop="1" thickBot="1" x14ac:dyDescent="0.25">
      <c r="A36" s="39"/>
      <c r="B36" s="48">
        <v>93</v>
      </c>
      <c r="C36" s="48">
        <v>2020</v>
      </c>
      <c r="D36" s="48"/>
      <c r="E36" s="48"/>
      <c r="F36" s="43" t="s">
        <v>19</v>
      </c>
      <c r="G36" s="10"/>
      <c r="H36" s="10">
        <v>25</v>
      </c>
      <c r="I36" s="15">
        <f t="shared" si="0"/>
        <v>25</v>
      </c>
      <c r="J36" s="10"/>
      <c r="K36" s="6">
        <f t="shared" si="1"/>
        <v>25</v>
      </c>
      <c r="L36" s="6" t="str">
        <f t="shared" si="2"/>
        <v>F</v>
      </c>
    </row>
    <row r="37" spans="1:12" ht="18" thickTop="1" thickBot="1" x14ac:dyDescent="0.25">
      <c r="A37" s="39"/>
      <c r="B37" s="48">
        <v>94</v>
      </c>
      <c r="C37" s="48">
        <v>2020</v>
      </c>
      <c r="D37" s="48"/>
      <c r="E37" s="48"/>
      <c r="F37" s="43" t="s">
        <v>19</v>
      </c>
      <c r="G37" s="10">
        <v>40</v>
      </c>
      <c r="H37" s="10"/>
      <c r="I37" s="15">
        <f t="shared" si="0"/>
        <v>40</v>
      </c>
      <c r="J37" s="10"/>
      <c r="K37" s="6">
        <f t="shared" si="1"/>
        <v>40</v>
      </c>
      <c r="L37" s="6" t="str">
        <f t="shared" si="2"/>
        <v>F</v>
      </c>
    </row>
    <row r="38" spans="1:12" ht="18" thickTop="1" thickBot="1" x14ac:dyDescent="0.25">
      <c r="A38" s="39"/>
      <c r="B38" s="48">
        <v>95</v>
      </c>
      <c r="C38" s="48">
        <v>2020</v>
      </c>
      <c r="D38" s="48"/>
      <c r="E38" s="48"/>
      <c r="F38" s="43" t="s">
        <v>19</v>
      </c>
      <c r="G38" s="10">
        <v>10</v>
      </c>
      <c r="H38" s="10">
        <v>15</v>
      </c>
      <c r="I38" s="15">
        <f t="shared" si="0"/>
        <v>15</v>
      </c>
      <c r="J38" s="10"/>
      <c r="K38" s="6">
        <f t="shared" si="1"/>
        <v>15</v>
      </c>
      <c r="L38" s="6" t="str">
        <f t="shared" si="2"/>
        <v>F</v>
      </c>
    </row>
    <row r="39" spans="1:12" ht="18" thickTop="1" thickBot="1" x14ac:dyDescent="0.25">
      <c r="A39" s="39"/>
      <c r="B39" s="48">
        <v>96</v>
      </c>
      <c r="C39" s="48">
        <v>2020</v>
      </c>
      <c r="D39" s="48"/>
      <c r="E39" s="48"/>
      <c r="F39" s="43" t="s">
        <v>19</v>
      </c>
      <c r="G39" s="10">
        <v>17</v>
      </c>
      <c r="H39" s="10">
        <v>35</v>
      </c>
      <c r="I39" s="15">
        <f t="shared" si="0"/>
        <v>35</v>
      </c>
      <c r="J39" s="10"/>
      <c r="K39" s="6">
        <f t="shared" si="1"/>
        <v>35</v>
      </c>
      <c r="L39" s="6" t="str">
        <f t="shared" ref="L39:L51" si="4">IF(K39=0,"Neaktivno", IF(K39&gt;89.9,"A",IF(K39&gt;79.9,"B",IF(K39&gt;69.9,"C",IF(K39&gt;59.9,"D",IF(K39&gt;49.9,"E","F"))))))</f>
        <v>F</v>
      </c>
    </row>
    <row r="40" spans="1:12" ht="18" thickTop="1" thickBot="1" x14ac:dyDescent="0.25">
      <c r="A40" s="39"/>
      <c r="B40" s="48">
        <v>97</v>
      </c>
      <c r="C40" s="48">
        <v>2020</v>
      </c>
      <c r="D40" s="48"/>
      <c r="E40" s="48"/>
      <c r="F40" s="43" t="s">
        <v>19</v>
      </c>
      <c r="G40" s="10"/>
      <c r="H40" s="10">
        <v>10</v>
      </c>
      <c r="I40" s="15">
        <f t="shared" si="0"/>
        <v>10</v>
      </c>
      <c r="J40" s="10"/>
      <c r="K40" s="6">
        <f t="shared" si="1"/>
        <v>10</v>
      </c>
      <c r="L40" s="6" t="str">
        <f t="shared" ref="L40:L49" si="5">IF(K40=0,"Neaktivno", IF(K40&gt;89.9,"A",IF(K40&gt;79.9,"B",IF(K40&gt;69.9,"C",IF(K40&gt;59.9,"D",IF(K40&gt;49.9,"E","F"))))))</f>
        <v>F</v>
      </c>
    </row>
    <row r="41" spans="1:12" ht="18" thickTop="1" thickBot="1" x14ac:dyDescent="0.25">
      <c r="A41" s="39"/>
      <c r="B41" s="48">
        <v>98</v>
      </c>
      <c r="C41" s="48">
        <v>2020</v>
      </c>
      <c r="D41" s="48"/>
      <c r="E41" s="48"/>
      <c r="F41" s="43" t="s">
        <v>19</v>
      </c>
      <c r="G41" s="10">
        <v>33</v>
      </c>
      <c r="H41" s="10">
        <v>45</v>
      </c>
      <c r="I41" s="15">
        <f t="shared" si="0"/>
        <v>45</v>
      </c>
      <c r="J41" s="10"/>
      <c r="K41" s="6">
        <f t="shared" si="1"/>
        <v>45</v>
      </c>
      <c r="L41" s="6" t="str">
        <f t="shared" si="5"/>
        <v>F</v>
      </c>
    </row>
    <row r="42" spans="1:12" ht="18" thickTop="1" thickBot="1" x14ac:dyDescent="0.25">
      <c r="A42" s="39"/>
      <c r="B42" s="48">
        <v>99</v>
      </c>
      <c r="C42" s="48">
        <v>2020</v>
      </c>
      <c r="D42" s="48"/>
      <c r="E42" s="48"/>
      <c r="F42" s="43" t="s">
        <v>19</v>
      </c>
      <c r="G42" s="10"/>
      <c r="H42" s="10">
        <v>15</v>
      </c>
      <c r="I42" s="15">
        <f t="shared" si="0"/>
        <v>15</v>
      </c>
      <c r="J42" s="10"/>
      <c r="K42" s="6">
        <f t="shared" si="1"/>
        <v>15</v>
      </c>
      <c r="L42" s="6" t="str">
        <f t="shared" si="5"/>
        <v>F</v>
      </c>
    </row>
    <row r="43" spans="1:12" ht="18" thickTop="1" thickBot="1" x14ac:dyDescent="0.25">
      <c r="A43" s="39"/>
      <c r="B43" s="48">
        <v>100</v>
      </c>
      <c r="C43" s="48">
        <v>2020</v>
      </c>
      <c r="D43" s="48"/>
      <c r="E43" s="48"/>
      <c r="F43" s="43" t="s">
        <v>19</v>
      </c>
      <c r="G43" s="10">
        <v>0</v>
      </c>
      <c r="H43" s="10">
        <v>3</v>
      </c>
      <c r="I43" s="15">
        <f t="shared" si="0"/>
        <v>3</v>
      </c>
      <c r="J43" s="10"/>
      <c r="K43" s="6">
        <f t="shared" si="1"/>
        <v>3</v>
      </c>
      <c r="L43" s="6" t="str">
        <f t="shared" si="5"/>
        <v>F</v>
      </c>
    </row>
    <row r="44" spans="1:12" ht="18" thickTop="1" thickBot="1" x14ac:dyDescent="0.25">
      <c r="A44" s="39"/>
      <c r="B44" s="48">
        <v>142</v>
      </c>
      <c r="C44" s="48">
        <v>2020</v>
      </c>
      <c r="D44" s="48"/>
      <c r="E44" s="48"/>
      <c r="F44" s="43" t="s">
        <v>19</v>
      </c>
      <c r="G44" s="10"/>
      <c r="H44" s="10"/>
      <c r="I44" s="15">
        <f t="shared" si="0"/>
        <v>0</v>
      </c>
      <c r="J44" s="10"/>
      <c r="K44" s="6">
        <f t="shared" si="1"/>
        <v>0</v>
      </c>
      <c r="L44" s="6" t="str">
        <f t="shared" si="5"/>
        <v>Neaktivno</v>
      </c>
    </row>
    <row r="45" spans="1:12" ht="18" thickTop="1" thickBot="1" x14ac:dyDescent="0.25">
      <c r="A45" s="39"/>
      <c r="B45" s="48">
        <v>143</v>
      </c>
      <c r="C45" s="48">
        <v>2020</v>
      </c>
      <c r="D45" s="48"/>
      <c r="E45" s="48"/>
      <c r="F45" s="43" t="s">
        <v>19</v>
      </c>
      <c r="G45" s="10">
        <v>28</v>
      </c>
      <c r="H45" s="10"/>
      <c r="I45" s="15">
        <f t="shared" si="0"/>
        <v>28</v>
      </c>
      <c r="J45" s="10"/>
      <c r="K45" s="6">
        <f t="shared" si="1"/>
        <v>28</v>
      </c>
      <c r="L45" s="6" t="str">
        <f t="shared" si="5"/>
        <v>F</v>
      </c>
    </row>
    <row r="46" spans="1:12" ht="18" thickTop="1" thickBot="1" x14ac:dyDescent="0.25">
      <c r="A46" s="39"/>
      <c r="B46" s="48">
        <v>75</v>
      </c>
      <c r="C46" s="48">
        <v>2019</v>
      </c>
      <c r="D46" s="48"/>
      <c r="E46" s="48"/>
      <c r="F46" s="43" t="s">
        <v>19</v>
      </c>
      <c r="G46" s="10"/>
      <c r="H46" s="10">
        <v>5</v>
      </c>
      <c r="I46" s="15">
        <f t="shared" si="0"/>
        <v>5</v>
      </c>
      <c r="J46" s="10"/>
      <c r="K46" s="6">
        <f t="shared" si="1"/>
        <v>5</v>
      </c>
      <c r="L46" s="6" t="str">
        <f t="shared" si="5"/>
        <v>F</v>
      </c>
    </row>
    <row r="47" spans="1:12" ht="18" thickTop="1" thickBot="1" x14ac:dyDescent="0.25">
      <c r="A47" s="39"/>
      <c r="B47" s="48">
        <v>89</v>
      </c>
      <c r="C47" s="48">
        <v>2019</v>
      </c>
      <c r="D47" s="48"/>
      <c r="E47" s="48"/>
      <c r="F47" s="43" t="s">
        <v>19</v>
      </c>
      <c r="G47" s="10"/>
      <c r="H47" s="10">
        <v>20</v>
      </c>
      <c r="I47" s="15">
        <f t="shared" si="0"/>
        <v>20</v>
      </c>
      <c r="J47" s="10"/>
      <c r="K47" s="6">
        <f t="shared" si="1"/>
        <v>20</v>
      </c>
      <c r="L47" s="6" t="str">
        <f t="shared" si="5"/>
        <v>F</v>
      </c>
    </row>
    <row r="48" spans="1:12" ht="18" thickTop="1" thickBot="1" x14ac:dyDescent="0.25">
      <c r="A48" s="39"/>
      <c r="B48" s="48">
        <v>95</v>
      </c>
      <c r="C48" s="48">
        <v>2019</v>
      </c>
      <c r="D48" s="48"/>
      <c r="E48" s="48"/>
      <c r="F48" s="43" t="s">
        <v>19</v>
      </c>
      <c r="G48" s="10"/>
      <c r="H48" s="10"/>
      <c r="I48" s="15">
        <f t="shared" si="0"/>
        <v>0</v>
      </c>
      <c r="J48" s="10"/>
      <c r="K48" s="6">
        <f t="shared" si="1"/>
        <v>0</v>
      </c>
      <c r="L48" s="6" t="str">
        <f t="shared" si="5"/>
        <v>Neaktivno</v>
      </c>
    </row>
    <row r="49" spans="1:12" ht="18" thickTop="1" thickBot="1" x14ac:dyDescent="0.25">
      <c r="A49" s="39"/>
      <c r="B49" s="48">
        <v>91</v>
      </c>
      <c r="C49" s="48">
        <v>2018</v>
      </c>
      <c r="D49" s="48"/>
      <c r="E49" s="48"/>
      <c r="F49" s="43" t="s">
        <v>19</v>
      </c>
      <c r="G49" s="10">
        <v>38</v>
      </c>
      <c r="H49" s="10"/>
      <c r="I49" s="15">
        <f t="shared" si="0"/>
        <v>38</v>
      </c>
      <c r="J49" s="10"/>
      <c r="K49" s="6">
        <f t="shared" si="1"/>
        <v>38</v>
      </c>
      <c r="L49" s="6" t="str">
        <f t="shared" si="5"/>
        <v>F</v>
      </c>
    </row>
    <row r="50" spans="1:12" ht="18" thickTop="1" thickBot="1" x14ac:dyDescent="0.25">
      <c r="A50" s="39"/>
      <c r="B50" s="48">
        <v>99</v>
      </c>
      <c r="C50" s="48">
        <v>2017</v>
      </c>
      <c r="D50" s="48"/>
      <c r="E50" s="48"/>
      <c r="F50" s="43" t="s">
        <v>19</v>
      </c>
      <c r="G50" s="10"/>
      <c r="H50" s="10"/>
      <c r="I50" s="15">
        <f t="shared" si="0"/>
        <v>0</v>
      </c>
      <c r="J50" s="10"/>
      <c r="K50" s="6">
        <f t="shared" si="1"/>
        <v>0</v>
      </c>
      <c r="L50" s="6" t="str">
        <f t="shared" si="4"/>
        <v>Neaktivno</v>
      </c>
    </row>
    <row r="51" spans="1:12" ht="18" thickTop="1" thickBot="1" x14ac:dyDescent="0.25">
      <c r="A51" s="39"/>
      <c r="B51" s="43"/>
      <c r="C51" s="43"/>
      <c r="D51" s="43"/>
      <c r="E51" s="43"/>
      <c r="F51" s="43"/>
      <c r="G51" s="10"/>
      <c r="H51" s="10"/>
      <c r="I51" s="15">
        <f t="shared" si="0"/>
        <v>0</v>
      </c>
      <c r="J51" s="10"/>
      <c r="K51" s="6">
        <f t="shared" si="1"/>
        <v>0</v>
      </c>
      <c r="L51" s="6" t="str">
        <f t="shared" si="4"/>
        <v>Neaktivno</v>
      </c>
    </row>
    <row r="52" spans="1:12" ht="17" thickTop="1" thickBot="1" x14ac:dyDescent="0.25">
      <c r="A52" s="13"/>
      <c r="B52" s="44"/>
      <c r="C52" s="44"/>
      <c r="D52" s="44"/>
      <c r="E52" s="45"/>
      <c r="F52" s="46"/>
      <c r="G52" s="11"/>
      <c r="H52" s="11"/>
      <c r="I52" s="15"/>
      <c r="J52" s="11"/>
      <c r="K52" s="15"/>
      <c r="L52" s="7"/>
    </row>
    <row r="53" spans="1:12" ht="16" thickTop="1" x14ac:dyDescent="0.2">
      <c r="A53" s="40"/>
      <c r="B53" s="40"/>
      <c r="C53" s="40"/>
      <c r="D53" s="40"/>
      <c r="E53" s="40"/>
      <c r="F53" s="40"/>
      <c r="G53" s="40"/>
      <c r="H53" s="40"/>
      <c r="I53" s="41"/>
      <c r="J53" s="42"/>
      <c r="K53" s="42"/>
      <c r="L53" s="40"/>
    </row>
    <row r="54" spans="1:12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2"/>
      <c r="K54" s="42"/>
      <c r="L54" s="40"/>
    </row>
    <row r="55" spans="1:12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2"/>
      <c r="K55" s="42"/>
      <c r="L55" s="40"/>
    </row>
    <row r="56" spans="1:12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2"/>
      <c r="K56" s="42"/>
      <c r="L56" s="40"/>
    </row>
    <row r="57" spans="1:12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2"/>
      <c r="K57" s="42"/>
      <c r="L57" s="40"/>
    </row>
    <row r="58" spans="1:12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2"/>
      <c r="K58" s="42"/>
      <c r="L58" s="40"/>
    </row>
    <row r="59" spans="1:12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2"/>
      <c r="K59" s="42"/>
      <c r="L59" s="40"/>
    </row>
  </sheetData>
  <mergeCells count="4">
    <mergeCell ref="A3:A5"/>
    <mergeCell ref="D3:E5"/>
    <mergeCell ref="F3:F5"/>
    <mergeCell ref="B4:C5"/>
  </mergeCells>
  <conditionalFormatting sqref="L60:L1048576 L1:L22 L52">
    <cfRule type="containsText" dxfId="13" priority="22" operator="containsText" text="F">
      <formula>NOT(ISERROR(SEARCH("F",L1)))</formula>
    </cfRule>
  </conditionalFormatting>
  <conditionalFormatting sqref="L1:L22 L52:L1048576">
    <cfRule type="cellIs" dxfId="12" priority="14" operator="equal">
      <formula>"Neaktivno"</formula>
    </cfRule>
  </conditionalFormatting>
  <conditionalFormatting sqref="L39 L50:L51">
    <cfRule type="containsText" dxfId="11" priority="12" operator="containsText" text="F">
      <formula>NOT(ISERROR(SEARCH("F",L39)))</formula>
    </cfRule>
  </conditionalFormatting>
  <conditionalFormatting sqref="L39 L50:L51">
    <cfRule type="cellIs" dxfId="10" priority="11" operator="equal">
      <formula>"Neaktivno"</formula>
    </cfRule>
  </conditionalFormatting>
  <conditionalFormatting sqref="L33:L38">
    <cfRule type="containsText" dxfId="9" priority="10" operator="containsText" text="F">
      <formula>NOT(ISERROR(SEARCH("F",L33)))</formula>
    </cfRule>
  </conditionalFormatting>
  <conditionalFormatting sqref="L33:L38">
    <cfRule type="cellIs" dxfId="8" priority="9" operator="equal">
      <formula>"Neaktivno"</formula>
    </cfRule>
  </conditionalFormatting>
  <conditionalFormatting sqref="L29:L32">
    <cfRule type="containsText" dxfId="7" priority="8" operator="containsText" text="F">
      <formula>NOT(ISERROR(SEARCH("F",L29)))</formula>
    </cfRule>
  </conditionalFormatting>
  <conditionalFormatting sqref="L29:L32">
    <cfRule type="cellIs" dxfId="6" priority="7" operator="equal">
      <formula>"Neaktivno"</formula>
    </cfRule>
  </conditionalFormatting>
  <conditionalFormatting sqref="L23:L28">
    <cfRule type="containsText" dxfId="5" priority="6" operator="containsText" text="F">
      <formula>NOT(ISERROR(SEARCH("F",L23)))</formula>
    </cfRule>
  </conditionalFormatting>
  <conditionalFormatting sqref="L23:L28">
    <cfRule type="cellIs" dxfId="4" priority="5" operator="equal">
      <formula>"Neaktivno"</formula>
    </cfRule>
  </conditionalFormatting>
  <conditionalFormatting sqref="L45:L49">
    <cfRule type="containsText" dxfId="3" priority="4" operator="containsText" text="F">
      <formula>NOT(ISERROR(SEARCH("F",L45)))</formula>
    </cfRule>
  </conditionalFormatting>
  <conditionalFormatting sqref="L45:L49">
    <cfRule type="cellIs" dxfId="2" priority="3" operator="equal">
      <formula>"Neaktivno"</formula>
    </cfRule>
  </conditionalFormatting>
  <conditionalFormatting sqref="L40:L44">
    <cfRule type="containsText" dxfId="1" priority="2" operator="containsText" text="F">
      <formula>NOT(ISERROR(SEARCH("F",L40)))</formula>
    </cfRule>
  </conditionalFormatting>
  <conditionalFormatting sqref="L40:L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workbookViewId="0">
      <selection sqref="A1:XFD1048576"/>
    </sheetView>
  </sheetViews>
  <sheetFormatPr baseColWidth="10" defaultColWidth="8.83203125" defaultRowHeight="15" x14ac:dyDescent="0.2"/>
  <cols>
    <col min="6" max="6" width="13.1640625" customWidth="1"/>
  </cols>
  <sheetData>
    <row r="1" spans="1:11" ht="16" x14ac:dyDescent="0.2">
      <c r="A1" s="39"/>
      <c r="B1" s="39"/>
      <c r="C1" s="39"/>
      <c r="D1" s="39"/>
      <c r="E1" s="39"/>
      <c r="F1" s="39"/>
      <c r="G1" s="39"/>
      <c r="H1" s="39"/>
    </row>
    <row r="2" spans="1:11" ht="16" x14ac:dyDescent="0.2">
      <c r="A2" s="39"/>
      <c r="B2" s="39"/>
      <c r="C2" s="39"/>
      <c r="D2" s="39"/>
      <c r="E2" s="39"/>
      <c r="F2" s="39"/>
      <c r="G2" s="39"/>
      <c r="H2" s="39"/>
    </row>
    <row r="3" spans="1:11" ht="16" x14ac:dyDescent="0.2">
      <c r="A3" s="39"/>
      <c r="B3" s="39"/>
      <c r="C3" s="39"/>
      <c r="D3" s="39"/>
      <c r="E3" s="39"/>
      <c r="F3" s="39"/>
      <c r="G3" s="39"/>
      <c r="H3" s="39"/>
    </row>
    <row r="4" spans="1:11" ht="16" x14ac:dyDescent="0.2">
      <c r="A4" s="39"/>
      <c r="B4" s="39"/>
      <c r="C4" s="39"/>
      <c r="D4" s="39"/>
      <c r="E4" s="39"/>
      <c r="F4" s="39"/>
      <c r="G4" s="39"/>
      <c r="H4" s="39"/>
    </row>
    <row r="5" spans="1:11" ht="16" x14ac:dyDescent="0.2">
      <c r="A5" s="39"/>
      <c r="B5" s="39"/>
      <c r="C5" s="39"/>
      <c r="D5" s="39"/>
      <c r="E5" s="39"/>
      <c r="F5" s="39"/>
      <c r="G5" s="39"/>
      <c r="H5" s="39"/>
    </row>
    <row r="6" spans="1:11" ht="16" x14ac:dyDescent="0.2">
      <c r="A6" s="39"/>
      <c r="B6" s="39"/>
      <c r="C6" s="39"/>
      <c r="D6" s="39"/>
      <c r="E6" s="39"/>
      <c r="F6" s="39"/>
      <c r="G6" s="39"/>
      <c r="H6" s="39"/>
    </row>
    <row r="7" spans="1:11" ht="16" x14ac:dyDescent="0.2">
      <c r="A7" s="39"/>
      <c r="B7" s="39"/>
      <c r="C7" s="39"/>
      <c r="D7" s="39"/>
      <c r="E7" s="39"/>
      <c r="F7" s="39"/>
      <c r="G7" s="39"/>
      <c r="H7" s="39"/>
    </row>
    <row r="8" spans="1:11" ht="16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6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6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6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6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6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6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6" x14ac:dyDescent="0.2">
      <c r="A16" s="39"/>
      <c r="B16" s="39"/>
      <c r="C16" s="39"/>
      <c r="D16" s="39"/>
      <c r="E16" s="39"/>
      <c r="F16" s="39"/>
      <c r="G16" s="39"/>
      <c r="H16" s="39"/>
      <c r="I16" s="39"/>
    </row>
    <row r="17" spans="1:10" ht="16" x14ac:dyDescent="0.2">
      <c r="A17" s="39"/>
      <c r="B17" s="39"/>
      <c r="C17" s="39"/>
      <c r="D17" s="39"/>
      <c r="E17" s="39"/>
      <c r="F17" s="39"/>
      <c r="G17" s="39"/>
      <c r="H17" s="39"/>
      <c r="I17" s="39"/>
    </row>
    <row r="18" spans="1:10" ht="16" x14ac:dyDescent="0.2">
      <c r="A18" s="39"/>
      <c r="B18" s="39"/>
      <c r="C18" s="39"/>
      <c r="D18" s="39"/>
      <c r="E18" s="39"/>
      <c r="F18" s="39"/>
      <c r="G18" s="39"/>
      <c r="H18" s="39"/>
      <c r="I18" s="39"/>
    </row>
    <row r="19" spans="1:10" ht="1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6" x14ac:dyDescent="0.2">
      <c r="A30" s="39"/>
      <c r="B30" s="39"/>
      <c r="C30" s="39"/>
      <c r="D30" s="39"/>
      <c r="E30" s="39"/>
      <c r="F30" s="39"/>
      <c r="G30" s="39"/>
      <c r="H30" s="39"/>
      <c r="I30" s="39"/>
    </row>
    <row r="31" spans="1:10" ht="16" x14ac:dyDescent="0.2">
      <c r="A31" s="39"/>
      <c r="B31" s="39"/>
      <c r="C31" s="39"/>
      <c r="D31" s="39"/>
      <c r="E31" s="39"/>
      <c r="F31" s="39"/>
      <c r="G31" s="39"/>
      <c r="H31" s="39"/>
      <c r="I31" s="39"/>
    </row>
    <row r="32" spans="1:10" ht="16" x14ac:dyDescent="0.2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16" x14ac:dyDescent="0.2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6" x14ac:dyDescent="0.2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6" x14ac:dyDescent="0.2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6" x14ac:dyDescent="0.2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6" x14ac:dyDescent="0.2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6" x14ac:dyDescent="0.2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6" x14ac:dyDescent="0.2">
      <c r="A39" s="39"/>
      <c r="B39" s="39"/>
      <c r="C39" s="39"/>
      <c r="D39" s="39"/>
      <c r="E39" s="39"/>
      <c r="F39" s="39"/>
      <c r="G39" s="39"/>
      <c r="H39" s="39"/>
      <c r="I39" s="39"/>
    </row>
    <row r="40" spans="1:9" ht="16" x14ac:dyDescent="0.2">
      <c r="A40" s="39"/>
      <c r="B40" s="39"/>
      <c r="C40" s="39"/>
      <c r="D40" s="39"/>
      <c r="E40" s="39"/>
      <c r="F40" s="39"/>
      <c r="G40" s="39"/>
      <c r="H40" s="39"/>
      <c r="I40" s="39"/>
    </row>
    <row r="41" spans="1:9" ht="16" x14ac:dyDescent="0.2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6" x14ac:dyDescent="0.2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6" x14ac:dyDescent="0.2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6" x14ac:dyDescent="0.2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16" x14ac:dyDescent="0.2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16" x14ac:dyDescent="0.2">
      <c r="A46" s="39"/>
      <c r="B46" s="39"/>
      <c r="C46" s="39"/>
      <c r="D46" s="39"/>
      <c r="E46" s="39"/>
      <c r="F46" s="39"/>
      <c r="G46" s="39"/>
      <c r="H46" s="39"/>
      <c r="I46" s="39"/>
    </row>
    <row r="47" spans="1:9" ht="16" x14ac:dyDescent="0.2">
      <c r="A47" s="39"/>
      <c r="B47" s="39"/>
      <c r="C47" s="39"/>
      <c r="D47" s="39"/>
      <c r="E47" s="39"/>
      <c r="F47" s="39"/>
      <c r="G47" s="39"/>
      <c r="H47" s="39"/>
      <c r="I47" s="39"/>
    </row>
    <row r="48" spans="1:9" ht="16" x14ac:dyDescent="0.2">
      <c r="A48" s="39"/>
      <c r="B48" s="39"/>
      <c r="C48" s="39"/>
      <c r="D48" s="39"/>
      <c r="E48" s="39"/>
      <c r="F48" s="39"/>
      <c r="G48" s="39"/>
      <c r="H48" s="39"/>
      <c r="I48" s="39"/>
    </row>
    <row r="49" spans="1:9" ht="16" x14ac:dyDescent="0.2">
      <c r="A49" s="39"/>
      <c r="B49" s="39"/>
      <c r="C49" s="39"/>
      <c r="D49" s="39"/>
      <c r="E49" s="39"/>
      <c r="F49" s="39"/>
      <c r="G49" s="39"/>
      <c r="H49" s="39"/>
      <c r="I49" s="39"/>
    </row>
    <row r="50" spans="1:9" ht="16" x14ac:dyDescent="0.2">
      <c r="A50" s="39"/>
      <c r="B50" s="39"/>
      <c r="C50" s="39"/>
      <c r="D50" s="39"/>
      <c r="E50" s="39"/>
      <c r="F50" s="39"/>
      <c r="G50" s="39"/>
      <c r="H50" s="39"/>
      <c r="I50" s="39"/>
    </row>
    <row r="51" spans="1:9" ht="16" x14ac:dyDescent="0.2">
      <c r="A51" s="39"/>
      <c r="B51" s="39"/>
      <c r="C51" s="39"/>
      <c r="D51" s="39"/>
      <c r="E51" s="39"/>
      <c r="F51" s="39"/>
      <c r="G51" s="39"/>
      <c r="H51" s="39"/>
      <c r="I51" s="39"/>
    </row>
    <row r="52" spans="1:9" ht="16" x14ac:dyDescent="0.2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6" x14ac:dyDescent="0.2">
      <c r="A53" s="39"/>
      <c r="B53" s="39"/>
      <c r="C53" s="39"/>
      <c r="D53" s="39"/>
      <c r="E53" s="39"/>
      <c r="F53" s="39"/>
      <c r="G53" s="39"/>
      <c r="H53" s="39"/>
      <c r="I53" s="39"/>
    </row>
    <row r="54" spans="1:9" ht="16" x14ac:dyDescent="0.2">
      <c r="A54" s="39"/>
      <c r="B54" s="39"/>
      <c r="C54" s="39"/>
      <c r="D54" s="39"/>
      <c r="E54" s="39"/>
      <c r="F54" s="39"/>
      <c r="G54" s="39"/>
      <c r="H54" s="39"/>
      <c r="I54" s="39"/>
    </row>
    <row r="55" spans="1:9" ht="16" x14ac:dyDescent="0.2">
      <c r="B55" s="39"/>
      <c r="C55" s="39"/>
      <c r="D55" s="39"/>
      <c r="E55" s="39"/>
      <c r="F55" s="39"/>
      <c r="G55" s="39"/>
      <c r="H55" s="39"/>
      <c r="I55" s="39"/>
    </row>
    <row r="56" spans="1:9" ht="16" x14ac:dyDescent="0.2">
      <c r="B56" s="39"/>
      <c r="C56" s="39"/>
      <c r="D56" s="39"/>
      <c r="E56" s="39"/>
      <c r="F56" s="39"/>
      <c r="G56" s="39"/>
      <c r="H56" s="39"/>
      <c r="I56" s="39"/>
    </row>
    <row r="57" spans="1:9" ht="16" x14ac:dyDescent="0.2">
      <c r="B57" s="39"/>
      <c r="C57" s="39"/>
      <c r="D57" s="39"/>
      <c r="E57" s="39"/>
      <c r="F57" s="39"/>
      <c r="G57" s="39"/>
      <c r="H57" s="39"/>
      <c r="I57" s="39"/>
    </row>
    <row r="58" spans="1:9" ht="16" x14ac:dyDescent="0.2">
      <c r="B58" s="39"/>
      <c r="C58" s="39"/>
      <c r="D58" s="39"/>
      <c r="E58" s="39"/>
      <c r="F58" s="39"/>
      <c r="G58" s="39"/>
      <c r="H58" s="39"/>
      <c r="I58" s="39"/>
    </row>
    <row r="59" spans="1:9" ht="16" x14ac:dyDescent="0.2">
      <c r="B59" s="39"/>
      <c r="C59" s="39"/>
      <c r="D59" s="39"/>
      <c r="E59" s="39"/>
      <c r="F59" s="39"/>
      <c r="G59" s="39"/>
      <c r="H59" s="39"/>
      <c r="I59" s="39"/>
    </row>
    <row r="60" spans="1:9" ht="16" x14ac:dyDescent="0.2">
      <c r="B60" s="39"/>
      <c r="C60" s="39"/>
      <c r="D60" s="39"/>
      <c r="E60" s="39"/>
      <c r="F60" s="39"/>
      <c r="G60" s="39"/>
      <c r="H60" s="39"/>
      <c r="I60" s="39"/>
    </row>
    <row r="61" spans="1:9" ht="16" x14ac:dyDescent="0.2">
      <c r="B61" s="39"/>
      <c r="C61" s="39"/>
      <c r="D61" s="39"/>
      <c r="E61" s="39"/>
      <c r="F61" s="39"/>
      <c r="G61" s="39"/>
      <c r="H61" s="39"/>
      <c r="I61" s="39"/>
    </row>
    <row r="62" spans="1:9" ht="16" x14ac:dyDescent="0.2">
      <c r="B62" s="39"/>
      <c r="C62" s="39"/>
      <c r="D62" s="39"/>
      <c r="E62" s="39"/>
      <c r="F62" s="39"/>
      <c r="G62" s="39"/>
      <c r="H62" s="39"/>
      <c r="I62" s="39"/>
    </row>
    <row r="63" spans="1:9" ht="16" x14ac:dyDescent="0.2">
      <c r="B63" s="39"/>
      <c r="C63" s="39"/>
      <c r="D63" s="39"/>
      <c r="E63" s="39"/>
      <c r="F63" s="39"/>
      <c r="G63" s="39"/>
      <c r="H63" s="39"/>
      <c r="I63" s="3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2021-05-29T19:39:34Z</dcterms:modified>
</cp:coreProperties>
</file>