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BP" sheetId="1" r:id="rId1"/>
  </sheets>
  <definedNames>
    <definedName name="_xlnm.Print_Area" localSheetId="0">'Ekonomija firme SM BP'!$A$1:$T$67</definedName>
    <definedName name="_xlnm.Print_Titles" localSheetId="0">'Ekonomija firme SM BP'!$1:$1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L67" i="1"/>
  <c r="J67" i="1"/>
  <c r="S67" i="1" s="1"/>
  <c r="I67" i="1"/>
  <c r="L66" i="1"/>
  <c r="O66" i="1" s="1"/>
  <c r="I66" i="1"/>
  <c r="J66" i="1" s="1"/>
  <c r="S66" i="1" s="1"/>
  <c r="O65" i="1"/>
  <c r="L65" i="1"/>
  <c r="J65" i="1"/>
  <c r="S65" i="1" s="1"/>
  <c r="I65" i="1"/>
  <c r="L64" i="1"/>
  <c r="O64" i="1" s="1"/>
  <c r="I64" i="1"/>
  <c r="J64" i="1" s="1"/>
  <c r="S64" i="1" s="1"/>
  <c r="O63" i="1"/>
  <c r="L63" i="1"/>
  <c r="J63" i="1"/>
  <c r="S63" i="1" s="1"/>
  <c r="I63" i="1"/>
  <c r="L62" i="1"/>
  <c r="O62" i="1" s="1"/>
  <c r="I62" i="1"/>
  <c r="J62" i="1" s="1"/>
  <c r="S62" i="1" s="1"/>
  <c r="O61" i="1"/>
  <c r="L61" i="1"/>
  <c r="J61" i="1"/>
  <c r="S61" i="1" s="1"/>
  <c r="I61" i="1"/>
  <c r="L60" i="1"/>
  <c r="O60" i="1" s="1"/>
  <c r="I60" i="1"/>
  <c r="J60" i="1" s="1"/>
  <c r="S60" i="1" s="1"/>
  <c r="O59" i="1"/>
  <c r="L59" i="1"/>
  <c r="J59" i="1"/>
  <c r="S59" i="1" s="1"/>
  <c r="I59" i="1"/>
  <c r="L58" i="1"/>
  <c r="O58" i="1" s="1"/>
  <c r="I58" i="1"/>
  <c r="J58" i="1" s="1"/>
  <c r="S58" i="1" s="1"/>
  <c r="O57" i="1"/>
  <c r="L57" i="1"/>
  <c r="J57" i="1"/>
  <c r="S57" i="1" s="1"/>
  <c r="I57" i="1"/>
  <c r="L56" i="1"/>
  <c r="O56" i="1" s="1"/>
  <c r="I56" i="1"/>
  <c r="J56" i="1" s="1"/>
  <c r="S56" i="1" s="1"/>
  <c r="O55" i="1"/>
  <c r="L55" i="1"/>
  <c r="J55" i="1"/>
  <c r="S55" i="1" s="1"/>
  <c r="I55" i="1"/>
  <c r="L54" i="1"/>
  <c r="O54" i="1" s="1"/>
  <c r="I54" i="1"/>
  <c r="J54" i="1" s="1"/>
  <c r="S54" i="1" s="1"/>
  <c r="O53" i="1"/>
  <c r="L53" i="1"/>
  <c r="J53" i="1"/>
  <c r="S53" i="1" s="1"/>
  <c r="I53" i="1"/>
  <c r="L52" i="1"/>
  <c r="O52" i="1" s="1"/>
  <c r="I52" i="1"/>
  <c r="J52" i="1" s="1"/>
  <c r="S52" i="1" s="1"/>
  <c r="O51" i="1"/>
  <c r="L51" i="1"/>
  <c r="J51" i="1"/>
  <c r="S51" i="1" s="1"/>
  <c r="I51" i="1"/>
  <c r="L50" i="1"/>
  <c r="O50" i="1" s="1"/>
  <c r="I50" i="1"/>
  <c r="J50" i="1" s="1"/>
  <c r="S50" i="1" s="1"/>
  <c r="O49" i="1"/>
  <c r="L49" i="1"/>
  <c r="J49" i="1"/>
  <c r="S49" i="1" s="1"/>
  <c r="I49" i="1"/>
  <c r="L48" i="1"/>
  <c r="O48" i="1" s="1"/>
  <c r="I48" i="1"/>
  <c r="J48" i="1" s="1"/>
  <c r="S48" i="1" s="1"/>
  <c r="O47" i="1"/>
  <c r="L47" i="1"/>
  <c r="J47" i="1"/>
  <c r="S47" i="1" s="1"/>
  <c r="I47" i="1"/>
  <c r="L46" i="1"/>
  <c r="O46" i="1" s="1"/>
  <c r="I46" i="1"/>
  <c r="J46" i="1" s="1"/>
  <c r="S46" i="1" s="1"/>
  <c r="O45" i="1"/>
  <c r="L45" i="1"/>
  <c r="J45" i="1"/>
  <c r="S45" i="1" s="1"/>
  <c r="I45" i="1"/>
  <c r="L44" i="1"/>
  <c r="O44" i="1" s="1"/>
  <c r="I44" i="1"/>
  <c r="J44" i="1" s="1"/>
  <c r="S44" i="1" s="1"/>
  <c r="O43" i="1"/>
  <c r="L43" i="1"/>
  <c r="J43" i="1"/>
  <c r="S43" i="1" s="1"/>
  <c r="I43" i="1"/>
  <c r="L42" i="1"/>
  <c r="O42" i="1" s="1"/>
  <c r="I42" i="1"/>
  <c r="J42" i="1" s="1"/>
  <c r="S42" i="1" s="1"/>
  <c r="O41" i="1"/>
  <c r="L41" i="1"/>
  <c r="J41" i="1"/>
  <c r="S41" i="1" s="1"/>
  <c r="I41" i="1"/>
  <c r="L40" i="1"/>
  <c r="O40" i="1" s="1"/>
  <c r="I40" i="1"/>
  <c r="J40" i="1" s="1"/>
  <c r="S40" i="1" s="1"/>
  <c r="O39" i="1"/>
  <c r="L39" i="1"/>
  <c r="J39" i="1"/>
  <c r="S39" i="1" s="1"/>
  <c r="I39" i="1"/>
  <c r="L38" i="1"/>
  <c r="O38" i="1" s="1"/>
  <c r="I38" i="1"/>
  <c r="J38" i="1" s="1"/>
  <c r="S38" i="1" s="1"/>
  <c r="O37" i="1"/>
  <c r="L37" i="1"/>
  <c r="J37" i="1"/>
  <c r="S37" i="1" s="1"/>
  <c r="I37" i="1"/>
  <c r="L36" i="1"/>
  <c r="O36" i="1" s="1"/>
  <c r="I36" i="1"/>
  <c r="J36" i="1" s="1"/>
  <c r="S36" i="1" s="1"/>
  <c r="O35" i="1"/>
  <c r="L35" i="1"/>
  <c r="J35" i="1"/>
  <c r="S35" i="1" s="1"/>
  <c r="I35" i="1"/>
  <c r="L34" i="1"/>
  <c r="O34" i="1" s="1"/>
  <c r="I34" i="1"/>
  <c r="J34" i="1" s="1"/>
  <c r="S34" i="1" s="1"/>
  <c r="O33" i="1"/>
  <c r="L33" i="1"/>
  <c r="J33" i="1"/>
  <c r="S33" i="1" s="1"/>
  <c r="I33" i="1"/>
  <c r="L32" i="1"/>
  <c r="O32" i="1" s="1"/>
  <c r="I32" i="1"/>
  <c r="J32" i="1" s="1"/>
  <c r="S32" i="1" s="1"/>
  <c r="O31" i="1"/>
  <c r="L31" i="1"/>
  <c r="J31" i="1"/>
  <c r="S31" i="1" s="1"/>
  <c r="I31" i="1"/>
  <c r="L30" i="1"/>
  <c r="O30" i="1" s="1"/>
  <c r="I30" i="1"/>
  <c r="J30" i="1" s="1"/>
  <c r="S30" i="1" s="1"/>
  <c r="O29" i="1"/>
  <c r="L29" i="1"/>
  <c r="J29" i="1"/>
  <c r="S29" i="1" s="1"/>
  <c r="I29" i="1"/>
  <c r="L28" i="1"/>
  <c r="O28" i="1" s="1"/>
  <c r="I28" i="1"/>
  <c r="J28" i="1" s="1"/>
  <c r="S28" i="1" s="1"/>
  <c r="O27" i="1"/>
  <c r="L27" i="1"/>
  <c r="J27" i="1"/>
  <c r="S27" i="1" s="1"/>
  <c r="I27" i="1"/>
  <c r="L26" i="1"/>
  <c r="O26" i="1" s="1"/>
  <c r="I26" i="1"/>
  <c r="J26" i="1" s="1"/>
  <c r="S26" i="1" s="1"/>
  <c r="O25" i="1"/>
  <c r="L25" i="1"/>
  <c r="J25" i="1"/>
  <c r="S25" i="1" s="1"/>
  <c r="I25" i="1"/>
  <c r="L24" i="1"/>
  <c r="O24" i="1" s="1"/>
  <c r="I24" i="1"/>
  <c r="J24" i="1" s="1"/>
  <c r="S24" i="1" s="1"/>
  <c r="O23" i="1"/>
  <c r="L23" i="1"/>
  <c r="J23" i="1"/>
  <c r="S23" i="1" s="1"/>
  <c r="I23" i="1"/>
  <c r="L22" i="1"/>
  <c r="O22" i="1" s="1"/>
  <c r="I22" i="1"/>
  <c r="J22" i="1" s="1"/>
  <c r="S22" i="1" s="1"/>
  <c r="O21" i="1"/>
  <c r="L21" i="1"/>
  <c r="J21" i="1"/>
  <c r="S21" i="1" s="1"/>
  <c r="I21" i="1"/>
  <c r="L20" i="1"/>
  <c r="O20" i="1" s="1"/>
  <c r="I20" i="1"/>
  <c r="J20" i="1" s="1"/>
  <c r="S20" i="1" s="1"/>
  <c r="O19" i="1"/>
  <c r="L19" i="1"/>
  <c r="J19" i="1"/>
  <c r="S19" i="1" s="1"/>
  <c r="I19" i="1"/>
  <c r="L18" i="1"/>
  <c r="O18" i="1" s="1"/>
  <c r="I18" i="1"/>
  <c r="J18" i="1" s="1"/>
  <c r="S18" i="1" s="1"/>
  <c r="O17" i="1"/>
  <c r="L17" i="1"/>
  <c r="J17" i="1"/>
  <c r="S17" i="1" s="1"/>
  <c r="I17" i="1"/>
  <c r="L16" i="1"/>
  <c r="O16" i="1" s="1"/>
  <c r="I16" i="1"/>
  <c r="J16" i="1" s="1"/>
  <c r="S16" i="1" s="1"/>
  <c r="O15" i="1"/>
  <c r="L15" i="1"/>
  <c r="J15" i="1"/>
  <c r="S15" i="1" s="1"/>
  <c r="I15" i="1"/>
  <c r="L14" i="1"/>
  <c r="O14" i="1" s="1"/>
  <c r="I14" i="1"/>
  <c r="J14" i="1" s="1"/>
  <c r="S14" i="1" s="1"/>
  <c r="O13" i="1"/>
  <c r="L13" i="1"/>
  <c r="J13" i="1"/>
  <c r="S13" i="1" s="1"/>
  <c r="I13" i="1"/>
  <c r="L12" i="1"/>
  <c r="O12" i="1" s="1"/>
  <c r="I12" i="1"/>
  <c r="J12" i="1" s="1"/>
  <c r="S12" i="1" s="1"/>
  <c r="O11" i="1"/>
  <c r="L11" i="1"/>
  <c r="J11" i="1"/>
  <c r="S11" i="1" s="1"/>
  <c r="I11" i="1"/>
  <c r="L10" i="1"/>
  <c r="O10" i="1" s="1"/>
  <c r="I10" i="1"/>
  <c r="J10" i="1" s="1"/>
  <c r="S10" i="1" s="1"/>
  <c r="O9" i="1"/>
  <c r="L9" i="1"/>
  <c r="J9" i="1"/>
  <c r="S9" i="1" s="1"/>
  <c r="I9" i="1"/>
  <c r="L8" i="1"/>
  <c r="O8" i="1" s="1"/>
  <c r="I8" i="1"/>
  <c r="J8" i="1" s="1"/>
  <c r="S8" i="1" s="1"/>
  <c r="O7" i="1"/>
  <c r="L7" i="1"/>
  <c r="J7" i="1"/>
  <c r="S7" i="1" s="1"/>
  <c r="I7" i="1"/>
  <c r="L6" i="1"/>
  <c r="O6" i="1" s="1"/>
  <c r="I6" i="1"/>
  <c r="J6" i="1" s="1"/>
  <c r="S6" i="1" s="1"/>
  <c r="O5" i="1"/>
  <c r="L5" i="1"/>
  <c r="J5" i="1"/>
  <c r="S5" i="1" s="1"/>
  <c r="I5" i="1"/>
  <c r="L4" i="1"/>
  <c r="O4" i="1" s="1"/>
  <c r="I4" i="1"/>
  <c r="J4" i="1" s="1"/>
  <c r="S4" i="1" s="1"/>
  <c r="O3" i="1"/>
  <c r="L3" i="1"/>
  <c r="J3" i="1"/>
  <c r="S3" i="1" s="1"/>
  <c r="I3" i="1"/>
  <c r="L2" i="1"/>
  <c r="O2" i="1" s="1"/>
  <c r="I2" i="1"/>
  <c r="J2" i="1" s="1"/>
  <c r="S2" i="1" s="1"/>
</calcChain>
</file>

<file path=xl/sharedStrings.xml><?xml version="1.0" encoding="utf-8"?>
<sst xmlns="http://schemas.openxmlformats.org/spreadsheetml/2006/main" count="219" uniqueCount="155">
  <si>
    <t>Red. br.</t>
  </si>
  <si>
    <t>Br. indeksa</t>
  </si>
  <si>
    <t>Prezime i ime</t>
  </si>
  <si>
    <t>Rang</t>
  </si>
  <si>
    <t>Vid</t>
  </si>
  <si>
    <t>K1</t>
  </si>
  <si>
    <t>Prvi kolokvijum
(0-25 bodova)</t>
  </si>
  <si>
    <t>PK1</t>
  </si>
  <si>
    <t>Popravni prvi kolokvijum
(0-25 bodova)</t>
  </si>
  <si>
    <t>Važeći rezultat prvog kolokvijuma</t>
  </si>
  <si>
    <t>K2</t>
  </si>
  <si>
    <t>Drugi kolokvijum
(0-25 bodova)</t>
  </si>
  <si>
    <t>PK2</t>
  </si>
  <si>
    <t>Popravni drugi kolokvijum
(0-25 bodova)</t>
  </si>
  <si>
    <t>Važeći rezultat drugog kolokvijuma</t>
  </si>
  <si>
    <t>Završni ispit
(0-40 bodova)</t>
  </si>
  <si>
    <t>Popravni završni ispit
(0-40 bodova)</t>
  </si>
  <si>
    <t>Ukupno aktivnost
(0-10 bodova)</t>
  </si>
  <si>
    <t>Ukupno bodova</t>
  </si>
  <si>
    <t>Ocjena</t>
  </si>
  <si>
    <t>Napomena</t>
  </si>
  <si>
    <t>1 / 19</t>
  </si>
  <si>
    <t>Trifunović Nada</t>
  </si>
  <si>
    <t>B</t>
  </si>
  <si>
    <t>2 / 19</t>
  </si>
  <si>
    <t>Selmanović Kenan</t>
  </si>
  <si>
    <t>3 / 19</t>
  </si>
  <si>
    <t>Dubak Irena</t>
  </si>
  <si>
    <t>4 / 19</t>
  </si>
  <si>
    <t>Stanišić Saša</t>
  </si>
  <si>
    <t>5 / 19</t>
  </si>
  <si>
    <t>Vreva Arnela</t>
  </si>
  <si>
    <t>6 / 19</t>
  </si>
  <si>
    <t>Dizdarević Elmaza</t>
  </si>
  <si>
    <t>7 / 19</t>
  </si>
  <si>
    <t>Suljević Armin</t>
  </si>
  <si>
    <t>8 / 19</t>
  </si>
  <si>
    <t>Begović Emina</t>
  </si>
  <si>
    <t>9 / 19</t>
  </si>
  <si>
    <t>Šekularac Filip</t>
  </si>
  <si>
    <t>10 / 19</t>
  </si>
  <si>
    <t>Korać Miro</t>
  </si>
  <si>
    <t>11 / 19</t>
  </si>
  <si>
    <t>Kasumović Jasmina</t>
  </si>
  <si>
    <t>12 / 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</si>
  <si>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</si>
  <si>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</si>
  <si>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</si>
  <si>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</si>
  <si>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</si>
  <si>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</si>
  <si>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</si>
  <si>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</si>
  <si>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</si>
  <si>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</si>
  <si>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</si>
  <si>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</si>
  <si>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</si>
  <si>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</si>
  <si>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</si>
  <si>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</si>
  <si>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</si>
  <si>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</si>
  <si>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</si>
  <si>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</si>
  <si>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</si>
  <si>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</si>
  <si>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</si>
  <si>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</si>
  <si>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</si>
  <si>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</si>
  <si>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</si>
  <si>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</si>
  <si>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</si>
  <si>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</si>
  <si>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</si>
  <si>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</si>
  <si>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</si>
  <si>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</si>
  <si>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</si>
  <si>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</si>
  <si>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</si>
  <si>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</si>
  <si>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</si>
  <si>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</si>
  <si>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</si>
  <si>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</si>
  <si>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Anđela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</si>
  <si>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</si>
  <si>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</si>
  <si>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</si>
  <si>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</si>
  <si>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</si>
  <si>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</si>
  <si>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</si>
  <si>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</si>
  <si>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</si>
  <si>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</si>
  <si>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</si>
  <si>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</si>
  <si>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</si>
  <si>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</si>
  <si>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</si>
  <si>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</si>
  <si>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</si>
  <si>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</si>
  <si>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</si>
  <si>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</si>
  <si>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</si>
  <si>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</si>
  <si>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</si>
  <si>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</si>
  <si>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</si>
  <si>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</si>
  <si>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</si>
  <si>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</si>
  <si>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</si>
  <si>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</si>
  <si>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</si>
  <si>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</si>
  <si>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</si>
  <si>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</si>
  <si>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</si>
  <si>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</si>
  <si>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 / 18</t>
  </si>
  <si>
    <t>Zoronjić Erna</t>
  </si>
  <si>
    <t>S</t>
  </si>
  <si>
    <t>9 / 18</t>
  </si>
  <si>
    <t>Božović Velimir</t>
  </si>
  <si>
    <t>11 / 18</t>
  </si>
  <si>
    <t>Mihailović Vladimir</t>
  </si>
  <si>
    <t>13 / 18</t>
  </si>
  <si>
    <t>Međedović Nermina</t>
  </si>
  <si>
    <t>21 / 18</t>
  </si>
  <si>
    <t>Mehonjić Amila</t>
  </si>
  <si>
    <t>29 / 18</t>
  </si>
  <si>
    <t>Borančić Dilara</t>
  </si>
  <si>
    <t>32 / 18</t>
  </si>
  <si>
    <t>Čindrak Amer</t>
  </si>
  <si>
    <t>47 / 18</t>
  </si>
  <si>
    <t>Gardašević Neda</t>
  </si>
  <si>
    <t>3 / 17</t>
  </si>
  <si>
    <t>Vukčević Marija</t>
  </si>
  <si>
    <t>43 / 17</t>
  </si>
  <si>
    <t>Ðurković Ivana</t>
  </si>
  <si>
    <t>44 / 17</t>
  </si>
  <si>
    <t>Durković Anja</t>
  </si>
  <si>
    <t>45 / 17</t>
  </si>
  <si>
    <t>Radojević Jelena</t>
  </si>
  <si>
    <t>49 / 17</t>
  </si>
  <si>
    <t>Pajović Milena</t>
  </si>
  <si>
    <t>43 / 14</t>
  </si>
  <si>
    <t>Kasumović Aida</t>
  </si>
  <si>
    <t>44 / 14</t>
  </si>
  <si>
    <t>Milatović Aleksandar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</si>
</sst>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zoomScaleNormal="100" zoomScaleSheetLayoutView="100" workbookViewId="0"/>
  </sheetViews>
  <sheetFormatPr defaultRowHeight="15" x14ac:dyDescent="0.25"/>
  <cols>
    <col min="1" max="1" width="5" style="4" bestFit="1" customWidth="1"/>
    <col min="2" max="2" width="7.85546875" style="5" bestFit="1" customWidth="1"/>
    <col min="3" max="3" width="21.42578125" style="6" bestFit="1" customWidth="1"/>
    <col min="4" max="4" width="5.28515625" style="7" hidden="1" customWidth="1"/>
    <col min="5" max="6" width="4" style="7" hidden="1" customWidth="1"/>
    <col min="7" max="7" width="14.85546875" style="7" customWidth="1"/>
    <col min="8" max="8" width="4.28515625" style="7" hidden="1" customWidth="1"/>
    <col min="9" max="9" width="13.28515625" style="7" customWidth="1"/>
    <col min="10" max="10" width="13.28515625" style="8" customWidth="1"/>
    <col min="11" max="11" width="4.85546875" style="7" hidden="1" customWidth="1"/>
    <col min="12" max="12" width="13.28515625" style="7" customWidth="1"/>
    <col min="13" max="13" width="4.28515625" style="7" hidden="1" customWidth="1"/>
    <col min="14" max="14" width="14.140625" style="7" customWidth="1"/>
    <col min="15" max="15" width="14.140625" style="8" customWidth="1"/>
    <col min="16" max="17" width="13.28515625" style="7" customWidth="1"/>
    <col min="18" max="18" width="14.42578125" style="7" customWidth="1"/>
    <col min="19" max="19" width="12.140625" style="7" customWidth="1"/>
    <col min="20" max="20" width="7.140625" style="7" bestFit="1" customWidth="1"/>
    <col min="21" max="21" width="76.28515625" style="4" customWidth="1"/>
  </cols>
  <sheetData>
    <row r="1" spans="1:21" s="2" customFormat="1" ht="49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</row>
    <row r="2" spans="1:21" s="14" customFormat="1" x14ac:dyDescent="0.25">
      <c r="A2" s="9">
        <v>1</v>
      </c>
      <c r="B2" s="10" t="s">
        <v>21</v>
      </c>
      <c r="C2" s="11" t="s">
        <v>22</v>
      </c>
      <c r="D2" s="12" t="s">
        <v>23</v>
      </c>
      <c r="E2" s="12"/>
      <c r="F2" s="12"/>
      <c r="G2" s="12">
        <v>2.5</v>
      </c>
      <c r="H2" s="12">
        <v>6.5</v>
      </c>
      <c r="I2" s="12">
        <f>H2*2.5</f>
        <v>16.25</v>
      </c>
      <c r="J2" s="12">
        <f>IF(G2&gt;I2, G2, I2)</f>
        <v>16.25</v>
      </c>
      <c r="K2" s="12">
        <v>0</v>
      </c>
      <c r="L2" s="12">
        <f>K2*2.5</f>
        <v>0</v>
      </c>
      <c r="M2" s="12"/>
      <c r="N2" s="12"/>
      <c r="O2" s="12">
        <f>IF(L2&gt;N2, L2, N2)</f>
        <v>0</v>
      </c>
      <c r="P2" s="12"/>
      <c r="Q2" s="12"/>
      <c r="R2" s="12"/>
      <c r="S2" s="3">
        <f>J2+O2+P2+R2</f>
        <v>16.25</v>
      </c>
      <c r="T2" s="12"/>
      <c r="U2" s="13"/>
    </row>
    <row r="3" spans="1:21" s="14" customFormat="1" x14ac:dyDescent="0.25">
      <c r="A3" s="9">
        <v>2</v>
      </c>
      <c r="B3" s="10" t="s">
        <v>24</v>
      </c>
      <c r="C3" s="11" t="s">
        <v>25</v>
      </c>
      <c r="D3" s="12" t="s">
        <v>23</v>
      </c>
      <c r="E3" s="12"/>
      <c r="F3" s="12"/>
      <c r="G3" s="12">
        <v>3.75</v>
      </c>
      <c r="H3" s="12">
        <v>4.5</v>
      </c>
      <c r="I3" s="12">
        <f t="shared" ref="I3:I66" si="0">H3*2.5</f>
        <v>11.25</v>
      </c>
      <c r="J3" s="12">
        <f t="shared" ref="J3:J66" si="1">IF(G3&gt;I3, G3, I3)</f>
        <v>11.25</v>
      </c>
      <c r="K3" s="12">
        <v>3.5</v>
      </c>
      <c r="L3" s="12">
        <f t="shared" ref="L3:L66" si="2">K3*2.5</f>
        <v>8.75</v>
      </c>
      <c r="M3" s="12"/>
      <c r="N3" s="12"/>
      <c r="O3" s="12">
        <f t="shared" ref="O3:O66" si="3">IF(L3&gt;N3, L3, N3)</f>
        <v>8.75</v>
      </c>
      <c r="P3" s="12"/>
      <c r="Q3" s="12"/>
      <c r="R3" s="12"/>
      <c r="S3" s="3">
        <f t="shared" ref="S3:S66" si="4">J3+O3+P3+R3</f>
        <v>20</v>
      </c>
      <c r="T3" s="12"/>
      <c r="U3" s="13"/>
    </row>
    <row r="4" spans="1:21" s="14" customFormat="1" x14ac:dyDescent="0.25">
      <c r="A4" s="9">
        <v>3</v>
      </c>
      <c r="B4" s="10" t="s">
        <v>26</v>
      </c>
      <c r="C4" s="11" t="s">
        <v>27</v>
      </c>
      <c r="D4" s="12" t="s">
        <v>23</v>
      </c>
      <c r="E4" s="12"/>
      <c r="F4" s="12"/>
      <c r="G4" s="12">
        <v>21.25</v>
      </c>
      <c r="H4" s="12"/>
      <c r="I4" s="12">
        <f t="shared" si="0"/>
        <v>0</v>
      </c>
      <c r="J4" s="12">
        <f t="shared" si="1"/>
        <v>21.25</v>
      </c>
      <c r="K4" s="12">
        <v>6</v>
      </c>
      <c r="L4" s="12">
        <f t="shared" si="2"/>
        <v>15</v>
      </c>
      <c r="M4" s="12"/>
      <c r="N4" s="12"/>
      <c r="O4" s="12">
        <f t="shared" si="3"/>
        <v>15</v>
      </c>
      <c r="P4" s="12"/>
      <c r="Q4" s="12"/>
      <c r="R4" s="12"/>
      <c r="S4" s="3">
        <f t="shared" si="4"/>
        <v>36.25</v>
      </c>
      <c r="T4" s="12"/>
      <c r="U4" s="13"/>
    </row>
    <row r="5" spans="1:21" s="14" customFormat="1" x14ac:dyDescent="0.25">
      <c r="A5" s="9">
        <v>4</v>
      </c>
      <c r="B5" s="10" t="s">
        <v>28</v>
      </c>
      <c r="C5" s="11" t="s">
        <v>29</v>
      </c>
      <c r="D5" s="12" t="s">
        <v>23</v>
      </c>
      <c r="E5" s="12"/>
      <c r="F5" s="12"/>
      <c r="G5" s="12">
        <v>21.25</v>
      </c>
      <c r="H5" s="12"/>
      <c r="I5" s="12">
        <f t="shared" si="0"/>
        <v>0</v>
      </c>
      <c r="J5" s="12">
        <f t="shared" si="1"/>
        <v>21.25</v>
      </c>
      <c r="K5" s="12">
        <v>6.5</v>
      </c>
      <c r="L5" s="12">
        <f t="shared" si="2"/>
        <v>16.25</v>
      </c>
      <c r="M5" s="12"/>
      <c r="N5" s="12"/>
      <c r="O5" s="12">
        <f t="shared" si="3"/>
        <v>16.25</v>
      </c>
      <c r="P5" s="12"/>
      <c r="Q5" s="12"/>
      <c r="R5" s="12"/>
      <c r="S5" s="3">
        <f t="shared" si="4"/>
        <v>37.5</v>
      </c>
      <c r="T5" s="12"/>
      <c r="U5" s="13"/>
    </row>
    <row r="6" spans="1:21" s="14" customFormat="1" x14ac:dyDescent="0.25">
      <c r="A6" s="9">
        <v>5</v>
      </c>
      <c r="B6" s="10" t="s">
        <v>30</v>
      </c>
      <c r="C6" s="11" t="s">
        <v>31</v>
      </c>
      <c r="D6" s="12" t="s">
        <v>23</v>
      </c>
      <c r="E6" s="12"/>
      <c r="F6" s="12"/>
      <c r="G6" s="12">
        <v>10</v>
      </c>
      <c r="H6" s="12">
        <v>6.5</v>
      </c>
      <c r="I6" s="12">
        <f t="shared" si="0"/>
        <v>16.25</v>
      </c>
      <c r="J6" s="12">
        <f t="shared" si="1"/>
        <v>16.25</v>
      </c>
      <c r="K6" s="12">
        <v>4</v>
      </c>
      <c r="L6" s="12">
        <f t="shared" si="2"/>
        <v>10</v>
      </c>
      <c r="M6" s="12"/>
      <c r="N6" s="12"/>
      <c r="O6" s="12">
        <f t="shared" si="3"/>
        <v>10</v>
      </c>
      <c r="P6" s="12"/>
      <c r="Q6" s="12"/>
      <c r="R6" s="12"/>
      <c r="S6" s="3">
        <f t="shared" si="4"/>
        <v>26.25</v>
      </c>
      <c r="T6" s="12"/>
      <c r="U6" s="13"/>
    </row>
    <row r="7" spans="1:21" s="14" customFormat="1" x14ac:dyDescent="0.25">
      <c r="A7" s="9">
        <v>6</v>
      </c>
      <c r="B7" s="10" t="s">
        <v>32</v>
      </c>
      <c r="C7" s="11" t="s">
        <v>33</v>
      </c>
      <c r="D7" s="12" t="s">
        <v>23</v>
      </c>
      <c r="E7" s="12"/>
      <c r="F7" s="12"/>
      <c r="G7" s="12"/>
      <c r="H7" s="12">
        <v>8</v>
      </c>
      <c r="I7" s="12">
        <f t="shared" si="0"/>
        <v>20</v>
      </c>
      <c r="J7" s="12">
        <f t="shared" si="1"/>
        <v>20</v>
      </c>
      <c r="K7" s="12"/>
      <c r="L7" s="12">
        <f t="shared" si="2"/>
        <v>0</v>
      </c>
      <c r="M7" s="12"/>
      <c r="N7" s="12"/>
      <c r="O7" s="12">
        <f t="shared" si="3"/>
        <v>0</v>
      </c>
      <c r="P7" s="12"/>
      <c r="Q7" s="12"/>
      <c r="R7" s="12"/>
      <c r="S7" s="3">
        <f t="shared" si="4"/>
        <v>20</v>
      </c>
      <c r="T7" s="12"/>
      <c r="U7" s="13"/>
    </row>
    <row r="8" spans="1:21" s="14" customFormat="1" x14ac:dyDescent="0.25">
      <c r="A8" s="9">
        <v>7</v>
      </c>
      <c r="B8" s="10" t="s">
        <v>34</v>
      </c>
      <c r="C8" s="11" t="s">
        <v>35</v>
      </c>
      <c r="D8" s="12" t="s">
        <v>23</v>
      </c>
      <c r="E8" s="12"/>
      <c r="F8" s="12"/>
      <c r="G8" s="12">
        <v>17.5</v>
      </c>
      <c r="H8" s="12">
        <v>9.5</v>
      </c>
      <c r="I8" s="12">
        <f t="shared" si="0"/>
        <v>23.75</v>
      </c>
      <c r="J8" s="12">
        <f t="shared" si="1"/>
        <v>23.75</v>
      </c>
      <c r="K8" s="12">
        <v>6.5</v>
      </c>
      <c r="L8" s="12">
        <f t="shared" si="2"/>
        <v>16.25</v>
      </c>
      <c r="M8" s="12"/>
      <c r="N8" s="12"/>
      <c r="O8" s="12">
        <f t="shared" si="3"/>
        <v>16.25</v>
      </c>
      <c r="P8" s="12"/>
      <c r="Q8" s="12"/>
      <c r="R8" s="12"/>
      <c r="S8" s="3">
        <f t="shared" si="4"/>
        <v>40</v>
      </c>
      <c r="T8" s="12"/>
      <c r="U8" s="13"/>
    </row>
    <row r="9" spans="1:21" s="14" customFormat="1" x14ac:dyDescent="0.25">
      <c r="A9" s="9">
        <v>8</v>
      </c>
      <c r="B9" s="10" t="s">
        <v>36</v>
      </c>
      <c r="C9" s="11" t="s">
        <v>37</v>
      </c>
      <c r="D9" s="12" t="s">
        <v>23</v>
      </c>
      <c r="E9" s="12"/>
      <c r="F9" s="12"/>
      <c r="G9" s="12">
        <v>21.25</v>
      </c>
      <c r="H9" s="12"/>
      <c r="I9" s="12">
        <f t="shared" si="0"/>
        <v>0</v>
      </c>
      <c r="J9" s="12">
        <f t="shared" si="1"/>
        <v>21.25</v>
      </c>
      <c r="K9" s="12">
        <v>6</v>
      </c>
      <c r="L9" s="12">
        <f t="shared" si="2"/>
        <v>15</v>
      </c>
      <c r="M9" s="12"/>
      <c r="N9" s="12"/>
      <c r="O9" s="12">
        <f t="shared" si="3"/>
        <v>15</v>
      </c>
      <c r="P9" s="12"/>
      <c r="Q9" s="12"/>
      <c r="R9" s="12"/>
      <c r="S9" s="3">
        <f t="shared" si="4"/>
        <v>36.25</v>
      </c>
      <c r="T9" s="12"/>
      <c r="U9" s="13"/>
    </row>
    <row r="10" spans="1:21" s="14" customFormat="1" x14ac:dyDescent="0.25">
      <c r="A10" s="9">
        <v>9</v>
      </c>
      <c r="B10" s="10" t="s">
        <v>38</v>
      </c>
      <c r="C10" s="11" t="s">
        <v>39</v>
      </c>
      <c r="D10" s="12" t="s">
        <v>23</v>
      </c>
      <c r="E10" s="12"/>
      <c r="F10" s="12"/>
      <c r="G10" s="12">
        <v>18.75</v>
      </c>
      <c r="H10" s="12"/>
      <c r="I10" s="12">
        <f t="shared" si="0"/>
        <v>0</v>
      </c>
      <c r="J10" s="12">
        <f t="shared" si="1"/>
        <v>18.75</v>
      </c>
      <c r="K10" s="12">
        <v>3.5</v>
      </c>
      <c r="L10" s="12">
        <f t="shared" si="2"/>
        <v>8.75</v>
      </c>
      <c r="M10" s="12"/>
      <c r="N10" s="12"/>
      <c r="O10" s="12">
        <f t="shared" si="3"/>
        <v>8.75</v>
      </c>
      <c r="P10" s="12"/>
      <c r="Q10" s="12"/>
      <c r="R10" s="12"/>
      <c r="S10" s="3">
        <f t="shared" si="4"/>
        <v>27.5</v>
      </c>
      <c r="T10" s="12"/>
      <c r="U10" s="13"/>
    </row>
    <row r="11" spans="1:21" s="14" customFormat="1" x14ac:dyDescent="0.25">
      <c r="A11" s="9">
        <v>10</v>
      </c>
      <c r="B11" s="10" t="s">
        <v>40</v>
      </c>
      <c r="C11" s="11" t="s">
        <v>41</v>
      </c>
      <c r="D11" s="12" t="s">
        <v>23</v>
      </c>
      <c r="E11" s="12"/>
      <c r="F11" s="12"/>
      <c r="G11" s="12">
        <v>13.75</v>
      </c>
      <c r="H11" s="12">
        <v>9</v>
      </c>
      <c r="I11" s="12">
        <f t="shared" si="0"/>
        <v>22.5</v>
      </c>
      <c r="J11" s="12">
        <f t="shared" si="1"/>
        <v>22.5</v>
      </c>
      <c r="K11" s="12">
        <v>3.5</v>
      </c>
      <c r="L11" s="12">
        <f t="shared" si="2"/>
        <v>8.75</v>
      </c>
      <c r="M11" s="12"/>
      <c r="N11" s="12"/>
      <c r="O11" s="12">
        <f t="shared" si="3"/>
        <v>8.75</v>
      </c>
      <c r="P11" s="12"/>
      <c r="Q11" s="12"/>
      <c r="R11" s="12"/>
      <c r="S11" s="3">
        <f t="shared" si="4"/>
        <v>31.25</v>
      </c>
      <c r="T11" s="12"/>
      <c r="U11" s="13"/>
    </row>
    <row r="12" spans="1:21" s="14" customFormat="1" x14ac:dyDescent="0.25">
      <c r="A12" s="9">
        <v>11</v>
      </c>
      <c r="B12" s="10" t="s">
        <v>42</v>
      </c>
      <c r="C12" s="11" t="s">
        <v>43</v>
      </c>
      <c r="D12" s="12" t="s">
        <v>23</v>
      </c>
      <c r="E12" s="12"/>
      <c r="F12" s="12"/>
      <c r="G12" s="12"/>
      <c r="H12" s="12"/>
      <c r="I12" s="12">
        <f t="shared" si="0"/>
        <v>0</v>
      </c>
      <c r="J12" s="12">
        <f t="shared" si="1"/>
        <v>0</v>
      </c>
      <c r="K12" s="12"/>
      <c r="L12" s="12">
        <f t="shared" si="2"/>
        <v>0</v>
      </c>
      <c r="M12" s="12"/>
      <c r="N12" s="12"/>
      <c r="O12" s="12">
        <f t="shared" si="3"/>
        <v>0</v>
      </c>
      <c r="P12" s="12"/>
      <c r="Q12" s="12"/>
      <c r="R12" s="12"/>
      <c r="S12" s="3">
        <f t="shared" si="4"/>
        <v>0</v>
      </c>
      <c r="T12" s="12"/>
      <c r="U12" s="13"/>
    </row>
    <row r="13" spans="1:21" s="14" customFormat="1" x14ac:dyDescent="0.25">
      <c r="A13" s="9">
        <v>12</v>
      </c>
      <c r="B13" s="10" t="s">
        <v>44</v>
      </c>
      <c r="C13" s="11" t="s">
        <v>45</v>
      </c>
      <c r="D13" s="12" t="s">
        <v>23</v>
      </c>
      <c r="E13" s="12"/>
      <c r="F13" s="12"/>
      <c r="G13" s="12">
        <v>20</v>
      </c>
      <c r="H13" s="12"/>
      <c r="I13" s="12">
        <f t="shared" si="0"/>
        <v>0</v>
      </c>
      <c r="J13" s="12">
        <f t="shared" si="1"/>
        <v>20</v>
      </c>
      <c r="K13" s="12">
        <v>6</v>
      </c>
      <c r="L13" s="12">
        <f t="shared" si="2"/>
        <v>15</v>
      </c>
      <c r="M13" s="12"/>
      <c r="N13" s="12"/>
      <c r="O13" s="12">
        <f t="shared" si="3"/>
        <v>15</v>
      </c>
      <c r="P13" s="12"/>
      <c r="Q13" s="12"/>
      <c r="R13" s="12"/>
      <c r="S13" s="3">
        <f t="shared" si="4"/>
        <v>35</v>
      </c>
      <c r="T13" s="12"/>
      <c r="U13" s="13"/>
    </row>
    <row r="14" spans="1:21" s="14" customFormat="1" x14ac:dyDescent="0.25">
      <c r="A14" s="9">
        <v>13</v>
      </c>
      <c r="B14" s="10" t="s">
        <v>46</v>
      </c>
      <c r="C14" s="11" t="s">
        <v>47</v>
      </c>
      <c r="D14" s="12" t="s">
        <v>23</v>
      </c>
      <c r="E14" s="12"/>
      <c r="F14" s="12"/>
      <c r="G14" s="12">
        <v>2.5</v>
      </c>
      <c r="H14" s="12">
        <v>6</v>
      </c>
      <c r="I14" s="12">
        <f t="shared" si="0"/>
        <v>15</v>
      </c>
      <c r="J14" s="12">
        <f t="shared" si="1"/>
        <v>15</v>
      </c>
      <c r="K14" s="12"/>
      <c r="L14" s="12">
        <f t="shared" si="2"/>
        <v>0</v>
      </c>
      <c r="M14" s="12"/>
      <c r="N14" s="12"/>
      <c r="O14" s="12">
        <f t="shared" si="3"/>
        <v>0</v>
      </c>
      <c r="P14" s="12"/>
      <c r="Q14" s="12"/>
      <c r="R14" s="12"/>
      <c r="S14" s="3">
        <f t="shared" si="4"/>
        <v>15</v>
      </c>
      <c r="T14" s="12"/>
      <c r="U14" s="13"/>
    </row>
    <row r="15" spans="1:21" s="14" customFormat="1" x14ac:dyDescent="0.25">
      <c r="A15" s="9">
        <v>14</v>
      </c>
      <c r="B15" s="10" t="s">
        <v>48</v>
      </c>
      <c r="C15" s="11" t="s">
        <v>49</v>
      </c>
      <c r="D15" s="12" t="s">
        <v>23</v>
      </c>
      <c r="E15" s="12"/>
      <c r="F15" s="12"/>
      <c r="G15" s="12">
        <v>12.5</v>
      </c>
      <c r="H15" s="12">
        <v>7.5</v>
      </c>
      <c r="I15" s="12">
        <f t="shared" si="0"/>
        <v>18.75</v>
      </c>
      <c r="J15" s="12">
        <f t="shared" si="1"/>
        <v>18.75</v>
      </c>
      <c r="K15" s="12">
        <v>6.5</v>
      </c>
      <c r="L15" s="12">
        <f t="shared" si="2"/>
        <v>16.25</v>
      </c>
      <c r="M15" s="12"/>
      <c r="N15" s="12"/>
      <c r="O15" s="12">
        <f t="shared" si="3"/>
        <v>16.25</v>
      </c>
      <c r="P15" s="12"/>
      <c r="Q15" s="12"/>
      <c r="R15" s="12"/>
      <c r="S15" s="3">
        <f t="shared" si="4"/>
        <v>35</v>
      </c>
      <c r="T15" s="12"/>
      <c r="U15" s="13"/>
    </row>
    <row r="16" spans="1:21" s="14" customFormat="1" x14ac:dyDescent="0.25">
      <c r="A16" s="9">
        <v>15</v>
      </c>
      <c r="B16" s="10" t="s">
        <v>50</v>
      </c>
      <c r="C16" s="11" t="s">
        <v>51</v>
      </c>
      <c r="D16" s="12" t="s">
        <v>23</v>
      </c>
      <c r="E16" s="12"/>
      <c r="F16" s="12"/>
      <c r="G16" s="12">
        <v>25</v>
      </c>
      <c r="H16" s="12"/>
      <c r="I16" s="12">
        <f t="shared" si="0"/>
        <v>0</v>
      </c>
      <c r="J16" s="12">
        <f t="shared" si="1"/>
        <v>25</v>
      </c>
      <c r="K16" s="12">
        <v>8.5</v>
      </c>
      <c r="L16" s="12">
        <f t="shared" si="2"/>
        <v>21.25</v>
      </c>
      <c r="M16" s="12"/>
      <c r="N16" s="12"/>
      <c r="O16" s="12">
        <f t="shared" si="3"/>
        <v>21.25</v>
      </c>
      <c r="P16" s="12"/>
      <c r="Q16" s="12"/>
      <c r="R16" s="12"/>
      <c r="S16" s="3">
        <f t="shared" si="4"/>
        <v>46.25</v>
      </c>
      <c r="T16" s="12"/>
      <c r="U16" s="13"/>
    </row>
    <row r="17" spans="1:20" s="13" customFormat="1" x14ac:dyDescent="0.25">
      <c r="A17" s="9">
        <v>16</v>
      </c>
      <c r="B17" s="10" t="s">
        <v>52</v>
      </c>
      <c r="C17" s="11" t="s">
        <v>53</v>
      </c>
      <c r="D17" s="12" t="s">
        <v>23</v>
      </c>
      <c r="E17" s="12"/>
      <c r="F17" s="12"/>
      <c r="G17" s="12"/>
      <c r="H17" s="12"/>
      <c r="I17" s="12">
        <f t="shared" si="0"/>
        <v>0</v>
      </c>
      <c r="J17" s="12">
        <f t="shared" si="1"/>
        <v>0</v>
      </c>
      <c r="K17" s="12"/>
      <c r="L17" s="12">
        <f t="shared" si="2"/>
        <v>0</v>
      </c>
      <c r="M17" s="12"/>
      <c r="N17" s="12"/>
      <c r="O17" s="12">
        <f t="shared" si="3"/>
        <v>0</v>
      </c>
      <c r="P17" s="12"/>
      <c r="Q17" s="12"/>
      <c r="R17" s="12"/>
      <c r="S17" s="3">
        <f t="shared" si="4"/>
        <v>0</v>
      </c>
      <c r="T17" s="12"/>
    </row>
    <row r="18" spans="1:20" s="13" customFormat="1" x14ac:dyDescent="0.25">
      <c r="A18" s="9">
        <v>17</v>
      </c>
      <c r="B18" s="10" t="s">
        <v>54</v>
      </c>
      <c r="C18" s="11" t="s">
        <v>55</v>
      </c>
      <c r="D18" s="12" t="s">
        <v>23</v>
      </c>
      <c r="E18" s="12"/>
      <c r="F18" s="12"/>
      <c r="G18" s="12">
        <v>11.25</v>
      </c>
      <c r="H18" s="12"/>
      <c r="I18" s="12">
        <f t="shared" si="0"/>
        <v>0</v>
      </c>
      <c r="J18" s="12">
        <f t="shared" si="1"/>
        <v>11.25</v>
      </c>
      <c r="K18" s="12"/>
      <c r="L18" s="12">
        <f t="shared" si="2"/>
        <v>0</v>
      </c>
      <c r="M18" s="12"/>
      <c r="N18" s="12"/>
      <c r="O18" s="12">
        <f t="shared" si="3"/>
        <v>0</v>
      </c>
      <c r="P18" s="12"/>
      <c r="Q18" s="12"/>
      <c r="R18" s="12"/>
      <c r="S18" s="3">
        <f t="shared" si="4"/>
        <v>11.25</v>
      </c>
      <c r="T18" s="12"/>
    </row>
    <row r="19" spans="1:20" s="13" customFormat="1" x14ac:dyDescent="0.25">
      <c r="A19" s="9">
        <v>18</v>
      </c>
      <c r="B19" s="10" t="s">
        <v>56</v>
      </c>
      <c r="C19" s="11" t="s">
        <v>57</v>
      </c>
      <c r="D19" s="12" t="s">
        <v>23</v>
      </c>
      <c r="E19" s="12"/>
      <c r="F19" s="12"/>
      <c r="G19" s="12">
        <v>18.75</v>
      </c>
      <c r="H19" s="12"/>
      <c r="I19" s="12">
        <f t="shared" si="0"/>
        <v>0</v>
      </c>
      <c r="J19" s="12">
        <f t="shared" si="1"/>
        <v>18.75</v>
      </c>
      <c r="K19" s="12">
        <v>8.5</v>
      </c>
      <c r="L19" s="12">
        <f t="shared" si="2"/>
        <v>21.25</v>
      </c>
      <c r="M19" s="12"/>
      <c r="N19" s="12"/>
      <c r="O19" s="12">
        <f t="shared" si="3"/>
        <v>21.25</v>
      </c>
      <c r="P19" s="12"/>
      <c r="Q19" s="12"/>
      <c r="R19" s="12"/>
      <c r="S19" s="3">
        <f t="shared" si="4"/>
        <v>40</v>
      </c>
      <c r="T19" s="12"/>
    </row>
    <row r="20" spans="1:20" s="13" customFormat="1" x14ac:dyDescent="0.25">
      <c r="A20" s="9">
        <v>19</v>
      </c>
      <c r="B20" s="10" t="s">
        <v>58</v>
      </c>
      <c r="C20" s="11" t="s">
        <v>59</v>
      </c>
      <c r="D20" s="12" t="s">
        <v>23</v>
      </c>
      <c r="E20" s="12"/>
      <c r="F20" s="12"/>
      <c r="G20" s="12">
        <v>13.75</v>
      </c>
      <c r="H20" s="12">
        <v>10</v>
      </c>
      <c r="I20" s="12">
        <f t="shared" si="0"/>
        <v>25</v>
      </c>
      <c r="J20" s="12">
        <f t="shared" si="1"/>
        <v>25</v>
      </c>
      <c r="K20" s="12">
        <v>6</v>
      </c>
      <c r="L20" s="12">
        <f t="shared" si="2"/>
        <v>15</v>
      </c>
      <c r="M20" s="12"/>
      <c r="N20" s="12"/>
      <c r="O20" s="12">
        <f t="shared" si="3"/>
        <v>15</v>
      </c>
      <c r="P20" s="12"/>
      <c r="Q20" s="12"/>
      <c r="R20" s="12"/>
      <c r="S20" s="3">
        <f t="shared" si="4"/>
        <v>40</v>
      </c>
      <c r="T20" s="12"/>
    </row>
    <row r="21" spans="1:20" s="13" customFormat="1" x14ac:dyDescent="0.25">
      <c r="A21" s="9">
        <v>20</v>
      </c>
      <c r="B21" s="10" t="s">
        <v>60</v>
      </c>
      <c r="C21" s="11" t="s">
        <v>61</v>
      </c>
      <c r="D21" s="12" t="s">
        <v>23</v>
      </c>
      <c r="E21" s="12"/>
      <c r="F21" s="12"/>
      <c r="G21" s="12">
        <v>22.5</v>
      </c>
      <c r="H21" s="12"/>
      <c r="I21" s="12">
        <f t="shared" si="0"/>
        <v>0</v>
      </c>
      <c r="J21" s="12">
        <f t="shared" si="1"/>
        <v>22.5</v>
      </c>
      <c r="K21" s="12">
        <v>9</v>
      </c>
      <c r="L21" s="12">
        <f t="shared" si="2"/>
        <v>22.5</v>
      </c>
      <c r="M21" s="12"/>
      <c r="N21" s="12"/>
      <c r="O21" s="12">
        <f t="shared" si="3"/>
        <v>22.5</v>
      </c>
      <c r="P21" s="12"/>
      <c r="Q21" s="12"/>
      <c r="R21" s="12"/>
      <c r="S21" s="3">
        <f t="shared" si="4"/>
        <v>45</v>
      </c>
      <c r="T21" s="12"/>
    </row>
    <row r="22" spans="1:20" s="13" customFormat="1" x14ac:dyDescent="0.25">
      <c r="A22" s="9">
        <v>21</v>
      </c>
      <c r="B22" s="10" t="s">
        <v>62</v>
      </c>
      <c r="C22" s="11" t="s">
        <v>63</v>
      </c>
      <c r="D22" s="12" t="s">
        <v>23</v>
      </c>
      <c r="E22" s="12"/>
      <c r="F22" s="12"/>
      <c r="G22" s="12"/>
      <c r="H22" s="12"/>
      <c r="I22" s="12">
        <f t="shared" si="0"/>
        <v>0</v>
      </c>
      <c r="J22" s="12">
        <f t="shared" si="1"/>
        <v>0</v>
      </c>
      <c r="K22" s="12"/>
      <c r="L22" s="12">
        <f t="shared" si="2"/>
        <v>0</v>
      </c>
      <c r="M22" s="12"/>
      <c r="N22" s="12"/>
      <c r="O22" s="12">
        <f t="shared" si="3"/>
        <v>0</v>
      </c>
      <c r="P22" s="12"/>
      <c r="Q22" s="12"/>
      <c r="R22" s="12"/>
      <c r="S22" s="3">
        <f t="shared" si="4"/>
        <v>0</v>
      </c>
      <c r="T22" s="12"/>
    </row>
    <row r="23" spans="1:20" s="13" customFormat="1" x14ac:dyDescent="0.25">
      <c r="A23" s="9">
        <v>22</v>
      </c>
      <c r="B23" s="10" t="s">
        <v>64</v>
      </c>
      <c r="C23" s="11" t="s">
        <v>65</v>
      </c>
      <c r="D23" s="12" t="s">
        <v>23</v>
      </c>
      <c r="E23" s="12"/>
      <c r="F23" s="12"/>
      <c r="G23" s="12"/>
      <c r="H23" s="12"/>
      <c r="I23" s="12">
        <f t="shared" si="0"/>
        <v>0</v>
      </c>
      <c r="J23" s="12">
        <f t="shared" si="1"/>
        <v>0</v>
      </c>
      <c r="K23" s="12"/>
      <c r="L23" s="12">
        <f t="shared" si="2"/>
        <v>0</v>
      </c>
      <c r="M23" s="12"/>
      <c r="N23" s="12"/>
      <c r="O23" s="12">
        <f t="shared" si="3"/>
        <v>0</v>
      </c>
      <c r="P23" s="12"/>
      <c r="Q23" s="12"/>
      <c r="R23" s="12"/>
      <c r="S23" s="3">
        <f t="shared" si="4"/>
        <v>0</v>
      </c>
      <c r="T23" s="12"/>
    </row>
    <row r="24" spans="1:20" s="13" customFormat="1" x14ac:dyDescent="0.25">
      <c r="A24" s="9">
        <v>23</v>
      </c>
      <c r="B24" s="10" t="s">
        <v>66</v>
      </c>
      <c r="C24" s="11" t="s">
        <v>67</v>
      </c>
      <c r="D24" s="12" t="s">
        <v>23</v>
      </c>
      <c r="E24" s="12"/>
      <c r="F24" s="12"/>
      <c r="G24" s="12">
        <v>25</v>
      </c>
      <c r="H24" s="12"/>
      <c r="I24" s="12">
        <f t="shared" si="0"/>
        <v>0</v>
      </c>
      <c r="J24" s="12">
        <f t="shared" si="1"/>
        <v>25</v>
      </c>
      <c r="K24" s="12">
        <v>8.5</v>
      </c>
      <c r="L24" s="12">
        <f t="shared" si="2"/>
        <v>21.25</v>
      </c>
      <c r="M24" s="12"/>
      <c r="N24" s="12"/>
      <c r="O24" s="12">
        <f t="shared" si="3"/>
        <v>21.25</v>
      </c>
      <c r="P24" s="12"/>
      <c r="Q24" s="12"/>
      <c r="R24" s="12"/>
      <c r="S24" s="3">
        <f t="shared" si="4"/>
        <v>46.25</v>
      </c>
      <c r="T24" s="12"/>
    </row>
    <row r="25" spans="1:20" s="13" customFormat="1" x14ac:dyDescent="0.25">
      <c r="A25" s="9">
        <v>24</v>
      </c>
      <c r="B25" s="10" t="s">
        <v>68</v>
      </c>
      <c r="C25" s="11" t="s">
        <v>69</v>
      </c>
      <c r="D25" s="12" t="s">
        <v>23</v>
      </c>
      <c r="E25" s="12"/>
      <c r="F25" s="12"/>
      <c r="G25" s="12">
        <v>16.25</v>
      </c>
      <c r="H25" s="12">
        <v>10</v>
      </c>
      <c r="I25" s="12">
        <f t="shared" si="0"/>
        <v>25</v>
      </c>
      <c r="J25" s="12">
        <f t="shared" si="1"/>
        <v>25</v>
      </c>
      <c r="K25" s="12">
        <v>6.5</v>
      </c>
      <c r="L25" s="12">
        <f t="shared" si="2"/>
        <v>16.25</v>
      </c>
      <c r="M25" s="12"/>
      <c r="N25" s="12"/>
      <c r="O25" s="12">
        <f t="shared" si="3"/>
        <v>16.25</v>
      </c>
      <c r="P25" s="12"/>
      <c r="Q25" s="12"/>
      <c r="R25" s="12"/>
      <c r="S25" s="3">
        <f t="shared" si="4"/>
        <v>41.25</v>
      </c>
      <c r="T25" s="12"/>
    </row>
    <row r="26" spans="1:20" s="13" customFormat="1" x14ac:dyDescent="0.25">
      <c r="A26" s="9">
        <v>25</v>
      </c>
      <c r="B26" s="10" t="s">
        <v>70</v>
      </c>
      <c r="C26" s="11" t="s">
        <v>71</v>
      </c>
      <c r="D26" s="12" t="s">
        <v>23</v>
      </c>
      <c r="E26" s="12"/>
      <c r="F26" s="12"/>
      <c r="G26" s="12">
        <v>15</v>
      </c>
      <c r="H26" s="12"/>
      <c r="I26" s="12">
        <f t="shared" si="0"/>
        <v>0</v>
      </c>
      <c r="J26" s="12">
        <f t="shared" si="1"/>
        <v>15</v>
      </c>
      <c r="K26" s="12"/>
      <c r="L26" s="12">
        <f t="shared" si="2"/>
        <v>0</v>
      </c>
      <c r="M26" s="12"/>
      <c r="N26" s="12"/>
      <c r="O26" s="12">
        <f t="shared" si="3"/>
        <v>0</v>
      </c>
      <c r="P26" s="12"/>
      <c r="Q26" s="12"/>
      <c r="R26" s="12"/>
      <c r="S26" s="3">
        <f t="shared" si="4"/>
        <v>15</v>
      </c>
      <c r="T26" s="12"/>
    </row>
    <row r="27" spans="1:20" s="13" customFormat="1" x14ac:dyDescent="0.25">
      <c r="A27" s="9">
        <v>26</v>
      </c>
      <c r="B27" s="10" t="s">
        <v>72</v>
      </c>
      <c r="C27" s="11" t="s">
        <v>73</v>
      </c>
      <c r="D27" s="12" t="s">
        <v>23</v>
      </c>
      <c r="E27" s="12"/>
      <c r="F27" s="12"/>
      <c r="G27" s="12">
        <v>12.5</v>
      </c>
      <c r="H27" s="12">
        <v>9.5</v>
      </c>
      <c r="I27" s="12">
        <f t="shared" si="0"/>
        <v>23.75</v>
      </c>
      <c r="J27" s="12">
        <f t="shared" si="1"/>
        <v>23.75</v>
      </c>
      <c r="K27" s="12">
        <v>5</v>
      </c>
      <c r="L27" s="12">
        <f t="shared" si="2"/>
        <v>12.5</v>
      </c>
      <c r="M27" s="12"/>
      <c r="N27" s="12"/>
      <c r="O27" s="12">
        <f t="shared" si="3"/>
        <v>12.5</v>
      </c>
      <c r="P27" s="12"/>
      <c r="Q27" s="12"/>
      <c r="R27" s="12"/>
      <c r="S27" s="3">
        <f t="shared" si="4"/>
        <v>36.25</v>
      </c>
      <c r="T27" s="12"/>
    </row>
    <row r="28" spans="1:20" s="13" customFormat="1" x14ac:dyDescent="0.25">
      <c r="A28" s="9">
        <v>27</v>
      </c>
      <c r="B28" s="10" t="s">
        <v>74</v>
      </c>
      <c r="C28" s="11" t="s">
        <v>75</v>
      </c>
      <c r="D28" s="12" t="s">
        <v>23</v>
      </c>
      <c r="E28" s="12"/>
      <c r="F28" s="12"/>
      <c r="G28" s="12">
        <v>22.5</v>
      </c>
      <c r="H28" s="12"/>
      <c r="I28" s="12">
        <f t="shared" si="0"/>
        <v>0</v>
      </c>
      <c r="J28" s="12">
        <f t="shared" si="1"/>
        <v>22.5</v>
      </c>
      <c r="K28" s="12">
        <v>7.5</v>
      </c>
      <c r="L28" s="12">
        <f t="shared" si="2"/>
        <v>18.75</v>
      </c>
      <c r="M28" s="12"/>
      <c r="N28" s="12"/>
      <c r="O28" s="12">
        <f t="shared" si="3"/>
        <v>18.75</v>
      </c>
      <c r="P28" s="12"/>
      <c r="Q28" s="12"/>
      <c r="R28" s="12"/>
      <c r="S28" s="3">
        <f t="shared" si="4"/>
        <v>41.25</v>
      </c>
      <c r="T28" s="12"/>
    </row>
    <row r="29" spans="1:20" s="13" customFormat="1" x14ac:dyDescent="0.25">
      <c r="A29" s="9">
        <v>28</v>
      </c>
      <c r="B29" s="10" t="s">
        <v>76</v>
      </c>
      <c r="C29" s="11" t="s">
        <v>77</v>
      </c>
      <c r="D29" s="12" t="s">
        <v>23</v>
      </c>
      <c r="E29" s="12"/>
      <c r="F29" s="12"/>
      <c r="G29" s="12">
        <v>13.75</v>
      </c>
      <c r="H29" s="12">
        <v>8</v>
      </c>
      <c r="I29" s="12">
        <f t="shared" si="0"/>
        <v>20</v>
      </c>
      <c r="J29" s="12">
        <f t="shared" si="1"/>
        <v>20</v>
      </c>
      <c r="K29" s="12">
        <v>1.5</v>
      </c>
      <c r="L29" s="12">
        <f t="shared" si="2"/>
        <v>3.75</v>
      </c>
      <c r="M29" s="12"/>
      <c r="N29" s="12"/>
      <c r="O29" s="12">
        <f t="shared" si="3"/>
        <v>3.75</v>
      </c>
      <c r="P29" s="12"/>
      <c r="Q29" s="12"/>
      <c r="R29" s="12"/>
      <c r="S29" s="3">
        <f t="shared" si="4"/>
        <v>23.75</v>
      </c>
      <c r="T29" s="12"/>
    </row>
    <row r="30" spans="1:20" s="13" customFormat="1" x14ac:dyDescent="0.25">
      <c r="A30" s="9">
        <v>29</v>
      </c>
      <c r="B30" s="10" t="s">
        <v>78</v>
      </c>
      <c r="C30" s="11" t="s">
        <v>79</v>
      </c>
      <c r="D30" s="12" t="s">
        <v>23</v>
      </c>
      <c r="E30" s="12"/>
      <c r="F30" s="12"/>
      <c r="G30" s="12">
        <v>13.75</v>
      </c>
      <c r="H30" s="12"/>
      <c r="I30" s="12">
        <f t="shared" si="0"/>
        <v>0</v>
      </c>
      <c r="J30" s="12">
        <f t="shared" si="1"/>
        <v>13.75</v>
      </c>
      <c r="K30" s="12">
        <v>3.5</v>
      </c>
      <c r="L30" s="12">
        <f t="shared" si="2"/>
        <v>8.75</v>
      </c>
      <c r="M30" s="12"/>
      <c r="N30" s="12"/>
      <c r="O30" s="12">
        <f t="shared" si="3"/>
        <v>8.75</v>
      </c>
      <c r="P30" s="12"/>
      <c r="Q30" s="12"/>
      <c r="R30" s="12"/>
      <c r="S30" s="3">
        <f t="shared" si="4"/>
        <v>22.5</v>
      </c>
      <c r="T30" s="12"/>
    </row>
    <row r="31" spans="1:20" s="13" customFormat="1" x14ac:dyDescent="0.25">
      <c r="A31" s="9">
        <v>30</v>
      </c>
      <c r="B31" s="10" t="s">
        <v>80</v>
      </c>
      <c r="C31" s="11" t="s">
        <v>81</v>
      </c>
      <c r="D31" s="12" t="s">
        <v>23</v>
      </c>
      <c r="E31" s="12"/>
      <c r="F31" s="12"/>
      <c r="G31" s="12"/>
      <c r="H31" s="12">
        <v>4</v>
      </c>
      <c r="I31" s="12">
        <f t="shared" si="0"/>
        <v>10</v>
      </c>
      <c r="J31" s="12">
        <f t="shared" si="1"/>
        <v>10</v>
      </c>
      <c r="K31" s="12"/>
      <c r="L31" s="12">
        <f t="shared" si="2"/>
        <v>0</v>
      </c>
      <c r="M31" s="12"/>
      <c r="N31" s="12"/>
      <c r="O31" s="12">
        <f t="shared" si="3"/>
        <v>0</v>
      </c>
      <c r="P31" s="12"/>
      <c r="Q31" s="12"/>
      <c r="R31" s="12"/>
      <c r="S31" s="3">
        <f t="shared" si="4"/>
        <v>10</v>
      </c>
      <c r="T31" s="12"/>
    </row>
    <row r="32" spans="1:20" s="13" customFormat="1" x14ac:dyDescent="0.25">
      <c r="A32" s="9">
        <v>31</v>
      </c>
      <c r="B32" s="10" t="s">
        <v>82</v>
      </c>
      <c r="C32" s="11" t="s">
        <v>83</v>
      </c>
      <c r="D32" s="12" t="s">
        <v>23</v>
      </c>
      <c r="E32" s="12"/>
      <c r="F32" s="12"/>
      <c r="G32" s="12"/>
      <c r="H32" s="12"/>
      <c r="I32" s="12">
        <f t="shared" si="0"/>
        <v>0</v>
      </c>
      <c r="J32" s="12">
        <f t="shared" si="1"/>
        <v>0</v>
      </c>
      <c r="K32" s="12"/>
      <c r="L32" s="12">
        <f t="shared" si="2"/>
        <v>0</v>
      </c>
      <c r="M32" s="12"/>
      <c r="N32" s="12"/>
      <c r="O32" s="12">
        <f t="shared" si="3"/>
        <v>0</v>
      </c>
      <c r="P32" s="12"/>
      <c r="Q32" s="12"/>
      <c r="R32" s="12"/>
      <c r="S32" s="3">
        <f t="shared" si="4"/>
        <v>0</v>
      </c>
      <c r="T32" s="12"/>
    </row>
    <row r="33" spans="1:20" s="13" customFormat="1" x14ac:dyDescent="0.25">
      <c r="A33" s="9">
        <v>32</v>
      </c>
      <c r="B33" s="10" t="s">
        <v>84</v>
      </c>
      <c r="C33" s="11" t="s">
        <v>85</v>
      </c>
      <c r="D33" s="12" t="s">
        <v>23</v>
      </c>
      <c r="E33" s="12"/>
      <c r="F33" s="12"/>
      <c r="G33" s="12">
        <v>10</v>
      </c>
      <c r="H33" s="12">
        <v>10</v>
      </c>
      <c r="I33" s="12">
        <f t="shared" si="0"/>
        <v>25</v>
      </c>
      <c r="J33" s="12">
        <f t="shared" si="1"/>
        <v>25</v>
      </c>
      <c r="K33" s="12"/>
      <c r="L33" s="12">
        <f t="shared" si="2"/>
        <v>0</v>
      </c>
      <c r="M33" s="12"/>
      <c r="N33" s="12"/>
      <c r="O33" s="12">
        <f t="shared" si="3"/>
        <v>0</v>
      </c>
      <c r="P33" s="12"/>
      <c r="Q33" s="12"/>
      <c r="R33" s="12"/>
      <c r="S33" s="3">
        <f t="shared" si="4"/>
        <v>25</v>
      </c>
      <c r="T33" s="12"/>
    </row>
    <row r="34" spans="1:20" s="13" customFormat="1" x14ac:dyDescent="0.25">
      <c r="A34" s="9">
        <v>33</v>
      </c>
      <c r="B34" s="10" t="s">
        <v>86</v>
      </c>
      <c r="C34" s="11" t="s">
        <v>87</v>
      </c>
      <c r="D34" s="12" t="s">
        <v>23</v>
      </c>
      <c r="E34" s="12"/>
      <c r="F34" s="12"/>
      <c r="G34" s="12">
        <v>21.25</v>
      </c>
      <c r="H34" s="12"/>
      <c r="I34" s="12">
        <f t="shared" si="0"/>
        <v>0</v>
      </c>
      <c r="J34" s="12">
        <f t="shared" si="1"/>
        <v>21.25</v>
      </c>
      <c r="K34" s="12"/>
      <c r="L34" s="12">
        <f t="shared" si="2"/>
        <v>0</v>
      </c>
      <c r="M34" s="12"/>
      <c r="N34" s="12"/>
      <c r="O34" s="12">
        <f t="shared" si="3"/>
        <v>0</v>
      </c>
      <c r="P34" s="12"/>
      <c r="Q34" s="12"/>
      <c r="R34" s="12"/>
      <c r="S34" s="3">
        <f t="shared" si="4"/>
        <v>21.25</v>
      </c>
      <c r="T34" s="12"/>
    </row>
    <row r="35" spans="1:20" s="13" customFormat="1" x14ac:dyDescent="0.25">
      <c r="A35" s="9">
        <v>34</v>
      </c>
      <c r="B35" s="10" t="s">
        <v>88</v>
      </c>
      <c r="C35" s="11" t="s">
        <v>89</v>
      </c>
      <c r="D35" s="12" t="s">
        <v>23</v>
      </c>
      <c r="E35" s="12"/>
      <c r="F35" s="12"/>
      <c r="G35" s="12">
        <v>23.75</v>
      </c>
      <c r="H35" s="12"/>
      <c r="I35" s="12">
        <f t="shared" si="0"/>
        <v>0</v>
      </c>
      <c r="J35" s="12">
        <f t="shared" si="1"/>
        <v>23.75</v>
      </c>
      <c r="K35" s="12">
        <v>7.5</v>
      </c>
      <c r="L35" s="12">
        <f t="shared" si="2"/>
        <v>18.75</v>
      </c>
      <c r="M35" s="12"/>
      <c r="N35" s="12"/>
      <c r="O35" s="12">
        <f t="shared" si="3"/>
        <v>18.75</v>
      </c>
      <c r="P35" s="12"/>
      <c r="Q35" s="12"/>
      <c r="R35" s="12"/>
      <c r="S35" s="3">
        <f t="shared" si="4"/>
        <v>42.5</v>
      </c>
      <c r="T35" s="12"/>
    </row>
    <row r="36" spans="1:20" s="13" customFormat="1" x14ac:dyDescent="0.25">
      <c r="A36" s="9">
        <v>35</v>
      </c>
      <c r="B36" s="10" t="s">
        <v>90</v>
      </c>
      <c r="C36" s="11" t="s">
        <v>91</v>
      </c>
      <c r="D36" s="12" t="s">
        <v>23</v>
      </c>
      <c r="E36" s="12"/>
      <c r="F36" s="12"/>
      <c r="G36" s="12"/>
      <c r="H36" s="12">
        <v>0</v>
      </c>
      <c r="I36" s="12">
        <f t="shared" si="0"/>
        <v>0</v>
      </c>
      <c r="J36" s="12">
        <f t="shared" si="1"/>
        <v>0</v>
      </c>
      <c r="K36" s="12"/>
      <c r="L36" s="12">
        <f t="shared" si="2"/>
        <v>0</v>
      </c>
      <c r="M36" s="12"/>
      <c r="N36" s="12"/>
      <c r="O36" s="12">
        <f t="shared" si="3"/>
        <v>0</v>
      </c>
      <c r="P36" s="12"/>
      <c r="Q36" s="12"/>
      <c r="R36" s="12"/>
      <c r="S36" s="3">
        <f t="shared" si="4"/>
        <v>0</v>
      </c>
      <c r="T36" s="12"/>
    </row>
    <row r="37" spans="1:20" s="13" customFormat="1" x14ac:dyDescent="0.25">
      <c r="A37" s="9">
        <v>36</v>
      </c>
      <c r="B37" s="10" t="s">
        <v>92</v>
      </c>
      <c r="C37" s="11" t="s">
        <v>93</v>
      </c>
      <c r="D37" s="12" t="s">
        <v>23</v>
      </c>
      <c r="E37" s="12"/>
      <c r="F37" s="12"/>
      <c r="G37" s="12">
        <v>22.5</v>
      </c>
      <c r="H37" s="12"/>
      <c r="I37" s="12">
        <f t="shared" si="0"/>
        <v>0</v>
      </c>
      <c r="J37" s="12">
        <f t="shared" si="1"/>
        <v>22.5</v>
      </c>
      <c r="K37" s="12"/>
      <c r="L37" s="12">
        <f t="shared" si="2"/>
        <v>0</v>
      </c>
      <c r="M37" s="12"/>
      <c r="N37" s="12"/>
      <c r="O37" s="12">
        <f t="shared" si="3"/>
        <v>0</v>
      </c>
      <c r="P37" s="12"/>
      <c r="Q37" s="12"/>
      <c r="R37" s="12"/>
      <c r="S37" s="3">
        <f t="shared" si="4"/>
        <v>22.5</v>
      </c>
      <c r="T37" s="12"/>
    </row>
    <row r="38" spans="1:20" s="13" customFormat="1" x14ac:dyDescent="0.25">
      <c r="A38" s="9">
        <v>37</v>
      </c>
      <c r="B38" s="10" t="s">
        <v>94</v>
      </c>
      <c r="C38" s="11" t="s">
        <v>95</v>
      </c>
      <c r="D38" s="12" t="s">
        <v>23</v>
      </c>
      <c r="E38" s="12"/>
      <c r="F38" s="12"/>
      <c r="G38" s="12">
        <v>5</v>
      </c>
      <c r="H38" s="12">
        <v>5.5</v>
      </c>
      <c r="I38" s="12">
        <f t="shared" si="0"/>
        <v>13.75</v>
      </c>
      <c r="J38" s="12">
        <f t="shared" si="1"/>
        <v>13.75</v>
      </c>
      <c r="K38" s="12"/>
      <c r="L38" s="12">
        <f t="shared" si="2"/>
        <v>0</v>
      </c>
      <c r="M38" s="12"/>
      <c r="N38" s="12"/>
      <c r="O38" s="12">
        <f t="shared" si="3"/>
        <v>0</v>
      </c>
      <c r="P38" s="12"/>
      <c r="Q38" s="12"/>
      <c r="R38" s="12"/>
      <c r="S38" s="3">
        <f t="shared" si="4"/>
        <v>13.75</v>
      </c>
      <c r="T38" s="12"/>
    </row>
    <row r="39" spans="1:20" s="13" customFormat="1" x14ac:dyDescent="0.25">
      <c r="A39" s="9">
        <v>38</v>
      </c>
      <c r="B39" s="10" t="s">
        <v>96</v>
      </c>
      <c r="C39" s="11" t="s">
        <v>97</v>
      </c>
      <c r="D39" s="12" t="s">
        <v>23</v>
      </c>
      <c r="E39" s="12"/>
      <c r="F39" s="12"/>
      <c r="G39" s="12">
        <v>20</v>
      </c>
      <c r="H39" s="12"/>
      <c r="I39" s="12">
        <f t="shared" si="0"/>
        <v>0</v>
      </c>
      <c r="J39" s="12">
        <f t="shared" si="1"/>
        <v>20</v>
      </c>
      <c r="K39" s="12">
        <v>6</v>
      </c>
      <c r="L39" s="12">
        <f t="shared" si="2"/>
        <v>15</v>
      </c>
      <c r="M39" s="12"/>
      <c r="N39" s="12"/>
      <c r="O39" s="12">
        <f t="shared" si="3"/>
        <v>15</v>
      </c>
      <c r="P39" s="12"/>
      <c r="Q39" s="12"/>
      <c r="R39" s="12"/>
      <c r="S39" s="3">
        <f t="shared" si="4"/>
        <v>35</v>
      </c>
      <c r="T39" s="12"/>
    </row>
    <row r="40" spans="1:20" s="13" customFormat="1" x14ac:dyDescent="0.25">
      <c r="A40" s="9">
        <v>39</v>
      </c>
      <c r="B40" s="10" t="s">
        <v>98</v>
      </c>
      <c r="C40" s="11" t="s">
        <v>99</v>
      </c>
      <c r="D40" s="12" t="s">
        <v>23</v>
      </c>
      <c r="E40" s="12"/>
      <c r="F40" s="12"/>
      <c r="G40" s="12">
        <v>11.25</v>
      </c>
      <c r="H40" s="12">
        <v>3</v>
      </c>
      <c r="I40" s="12">
        <f t="shared" si="0"/>
        <v>7.5</v>
      </c>
      <c r="J40" s="12">
        <f t="shared" si="1"/>
        <v>11.25</v>
      </c>
      <c r="K40" s="12"/>
      <c r="L40" s="12">
        <f t="shared" si="2"/>
        <v>0</v>
      </c>
      <c r="M40" s="12"/>
      <c r="N40" s="12"/>
      <c r="O40" s="12">
        <f t="shared" si="3"/>
        <v>0</v>
      </c>
      <c r="P40" s="12"/>
      <c r="Q40" s="12"/>
      <c r="R40" s="12"/>
      <c r="S40" s="3">
        <f t="shared" si="4"/>
        <v>11.25</v>
      </c>
      <c r="T40" s="12"/>
    </row>
    <row r="41" spans="1:20" s="13" customFormat="1" x14ac:dyDescent="0.25">
      <c r="A41" s="9">
        <v>40</v>
      </c>
      <c r="B41" s="10" t="s">
        <v>100</v>
      </c>
      <c r="C41" s="11" t="s">
        <v>101</v>
      </c>
      <c r="D41" s="12" t="s">
        <v>23</v>
      </c>
      <c r="E41" s="12"/>
      <c r="F41" s="12"/>
      <c r="G41" s="12">
        <v>10</v>
      </c>
      <c r="H41" s="12">
        <v>5.5</v>
      </c>
      <c r="I41" s="12">
        <f t="shared" si="0"/>
        <v>13.75</v>
      </c>
      <c r="J41" s="12">
        <f t="shared" si="1"/>
        <v>13.75</v>
      </c>
      <c r="K41" s="12"/>
      <c r="L41" s="12">
        <f t="shared" si="2"/>
        <v>0</v>
      </c>
      <c r="M41" s="12"/>
      <c r="N41" s="12"/>
      <c r="O41" s="12">
        <f t="shared" si="3"/>
        <v>0</v>
      </c>
      <c r="P41" s="12"/>
      <c r="Q41" s="12"/>
      <c r="R41" s="12"/>
      <c r="S41" s="3">
        <f t="shared" si="4"/>
        <v>13.75</v>
      </c>
      <c r="T41" s="12"/>
    </row>
    <row r="42" spans="1:20" s="13" customFormat="1" x14ac:dyDescent="0.25">
      <c r="A42" s="9">
        <v>41</v>
      </c>
      <c r="B42" s="10" t="s">
        <v>102</v>
      </c>
      <c r="C42" s="11" t="s">
        <v>103</v>
      </c>
      <c r="D42" s="12" t="s">
        <v>23</v>
      </c>
      <c r="E42" s="12"/>
      <c r="F42" s="12"/>
      <c r="G42" s="12">
        <v>11.25</v>
      </c>
      <c r="H42" s="12">
        <v>7</v>
      </c>
      <c r="I42" s="12">
        <f t="shared" si="0"/>
        <v>17.5</v>
      </c>
      <c r="J42" s="12">
        <f t="shared" si="1"/>
        <v>17.5</v>
      </c>
      <c r="K42" s="12">
        <v>3</v>
      </c>
      <c r="L42" s="12">
        <f t="shared" si="2"/>
        <v>7.5</v>
      </c>
      <c r="M42" s="12"/>
      <c r="N42" s="12"/>
      <c r="O42" s="12">
        <f t="shared" si="3"/>
        <v>7.5</v>
      </c>
      <c r="P42" s="12"/>
      <c r="Q42" s="12"/>
      <c r="R42" s="12"/>
      <c r="S42" s="3">
        <f t="shared" si="4"/>
        <v>25</v>
      </c>
      <c r="T42" s="12"/>
    </row>
    <row r="43" spans="1:20" s="13" customFormat="1" x14ac:dyDescent="0.25">
      <c r="A43" s="9">
        <v>42</v>
      </c>
      <c r="B43" s="10" t="s">
        <v>104</v>
      </c>
      <c r="C43" s="11" t="s">
        <v>105</v>
      </c>
      <c r="D43" s="12" t="s">
        <v>23</v>
      </c>
      <c r="E43" s="12"/>
      <c r="F43" s="12"/>
      <c r="G43" s="12">
        <v>11.25</v>
      </c>
      <c r="H43" s="12"/>
      <c r="I43" s="12">
        <f t="shared" si="0"/>
        <v>0</v>
      </c>
      <c r="J43" s="12">
        <f t="shared" si="1"/>
        <v>11.25</v>
      </c>
      <c r="K43" s="12">
        <v>3.5</v>
      </c>
      <c r="L43" s="12">
        <f t="shared" si="2"/>
        <v>8.75</v>
      </c>
      <c r="M43" s="12"/>
      <c r="N43" s="12"/>
      <c r="O43" s="12">
        <f t="shared" si="3"/>
        <v>8.75</v>
      </c>
      <c r="P43" s="12"/>
      <c r="Q43" s="12"/>
      <c r="R43" s="12"/>
      <c r="S43" s="3">
        <f t="shared" si="4"/>
        <v>20</v>
      </c>
      <c r="T43" s="12"/>
    </row>
    <row r="44" spans="1:20" s="13" customFormat="1" x14ac:dyDescent="0.25">
      <c r="A44" s="9">
        <v>43</v>
      </c>
      <c r="B44" s="10" t="s">
        <v>106</v>
      </c>
      <c r="C44" s="11" t="s">
        <v>107</v>
      </c>
      <c r="D44" s="12" t="s">
        <v>23</v>
      </c>
      <c r="E44" s="12"/>
      <c r="F44" s="12"/>
      <c r="G44" s="12"/>
      <c r="H44" s="12"/>
      <c r="I44" s="12">
        <f t="shared" si="0"/>
        <v>0</v>
      </c>
      <c r="J44" s="12">
        <f t="shared" si="1"/>
        <v>0</v>
      </c>
      <c r="K44" s="12"/>
      <c r="L44" s="12">
        <f t="shared" si="2"/>
        <v>0</v>
      </c>
      <c r="M44" s="12"/>
      <c r="N44" s="12"/>
      <c r="O44" s="12">
        <f t="shared" si="3"/>
        <v>0</v>
      </c>
      <c r="P44" s="12"/>
      <c r="Q44" s="12"/>
      <c r="R44" s="12"/>
      <c r="S44" s="3">
        <f t="shared" si="4"/>
        <v>0</v>
      </c>
      <c r="T44" s="12"/>
    </row>
    <row r="45" spans="1:20" s="13" customFormat="1" x14ac:dyDescent="0.25">
      <c r="A45" s="9">
        <v>44</v>
      </c>
      <c r="B45" s="10" t="s">
        <v>108</v>
      </c>
      <c r="C45" s="11" t="s">
        <v>109</v>
      </c>
      <c r="D45" s="12" t="s">
        <v>23</v>
      </c>
      <c r="E45" s="12"/>
      <c r="F45" s="12"/>
      <c r="G45" s="12">
        <v>23.75</v>
      </c>
      <c r="H45" s="12"/>
      <c r="I45" s="12">
        <f t="shared" si="0"/>
        <v>0</v>
      </c>
      <c r="J45" s="12">
        <f t="shared" si="1"/>
        <v>23.75</v>
      </c>
      <c r="K45" s="12">
        <v>9.5</v>
      </c>
      <c r="L45" s="12">
        <f t="shared" si="2"/>
        <v>23.75</v>
      </c>
      <c r="M45" s="12"/>
      <c r="N45" s="12"/>
      <c r="O45" s="12">
        <f t="shared" si="3"/>
        <v>23.75</v>
      </c>
      <c r="P45" s="12"/>
      <c r="Q45" s="12"/>
      <c r="R45" s="12"/>
      <c r="S45" s="3">
        <f t="shared" si="4"/>
        <v>47.5</v>
      </c>
      <c r="T45" s="12"/>
    </row>
    <row r="46" spans="1:20" s="13" customFormat="1" x14ac:dyDescent="0.25">
      <c r="A46" s="9">
        <v>45</v>
      </c>
      <c r="B46" s="10" t="s">
        <v>110</v>
      </c>
      <c r="C46" s="11" t="s">
        <v>111</v>
      </c>
      <c r="D46" s="12" t="s">
        <v>23</v>
      </c>
      <c r="E46" s="12"/>
      <c r="F46" s="12"/>
      <c r="G46" s="12">
        <v>23.75</v>
      </c>
      <c r="H46" s="12"/>
      <c r="I46" s="12">
        <f t="shared" si="0"/>
        <v>0</v>
      </c>
      <c r="J46" s="12">
        <f t="shared" si="1"/>
        <v>23.75</v>
      </c>
      <c r="K46" s="12">
        <v>6</v>
      </c>
      <c r="L46" s="12">
        <f t="shared" si="2"/>
        <v>15</v>
      </c>
      <c r="M46" s="12"/>
      <c r="N46" s="12"/>
      <c r="O46" s="12">
        <f t="shared" si="3"/>
        <v>15</v>
      </c>
      <c r="P46" s="12"/>
      <c r="Q46" s="12"/>
      <c r="R46" s="12"/>
      <c r="S46" s="3">
        <f t="shared" si="4"/>
        <v>38.75</v>
      </c>
      <c r="T46" s="12"/>
    </row>
    <row r="47" spans="1:20" s="13" customFormat="1" x14ac:dyDescent="0.25">
      <c r="A47" s="9">
        <v>46</v>
      </c>
      <c r="B47" s="10" t="s">
        <v>112</v>
      </c>
      <c r="C47" s="11" t="s">
        <v>113</v>
      </c>
      <c r="D47" s="12" t="s">
        <v>23</v>
      </c>
      <c r="E47" s="12"/>
      <c r="F47" s="12"/>
      <c r="G47" s="12">
        <v>11.25</v>
      </c>
      <c r="H47" s="12">
        <v>9</v>
      </c>
      <c r="I47" s="12">
        <f t="shared" si="0"/>
        <v>22.5</v>
      </c>
      <c r="J47" s="12">
        <f t="shared" si="1"/>
        <v>22.5</v>
      </c>
      <c r="K47" s="12">
        <v>5.5</v>
      </c>
      <c r="L47" s="12">
        <f t="shared" si="2"/>
        <v>13.75</v>
      </c>
      <c r="M47" s="12"/>
      <c r="N47" s="12"/>
      <c r="O47" s="12">
        <f t="shared" si="3"/>
        <v>13.75</v>
      </c>
      <c r="P47" s="12"/>
      <c r="Q47" s="12"/>
      <c r="R47" s="12"/>
      <c r="S47" s="3">
        <f t="shared" si="4"/>
        <v>36.25</v>
      </c>
      <c r="T47" s="12"/>
    </row>
    <row r="48" spans="1:20" s="13" customFormat="1" x14ac:dyDescent="0.25">
      <c r="A48" s="9">
        <v>47</v>
      </c>
      <c r="B48" s="10" t="s">
        <v>114</v>
      </c>
      <c r="C48" s="11" t="s">
        <v>115</v>
      </c>
      <c r="D48" s="12" t="s">
        <v>23</v>
      </c>
      <c r="E48" s="12"/>
      <c r="F48" s="12"/>
      <c r="G48" s="12">
        <v>11.25</v>
      </c>
      <c r="H48" s="12"/>
      <c r="I48" s="12">
        <f t="shared" si="0"/>
        <v>0</v>
      </c>
      <c r="J48" s="12">
        <f t="shared" si="1"/>
        <v>11.25</v>
      </c>
      <c r="K48" s="12"/>
      <c r="L48" s="12">
        <f t="shared" si="2"/>
        <v>0</v>
      </c>
      <c r="M48" s="12"/>
      <c r="N48" s="12"/>
      <c r="O48" s="12">
        <f t="shared" si="3"/>
        <v>0</v>
      </c>
      <c r="P48" s="12"/>
      <c r="Q48" s="12"/>
      <c r="R48" s="12"/>
      <c r="S48" s="3">
        <f t="shared" si="4"/>
        <v>11.25</v>
      </c>
      <c r="T48" s="12"/>
    </row>
    <row r="49" spans="1:20" s="13" customFormat="1" x14ac:dyDescent="0.25">
      <c r="A49" s="9">
        <v>48</v>
      </c>
      <c r="B49" s="10" t="s">
        <v>116</v>
      </c>
      <c r="C49" s="11" t="s">
        <v>117</v>
      </c>
      <c r="D49" s="12" t="s">
        <v>23</v>
      </c>
      <c r="E49" s="12"/>
      <c r="F49" s="12"/>
      <c r="G49" s="12">
        <v>11.25</v>
      </c>
      <c r="H49" s="12"/>
      <c r="I49" s="12">
        <f t="shared" si="0"/>
        <v>0</v>
      </c>
      <c r="J49" s="12">
        <f t="shared" si="1"/>
        <v>11.25</v>
      </c>
      <c r="K49" s="12">
        <v>3.5</v>
      </c>
      <c r="L49" s="12">
        <f t="shared" si="2"/>
        <v>8.75</v>
      </c>
      <c r="M49" s="12"/>
      <c r="N49" s="12"/>
      <c r="O49" s="12">
        <f t="shared" si="3"/>
        <v>8.75</v>
      </c>
      <c r="P49" s="12"/>
      <c r="Q49" s="12"/>
      <c r="R49" s="12"/>
      <c r="S49" s="3">
        <f t="shared" si="4"/>
        <v>20</v>
      </c>
      <c r="T49" s="12"/>
    </row>
    <row r="50" spans="1:20" s="13" customFormat="1" x14ac:dyDescent="0.25">
      <c r="A50" s="9">
        <v>49</v>
      </c>
      <c r="B50" s="10" t="s">
        <v>118</v>
      </c>
      <c r="C50" s="11" t="s">
        <v>119</v>
      </c>
      <c r="D50" s="12" t="s">
        <v>23</v>
      </c>
      <c r="E50" s="12"/>
      <c r="F50" s="12"/>
      <c r="G50" s="12"/>
      <c r="H50" s="12"/>
      <c r="I50" s="12">
        <f t="shared" si="0"/>
        <v>0</v>
      </c>
      <c r="J50" s="12">
        <f t="shared" si="1"/>
        <v>0</v>
      </c>
      <c r="K50" s="12"/>
      <c r="L50" s="12">
        <f t="shared" si="2"/>
        <v>0</v>
      </c>
      <c r="M50" s="12"/>
      <c r="N50" s="12"/>
      <c r="O50" s="12">
        <f t="shared" si="3"/>
        <v>0</v>
      </c>
      <c r="P50" s="12"/>
      <c r="Q50" s="12"/>
      <c r="R50" s="12"/>
      <c r="S50" s="3">
        <f t="shared" si="4"/>
        <v>0</v>
      </c>
      <c r="T50" s="12"/>
    </row>
    <row r="51" spans="1:20" s="13" customFormat="1" x14ac:dyDescent="0.25">
      <c r="A51" s="9">
        <v>50</v>
      </c>
      <c r="B51" s="10" t="s">
        <v>120</v>
      </c>
      <c r="C51" s="11" t="s">
        <v>121</v>
      </c>
      <c r="D51" s="12" t="s">
        <v>23</v>
      </c>
      <c r="E51" s="12"/>
      <c r="F51" s="12"/>
      <c r="G51" s="12">
        <v>12.5</v>
      </c>
      <c r="H51" s="12">
        <v>6</v>
      </c>
      <c r="I51" s="12">
        <f t="shared" si="0"/>
        <v>15</v>
      </c>
      <c r="J51" s="12">
        <f t="shared" si="1"/>
        <v>15</v>
      </c>
      <c r="K51" s="12">
        <v>3</v>
      </c>
      <c r="L51" s="12">
        <f t="shared" si="2"/>
        <v>7.5</v>
      </c>
      <c r="M51" s="12"/>
      <c r="N51" s="12"/>
      <c r="O51" s="12">
        <f t="shared" si="3"/>
        <v>7.5</v>
      </c>
      <c r="P51" s="12"/>
      <c r="Q51" s="12"/>
      <c r="R51" s="12"/>
      <c r="S51" s="3">
        <f t="shared" si="4"/>
        <v>22.5</v>
      </c>
      <c r="T51" s="12"/>
    </row>
    <row r="52" spans="1:20" s="13" customFormat="1" x14ac:dyDescent="0.25">
      <c r="A52" s="9">
        <v>51</v>
      </c>
      <c r="B52" s="10" t="s">
        <v>122</v>
      </c>
      <c r="C52" s="11" t="s">
        <v>123</v>
      </c>
      <c r="D52" s="12" t="s">
        <v>23</v>
      </c>
      <c r="E52" s="12"/>
      <c r="F52" s="12"/>
      <c r="G52" s="12">
        <v>2.5</v>
      </c>
      <c r="H52" s="12"/>
      <c r="I52" s="12">
        <f t="shared" si="0"/>
        <v>0</v>
      </c>
      <c r="J52" s="12">
        <f t="shared" si="1"/>
        <v>2.5</v>
      </c>
      <c r="K52" s="12">
        <v>0.5</v>
      </c>
      <c r="L52" s="12">
        <f t="shared" si="2"/>
        <v>1.25</v>
      </c>
      <c r="M52" s="12"/>
      <c r="N52" s="12"/>
      <c r="O52" s="12">
        <f t="shared" si="3"/>
        <v>1.25</v>
      </c>
      <c r="P52" s="12"/>
      <c r="Q52" s="12"/>
      <c r="R52" s="12"/>
      <c r="S52" s="3">
        <f t="shared" si="4"/>
        <v>3.75</v>
      </c>
      <c r="T52" s="12"/>
    </row>
    <row r="53" spans="1:20" s="13" customFormat="1" x14ac:dyDescent="0.25">
      <c r="A53" s="9">
        <v>52</v>
      </c>
      <c r="B53" s="10" t="s">
        <v>124</v>
      </c>
      <c r="C53" s="11" t="s">
        <v>125</v>
      </c>
      <c r="D53" s="12" t="s">
        <v>126</v>
      </c>
      <c r="E53" s="12"/>
      <c r="F53" s="12"/>
      <c r="G53" s="12"/>
      <c r="H53" s="12"/>
      <c r="I53" s="12">
        <f t="shared" si="0"/>
        <v>0</v>
      </c>
      <c r="J53" s="12">
        <f t="shared" si="1"/>
        <v>0</v>
      </c>
      <c r="K53" s="12"/>
      <c r="L53" s="12">
        <f t="shared" si="2"/>
        <v>0</v>
      </c>
      <c r="M53" s="12"/>
      <c r="N53" s="12"/>
      <c r="O53" s="12">
        <f t="shared" si="3"/>
        <v>0</v>
      </c>
      <c r="P53" s="12"/>
      <c r="Q53" s="12"/>
      <c r="R53" s="12"/>
      <c r="S53" s="3">
        <f t="shared" si="4"/>
        <v>0</v>
      </c>
      <c r="T53" s="12"/>
    </row>
    <row r="54" spans="1:20" s="13" customFormat="1" x14ac:dyDescent="0.25">
      <c r="A54" s="9">
        <v>53</v>
      </c>
      <c r="B54" s="10" t="s">
        <v>127</v>
      </c>
      <c r="C54" s="11" t="s">
        <v>128</v>
      </c>
      <c r="D54" s="12" t="s">
        <v>23</v>
      </c>
      <c r="E54" s="12"/>
      <c r="F54" s="12"/>
      <c r="G54" s="12">
        <v>8.75</v>
      </c>
      <c r="H54" s="12"/>
      <c r="I54" s="12">
        <f t="shared" si="0"/>
        <v>0</v>
      </c>
      <c r="J54" s="12">
        <f t="shared" si="1"/>
        <v>8.75</v>
      </c>
      <c r="K54" s="12"/>
      <c r="L54" s="12">
        <f t="shared" si="2"/>
        <v>0</v>
      </c>
      <c r="M54" s="12"/>
      <c r="N54" s="12"/>
      <c r="O54" s="12">
        <f t="shared" si="3"/>
        <v>0</v>
      </c>
      <c r="P54" s="12"/>
      <c r="Q54" s="12"/>
      <c r="R54" s="12"/>
      <c r="S54" s="3">
        <f t="shared" si="4"/>
        <v>8.75</v>
      </c>
      <c r="T54" s="12"/>
    </row>
    <row r="55" spans="1:20" s="13" customFormat="1" x14ac:dyDescent="0.25">
      <c r="A55" s="9">
        <v>54</v>
      </c>
      <c r="B55" s="10" t="s">
        <v>129</v>
      </c>
      <c r="C55" s="11" t="s">
        <v>130</v>
      </c>
      <c r="D55" s="12" t="s">
        <v>126</v>
      </c>
      <c r="E55" s="12"/>
      <c r="F55" s="12"/>
      <c r="G55" s="12"/>
      <c r="H55" s="12"/>
      <c r="I55" s="12">
        <f t="shared" si="0"/>
        <v>0</v>
      </c>
      <c r="J55" s="12">
        <f t="shared" si="1"/>
        <v>0</v>
      </c>
      <c r="K55" s="12">
        <v>0.5</v>
      </c>
      <c r="L55" s="12">
        <f t="shared" si="2"/>
        <v>1.25</v>
      </c>
      <c r="M55" s="12"/>
      <c r="N55" s="12"/>
      <c r="O55" s="12">
        <f t="shared" si="3"/>
        <v>1.25</v>
      </c>
      <c r="P55" s="12"/>
      <c r="Q55" s="12"/>
      <c r="R55" s="12"/>
      <c r="S55" s="3">
        <f t="shared" si="4"/>
        <v>1.25</v>
      </c>
      <c r="T55" s="12"/>
    </row>
    <row r="56" spans="1:20" s="13" customFormat="1" x14ac:dyDescent="0.25">
      <c r="A56" s="9">
        <v>55</v>
      </c>
      <c r="B56" s="10" t="s">
        <v>131</v>
      </c>
      <c r="C56" s="11" t="s">
        <v>132</v>
      </c>
      <c r="D56" s="12" t="s">
        <v>126</v>
      </c>
      <c r="E56" s="12"/>
      <c r="F56" s="12"/>
      <c r="G56" s="12">
        <v>23.75</v>
      </c>
      <c r="H56" s="12"/>
      <c r="I56" s="12">
        <f t="shared" si="0"/>
        <v>0</v>
      </c>
      <c r="J56" s="12">
        <f t="shared" si="1"/>
        <v>23.75</v>
      </c>
      <c r="K56" s="12">
        <v>7</v>
      </c>
      <c r="L56" s="12">
        <f t="shared" si="2"/>
        <v>17.5</v>
      </c>
      <c r="M56" s="12"/>
      <c r="N56" s="12"/>
      <c r="O56" s="12">
        <f t="shared" si="3"/>
        <v>17.5</v>
      </c>
      <c r="P56" s="12"/>
      <c r="Q56" s="12"/>
      <c r="R56" s="12"/>
      <c r="S56" s="3">
        <f t="shared" si="4"/>
        <v>41.25</v>
      </c>
      <c r="T56" s="12"/>
    </row>
    <row r="57" spans="1:20" s="13" customFormat="1" x14ac:dyDescent="0.25">
      <c r="A57" s="9">
        <v>56</v>
      </c>
      <c r="B57" s="10" t="s">
        <v>133</v>
      </c>
      <c r="C57" s="11" t="s">
        <v>134</v>
      </c>
      <c r="D57" s="12" t="s">
        <v>126</v>
      </c>
      <c r="E57" s="12"/>
      <c r="F57" s="12"/>
      <c r="G57" s="12"/>
      <c r="H57" s="12"/>
      <c r="I57" s="12">
        <f t="shared" si="0"/>
        <v>0</v>
      </c>
      <c r="J57" s="12">
        <f t="shared" si="1"/>
        <v>0</v>
      </c>
      <c r="K57" s="12"/>
      <c r="L57" s="12">
        <f t="shared" si="2"/>
        <v>0</v>
      </c>
      <c r="M57" s="12"/>
      <c r="N57" s="12"/>
      <c r="O57" s="12">
        <f t="shared" si="3"/>
        <v>0</v>
      </c>
      <c r="P57" s="12"/>
      <c r="Q57" s="12"/>
      <c r="R57" s="12"/>
      <c r="S57" s="3">
        <f t="shared" si="4"/>
        <v>0</v>
      </c>
      <c r="T57" s="12"/>
    </row>
    <row r="58" spans="1:20" s="13" customFormat="1" x14ac:dyDescent="0.25">
      <c r="A58" s="9">
        <v>57</v>
      </c>
      <c r="B58" s="10" t="s">
        <v>135</v>
      </c>
      <c r="C58" s="11" t="s">
        <v>136</v>
      </c>
      <c r="D58" s="12" t="s">
        <v>126</v>
      </c>
      <c r="E58" s="12"/>
      <c r="F58" s="12"/>
      <c r="G58" s="12">
        <v>23.75</v>
      </c>
      <c r="H58" s="12"/>
      <c r="I58" s="12">
        <f t="shared" si="0"/>
        <v>0</v>
      </c>
      <c r="J58" s="12">
        <f t="shared" si="1"/>
        <v>23.75</v>
      </c>
      <c r="K58" s="12">
        <v>8</v>
      </c>
      <c r="L58" s="12">
        <f t="shared" si="2"/>
        <v>20</v>
      </c>
      <c r="M58" s="12"/>
      <c r="N58" s="12"/>
      <c r="O58" s="12">
        <f t="shared" si="3"/>
        <v>20</v>
      </c>
      <c r="P58" s="12"/>
      <c r="Q58" s="12"/>
      <c r="R58" s="12"/>
      <c r="S58" s="3">
        <f t="shared" si="4"/>
        <v>43.75</v>
      </c>
      <c r="T58" s="12"/>
    </row>
    <row r="59" spans="1:20" s="13" customFormat="1" x14ac:dyDescent="0.25">
      <c r="A59" s="9">
        <v>58</v>
      </c>
      <c r="B59" s="10" t="s">
        <v>137</v>
      </c>
      <c r="C59" s="11" t="s">
        <v>138</v>
      </c>
      <c r="D59" s="12" t="s">
        <v>126</v>
      </c>
      <c r="E59" s="12"/>
      <c r="F59" s="12"/>
      <c r="G59" s="12"/>
      <c r="H59" s="12"/>
      <c r="I59" s="12">
        <f t="shared" si="0"/>
        <v>0</v>
      </c>
      <c r="J59" s="12">
        <f t="shared" si="1"/>
        <v>0</v>
      </c>
      <c r="K59" s="12">
        <v>0</v>
      </c>
      <c r="L59" s="12">
        <f t="shared" si="2"/>
        <v>0</v>
      </c>
      <c r="M59" s="12"/>
      <c r="N59" s="12"/>
      <c r="O59" s="12">
        <f t="shared" si="3"/>
        <v>0</v>
      </c>
      <c r="P59" s="12"/>
      <c r="Q59" s="12"/>
      <c r="R59" s="12"/>
      <c r="S59" s="3">
        <f t="shared" si="4"/>
        <v>0</v>
      </c>
      <c r="T59" s="12"/>
    </row>
    <row r="60" spans="1:20" s="13" customFormat="1" x14ac:dyDescent="0.25">
      <c r="A60" s="9">
        <v>59</v>
      </c>
      <c r="B60" s="10" t="s">
        <v>139</v>
      </c>
      <c r="C60" s="11" t="s">
        <v>140</v>
      </c>
      <c r="D60" s="12" t="s">
        <v>23</v>
      </c>
      <c r="E60" s="12"/>
      <c r="F60" s="12"/>
      <c r="G60" s="12">
        <v>13.75</v>
      </c>
      <c r="H60" s="12">
        <v>6.5</v>
      </c>
      <c r="I60" s="12">
        <f t="shared" si="0"/>
        <v>16.25</v>
      </c>
      <c r="J60" s="12">
        <f t="shared" si="1"/>
        <v>16.25</v>
      </c>
      <c r="K60" s="12"/>
      <c r="L60" s="12">
        <f t="shared" si="2"/>
        <v>0</v>
      </c>
      <c r="M60" s="12"/>
      <c r="N60" s="12"/>
      <c r="O60" s="12">
        <f t="shared" si="3"/>
        <v>0</v>
      </c>
      <c r="P60" s="12"/>
      <c r="Q60" s="12"/>
      <c r="R60" s="12"/>
      <c r="S60" s="3">
        <f t="shared" si="4"/>
        <v>16.25</v>
      </c>
      <c r="T60" s="12"/>
    </row>
    <row r="61" spans="1:20" s="13" customFormat="1" x14ac:dyDescent="0.25">
      <c r="A61" s="9">
        <v>60</v>
      </c>
      <c r="B61" s="10" t="s">
        <v>141</v>
      </c>
      <c r="C61" s="11" t="s">
        <v>142</v>
      </c>
      <c r="D61" s="12" t="s">
        <v>126</v>
      </c>
      <c r="E61" s="12"/>
      <c r="F61" s="12"/>
      <c r="G61" s="12">
        <v>20</v>
      </c>
      <c r="H61" s="12"/>
      <c r="I61" s="12">
        <f t="shared" si="0"/>
        <v>0</v>
      </c>
      <c r="J61" s="12">
        <f t="shared" si="1"/>
        <v>20</v>
      </c>
      <c r="K61" s="12">
        <v>9</v>
      </c>
      <c r="L61" s="12">
        <f t="shared" si="2"/>
        <v>22.5</v>
      </c>
      <c r="M61" s="12"/>
      <c r="N61" s="12"/>
      <c r="O61" s="12">
        <f t="shared" si="3"/>
        <v>22.5</v>
      </c>
      <c r="P61" s="12"/>
      <c r="Q61" s="12"/>
      <c r="R61" s="12"/>
      <c r="S61" s="3">
        <f t="shared" si="4"/>
        <v>42.5</v>
      </c>
      <c r="T61" s="12"/>
    </row>
    <row r="62" spans="1:20" s="13" customFormat="1" x14ac:dyDescent="0.25">
      <c r="A62" s="9">
        <v>61</v>
      </c>
      <c r="B62" s="10" t="s">
        <v>143</v>
      </c>
      <c r="C62" s="11" t="s">
        <v>144</v>
      </c>
      <c r="D62" s="12" t="s">
        <v>126</v>
      </c>
      <c r="E62" s="12"/>
      <c r="F62" s="12"/>
      <c r="G62" s="12">
        <v>3.75</v>
      </c>
      <c r="H62" s="12"/>
      <c r="I62" s="12">
        <f t="shared" si="0"/>
        <v>0</v>
      </c>
      <c r="J62" s="12">
        <f t="shared" si="1"/>
        <v>3.75</v>
      </c>
      <c r="K62" s="12"/>
      <c r="L62" s="12">
        <f t="shared" si="2"/>
        <v>0</v>
      </c>
      <c r="M62" s="12"/>
      <c r="N62" s="12"/>
      <c r="O62" s="12">
        <f t="shared" si="3"/>
        <v>0</v>
      </c>
      <c r="P62" s="12"/>
      <c r="Q62" s="12"/>
      <c r="R62" s="12"/>
      <c r="S62" s="3">
        <f t="shared" si="4"/>
        <v>3.75</v>
      </c>
      <c r="T62" s="12"/>
    </row>
    <row r="63" spans="1:20" s="13" customFormat="1" x14ac:dyDescent="0.25">
      <c r="A63" s="9">
        <v>62</v>
      </c>
      <c r="B63" s="10" t="s">
        <v>145</v>
      </c>
      <c r="C63" s="11" t="s">
        <v>146</v>
      </c>
      <c r="D63" s="12" t="s">
        <v>126</v>
      </c>
      <c r="E63" s="12"/>
      <c r="F63" s="12">
        <v>0</v>
      </c>
      <c r="G63" s="12">
        <v>16.25</v>
      </c>
      <c r="H63" s="12">
        <v>8</v>
      </c>
      <c r="I63" s="12">
        <f t="shared" si="0"/>
        <v>20</v>
      </c>
      <c r="J63" s="12">
        <f t="shared" si="1"/>
        <v>20</v>
      </c>
      <c r="K63" s="12">
        <v>7.5</v>
      </c>
      <c r="L63" s="12">
        <f t="shared" si="2"/>
        <v>18.75</v>
      </c>
      <c r="M63" s="12"/>
      <c r="N63" s="12"/>
      <c r="O63" s="12">
        <f t="shared" si="3"/>
        <v>18.75</v>
      </c>
      <c r="P63" s="12"/>
      <c r="Q63" s="12"/>
      <c r="R63" s="12"/>
      <c r="S63" s="3">
        <f t="shared" si="4"/>
        <v>38.75</v>
      </c>
      <c r="T63" s="12"/>
    </row>
    <row r="64" spans="1:20" s="13" customFormat="1" x14ac:dyDescent="0.25">
      <c r="A64" s="9">
        <v>63</v>
      </c>
      <c r="B64" s="10" t="s">
        <v>147</v>
      </c>
      <c r="C64" s="11" t="s">
        <v>148</v>
      </c>
      <c r="D64" s="12" t="s">
        <v>126</v>
      </c>
      <c r="E64" s="12"/>
      <c r="F64" s="12"/>
      <c r="G64" s="12"/>
      <c r="H64" s="12"/>
      <c r="I64" s="12">
        <f t="shared" si="0"/>
        <v>0</v>
      </c>
      <c r="J64" s="12">
        <f t="shared" si="1"/>
        <v>0</v>
      </c>
      <c r="K64" s="12"/>
      <c r="L64" s="12">
        <f t="shared" si="2"/>
        <v>0</v>
      </c>
      <c r="M64" s="12"/>
      <c r="N64" s="12"/>
      <c r="O64" s="12">
        <f t="shared" si="3"/>
        <v>0</v>
      </c>
      <c r="P64" s="12"/>
      <c r="Q64" s="12"/>
      <c r="R64" s="12"/>
      <c r="S64" s="3">
        <f t="shared" si="4"/>
        <v>0</v>
      </c>
      <c r="T64" s="12"/>
    </row>
    <row r="65" spans="1:20" s="13" customFormat="1" x14ac:dyDescent="0.25">
      <c r="A65" s="9">
        <v>64</v>
      </c>
      <c r="B65" s="10" t="s">
        <v>149</v>
      </c>
      <c r="C65" s="11" t="s">
        <v>150</v>
      </c>
      <c r="D65" s="12" t="s">
        <v>126</v>
      </c>
      <c r="E65" s="12"/>
      <c r="F65" s="12"/>
      <c r="G65" s="12"/>
      <c r="H65" s="12"/>
      <c r="I65" s="12">
        <f t="shared" si="0"/>
        <v>0</v>
      </c>
      <c r="J65" s="12">
        <f t="shared" si="1"/>
        <v>0</v>
      </c>
      <c r="K65" s="12"/>
      <c r="L65" s="12">
        <f t="shared" si="2"/>
        <v>0</v>
      </c>
      <c r="M65" s="12"/>
      <c r="N65" s="12"/>
      <c r="O65" s="12">
        <f t="shared" si="3"/>
        <v>0</v>
      </c>
      <c r="P65" s="12"/>
      <c r="Q65" s="12"/>
      <c r="R65" s="12"/>
      <c r="S65" s="3">
        <f t="shared" si="4"/>
        <v>0</v>
      </c>
      <c r="T65" s="12"/>
    </row>
    <row r="66" spans="1:20" s="13" customFormat="1" x14ac:dyDescent="0.25">
      <c r="A66" s="9">
        <v>65</v>
      </c>
      <c r="B66" s="10" t="s">
        <v>151</v>
      </c>
      <c r="C66" s="11" t="s">
        <v>152</v>
      </c>
      <c r="D66" s="12" t="s">
        <v>126</v>
      </c>
      <c r="E66" s="12"/>
      <c r="F66" s="12"/>
      <c r="G66" s="12">
        <v>11.25</v>
      </c>
      <c r="H66" s="12"/>
      <c r="I66" s="12">
        <f t="shared" si="0"/>
        <v>0</v>
      </c>
      <c r="J66" s="12">
        <f t="shared" si="1"/>
        <v>11.25</v>
      </c>
      <c r="K66" s="12"/>
      <c r="L66" s="12">
        <f t="shared" si="2"/>
        <v>0</v>
      </c>
      <c r="M66" s="12"/>
      <c r="N66" s="12"/>
      <c r="O66" s="12">
        <f t="shared" si="3"/>
        <v>0</v>
      </c>
      <c r="P66" s="12"/>
      <c r="Q66" s="12"/>
      <c r="R66" s="12"/>
      <c r="S66" s="3">
        <f t="shared" si="4"/>
        <v>11.25</v>
      </c>
      <c r="T66" s="12"/>
    </row>
    <row r="67" spans="1:20" s="13" customFormat="1" x14ac:dyDescent="0.25">
      <c r="A67" s="9">
        <v>66</v>
      </c>
      <c r="B67" s="10" t="s">
        <v>153</v>
      </c>
      <c r="C67" s="11" t="s">
        <v>154</v>
      </c>
      <c r="D67" s="12" t="s">
        <v>126</v>
      </c>
      <c r="E67" s="12"/>
      <c r="F67" s="12"/>
      <c r="G67" s="12"/>
      <c r="H67" s="12"/>
      <c r="I67" s="12">
        <f>H67*2.5</f>
        <v>0</v>
      </c>
      <c r="J67" s="12">
        <f>IF(G67&gt;I67, G67, I67)</f>
        <v>0</v>
      </c>
      <c r="K67" s="12"/>
      <c r="L67" s="12">
        <f>K67*2.5</f>
        <v>0</v>
      </c>
      <c r="M67" s="12"/>
      <c r="N67" s="12"/>
      <c r="O67" s="12">
        <f>IF(L67&gt;N67, L67, N67)</f>
        <v>0</v>
      </c>
      <c r="P67" s="12"/>
      <c r="Q67" s="12"/>
      <c r="R67" s="12"/>
      <c r="S67" s="3">
        <f>J67+O67+P67+R67</f>
        <v>0</v>
      </c>
      <c r="T67" s="12"/>
    </row>
  </sheetData>
  <pageMargins left="0.7" right="0.7" top="0.75" bottom="0.75" header="0.3" footer="0.3"/>
  <pageSetup paperSize="9" scale="110" orientation="portrait" horizontalDpi="1200" verticalDpi="1200" r:id="rId1"/>
  <headerFooter>
    <oddHeader>&amp;LPrimijenjene studije menadžmenta - PG
I godina - Ekonomija firme (starije generacije)&amp;CSeptembar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SM BP</vt:lpstr>
      <vt:lpstr>'Ekonomija firme SM BP'!Print_Area</vt:lpstr>
      <vt:lpstr>'Ekonomija firme SM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2019-12-13T21:27:58Z</dcterms:created>
  <dcterms:modified xsi:type="dcterms:W3CDTF">2019-12-13T21:29:13Z</dcterms:modified>
</cp:coreProperties>
</file>