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SM PG" sheetId="1" r:id="rId1"/>
    <sheet name="Ekonomija firme SM BP" sheetId="2" r:id="rId2"/>
  </sheets>
  <definedNames>
    <definedName name="_xlnm.Print_Area" localSheetId="1">'Ekonomija firme SM BP'!$A$1:$W$67</definedName>
    <definedName name="_xlnm.Print_Area" localSheetId="0">'Ekonomija firme SM PG'!$A$1:$U$173</definedName>
    <definedName name="_xlnm.Print_Titles" localSheetId="1">'Ekonomija firme SM BP'!$1:$1</definedName>
    <definedName name="_xlnm.Print_Titles" localSheetId="0">'Ekonomija firme SM PG'!$1:$1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7" i="2" l="1"/>
  <c r="M67" i="2"/>
  <c r="Q67" i="2" s="1"/>
  <c r="I67" i="2"/>
  <c r="K67" i="2" s="1"/>
  <c r="V67" i="2" s="1"/>
  <c r="W67" i="2" s="1"/>
  <c r="O66" i="2"/>
  <c r="M66" i="2"/>
  <c r="I66" i="2"/>
  <c r="K66" i="2" s="1"/>
  <c r="O65" i="2"/>
  <c r="Q65" i="2" s="1"/>
  <c r="M65" i="2"/>
  <c r="I65" i="2"/>
  <c r="K65" i="2" s="1"/>
  <c r="O64" i="2"/>
  <c r="M64" i="2"/>
  <c r="I64" i="2"/>
  <c r="K64" i="2" s="1"/>
  <c r="O63" i="2"/>
  <c r="M63" i="2"/>
  <c r="Q63" i="2" s="1"/>
  <c r="I63" i="2"/>
  <c r="K63" i="2" s="1"/>
  <c r="O62" i="2"/>
  <c r="M62" i="2"/>
  <c r="Q62" i="2" s="1"/>
  <c r="I62" i="2"/>
  <c r="K62" i="2" s="1"/>
  <c r="O61" i="2"/>
  <c r="M61" i="2"/>
  <c r="Q61" i="2" s="1"/>
  <c r="I61" i="2"/>
  <c r="K61" i="2" s="1"/>
  <c r="O60" i="2"/>
  <c r="M60" i="2"/>
  <c r="I60" i="2"/>
  <c r="O59" i="2"/>
  <c r="M59" i="2"/>
  <c r="Q59" i="2" s="1"/>
  <c r="I59" i="2"/>
  <c r="K59" i="2" s="1"/>
  <c r="O58" i="2"/>
  <c r="M58" i="2"/>
  <c r="Q58" i="2" s="1"/>
  <c r="I58" i="2"/>
  <c r="K58" i="2" s="1"/>
  <c r="O57" i="2"/>
  <c r="M57" i="2"/>
  <c r="Q57" i="2" s="1"/>
  <c r="I57" i="2"/>
  <c r="K57" i="2" s="1"/>
  <c r="O56" i="2"/>
  <c r="M56" i="2"/>
  <c r="I56" i="2"/>
  <c r="K56" i="2" s="1"/>
  <c r="O55" i="2"/>
  <c r="M55" i="2"/>
  <c r="Q55" i="2" s="1"/>
  <c r="I55" i="2"/>
  <c r="K55" i="2" s="1"/>
  <c r="O54" i="2"/>
  <c r="M54" i="2"/>
  <c r="I54" i="2"/>
  <c r="K54" i="2" s="1"/>
  <c r="O53" i="2"/>
  <c r="M53" i="2"/>
  <c r="Q53" i="2" s="1"/>
  <c r="I53" i="2"/>
  <c r="K53" i="2" s="1"/>
  <c r="O52" i="2"/>
  <c r="M52" i="2"/>
  <c r="I52" i="2"/>
  <c r="O51" i="2"/>
  <c r="M51" i="2"/>
  <c r="Q51" i="2" s="1"/>
  <c r="I51" i="2"/>
  <c r="K51" i="2" s="1"/>
  <c r="O50" i="2"/>
  <c r="M50" i="2"/>
  <c r="Q50" i="2" s="1"/>
  <c r="I50" i="2"/>
  <c r="K50" i="2" s="1"/>
  <c r="O49" i="2"/>
  <c r="M49" i="2"/>
  <c r="I49" i="2"/>
  <c r="O48" i="2"/>
  <c r="Q48" i="2" s="1"/>
  <c r="M48" i="2"/>
  <c r="I48" i="2"/>
  <c r="K48" i="2" s="1"/>
  <c r="O47" i="2"/>
  <c r="M47" i="2"/>
  <c r="Q47" i="2" s="1"/>
  <c r="I47" i="2"/>
  <c r="K47" i="2" s="1"/>
  <c r="O46" i="2"/>
  <c r="M46" i="2"/>
  <c r="Q46" i="2" s="1"/>
  <c r="I46" i="2"/>
  <c r="K46" i="2" s="1"/>
  <c r="O45" i="2"/>
  <c r="M45" i="2"/>
  <c r="I45" i="2"/>
  <c r="K45" i="2" s="1"/>
  <c r="O44" i="2"/>
  <c r="M44" i="2"/>
  <c r="I44" i="2"/>
  <c r="K44" i="2" s="1"/>
  <c r="O43" i="2"/>
  <c r="M43" i="2"/>
  <c r="Q43" i="2" s="1"/>
  <c r="I43" i="2"/>
  <c r="K43" i="2" s="1"/>
  <c r="O42" i="2"/>
  <c r="M42" i="2"/>
  <c r="Q42" i="2" s="1"/>
  <c r="I42" i="2"/>
  <c r="K42" i="2" s="1"/>
  <c r="O41" i="2"/>
  <c r="Q41" i="2" s="1"/>
  <c r="M41" i="2"/>
  <c r="I41" i="2"/>
  <c r="K41" i="2" s="1"/>
  <c r="V41" i="2" s="1"/>
  <c r="W41" i="2" s="1"/>
  <c r="Q40" i="2"/>
  <c r="O40" i="2"/>
  <c r="M40" i="2"/>
  <c r="I40" i="2"/>
  <c r="K40" i="2" s="1"/>
  <c r="O39" i="2"/>
  <c r="M39" i="2"/>
  <c r="I39" i="2"/>
  <c r="K39" i="2" s="1"/>
  <c r="O38" i="2"/>
  <c r="M38" i="2"/>
  <c r="I38" i="2"/>
  <c r="K38" i="2" s="1"/>
  <c r="O37" i="2"/>
  <c r="M37" i="2"/>
  <c r="I37" i="2"/>
  <c r="K37" i="2" s="1"/>
  <c r="O36" i="2"/>
  <c r="Q36" i="2" s="1"/>
  <c r="M36" i="2"/>
  <c r="I36" i="2"/>
  <c r="K36" i="2" s="1"/>
  <c r="O35" i="2"/>
  <c r="M35" i="2"/>
  <c r="I35" i="2"/>
  <c r="K35" i="2" s="1"/>
  <c r="O34" i="2"/>
  <c r="M34" i="2"/>
  <c r="I34" i="2"/>
  <c r="K34" i="2" s="1"/>
  <c r="V34" i="2" s="1"/>
  <c r="W34" i="2" s="1"/>
  <c r="O33" i="2"/>
  <c r="M33" i="2"/>
  <c r="I33" i="2"/>
  <c r="K33" i="2" s="1"/>
  <c r="O32" i="2"/>
  <c r="M32" i="2"/>
  <c r="I32" i="2"/>
  <c r="K32" i="2" s="1"/>
  <c r="O31" i="2"/>
  <c r="M31" i="2"/>
  <c r="I31" i="2"/>
  <c r="K31" i="2" s="1"/>
  <c r="O30" i="2"/>
  <c r="M30" i="2"/>
  <c r="K30" i="2"/>
  <c r="I30" i="2"/>
  <c r="O29" i="2"/>
  <c r="M29" i="2"/>
  <c r="Q29" i="2" s="1"/>
  <c r="I29" i="2"/>
  <c r="K29" i="2" s="1"/>
  <c r="O28" i="2"/>
  <c r="M28" i="2"/>
  <c r="Q28" i="2" s="1"/>
  <c r="K28" i="2"/>
  <c r="I28" i="2"/>
  <c r="O27" i="2"/>
  <c r="M27" i="2"/>
  <c r="Q27" i="2" s="1"/>
  <c r="I27" i="2"/>
  <c r="K27" i="2" s="1"/>
  <c r="O26" i="2"/>
  <c r="M26" i="2"/>
  <c r="I26" i="2"/>
  <c r="K26" i="2" s="1"/>
  <c r="O25" i="2"/>
  <c r="M25" i="2"/>
  <c r="I25" i="2"/>
  <c r="K25" i="2" s="1"/>
  <c r="O24" i="2"/>
  <c r="M24" i="2"/>
  <c r="Q24" i="2" s="1"/>
  <c r="I24" i="2"/>
  <c r="K24" i="2" s="1"/>
  <c r="O23" i="2"/>
  <c r="M23" i="2"/>
  <c r="Q23" i="2" s="1"/>
  <c r="I23" i="2"/>
  <c r="K23" i="2" s="1"/>
  <c r="O22" i="2"/>
  <c r="Q22" i="2" s="1"/>
  <c r="M22" i="2"/>
  <c r="I22" i="2"/>
  <c r="K22" i="2" s="1"/>
  <c r="V22" i="2" s="1"/>
  <c r="W22" i="2" s="1"/>
  <c r="Q21" i="2"/>
  <c r="O21" i="2"/>
  <c r="M21" i="2"/>
  <c r="I21" i="2"/>
  <c r="K21" i="2" s="1"/>
  <c r="O20" i="2"/>
  <c r="M20" i="2"/>
  <c r="I20" i="2"/>
  <c r="K20" i="2" s="1"/>
  <c r="O19" i="2"/>
  <c r="Q19" i="2" s="1"/>
  <c r="M19" i="2"/>
  <c r="I19" i="2"/>
  <c r="K19" i="2" s="1"/>
  <c r="O18" i="2"/>
  <c r="M18" i="2"/>
  <c r="I18" i="2"/>
  <c r="K18" i="2" s="1"/>
  <c r="O17" i="2"/>
  <c r="M17" i="2"/>
  <c r="I17" i="2"/>
  <c r="K17" i="2" s="1"/>
  <c r="O16" i="2"/>
  <c r="M16" i="2"/>
  <c r="I16" i="2"/>
  <c r="K16" i="2" s="1"/>
  <c r="O15" i="2"/>
  <c r="Q15" i="2" s="1"/>
  <c r="M15" i="2"/>
  <c r="I15" i="2"/>
  <c r="K15" i="2" s="1"/>
  <c r="O14" i="2"/>
  <c r="M14" i="2"/>
  <c r="I14" i="2"/>
  <c r="K14" i="2" s="1"/>
  <c r="O13" i="2"/>
  <c r="M13" i="2"/>
  <c r="Q13" i="2" s="1"/>
  <c r="I13" i="2"/>
  <c r="K13" i="2" s="1"/>
  <c r="O12" i="2"/>
  <c r="M12" i="2"/>
  <c r="Q12" i="2" s="1"/>
  <c r="K12" i="2"/>
  <c r="I12" i="2"/>
  <c r="O11" i="2"/>
  <c r="M11" i="2"/>
  <c r="Q11" i="2" s="1"/>
  <c r="I11" i="2"/>
  <c r="K11" i="2" s="1"/>
  <c r="O10" i="2"/>
  <c r="M10" i="2"/>
  <c r="I10" i="2"/>
  <c r="K10" i="2" s="1"/>
  <c r="O9" i="2"/>
  <c r="M9" i="2"/>
  <c r="I9" i="2"/>
  <c r="K9" i="2" s="1"/>
  <c r="O8" i="2"/>
  <c r="M8" i="2"/>
  <c r="I8" i="2"/>
  <c r="K8" i="2" s="1"/>
  <c r="O7" i="2"/>
  <c r="M7" i="2"/>
  <c r="Q7" i="2" s="1"/>
  <c r="I7" i="2"/>
  <c r="K7" i="2" s="1"/>
  <c r="V6" i="2"/>
  <c r="W6" i="2" s="1"/>
  <c r="O6" i="2"/>
  <c r="M6" i="2"/>
  <c r="I6" i="2"/>
  <c r="O5" i="2"/>
  <c r="M5" i="2"/>
  <c r="Q5" i="2" s="1"/>
  <c r="I5" i="2"/>
  <c r="K5" i="2" s="1"/>
  <c r="O4" i="2"/>
  <c r="Q4" i="2" s="1"/>
  <c r="M4" i="2"/>
  <c r="I4" i="2"/>
  <c r="K4" i="2" s="1"/>
  <c r="O3" i="2"/>
  <c r="M3" i="2"/>
  <c r="I3" i="2"/>
  <c r="K3" i="2" s="1"/>
  <c r="O2" i="2"/>
  <c r="M2" i="2"/>
  <c r="I2" i="2"/>
  <c r="K2" i="2" s="1"/>
  <c r="N173" i="1"/>
  <c r="L173" i="1"/>
  <c r="P173" i="1" s="1"/>
  <c r="H173" i="1"/>
  <c r="F173" i="1"/>
  <c r="N172" i="1"/>
  <c r="L172" i="1"/>
  <c r="P172" i="1" s="1"/>
  <c r="H172" i="1"/>
  <c r="F172" i="1"/>
  <c r="N171" i="1"/>
  <c r="L171" i="1"/>
  <c r="P171" i="1" s="1"/>
  <c r="H171" i="1"/>
  <c r="F171" i="1"/>
  <c r="N170" i="1"/>
  <c r="L170" i="1"/>
  <c r="P170" i="1" s="1"/>
  <c r="H170" i="1"/>
  <c r="F170" i="1"/>
  <c r="N169" i="1"/>
  <c r="L169" i="1"/>
  <c r="P169" i="1" s="1"/>
  <c r="H169" i="1"/>
  <c r="F169" i="1"/>
  <c r="N168" i="1"/>
  <c r="L168" i="1"/>
  <c r="P168" i="1" s="1"/>
  <c r="T168" i="1" s="1"/>
  <c r="U168" i="1" s="1"/>
  <c r="H168" i="1"/>
  <c r="F168" i="1"/>
  <c r="N167" i="1"/>
  <c r="L167" i="1"/>
  <c r="P167" i="1" s="1"/>
  <c r="H167" i="1"/>
  <c r="F167" i="1"/>
  <c r="N166" i="1"/>
  <c r="L166" i="1"/>
  <c r="P166" i="1" s="1"/>
  <c r="T166" i="1" s="1"/>
  <c r="U166" i="1" s="1"/>
  <c r="H166" i="1"/>
  <c r="F166" i="1"/>
  <c r="N165" i="1"/>
  <c r="L165" i="1"/>
  <c r="P165" i="1" s="1"/>
  <c r="H165" i="1"/>
  <c r="F165" i="1"/>
  <c r="N164" i="1"/>
  <c r="L164" i="1"/>
  <c r="J164" i="1"/>
  <c r="H164" i="1"/>
  <c r="F164" i="1"/>
  <c r="N163" i="1"/>
  <c r="L163" i="1"/>
  <c r="P163" i="1" s="1"/>
  <c r="H163" i="1"/>
  <c r="F163" i="1"/>
  <c r="N162" i="1"/>
  <c r="L162" i="1"/>
  <c r="H162" i="1"/>
  <c r="F162" i="1"/>
  <c r="N161" i="1"/>
  <c r="L161" i="1"/>
  <c r="P161" i="1" s="1"/>
  <c r="H161" i="1"/>
  <c r="J161" i="1" s="1"/>
  <c r="F161" i="1"/>
  <c r="N160" i="1"/>
  <c r="L160" i="1"/>
  <c r="H160" i="1"/>
  <c r="F160" i="1"/>
  <c r="J160" i="1" s="1"/>
  <c r="N159" i="1"/>
  <c r="L159" i="1"/>
  <c r="H159" i="1"/>
  <c r="F159" i="1"/>
  <c r="J159" i="1" s="1"/>
  <c r="U158" i="1"/>
  <c r="T158" i="1"/>
  <c r="N158" i="1"/>
  <c r="L158" i="1"/>
  <c r="H158" i="1"/>
  <c r="F158" i="1"/>
  <c r="T157" i="1"/>
  <c r="U157" i="1" s="1"/>
  <c r="N157" i="1"/>
  <c r="L157" i="1"/>
  <c r="H157" i="1"/>
  <c r="F157" i="1"/>
  <c r="N156" i="1"/>
  <c r="L156" i="1"/>
  <c r="P156" i="1" s="1"/>
  <c r="H156" i="1"/>
  <c r="F156" i="1"/>
  <c r="N155" i="1"/>
  <c r="L155" i="1"/>
  <c r="H155" i="1"/>
  <c r="F155" i="1"/>
  <c r="J155" i="1" s="1"/>
  <c r="N154" i="1"/>
  <c r="L154" i="1"/>
  <c r="P154" i="1" s="1"/>
  <c r="H154" i="1"/>
  <c r="F154" i="1"/>
  <c r="J154" i="1" s="1"/>
  <c r="N153" i="1"/>
  <c r="L153" i="1"/>
  <c r="H153" i="1"/>
  <c r="F153" i="1"/>
  <c r="J153" i="1" s="1"/>
  <c r="T153" i="1" s="1"/>
  <c r="U153" i="1" s="1"/>
  <c r="N152" i="1"/>
  <c r="L152" i="1"/>
  <c r="H152" i="1"/>
  <c r="F152" i="1"/>
  <c r="J152" i="1" s="1"/>
  <c r="N151" i="1"/>
  <c r="L151" i="1"/>
  <c r="H151" i="1"/>
  <c r="F151" i="1"/>
  <c r="P150" i="1"/>
  <c r="N150" i="1"/>
  <c r="L150" i="1"/>
  <c r="H150" i="1"/>
  <c r="F150" i="1"/>
  <c r="N149" i="1"/>
  <c r="L149" i="1"/>
  <c r="H149" i="1"/>
  <c r="F149" i="1"/>
  <c r="N148" i="1"/>
  <c r="L148" i="1"/>
  <c r="H148" i="1"/>
  <c r="F148" i="1"/>
  <c r="N147" i="1"/>
  <c r="L147" i="1"/>
  <c r="H147" i="1"/>
  <c r="F147" i="1"/>
  <c r="N146" i="1"/>
  <c r="L146" i="1"/>
  <c r="P146" i="1" s="1"/>
  <c r="H146" i="1"/>
  <c r="F146" i="1"/>
  <c r="N145" i="1"/>
  <c r="L145" i="1"/>
  <c r="P145" i="1" s="1"/>
  <c r="H145" i="1"/>
  <c r="J145" i="1" s="1"/>
  <c r="F145" i="1"/>
  <c r="N144" i="1"/>
  <c r="L144" i="1"/>
  <c r="P144" i="1" s="1"/>
  <c r="H144" i="1"/>
  <c r="F144" i="1"/>
  <c r="N143" i="1"/>
  <c r="L143" i="1"/>
  <c r="P143" i="1" s="1"/>
  <c r="H143" i="1"/>
  <c r="F143" i="1"/>
  <c r="N142" i="1"/>
  <c r="L142" i="1"/>
  <c r="P142" i="1" s="1"/>
  <c r="H142" i="1"/>
  <c r="F142" i="1"/>
  <c r="N141" i="1"/>
  <c r="L141" i="1"/>
  <c r="P141" i="1" s="1"/>
  <c r="H141" i="1"/>
  <c r="F141" i="1"/>
  <c r="N140" i="1"/>
  <c r="L140" i="1"/>
  <c r="P140" i="1" s="1"/>
  <c r="H140" i="1"/>
  <c r="F140" i="1"/>
  <c r="N139" i="1"/>
  <c r="L139" i="1"/>
  <c r="P139" i="1" s="1"/>
  <c r="H139" i="1"/>
  <c r="F139" i="1"/>
  <c r="N138" i="1"/>
  <c r="P138" i="1" s="1"/>
  <c r="L138" i="1"/>
  <c r="H138" i="1"/>
  <c r="F138" i="1"/>
  <c r="J138" i="1" s="1"/>
  <c r="N137" i="1"/>
  <c r="L137" i="1"/>
  <c r="H137" i="1"/>
  <c r="F137" i="1"/>
  <c r="N136" i="1"/>
  <c r="L136" i="1"/>
  <c r="H136" i="1"/>
  <c r="F136" i="1"/>
  <c r="J136" i="1" s="1"/>
  <c r="N135" i="1"/>
  <c r="L135" i="1"/>
  <c r="H135" i="1"/>
  <c r="F135" i="1"/>
  <c r="P134" i="1"/>
  <c r="N134" i="1"/>
  <c r="L134" i="1"/>
  <c r="H134" i="1"/>
  <c r="F134" i="1"/>
  <c r="J134" i="1" s="1"/>
  <c r="T134" i="1" s="1"/>
  <c r="U134" i="1" s="1"/>
  <c r="N133" i="1"/>
  <c r="L133" i="1"/>
  <c r="P133" i="1" s="1"/>
  <c r="H133" i="1"/>
  <c r="F133" i="1"/>
  <c r="N132" i="1"/>
  <c r="L132" i="1"/>
  <c r="P132" i="1" s="1"/>
  <c r="H132" i="1"/>
  <c r="F132" i="1"/>
  <c r="J132" i="1" s="1"/>
  <c r="N131" i="1"/>
  <c r="L131" i="1"/>
  <c r="P131" i="1" s="1"/>
  <c r="H131" i="1"/>
  <c r="F131" i="1"/>
  <c r="N130" i="1"/>
  <c r="L130" i="1"/>
  <c r="P130" i="1" s="1"/>
  <c r="T130" i="1" s="1"/>
  <c r="U130" i="1" s="1"/>
  <c r="H130" i="1"/>
  <c r="F130" i="1"/>
  <c r="N129" i="1"/>
  <c r="L129" i="1"/>
  <c r="H129" i="1"/>
  <c r="F129" i="1"/>
  <c r="N128" i="1"/>
  <c r="L128" i="1"/>
  <c r="H128" i="1"/>
  <c r="F128" i="1"/>
  <c r="N127" i="1"/>
  <c r="L127" i="1"/>
  <c r="H127" i="1"/>
  <c r="F127" i="1"/>
  <c r="N126" i="1"/>
  <c r="L126" i="1"/>
  <c r="H126" i="1"/>
  <c r="F126" i="1"/>
  <c r="N125" i="1"/>
  <c r="L125" i="1"/>
  <c r="H125" i="1"/>
  <c r="F125" i="1"/>
  <c r="N124" i="1"/>
  <c r="L124" i="1"/>
  <c r="P124" i="1" s="1"/>
  <c r="H124" i="1"/>
  <c r="F124" i="1"/>
  <c r="N123" i="1"/>
  <c r="L123" i="1"/>
  <c r="J123" i="1"/>
  <c r="H123" i="1"/>
  <c r="F123" i="1"/>
  <c r="N122" i="1"/>
  <c r="L122" i="1"/>
  <c r="H122" i="1"/>
  <c r="F122" i="1"/>
  <c r="N121" i="1"/>
  <c r="P121" i="1" s="1"/>
  <c r="L121" i="1"/>
  <c r="H121" i="1"/>
  <c r="F121" i="1"/>
  <c r="N120" i="1"/>
  <c r="L120" i="1"/>
  <c r="H120" i="1"/>
  <c r="F120" i="1"/>
  <c r="J120" i="1" s="1"/>
  <c r="P119" i="1"/>
  <c r="N119" i="1"/>
  <c r="L119" i="1"/>
  <c r="H119" i="1"/>
  <c r="F119" i="1"/>
  <c r="J119" i="1" s="1"/>
  <c r="T119" i="1" s="1"/>
  <c r="U119" i="1" s="1"/>
  <c r="N118" i="1"/>
  <c r="L118" i="1"/>
  <c r="P118" i="1" s="1"/>
  <c r="H118" i="1"/>
  <c r="F118" i="1"/>
  <c r="J118" i="1" s="1"/>
  <c r="T118" i="1" s="1"/>
  <c r="U118" i="1" s="1"/>
  <c r="N117" i="1"/>
  <c r="L117" i="1"/>
  <c r="P117" i="1" s="1"/>
  <c r="H117" i="1"/>
  <c r="F117" i="1"/>
  <c r="N116" i="1"/>
  <c r="L116" i="1"/>
  <c r="P116" i="1" s="1"/>
  <c r="H116" i="1"/>
  <c r="F116" i="1"/>
  <c r="N115" i="1"/>
  <c r="L115" i="1"/>
  <c r="H115" i="1"/>
  <c r="F115" i="1"/>
  <c r="N114" i="1"/>
  <c r="L114" i="1"/>
  <c r="P114" i="1" s="1"/>
  <c r="H114" i="1"/>
  <c r="F114" i="1"/>
  <c r="N113" i="1"/>
  <c r="L113" i="1"/>
  <c r="J113" i="1"/>
  <c r="H113" i="1"/>
  <c r="F113" i="1"/>
  <c r="N112" i="1"/>
  <c r="L112" i="1"/>
  <c r="P112" i="1" s="1"/>
  <c r="H112" i="1"/>
  <c r="F112" i="1"/>
  <c r="J112" i="1" s="1"/>
  <c r="N111" i="1"/>
  <c r="L111" i="1"/>
  <c r="H111" i="1"/>
  <c r="F111" i="1"/>
  <c r="N110" i="1"/>
  <c r="L110" i="1"/>
  <c r="H110" i="1"/>
  <c r="F110" i="1"/>
  <c r="N109" i="1"/>
  <c r="L109" i="1"/>
  <c r="H109" i="1"/>
  <c r="F109" i="1"/>
  <c r="N108" i="1"/>
  <c r="L108" i="1"/>
  <c r="H108" i="1"/>
  <c r="F108" i="1"/>
  <c r="J108" i="1" s="1"/>
  <c r="N107" i="1"/>
  <c r="L107" i="1"/>
  <c r="H107" i="1"/>
  <c r="F107" i="1"/>
  <c r="J107" i="1" s="1"/>
  <c r="N106" i="1"/>
  <c r="L106" i="1"/>
  <c r="H106" i="1"/>
  <c r="F106" i="1"/>
  <c r="J106" i="1" s="1"/>
  <c r="N105" i="1"/>
  <c r="L105" i="1"/>
  <c r="H105" i="1"/>
  <c r="F105" i="1"/>
  <c r="J105" i="1" s="1"/>
  <c r="N104" i="1"/>
  <c r="L104" i="1"/>
  <c r="H104" i="1"/>
  <c r="F104" i="1"/>
  <c r="J104" i="1" s="1"/>
  <c r="N103" i="1"/>
  <c r="L103" i="1"/>
  <c r="H103" i="1"/>
  <c r="F103" i="1"/>
  <c r="J103" i="1" s="1"/>
  <c r="N102" i="1"/>
  <c r="L102" i="1"/>
  <c r="H102" i="1"/>
  <c r="F102" i="1"/>
  <c r="J102" i="1" s="1"/>
  <c r="N101" i="1"/>
  <c r="L101" i="1"/>
  <c r="H101" i="1"/>
  <c r="F101" i="1"/>
  <c r="J101" i="1" s="1"/>
  <c r="N100" i="1"/>
  <c r="L100" i="1"/>
  <c r="H100" i="1"/>
  <c r="F100" i="1"/>
  <c r="J100" i="1" s="1"/>
  <c r="N99" i="1"/>
  <c r="L99" i="1"/>
  <c r="H99" i="1"/>
  <c r="F99" i="1"/>
  <c r="N98" i="1"/>
  <c r="L98" i="1"/>
  <c r="H98" i="1"/>
  <c r="F98" i="1"/>
  <c r="N97" i="1"/>
  <c r="L97" i="1"/>
  <c r="H97" i="1"/>
  <c r="F97" i="1"/>
  <c r="J97" i="1" s="1"/>
  <c r="N96" i="1"/>
  <c r="L96" i="1"/>
  <c r="H96" i="1"/>
  <c r="F96" i="1"/>
  <c r="N95" i="1"/>
  <c r="L95" i="1"/>
  <c r="H95" i="1"/>
  <c r="F95" i="1"/>
  <c r="N94" i="1"/>
  <c r="L94" i="1"/>
  <c r="H94" i="1"/>
  <c r="F94" i="1"/>
  <c r="P93" i="1"/>
  <c r="N93" i="1"/>
  <c r="L93" i="1"/>
  <c r="H93" i="1"/>
  <c r="F93" i="1"/>
  <c r="N92" i="1"/>
  <c r="L92" i="1"/>
  <c r="P92" i="1" s="1"/>
  <c r="H92" i="1"/>
  <c r="F92" i="1"/>
  <c r="N91" i="1"/>
  <c r="L91" i="1"/>
  <c r="P91" i="1" s="1"/>
  <c r="H91" i="1"/>
  <c r="F91" i="1"/>
  <c r="N90" i="1"/>
  <c r="L90" i="1"/>
  <c r="H90" i="1"/>
  <c r="F90" i="1"/>
  <c r="N89" i="1"/>
  <c r="L89" i="1"/>
  <c r="P89" i="1" s="1"/>
  <c r="H89" i="1"/>
  <c r="F89" i="1"/>
  <c r="N88" i="1"/>
  <c r="L88" i="1"/>
  <c r="P88" i="1" s="1"/>
  <c r="H88" i="1"/>
  <c r="F88" i="1"/>
  <c r="N87" i="1"/>
  <c r="L87" i="1"/>
  <c r="H87" i="1"/>
  <c r="F87" i="1"/>
  <c r="N86" i="1"/>
  <c r="L86" i="1"/>
  <c r="H86" i="1"/>
  <c r="F86" i="1"/>
  <c r="N85" i="1"/>
  <c r="L85" i="1"/>
  <c r="P85" i="1" s="1"/>
  <c r="H85" i="1"/>
  <c r="F85" i="1"/>
  <c r="N84" i="1"/>
  <c r="L84" i="1"/>
  <c r="P84" i="1" s="1"/>
  <c r="H84" i="1"/>
  <c r="F84" i="1"/>
  <c r="N83" i="1"/>
  <c r="L83" i="1"/>
  <c r="P83" i="1" s="1"/>
  <c r="H83" i="1"/>
  <c r="J83" i="1" s="1"/>
  <c r="F83" i="1"/>
  <c r="N82" i="1"/>
  <c r="L82" i="1"/>
  <c r="H82" i="1"/>
  <c r="J82" i="1" s="1"/>
  <c r="F82" i="1"/>
  <c r="N81" i="1"/>
  <c r="L81" i="1"/>
  <c r="P81" i="1" s="1"/>
  <c r="H81" i="1"/>
  <c r="F81" i="1"/>
  <c r="N80" i="1"/>
  <c r="L80" i="1"/>
  <c r="P80" i="1" s="1"/>
  <c r="H80" i="1"/>
  <c r="F80" i="1"/>
  <c r="N79" i="1"/>
  <c r="L79" i="1"/>
  <c r="P79" i="1" s="1"/>
  <c r="H79" i="1"/>
  <c r="J79" i="1" s="1"/>
  <c r="F79" i="1"/>
  <c r="N78" i="1"/>
  <c r="L78" i="1"/>
  <c r="H78" i="1"/>
  <c r="J78" i="1" s="1"/>
  <c r="F78" i="1"/>
  <c r="N77" i="1"/>
  <c r="L77" i="1"/>
  <c r="H77" i="1"/>
  <c r="F77" i="1"/>
  <c r="N76" i="1"/>
  <c r="L76" i="1"/>
  <c r="H76" i="1"/>
  <c r="F76" i="1"/>
  <c r="N75" i="1"/>
  <c r="L75" i="1"/>
  <c r="H75" i="1"/>
  <c r="F75" i="1"/>
  <c r="N74" i="1"/>
  <c r="L74" i="1"/>
  <c r="P74" i="1" s="1"/>
  <c r="H74" i="1"/>
  <c r="F74" i="1"/>
  <c r="N73" i="1"/>
  <c r="L73" i="1"/>
  <c r="H73" i="1"/>
  <c r="F73" i="1"/>
  <c r="N72" i="1"/>
  <c r="L72" i="1"/>
  <c r="J72" i="1"/>
  <c r="H72" i="1"/>
  <c r="F72" i="1"/>
  <c r="N71" i="1"/>
  <c r="L71" i="1"/>
  <c r="H71" i="1"/>
  <c r="F71" i="1"/>
  <c r="J71" i="1" s="1"/>
  <c r="N70" i="1"/>
  <c r="L70" i="1"/>
  <c r="P70" i="1" s="1"/>
  <c r="H70" i="1"/>
  <c r="F70" i="1"/>
  <c r="J70" i="1" s="1"/>
  <c r="N69" i="1"/>
  <c r="L69" i="1"/>
  <c r="H69" i="1"/>
  <c r="F69" i="1"/>
  <c r="N68" i="1"/>
  <c r="L68" i="1"/>
  <c r="F68" i="1"/>
  <c r="N67" i="1"/>
  <c r="L67" i="1"/>
  <c r="P67" i="1" s="1"/>
  <c r="H67" i="1"/>
  <c r="F67" i="1"/>
  <c r="N66" i="1"/>
  <c r="L66" i="1"/>
  <c r="H66" i="1"/>
  <c r="F66" i="1"/>
  <c r="N65" i="1"/>
  <c r="L65" i="1"/>
  <c r="H65" i="1"/>
  <c r="F65" i="1"/>
  <c r="N64" i="1"/>
  <c r="L64" i="1"/>
  <c r="H64" i="1"/>
  <c r="F64" i="1"/>
  <c r="N63" i="1"/>
  <c r="L63" i="1"/>
  <c r="P63" i="1" s="1"/>
  <c r="H63" i="1"/>
  <c r="F63" i="1"/>
  <c r="N62" i="1"/>
  <c r="L62" i="1"/>
  <c r="H62" i="1"/>
  <c r="F62" i="1"/>
  <c r="N61" i="1"/>
  <c r="L61" i="1"/>
  <c r="H61" i="1"/>
  <c r="F61" i="1"/>
  <c r="N60" i="1"/>
  <c r="L60" i="1"/>
  <c r="P60" i="1" s="1"/>
  <c r="H60" i="1"/>
  <c r="F60" i="1"/>
  <c r="N59" i="1"/>
  <c r="L59" i="1"/>
  <c r="P59" i="1" s="1"/>
  <c r="H59" i="1"/>
  <c r="F59" i="1"/>
  <c r="N58" i="1"/>
  <c r="L58" i="1"/>
  <c r="H58" i="1"/>
  <c r="F58" i="1"/>
  <c r="N57" i="1"/>
  <c r="L57" i="1"/>
  <c r="H57" i="1"/>
  <c r="F57" i="1"/>
  <c r="N56" i="1"/>
  <c r="L56" i="1"/>
  <c r="P56" i="1" s="1"/>
  <c r="H56" i="1"/>
  <c r="F56" i="1"/>
  <c r="J56" i="1" s="1"/>
  <c r="N55" i="1"/>
  <c r="L55" i="1"/>
  <c r="P55" i="1" s="1"/>
  <c r="H55" i="1"/>
  <c r="F55" i="1"/>
  <c r="J55" i="1" s="1"/>
  <c r="N54" i="1"/>
  <c r="L54" i="1"/>
  <c r="P54" i="1" s="1"/>
  <c r="H54" i="1"/>
  <c r="F54" i="1"/>
  <c r="J54" i="1" s="1"/>
  <c r="N53" i="1"/>
  <c r="L53" i="1"/>
  <c r="P53" i="1" s="1"/>
  <c r="H53" i="1"/>
  <c r="F53" i="1"/>
  <c r="J53" i="1" s="1"/>
  <c r="N52" i="1"/>
  <c r="L52" i="1"/>
  <c r="P52" i="1" s="1"/>
  <c r="H52" i="1"/>
  <c r="F52" i="1"/>
  <c r="J52" i="1" s="1"/>
  <c r="N51" i="1"/>
  <c r="L51" i="1"/>
  <c r="P51" i="1" s="1"/>
  <c r="H51" i="1"/>
  <c r="F51" i="1"/>
  <c r="J51" i="1" s="1"/>
  <c r="N50" i="1"/>
  <c r="L50" i="1"/>
  <c r="P50" i="1" s="1"/>
  <c r="H50" i="1"/>
  <c r="F50" i="1"/>
  <c r="J50" i="1" s="1"/>
  <c r="N49" i="1"/>
  <c r="L49" i="1"/>
  <c r="P49" i="1" s="1"/>
  <c r="H49" i="1"/>
  <c r="F49" i="1"/>
  <c r="J49" i="1" s="1"/>
  <c r="N48" i="1"/>
  <c r="L48" i="1"/>
  <c r="P48" i="1" s="1"/>
  <c r="H48" i="1"/>
  <c r="F48" i="1"/>
  <c r="J48" i="1" s="1"/>
  <c r="N47" i="1"/>
  <c r="L47" i="1"/>
  <c r="P47" i="1" s="1"/>
  <c r="H47" i="1"/>
  <c r="F47" i="1"/>
  <c r="J47" i="1" s="1"/>
  <c r="N46" i="1"/>
  <c r="L46" i="1"/>
  <c r="H46" i="1"/>
  <c r="F46" i="1"/>
  <c r="N45" i="1"/>
  <c r="L45" i="1"/>
  <c r="H45" i="1"/>
  <c r="F45" i="1"/>
  <c r="J45" i="1" s="1"/>
  <c r="N44" i="1"/>
  <c r="L44" i="1"/>
  <c r="H44" i="1"/>
  <c r="F44" i="1"/>
  <c r="J44" i="1" s="1"/>
  <c r="N43" i="1"/>
  <c r="L43" i="1"/>
  <c r="H43" i="1"/>
  <c r="F43" i="1"/>
  <c r="J43" i="1" s="1"/>
  <c r="N42" i="1"/>
  <c r="L42" i="1"/>
  <c r="H42" i="1"/>
  <c r="F42" i="1"/>
  <c r="N41" i="1"/>
  <c r="L41" i="1"/>
  <c r="H41" i="1"/>
  <c r="F41" i="1"/>
  <c r="J41" i="1" s="1"/>
  <c r="N40" i="1"/>
  <c r="L40" i="1"/>
  <c r="P40" i="1" s="1"/>
  <c r="H40" i="1"/>
  <c r="F40" i="1"/>
  <c r="J40" i="1" s="1"/>
  <c r="T40" i="1" s="1"/>
  <c r="U40" i="1" s="1"/>
  <c r="N39" i="1"/>
  <c r="L39" i="1"/>
  <c r="H39" i="1"/>
  <c r="F39" i="1"/>
  <c r="J39" i="1" s="1"/>
  <c r="N38" i="1"/>
  <c r="L38" i="1"/>
  <c r="P38" i="1" s="1"/>
  <c r="H38" i="1"/>
  <c r="F38" i="1"/>
  <c r="N37" i="1"/>
  <c r="L37" i="1"/>
  <c r="H37" i="1"/>
  <c r="J37" i="1" s="1"/>
  <c r="F37" i="1"/>
  <c r="N36" i="1"/>
  <c r="L36" i="1"/>
  <c r="P36" i="1" s="1"/>
  <c r="H36" i="1"/>
  <c r="F36" i="1"/>
  <c r="N35" i="1"/>
  <c r="L35" i="1"/>
  <c r="H35" i="1"/>
  <c r="F35" i="1"/>
  <c r="N34" i="1"/>
  <c r="L34" i="1"/>
  <c r="P34" i="1" s="1"/>
  <c r="H34" i="1"/>
  <c r="J34" i="1" s="1"/>
  <c r="T34" i="1" s="1"/>
  <c r="U34" i="1" s="1"/>
  <c r="F34" i="1"/>
  <c r="N33" i="1"/>
  <c r="L33" i="1"/>
  <c r="P33" i="1" s="1"/>
  <c r="H33" i="1"/>
  <c r="F33" i="1"/>
  <c r="N32" i="1"/>
  <c r="L32" i="1"/>
  <c r="H32" i="1"/>
  <c r="F32" i="1"/>
  <c r="N31" i="1"/>
  <c r="L31" i="1"/>
  <c r="P31" i="1" s="1"/>
  <c r="H31" i="1"/>
  <c r="J31" i="1" s="1"/>
  <c r="F31" i="1"/>
  <c r="N30" i="1"/>
  <c r="L30" i="1"/>
  <c r="J30" i="1"/>
  <c r="H30" i="1"/>
  <c r="F30" i="1"/>
  <c r="N29" i="1"/>
  <c r="L29" i="1"/>
  <c r="H29" i="1"/>
  <c r="F29" i="1"/>
  <c r="J29" i="1" s="1"/>
  <c r="N28" i="1"/>
  <c r="L28" i="1"/>
  <c r="P28" i="1" s="1"/>
  <c r="H28" i="1"/>
  <c r="F28" i="1"/>
  <c r="N27" i="1"/>
  <c r="L27" i="1"/>
  <c r="H27" i="1"/>
  <c r="F27" i="1"/>
  <c r="J27" i="1" s="1"/>
  <c r="N26" i="1"/>
  <c r="L26" i="1"/>
  <c r="H26" i="1"/>
  <c r="F26" i="1"/>
  <c r="J26" i="1" s="1"/>
  <c r="N25" i="1"/>
  <c r="L25" i="1"/>
  <c r="H25" i="1"/>
  <c r="F25" i="1"/>
  <c r="N24" i="1"/>
  <c r="L24" i="1"/>
  <c r="H24" i="1"/>
  <c r="F24" i="1"/>
  <c r="J24" i="1" s="1"/>
  <c r="N23" i="1"/>
  <c r="L23" i="1"/>
  <c r="P23" i="1" s="1"/>
  <c r="H23" i="1"/>
  <c r="F23" i="1"/>
  <c r="J23" i="1" s="1"/>
  <c r="N22" i="1"/>
  <c r="L22" i="1"/>
  <c r="H22" i="1"/>
  <c r="F22" i="1"/>
  <c r="J22" i="1" s="1"/>
  <c r="N21" i="1"/>
  <c r="L21" i="1"/>
  <c r="P21" i="1" s="1"/>
  <c r="H21" i="1"/>
  <c r="J21" i="1" s="1"/>
  <c r="F21" i="1"/>
  <c r="N20" i="1"/>
  <c r="L20" i="1"/>
  <c r="H20" i="1"/>
  <c r="F20" i="1"/>
  <c r="N19" i="1"/>
  <c r="L19" i="1"/>
  <c r="P19" i="1" s="1"/>
  <c r="H19" i="1"/>
  <c r="F19" i="1"/>
  <c r="N18" i="1"/>
  <c r="L18" i="1"/>
  <c r="P18" i="1" s="1"/>
  <c r="H18" i="1"/>
  <c r="F18" i="1"/>
  <c r="N17" i="1"/>
  <c r="L17" i="1"/>
  <c r="P17" i="1" s="1"/>
  <c r="H17" i="1"/>
  <c r="F17" i="1"/>
  <c r="J17" i="1" s="1"/>
  <c r="N16" i="1"/>
  <c r="P16" i="1" s="1"/>
  <c r="L16" i="1"/>
  <c r="H16" i="1"/>
  <c r="F16" i="1"/>
  <c r="N15" i="1"/>
  <c r="L15" i="1"/>
  <c r="H15" i="1"/>
  <c r="F15" i="1"/>
  <c r="J15" i="1" s="1"/>
  <c r="P14" i="1"/>
  <c r="N14" i="1"/>
  <c r="L14" i="1"/>
  <c r="H14" i="1"/>
  <c r="F14" i="1"/>
  <c r="N13" i="1"/>
  <c r="L13" i="1"/>
  <c r="H13" i="1"/>
  <c r="F13" i="1"/>
  <c r="N12" i="1"/>
  <c r="L12" i="1"/>
  <c r="H12" i="1"/>
  <c r="F12" i="1"/>
  <c r="N11" i="1"/>
  <c r="L11" i="1"/>
  <c r="P11" i="1" s="1"/>
  <c r="H11" i="1"/>
  <c r="F11" i="1"/>
  <c r="N10" i="1"/>
  <c r="L10" i="1"/>
  <c r="H10" i="1"/>
  <c r="F10" i="1"/>
  <c r="J10" i="1" s="1"/>
  <c r="N9" i="1"/>
  <c r="L9" i="1"/>
  <c r="P9" i="1" s="1"/>
  <c r="H9" i="1"/>
  <c r="F9" i="1"/>
  <c r="N8" i="1"/>
  <c r="L8" i="1"/>
  <c r="H8" i="1"/>
  <c r="F8" i="1"/>
  <c r="N7" i="1"/>
  <c r="L7" i="1"/>
  <c r="H7" i="1"/>
  <c r="F7" i="1"/>
  <c r="N6" i="1"/>
  <c r="L6" i="1"/>
  <c r="P6" i="1" s="1"/>
  <c r="H6" i="1"/>
  <c r="F6" i="1"/>
  <c r="N5" i="1"/>
  <c r="L5" i="1"/>
  <c r="H5" i="1"/>
  <c r="F5" i="1"/>
  <c r="N4" i="1"/>
  <c r="L4" i="1"/>
  <c r="P4" i="1" s="1"/>
  <c r="H4" i="1"/>
  <c r="F4" i="1"/>
  <c r="N3" i="1"/>
  <c r="L3" i="1"/>
  <c r="H3" i="1"/>
  <c r="F3" i="1"/>
  <c r="N2" i="1"/>
  <c r="L2" i="1"/>
  <c r="P2" i="1" s="1"/>
  <c r="H2" i="1"/>
  <c r="F2" i="1"/>
  <c r="J14" i="1" l="1"/>
  <c r="T14" i="1" s="1"/>
  <c r="U14" i="1" s="1"/>
  <c r="J38" i="1"/>
  <c r="T38" i="1" s="1"/>
  <c r="U38" i="1" s="1"/>
  <c r="T44" i="1"/>
  <c r="U44" i="1" s="1"/>
  <c r="J86" i="1"/>
  <c r="J87" i="1"/>
  <c r="J90" i="1"/>
  <c r="J91" i="1"/>
  <c r="T138" i="1"/>
  <c r="U138" i="1" s="1"/>
  <c r="J147" i="1"/>
  <c r="J149" i="1"/>
  <c r="Q18" i="2"/>
  <c r="Q64" i="2"/>
  <c r="V64" i="2" s="1"/>
  <c r="W64" i="2" s="1"/>
  <c r="J16" i="1"/>
  <c r="T16" i="1" s="1"/>
  <c r="U16" i="1" s="1"/>
  <c r="P20" i="1"/>
  <c r="J25" i="1"/>
  <c r="J42" i="1"/>
  <c r="T42" i="1" s="1"/>
  <c r="U42" i="1" s="1"/>
  <c r="T48" i="1"/>
  <c r="U48" i="1" s="1"/>
  <c r="T49" i="1"/>
  <c r="U49" i="1" s="1"/>
  <c r="T52" i="1"/>
  <c r="U52" i="1" s="1"/>
  <c r="T53" i="1"/>
  <c r="U53" i="1" s="1"/>
  <c r="T56" i="1"/>
  <c r="U56" i="1" s="1"/>
  <c r="P58" i="1"/>
  <c r="T70" i="1"/>
  <c r="U70" i="1" s="1"/>
  <c r="J94" i="1"/>
  <c r="T112" i="1"/>
  <c r="U112" i="1" s="1"/>
  <c r="P115" i="1"/>
  <c r="J121" i="1"/>
  <c r="T121" i="1" s="1"/>
  <c r="U121" i="1" s="1"/>
  <c r="J140" i="1"/>
  <c r="T140" i="1" s="1"/>
  <c r="U140" i="1" s="1"/>
  <c r="J142" i="1"/>
  <c r="T142" i="1" s="1"/>
  <c r="U142" i="1" s="1"/>
  <c r="P147" i="1"/>
  <c r="P148" i="1"/>
  <c r="P149" i="1"/>
  <c r="T149" i="1" s="1"/>
  <c r="U149" i="1" s="1"/>
  <c r="T154" i="1"/>
  <c r="U154" i="1" s="1"/>
  <c r="T156" i="1"/>
  <c r="U156" i="1" s="1"/>
  <c r="J162" i="1"/>
  <c r="J163" i="1"/>
  <c r="T163" i="1" s="1"/>
  <c r="U163" i="1" s="1"/>
  <c r="Q9" i="2"/>
  <c r="Q16" i="2"/>
  <c r="Q32" i="2"/>
  <c r="V32" i="2" s="1"/>
  <c r="W32" i="2" s="1"/>
  <c r="Q33" i="2"/>
  <c r="Q45" i="2"/>
  <c r="Q54" i="2"/>
  <c r="J9" i="1"/>
  <c r="T9" i="1" s="1"/>
  <c r="U9" i="1" s="1"/>
  <c r="P12" i="1"/>
  <c r="P15" i="1"/>
  <c r="J18" i="1"/>
  <c r="T18" i="1" s="1"/>
  <c r="U18" i="1" s="1"/>
  <c r="J19" i="1"/>
  <c r="T19" i="1" s="1"/>
  <c r="U19" i="1" s="1"/>
  <c r="J20" i="1"/>
  <c r="T20" i="1" s="1"/>
  <c r="U20" i="1" s="1"/>
  <c r="P25" i="1"/>
  <c r="P26" i="1"/>
  <c r="T26" i="1" s="1"/>
  <c r="U26" i="1" s="1"/>
  <c r="J28" i="1"/>
  <c r="T28" i="1" s="1"/>
  <c r="U28" i="1" s="1"/>
  <c r="J32" i="1"/>
  <c r="J33" i="1"/>
  <c r="T33" i="1" s="1"/>
  <c r="U33" i="1" s="1"/>
  <c r="J35" i="1"/>
  <c r="J36" i="1"/>
  <c r="T36" i="1" s="1"/>
  <c r="U36" i="1" s="1"/>
  <c r="P42" i="1"/>
  <c r="P44" i="1"/>
  <c r="J46" i="1"/>
  <c r="T46" i="1" s="1"/>
  <c r="U46" i="1" s="1"/>
  <c r="J60" i="1"/>
  <c r="T60" i="1" s="1"/>
  <c r="U60" i="1" s="1"/>
  <c r="J63" i="1"/>
  <c r="T63" i="1" s="1"/>
  <c r="U63" i="1" s="1"/>
  <c r="J64" i="1"/>
  <c r="J65" i="1"/>
  <c r="J67" i="1"/>
  <c r="T67" i="1" s="1"/>
  <c r="U67" i="1" s="1"/>
  <c r="J74" i="1"/>
  <c r="T74" i="1" s="1"/>
  <c r="U74" i="1" s="1"/>
  <c r="J75" i="1"/>
  <c r="J76" i="1"/>
  <c r="P87" i="1"/>
  <c r="T87" i="1" s="1"/>
  <c r="U87" i="1" s="1"/>
  <c r="P100" i="1"/>
  <c r="P102" i="1"/>
  <c r="P109" i="1"/>
  <c r="T109" i="1" s="1"/>
  <c r="U109" i="1" s="1"/>
  <c r="P110" i="1"/>
  <c r="P111" i="1"/>
  <c r="T111" i="1" s="1"/>
  <c r="U111" i="1" s="1"/>
  <c r="J114" i="1"/>
  <c r="T114" i="1" s="1"/>
  <c r="U114" i="1" s="1"/>
  <c r="J115" i="1"/>
  <c r="T115" i="1" s="1"/>
  <c r="U115" i="1" s="1"/>
  <c r="J116" i="1"/>
  <c r="T116" i="1" s="1"/>
  <c r="U116" i="1" s="1"/>
  <c r="J117" i="1"/>
  <c r="T117" i="1" s="1"/>
  <c r="U117" i="1" s="1"/>
  <c r="P120" i="1"/>
  <c r="J124" i="1"/>
  <c r="J126" i="1"/>
  <c r="J127" i="1"/>
  <c r="J128" i="1"/>
  <c r="J129" i="1"/>
  <c r="P135" i="1"/>
  <c r="P136" i="1"/>
  <c r="P137" i="1"/>
  <c r="J144" i="1"/>
  <c r="P152" i="1"/>
  <c r="T152" i="1" s="1"/>
  <c r="U152" i="1" s="1"/>
  <c r="P159" i="1"/>
  <c r="T159" i="1" s="1"/>
  <c r="U159" i="1" s="1"/>
  <c r="T161" i="1"/>
  <c r="U161" i="1" s="1"/>
  <c r="J165" i="1"/>
  <c r="T165" i="1" s="1"/>
  <c r="U165" i="1" s="1"/>
  <c r="J167" i="1"/>
  <c r="T167" i="1" s="1"/>
  <c r="U167" i="1" s="1"/>
  <c r="J169" i="1"/>
  <c r="T169" i="1" s="1"/>
  <c r="U169" i="1" s="1"/>
  <c r="J170" i="1"/>
  <c r="T170" i="1" s="1"/>
  <c r="U170" i="1" s="1"/>
  <c r="J171" i="1"/>
  <c r="T171" i="1" s="1"/>
  <c r="U171" i="1" s="1"/>
  <c r="J172" i="1"/>
  <c r="T172" i="1" s="1"/>
  <c r="U172" i="1" s="1"/>
  <c r="J173" i="1"/>
  <c r="T173" i="1" s="1"/>
  <c r="U173" i="1" s="1"/>
  <c r="Q8" i="2"/>
  <c r="V18" i="2"/>
  <c r="W18" i="2" s="1"/>
  <c r="Q25" i="2"/>
  <c r="V25" i="2" s="1"/>
  <c r="W25" i="2" s="1"/>
  <c r="Q31" i="2"/>
  <c r="Q35" i="2"/>
  <c r="V35" i="2" s="1"/>
  <c r="W35" i="2" s="1"/>
  <c r="Q44" i="2"/>
  <c r="Q52" i="2"/>
  <c r="V52" i="2" s="1"/>
  <c r="W52" i="2" s="1"/>
  <c r="V55" i="2"/>
  <c r="W55" i="2" s="1"/>
  <c r="Q14" i="2"/>
  <c r="V19" i="2"/>
  <c r="W19" i="2" s="1"/>
  <c r="V21" i="2"/>
  <c r="W21" i="2" s="1"/>
  <c r="Q37" i="2"/>
  <c r="V40" i="2"/>
  <c r="W40" i="2" s="1"/>
  <c r="V65" i="2"/>
  <c r="W65" i="2" s="1"/>
  <c r="V7" i="2"/>
  <c r="W7" i="2" s="1"/>
  <c r="V44" i="2"/>
  <c r="W44" i="2" s="1"/>
  <c r="Q3" i="2"/>
  <c r="V3" i="2" s="1"/>
  <c r="W3" i="2" s="1"/>
  <c r="Q10" i="2"/>
  <c r="V15" i="2"/>
  <c r="W15" i="2" s="1"/>
  <c r="Q30" i="2"/>
  <c r="V33" i="2"/>
  <c r="W33" i="2" s="1"/>
  <c r="V36" i="2"/>
  <c r="W36" i="2" s="1"/>
  <c r="V48" i="2"/>
  <c r="W48" i="2" s="1"/>
  <c r="V54" i="2"/>
  <c r="W54" i="2" s="1"/>
  <c r="Q60" i="2"/>
  <c r="V60" i="2" s="1"/>
  <c r="W60" i="2" s="1"/>
  <c r="V5" i="2"/>
  <c r="W5" i="2" s="1"/>
  <c r="V51" i="2"/>
  <c r="W51" i="2" s="1"/>
  <c r="V58" i="2"/>
  <c r="W58" i="2" s="1"/>
  <c r="Q2" i="2"/>
  <c r="V2" i="2" s="1"/>
  <c r="W2" i="2" s="1"/>
  <c r="V11" i="2"/>
  <c r="W11" i="2" s="1"/>
  <c r="V13" i="2"/>
  <c r="W13" i="2" s="1"/>
  <c r="V16" i="2"/>
  <c r="W16" i="2" s="1"/>
  <c r="Q17" i="2"/>
  <c r="V17" i="2" s="1"/>
  <c r="W17" i="2" s="1"/>
  <c r="Q20" i="2"/>
  <c r="V20" i="2" s="1"/>
  <c r="W20" i="2" s="1"/>
  <c r="Q26" i="2"/>
  <c r="V29" i="2"/>
  <c r="W29" i="2" s="1"/>
  <c r="V31" i="2"/>
  <c r="W31" i="2" s="1"/>
  <c r="Q38" i="2"/>
  <c r="V38" i="2" s="1"/>
  <c r="W38" i="2" s="1"/>
  <c r="Q39" i="2"/>
  <c r="V39" i="2" s="1"/>
  <c r="W39" i="2" s="1"/>
  <c r="V47" i="2"/>
  <c r="W47" i="2" s="1"/>
  <c r="Q49" i="2"/>
  <c r="V49" i="2" s="1"/>
  <c r="W49" i="2" s="1"/>
  <c r="V53" i="2"/>
  <c r="W53" i="2" s="1"/>
  <c r="Q56" i="2"/>
  <c r="V56" i="2" s="1"/>
  <c r="W56" i="2" s="1"/>
  <c r="V61" i="2"/>
  <c r="W61" i="2" s="1"/>
  <c r="Q66" i="2"/>
  <c r="V66" i="2" s="1"/>
  <c r="W66" i="2" s="1"/>
  <c r="V9" i="2"/>
  <c r="W9" i="2" s="1"/>
  <c r="V10" i="2"/>
  <c r="W10" i="2" s="1"/>
  <c r="V12" i="2"/>
  <c r="W12" i="2" s="1"/>
  <c r="V27" i="2"/>
  <c r="W27" i="2" s="1"/>
  <c r="V28" i="2"/>
  <c r="W28" i="2" s="1"/>
  <c r="V30" i="2"/>
  <c r="W30" i="2" s="1"/>
  <c r="V46" i="2"/>
  <c r="W46" i="2" s="1"/>
  <c r="V62" i="2"/>
  <c r="W62" i="2" s="1"/>
  <c r="V4" i="2"/>
  <c r="W4" i="2" s="1"/>
  <c r="V8" i="2"/>
  <c r="W8" i="2" s="1"/>
  <c r="V23" i="2"/>
  <c r="W23" i="2" s="1"/>
  <c r="V24" i="2"/>
  <c r="W24" i="2" s="1"/>
  <c r="V26" i="2"/>
  <c r="W26" i="2" s="1"/>
  <c r="V42" i="2"/>
  <c r="W42" i="2" s="1"/>
  <c r="V43" i="2"/>
  <c r="W43" i="2" s="1"/>
  <c r="V45" i="2"/>
  <c r="W45" i="2" s="1"/>
  <c r="V50" i="2"/>
  <c r="W50" i="2" s="1"/>
  <c r="V57" i="2"/>
  <c r="W57" i="2" s="1"/>
  <c r="V59" i="2"/>
  <c r="W59" i="2" s="1"/>
  <c r="V14" i="2"/>
  <c r="W14" i="2" s="1"/>
  <c r="V37" i="2"/>
  <c r="W37" i="2" s="1"/>
  <c r="V63" i="2"/>
  <c r="W63" i="2" s="1"/>
  <c r="T22" i="1"/>
  <c r="U22" i="1" s="1"/>
  <c r="T15" i="1"/>
  <c r="U15" i="1" s="1"/>
  <c r="T120" i="1"/>
  <c r="U120" i="1" s="1"/>
  <c r="T17" i="1"/>
  <c r="U17" i="1" s="1"/>
  <c r="P10" i="1"/>
  <c r="T10" i="1" s="1"/>
  <c r="U10" i="1" s="1"/>
  <c r="P24" i="1"/>
  <c r="P27" i="1"/>
  <c r="T27" i="1" s="1"/>
  <c r="U27" i="1" s="1"/>
  <c r="P30" i="1"/>
  <c r="T30" i="1" s="1"/>
  <c r="U30" i="1" s="1"/>
  <c r="P37" i="1"/>
  <c r="T37" i="1" s="1"/>
  <c r="U37" i="1" s="1"/>
  <c r="P41" i="1"/>
  <c r="P45" i="1"/>
  <c r="T45" i="1" s="1"/>
  <c r="U45" i="1" s="1"/>
  <c r="J58" i="1"/>
  <c r="T58" i="1" s="1"/>
  <c r="U58" i="1" s="1"/>
  <c r="J66" i="1"/>
  <c r="J69" i="1"/>
  <c r="P72" i="1"/>
  <c r="J77" i="1"/>
  <c r="T77" i="1" s="1"/>
  <c r="U77" i="1" s="1"/>
  <c r="P82" i="1"/>
  <c r="T82" i="1" s="1"/>
  <c r="U82" i="1" s="1"/>
  <c r="J84" i="1"/>
  <c r="J85" i="1"/>
  <c r="P90" i="1"/>
  <c r="T90" i="1" s="1"/>
  <c r="U90" i="1" s="1"/>
  <c r="J92" i="1"/>
  <c r="T92" i="1" s="1"/>
  <c r="U92" i="1" s="1"/>
  <c r="J93" i="1"/>
  <c r="J96" i="1"/>
  <c r="P98" i="1"/>
  <c r="P113" i="1"/>
  <c r="T113" i="1" s="1"/>
  <c r="U113" i="1" s="1"/>
  <c r="P123" i="1"/>
  <c r="J131" i="1"/>
  <c r="T131" i="1" s="1"/>
  <c r="U131" i="1" s="1"/>
  <c r="J135" i="1"/>
  <c r="T135" i="1" s="1"/>
  <c r="U135" i="1" s="1"/>
  <c r="J139" i="1"/>
  <c r="T139" i="1" s="1"/>
  <c r="U139" i="1" s="1"/>
  <c r="J143" i="1"/>
  <c r="T143" i="1" s="1"/>
  <c r="U143" i="1" s="1"/>
  <c r="J146" i="1"/>
  <c r="T146" i="1" s="1"/>
  <c r="U146" i="1" s="1"/>
  <c r="J150" i="1"/>
  <c r="T150" i="1" s="1"/>
  <c r="U150" i="1" s="1"/>
  <c r="P160" i="1"/>
  <c r="P164" i="1"/>
  <c r="T21" i="1"/>
  <c r="U21" i="1" s="1"/>
  <c r="T24" i="1"/>
  <c r="U24" i="1" s="1"/>
  <c r="T41" i="1"/>
  <c r="U41" i="1" s="1"/>
  <c r="T72" i="1"/>
  <c r="U72" i="1" s="1"/>
  <c r="T145" i="1"/>
  <c r="U145" i="1" s="1"/>
  <c r="T31" i="1"/>
  <c r="U31" i="1" s="1"/>
  <c r="T132" i="1"/>
  <c r="U132" i="1" s="1"/>
  <c r="T136" i="1"/>
  <c r="U136" i="1" s="1"/>
  <c r="T144" i="1"/>
  <c r="U144" i="1" s="1"/>
  <c r="T147" i="1"/>
  <c r="U147" i="1" s="1"/>
  <c r="T23" i="1"/>
  <c r="U23" i="1" s="1"/>
  <c r="P3" i="1"/>
  <c r="P5" i="1"/>
  <c r="P7" i="1"/>
  <c r="P8" i="1"/>
  <c r="T8" i="1" s="1"/>
  <c r="U8" i="1" s="1"/>
  <c r="J11" i="1"/>
  <c r="T11" i="1" s="1"/>
  <c r="U11" i="1" s="1"/>
  <c r="J12" i="1"/>
  <c r="T12" i="1" s="1"/>
  <c r="U12" i="1" s="1"/>
  <c r="J13" i="1"/>
  <c r="T13" i="1" s="1"/>
  <c r="U13" i="1" s="1"/>
  <c r="P22" i="1"/>
  <c r="P29" i="1"/>
  <c r="T29" i="1" s="1"/>
  <c r="U29" i="1" s="1"/>
  <c r="P32" i="1"/>
  <c r="T32" i="1" s="1"/>
  <c r="U32" i="1" s="1"/>
  <c r="P35" i="1"/>
  <c r="T35" i="1" s="1"/>
  <c r="U35" i="1" s="1"/>
  <c r="P39" i="1"/>
  <c r="T39" i="1" s="1"/>
  <c r="U39" i="1" s="1"/>
  <c r="P43" i="1"/>
  <c r="T43" i="1" s="1"/>
  <c r="U43" i="1" s="1"/>
  <c r="P57" i="1"/>
  <c r="J62" i="1"/>
  <c r="P65" i="1"/>
  <c r="T65" i="1" s="1"/>
  <c r="U65" i="1" s="1"/>
  <c r="P68" i="1"/>
  <c r="T68" i="1" s="1"/>
  <c r="U68" i="1" s="1"/>
  <c r="J73" i="1"/>
  <c r="P76" i="1"/>
  <c r="T76" i="1" s="1"/>
  <c r="U76" i="1" s="1"/>
  <c r="P78" i="1"/>
  <c r="J80" i="1"/>
  <c r="T80" i="1" s="1"/>
  <c r="U80" i="1" s="1"/>
  <c r="J81" i="1"/>
  <c r="T81" i="1" s="1"/>
  <c r="U81" i="1" s="1"/>
  <c r="P86" i="1"/>
  <c r="J88" i="1"/>
  <c r="J89" i="1"/>
  <c r="P94" i="1"/>
  <c r="P96" i="1"/>
  <c r="J110" i="1"/>
  <c r="P122" i="1"/>
  <c r="T122" i="1" s="1"/>
  <c r="U122" i="1" s="1"/>
  <c r="J133" i="1"/>
  <c r="T133" i="1" s="1"/>
  <c r="U133" i="1" s="1"/>
  <c r="J137" i="1"/>
  <c r="T137" i="1" s="1"/>
  <c r="U137" i="1" s="1"/>
  <c r="J141" i="1"/>
  <c r="T141" i="1" s="1"/>
  <c r="U141" i="1" s="1"/>
  <c r="J148" i="1"/>
  <c r="T148" i="1" s="1"/>
  <c r="U148" i="1" s="1"/>
  <c r="P151" i="1"/>
  <c r="T151" i="1" s="1"/>
  <c r="U151" i="1" s="1"/>
  <c r="P155" i="1"/>
  <c r="P162" i="1"/>
  <c r="J2" i="1"/>
  <c r="T2" i="1" s="1"/>
  <c r="U2" i="1" s="1"/>
  <c r="J4" i="1"/>
  <c r="T4" i="1" s="1"/>
  <c r="U4" i="1" s="1"/>
  <c r="J6" i="1"/>
  <c r="T6" i="1" s="1"/>
  <c r="U6" i="1" s="1"/>
  <c r="T50" i="1"/>
  <c r="U50" i="1" s="1"/>
  <c r="T54" i="1"/>
  <c r="U54" i="1" s="1"/>
  <c r="T47" i="1"/>
  <c r="U47" i="1" s="1"/>
  <c r="T51" i="1"/>
  <c r="U51" i="1" s="1"/>
  <c r="T55" i="1"/>
  <c r="U55" i="1" s="1"/>
  <c r="J3" i="1"/>
  <c r="T3" i="1" s="1"/>
  <c r="U3" i="1" s="1"/>
  <c r="J5" i="1"/>
  <c r="T5" i="1" s="1"/>
  <c r="U5" i="1" s="1"/>
  <c r="J7" i="1"/>
  <c r="T7" i="1" s="1"/>
  <c r="U7" i="1" s="1"/>
  <c r="T79" i="1"/>
  <c r="U79" i="1" s="1"/>
  <c r="T83" i="1"/>
  <c r="U83" i="1" s="1"/>
  <c r="T85" i="1"/>
  <c r="U85" i="1" s="1"/>
  <c r="T89" i="1"/>
  <c r="U89" i="1" s="1"/>
  <c r="T91" i="1"/>
  <c r="U91" i="1" s="1"/>
  <c r="T93" i="1"/>
  <c r="U93" i="1" s="1"/>
  <c r="P95" i="1"/>
  <c r="T95" i="1" s="1"/>
  <c r="U95" i="1" s="1"/>
  <c r="P97" i="1"/>
  <c r="T97" i="1" s="1"/>
  <c r="U97" i="1" s="1"/>
  <c r="T100" i="1"/>
  <c r="U100" i="1" s="1"/>
  <c r="J57" i="1"/>
  <c r="J59" i="1"/>
  <c r="T59" i="1" s="1"/>
  <c r="U59" i="1" s="1"/>
  <c r="J61" i="1"/>
  <c r="T61" i="1" s="1"/>
  <c r="U61" i="1" s="1"/>
  <c r="P62" i="1"/>
  <c r="T62" i="1" s="1"/>
  <c r="U62" i="1" s="1"/>
  <c r="P64" i="1"/>
  <c r="T64" i="1" s="1"/>
  <c r="U64" i="1" s="1"/>
  <c r="P66" i="1"/>
  <c r="P69" i="1"/>
  <c r="T69" i="1" s="1"/>
  <c r="U69" i="1" s="1"/>
  <c r="P71" i="1"/>
  <c r="T71" i="1" s="1"/>
  <c r="U71" i="1" s="1"/>
  <c r="P73" i="1"/>
  <c r="P75" i="1"/>
  <c r="T75" i="1" s="1"/>
  <c r="U75" i="1" s="1"/>
  <c r="T78" i="1"/>
  <c r="U78" i="1" s="1"/>
  <c r="T84" i="1"/>
  <c r="U84" i="1" s="1"/>
  <c r="T86" i="1"/>
  <c r="U86" i="1" s="1"/>
  <c r="T88" i="1"/>
  <c r="U88" i="1" s="1"/>
  <c r="T94" i="1"/>
  <c r="U94" i="1" s="1"/>
  <c r="T102" i="1"/>
  <c r="U102" i="1" s="1"/>
  <c r="J98" i="1"/>
  <c r="P99" i="1"/>
  <c r="T101" i="1"/>
  <c r="U101" i="1" s="1"/>
  <c r="P103" i="1"/>
  <c r="P104" i="1"/>
  <c r="T104" i="1" s="1"/>
  <c r="U104" i="1" s="1"/>
  <c r="P105" i="1"/>
  <c r="P106" i="1"/>
  <c r="T106" i="1" s="1"/>
  <c r="U106" i="1" s="1"/>
  <c r="P107" i="1"/>
  <c r="T107" i="1" s="1"/>
  <c r="U107" i="1" s="1"/>
  <c r="P108" i="1"/>
  <c r="T108" i="1" s="1"/>
  <c r="U108" i="1" s="1"/>
  <c r="T124" i="1"/>
  <c r="U124" i="1" s="1"/>
  <c r="T160" i="1"/>
  <c r="U160" i="1" s="1"/>
  <c r="T164" i="1"/>
  <c r="U164" i="1" s="1"/>
  <c r="J99" i="1"/>
  <c r="P101" i="1"/>
  <c r="T103" i="1"/>
  <c r="U103" i="1" s="1"/>
  <c r="T105" i="1"/>
  <c r="U105" i="1" s="1"/>
  <c r="T123" i="1"/>
  <c r="U123" i="1" s="1"/>
  <c r="P125" i="1"/>
  <c r="T125" i="1" s="1"/>
  <c r="U125" i="1" s="1"/>
  <c r="P126" i="1"/>
  <c r="P127" i="1"/>
  <c r="T127" i="1" s="1"/>
  <c r="U127" i="1" s="1"/>
  <c r="P128" i="1"/>
  <c r="T128" i="1" s="1"/>
  <c r="U128" i="1" s="1"/>
  <c r="P129" i="1"/>
  <c r="T129" i="1" s="1"/>
  <c r="U129" i="1" s="1"/>
  <c r="T155" i="1"/>
  <c r="U155" i="1" s="1"/>
  <c r="T162" i="1"/>
  <c r="U162" i="1" s="1"/>
  <c r="T25" i="1" l="1"/>
  <c r="U25" i="1" s="1"/>
  <c r="T99" i="1"/>
  <c r="U99" i="1" s="1"/>
  <c r="T98" i="1"/>
  <c r="U98" i="1" s="1"/>
  <c r="T110" i="1"/>
  <c r="U110" i="1" s="1"/>
  <c r="T126" i="1"/>
  <c r="U126" i="1" s="1"/>
  <c r="T73" i="1"/>
  <c r="U73" i="1" s="1"/>
  <c r="T57" i="1"/>
  <c r="U57" i="1" s="1"/>
  <c r="T66" i="1"/>
  <c r="U66" i="1" s="1"/>
  <c r="T96" i="1"/>
  <c r="U96" i="1" s="1"/>
</calcChain>
</file>

<file path=xl/sharedStrings.xml><?xml version="1.0" encoding="utf-8"?>
<sst xmlns="http://schemas.openxmlformats.org/spreadsheetml/2006/main" count="758" uniqueCount="449">
  <si>
    <t>Red. br.</t>
  </si>
  <si>
    <t>Br. indeksa</t>
  </si>
  <si>
    <t>Prezime i ime</t>
  </si>
  <si>
    <t>Rang</t>
  </si>
  <si>
    <t>K1</t>
  </si>
  <si>
    <t>Prvi kolokvijum
(0-25 bodova)</t>
  </si>
  <si>
    <t>PK1</t>
  </si>
  <si>
    <t>Popravni prvi kolokvijum
(0-25 bodova)</t>
  </si>
  <si>
    <t>Septembar 2020 - Prvi kolokvijum</t>
  </si>
  <si>
    <t>Važeći rezultat prvog kolokvijuma</t>
  </si>
  <si>
    <t>K2</t>
  </si>
  <si>
    <t>Drugi kolokvijum
(0-25 bodova)</t>
  </si>
  <si>
    <t>PK2</t>
  </si>
  <si>
    <t>Popravni drugi kolokvijum
(0-25 bodova)</t>
  </si>
  <si>
    <t>Septembar 2020 - Drugi kolokvijum</t>
  </si>
  <si>
    <t>Važeći rezultat drugog kolokvijuma</t>
  </si>
  <si>
    <t>Završni ispit
(0-40 bodova)</t>
  </si>
  <si>
    <t>Popravni završni ispit
(0-40 bodova)</t>
  </si>
  <si>
    <t>Ukupno aktivnost
(0-10 bodova)</t>
  </si>
  <si>
    <t>Ukupno bodova</t>
  </si>
  <si>
    <t>Ocjena</t>
  </si>
  <si>
    <t>1 / 19</t>
  </si>
  <si>
    <t>Muhamedović Adela</t>
  </si>
  <si>
    <t>B</t>
  </si>
  <si>
    <t>2 / 19</t>
  </si>
  <si>
    <t>Popara Amra</t>
  </si>
  <si>
    <t>3 / 19</t>
  </si>
  <si>
    <t>Tomović Marija</t>
  </si>
  <si>
    <t>4 / 19</t>
  </si>
  <si>
    <t>Vuković Nikolina</t>
  </si>
  <si>
    <t>5 / 19</t>
  </si>
  <si>
    <t>Ðinović Milica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</si>
  <si>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</si>
  <si>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</si>
  <si>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</si>
  <si>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</si>
  <si>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</si>
  <si>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</si>
  <si>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</si>
  <si>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</si>
  <si>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</si>
  <si>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</si>
  <si>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</si>
  <si>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</si>
  <si>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</si>
  <si>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</si>
  <si>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</si>
  <si>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</si>
  <si>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</si>
  <si>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</si>
  <si>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</si>
  <si>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</si>
  <si>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</si>
  <si>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</si>
  <si>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</si>
  <si>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</si>
  <si>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</si>
  <si>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</si>
  <si>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</si>
  <si>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</si>
  <si>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</si>
  <si>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</si>
  <si>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</si>
  <si>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</si>
  <si>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</si>
  <si>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</si>
  <si>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</si>
  <si>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</si>
  <si>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</si>
  <si>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</si>
  <si>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</si>
  <si>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</si>
  <si>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</si>
  <si>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</si>
  <si>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</si>
  <si>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Ðuričković Milica</t>
  </si>
  <si>
    <t>28 / 19</t>
  </si>
  <si>
    <t>Raičević Jovan</t>
  </si>
  <si>
    <t>29 / 19</t>
  </si>
  <si>
    <t>Pil Anastasija</t>
  </si>
  <si>
    <t>30 / 19</t>
  </si>
  <si>
    <t>Ðuretić Maja</t>
  </si>
  <si>
    <t>31 / 19</t>
  </si>
  <si>
    <t>Mijović Luka</t>
  </si>
  <si>
    <t>32 / 19</t>
  </si>
  <si>
    <t>Bjelica Nikola</t>
  </si>
  <si>
    <t>33 / 19</t>
  </si>
  <si>
    <t>Vučić Tanja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</si>
  <si>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</si>
  <si>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</si>
  <si>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</si>
  <si>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</si>
  <si>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</si>
  <si>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</si>
  <si>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</si>
  <si>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</si>
  <si>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</si>
  <si>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</si>
  <si>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</si>
  <si>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</si>
  <si>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40 / 19</t>
  </si>
  <si>
    <t>Brajušković Milica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</si>
  <si>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</si>
  <si>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</si>
  <si>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</si>
  <si>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</si>
  <si>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</si>
  <si>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</si>
  <si>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</si>
  <si>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</si>
  <si>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</si>
  <si>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</si>
  <si>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</si>
  <si>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</si>
  <si>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</si>
  <si>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</si>
  <si>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</si>
  <si>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</si>
  <si>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</si>
  <si>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</si>
  <si>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50 / 19</t>
  </si>
  <si>
    <t>Jokić Sara</t>
  </si>
  <si>
    <t>51 / 19</t>
  </si>
  <si>
    <t>Raičević Svetlana</t>
  </si>
  <si>
    <t>52 / 19</t>
  </si>
  <si>
    <t>Odović Ana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</si>
  <si>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</si>
  <si>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</si>
  <si>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</si>
  <si>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</si>
  <si>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</si>
  <si>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</si>
  <si>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</si>
  <si>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</si>
  <si>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</si>
  <si>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</si>
  <si>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58 / 19</t>
  </si>
  <si>
    <t>Drašković Anđela</t>
  </si>
  <si>
    <t>59 / 19</t>
  </si>
  <si>
    <t>Vojinović Marija</t>
  </si>
  <si>
    <t>60 / 19</t>
  </si>
  <si>
    <t>Dizdarević Negra</t>
  </si>
  <si>
    <t>61 / 19</t>
  </si>
  <si>
    <t>Popadić Sara</t>
  </si>
  <si>
    <t>62 / 19</t>
  </si>
  <si>
    <t>Roganović Nikolina</t>
  </si>
  <si>
    <t>63 / 19</t>
  </si>
  <si>
    <t>Vujošević Tatjana</t>
  </si>
  <si>
    <t>64 / 19</t>
  </si>
  <si>
    <t>Aković Slaviša</t>
  </si>
  <si>
    <t>65 / 19</t>
  </si>
  <si>
    <t>Komarica Luka</t>
  </si>
  <si>
    <t>66 / 19</t>
  </si>
  <si>
    <t>Dragićević Nemanja</t>
  </si>
  <si>
    <t>67 / 19</t>
  </si>
  <si>
    <t>Stojanović Nina</t>
  </si>
  <si>
    <t>68 / 19</t>
  </si>
  <si>
    <t>Perućica Vasilije</t>
  </si>
  <si>
    <t>69 / 19</t>
  </si>
  <si>
    <t>Radunović Dragana</t>
  </si>
  <si>
    <t>70 / 19</t>
  </si>
  <si>
    <t>Mijatović Nemanja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</si>
  <si>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</si>
  <si>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</si>
  <si>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</si>
  <si>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</si>
  <si>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</si>
  <si>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</si>
  <si>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</si>
  <si>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</si>
  <si>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</si>
  <si>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</si>
  <si>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</si>
  <si>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</si>
  <si>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</si>
  <si>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</si>
  <si>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</si>
  <si>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</si>
  <si>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</si>
  <si>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</si>
  <si>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</si>
  <si>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</si>
  <si>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81 / 19</t>
  </si>
  <si>
    <t>Vujadinović Nađa</t>
  </si>
  <si>
    <t>82 / 19</t>
  </si>
  <si>
    <t>Čolaković Jelena</t>
  </si>
  <si>
    <t>83 / 19</t>
  </si>
  <si>
    <t>Radulović Petar</t>
  </si>
  <si>
    <t>84 / 19</t>
  </si>
  <si>
    <t>Džaković Stefan</t>
  </si>
  <si>
    <t>85 / 19</t>
  </si>
  <si>
    <t>Šljivančanin Vojin</t>
  </si>
  <si>
    <t>86 / 19</t>
  </si>
  <si>
    <t>Bošković Luka</t>
  </si>
  <si>
    <t>87 / 19</t>
  </si>
  <si>
    <t>Joksović Nataša</t>
  </si>
  <si>
    <t>88 / 19</t>
  </si>
  <si>
    <t>Minić Ksenija</t>
  </si>
  <si>
    <t>89 / 19</t>
  </si>
  <si>
    <t>Panoska Sara</t>
  </si>
  <si>
    <t>90 / 19</t>
  </si>
  <si>
    <t>Tmušić Mladen</t>
  </si>
  <si>
    <t>91 / 19</t>
  </si>
  <si>
    <t>Rajković Ivana</t>
  </si>
  <si>
    <t>92 / 19</t>
  </si>
  <si>
    <t>Roganović Nađa</t>
  </si>
  <si>
    <t>93 / 19</t>
  </si>
  <si>
    <t>Komatina Janko</t>
  </si>
  <si>
    <t>94 / 19</t>
  </si>
  <si>
    <t>Vlahović Slaven</t>
  </si>
  <si>
    <t>95 / 19</t>
  </si>
  <si>
    <t>Luković Kristina</t>
  </si>
  <si>
    <t>96 / 19</t>
  </si>
  <si>
    <t>Burdžović Elma</t>
  </si>
  <si>
    <t>97 / 19</t>
  </si>
  <si>
    <t>Marović Lazar</t>
  </si>
  <si>
    <t>98 / 19</t>
  </si>
  <si>
    <t>Mirković Mia</t>
  </si>
  <si>
    <t>99 / 19</t>
  </si>
  <si>
    <t>Fatić Maja</t>
  </si>
  <si>
    <t>100 / 19</t>
  </si>
  <si>
    <t>Čukić Miloš</t>
  </si>
  <si>
    <t>3 / 18</t>
  </si>
  <si>
    <t>Aničić Marijana</t>
  </si>
  <si>
    <t>7 / 18</t>
  </si>
  <si>
    <t>Knežević Miloš</t>
  </si>
  <si>
    <t>S</t>
  </si>
  <si>
    <t>8 / 18</t>
  </si>
  <si>
    <t>Bakić Sanja</t>
  </si>
  <si>
    <t>9 / 18</t>
  </si>
  <si>
    <t>Lazarević Aleksandra</t>
  </si>
  <si>
    <t>17 / 18</t>
  </si>
  <si>
    <t>Tepavčević Nina</t>
  </si>
  <si>
    <t>18 / 18</t>
  </si>
  <si>
    <t>Jokić Anđela</t>
  </si>
  <si>
    <t>19 / 18</t>
  </si>
  <si>
    <t>Ðurović Kaća</t>
  </si>
  <si>
    <t>22 / 18</t>
  </si>
  <si>
    <t>Babović Jovana</t>
  </si>
  <si>
    <t>40 / 18</t>
  </si>
  <si>
    <t>Perunović Marija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</si>
  <si>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</si>
  <si>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</si>
  <si>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</si>
  <si>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</si>
  <si>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</si>
  <si>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</si>
  <si>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</si>
  <si>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</si>
  <si>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60 / 18</t>
  </si>
  <si>
    <t>Cerović Katarina</t>
  </si>
  <si>
    <t>66 / 18</t>
  </si>
  <si>
    <t>Matanović Anđela</t>
  </si>
  <si>
    <t>70 / 18</t>
  </si>
  <si>
    <t>Glušenko Kristina</t>
  </si>
  <si>
    <t>74 / 18</t>
  </si>
  <si>
    <t>Perović Ðorđije</t>
  </si>
  <si>
    <t>76 / 18</t>
  </si>
  <si>
    <t>Janjušević Janko</t>
  </si>
  <si>
    <t>78 / 18</t>
  </si>
  <si>
    <t>Radinović Vaso</t>
  </si>
  <si>
    <t>86 / 18</t>
  </si>
  <si>
    <t>Radović Zoran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</si>
  <si>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</si>
  <si>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</si>
  <si>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</si>
  <si>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</si>
  <si>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</si>
  <si>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</si>
  <si>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</si>
  <si>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</si>
  <si>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99 / 18</t>
  </si>
  <si>
    <t>Vujošević Marina</t>
  </si>
  <si>
    <t>2 / 17</t>
  </si>
  <si>
    <t>Žarić Milutin</t>
  </si>
  <si>
    <t>5 / 17</t>
  </si>
  <si>
    <t>Lekić Anđela</t>
  </si>
  <si>
    <t>7 / 17</t>
  </si>
  <si>
    <t>Vujović Marija</t>
  </si>
  <si>
    <t>12 / 17</t>
  </si>
  <si>
    <t>Šofranac Maja</t>
  </si>
  <si>
    <t>17 / 17</t>
  </si>
  <si>
    <t>Koćalo Andrija</t>
  </si>
  <si>
    <t>20 / 17</t>
  </si>
  <si>
    <t>Pertunaj Andrea</t>
  </si>
  <si>
    <t>21 / 17</t>
  </si>
  <si>
    <t>Vuković Danilo</t>
  </si>
  <si>
    <t>27 / 17</t>
  </si>
  <si>
    <t>Mijović Filip</t>
  </si>
  <si>
    <t>39 / 17</t>
  </si>
  <si>
    <t>Milović Petar</t>
  </si>
  <si>
    <t>45 / 17</t>
  </si>
  <si>
    <t>Bulatović Marta</t>
  </si>
  <si>
    <t>53 / 17</t>
  </si>
  <si>
    <t>Madžgalj Ivan</t>
  </si>
  <si>
    <t>58 / 17</t>
  </si>
  <si>
    <t>Rešetar Milenko</t>
  </si>
  <si>
    <t>59 / 17</t>
  </si>
  <si>
    <t>Marović Milica</t>
  </si>
  <si>
    <t>61 / 17</t>
  </si>
  <si>
    <t>Manojlović Ksenija</t>
  </si>
  <si>
    <t>63 / 17</t>
  </si>
  <si>
    <t>Agramović Igor</t>
  </si>
  <si>
    <t>88 / 17</t>
  </si>
  <si>
    <t>Pajović Katarina</t>
  </si>
  <si>
    <t>89 / 17</t>
  </si>
  <si>
    <t>Miljević Tamara</t>
  </si>
  <si>
    <t>90 / 17</t>
  </si>
  <si>
    <t>Knežević Nikolina</t>
  </si>
  <si>
    <t>94 / 17</t>
  </si>
  <si>
    <t>Radusinović Jovan</t>
  </si>
  <si>
    <t>95 / 17</t>
  </si>
  <si>
    <t>Tošković Nina</t>
  </si>
  <si>
    <t>97 / 17</t>
  </si>
  <si>
    <t>Bibezić Esad</t>
  </si>
  <si>
    <t>98 / 17</t>
  </si>
  <si>
    <t>Pejović Nikolina</t>
  </si>
  <si>
    <t>4 / 16</t>
  </si>
  <si>
    <t>Vlahović Jelena</t>
  </si>
  <si>
    <t>14 / 16</t>
  </si>
  <si>
    <t>Mijatović Tamara</t>
  </si>
  <si>
    <t>16 / 16</t>
  </si>
  <si>
    <t>Pejović Ana</t>
  </si>
  <si>
    <t>46 / 16</t>
  </si>
  <si>
    <t>Ledinić Emir</t>
  </si>
  <si>
    <t>54 / 16</t>
  </si>
  <si>
    <t>Bulatović Sonja</t>
  </si>
  <si>
    <t>66 / 16</t>
  </si>
  <si>
    <t>Pavlović Anđela</t>
  </si>
  <si>
    <t>71 / 16</t>
  </si>
  <si>
    <t>Bicić Amina</t>
  </si>
  <si>
    <t>85 / 16</t>
  </si>
  <si>
    <t>Marović Nebojša</t>
  </si>
  <si>
    <t>91 / 16</t>
  </si>
  <si>
    <t>Keković Milica</t>
  </si>
  <si>
    <t>96 / 16</t>
  </si>
  <si>
    <t>Obradović Sara</t>
  </si>
  <si>
    <t>97 / 16</t>
  </si>
  <si>
    <t>Pavićević Danijela</t>
  </si>
  <si>
    <t>99 / 16</t>
  </si>
  <si>
    <t>Stešević Milosav</t>
  </si>
  <si>
    <t>46 / 15</t>
  </si>
  <si>
    <t>Pavlović Danijela</t>
  </si>
  <si>
    <t>60 / 15</t>
  </si>
  <si>
    <t>Marić Nataša</t>
  </si>
  <si>
    <t>73 / 15</t>
  </si>
  <si>
    <t>Popadić Vanja</t>
  </si>
  <si>
    <t>74 / 15</t>
  </si>
  <si>
    <t>Ðukanović Bodin</t>
  </si>
  <si>
    <t>85 / 15</t>
  </si>
  <si>
    <t>Jovanović Nikolina</t>
  </si>
  <si>
    <t>89 / 15</t>
  </si>
  <si>
    <t>Prelević Ivana</t>
  </si>
  <si>
    <t>91 / 15</t>
  </si>
  <si>
    <t>Milačić Stefan</t>
  </si>
  <si>
    <t>94 / 15</t>
  </si>
  <si>
    <t>Lalić Nikolina</t>
  </si>
  <si>
    <t>37 / 14</t>
  </si>
  <si>
    <t>Brdar Svetlana</t>
  </si>
  <si>
    <t>116 / 14</t>
  </si>
  <si>
    <t>Krstović Marina</t>
  </si>
  <si>
    <t>136 / 14</t>
  </si>
  <si>
    <t>Petrović Katarina</t>
  </si>
  <si>
    <t>99 / 13</t>
  </si>
  <si>
    <t>Baletić Aleksandar</t>
  </si>
  <si>
    <t>223 / 09</t>
  </si>
  <si>
    <t>Vukčević Neda</t>
  </si>
  <si>
    <t>Vid</t>
  </si>
  <si>
    <t>Septembra 2020 - Drugi kolokvijum</t>
  </si>
  <si>
    <t>B S</t>
  </si>
  <si>
    <t>Trifunović Nada</t>
  </si>
  <si>
    <t>Selmanović Kenan</t>
  </si>
  <si>
    <t>Dubak Irena</t>
  </si>
  <si>
    <t>Stanišić Saša</t>
  </si>
  <si>
    <t>Vreva Arnela</t>
  </si>
  <si>
    <t>Dizdarević Elmaza</t>
  </si>
  <si>
    <t>Suljević Armin</t>
  </si>
  <si>
    <t>Begović Emina</t>
  </si>
  <si>
    <t>Šekularac Filip</t>
  </si>
  <si>
    <t>Korać Miro</t>
  </si>
  <si>
    <t>Kasumović Jasmina</t>
  </si>
  <si>
    <t>Mekić Elma</t>
  </si>
  <si>
    <t>Ristić Jelena</t>
  </si>
  <si>
    <t>Jokić Kristina</t>
  </si>
  <si>
    <t>Kapetanović Nerma</t>
  </si>
  <si>
    <t>Perović Tamara</t>
  </si>
  <si>
    <t>Božović Dragana</t>
  </si>
  <si>
    <t>Džeko Nermin</t>
  </si>
  <si>
    <t>Hoti Emin</t>
  </si>
  <si>
    <t>Hadžibegović Maida</t>
  </si>
  <si>
    <t>Hasković Dženita</t>
  </si>
  <si>
    <t>Kuč Alen</t>
  </si>
  <si>
    <t>Drpljanin Elvedin</t>
  </si>
  <si>
    <t>Hasanović Ajla</t>
  </si>
  <si>
    <t>Ilić Nikolina</t>
  </si>
  <si>
    <t>Ćatović Sanida</t>
  </si>
  <si>
    <t>Kurtaj Zilha</t>
  </si>
  <si>
    <t>Šćepanović Zorka</t>
  </si>
  <si>
    <t>Bašić Elma</t>
  </si>
  <si>
    <t>Vučković Vuk</t>
  </si>
  <si>
    <t>Matović Branko</t>
  </si>
  <si>
    <t>Krkalović Marko</t>
  </si>
  <si>
    <t>Milanović Anđela</t>
  </si>
  <si>
    <t>Prelević Marija</t>
  </si>
  <si>
    <t>Stojanović Eva</t>
  </si>
  <si>
    <t>Glavatović Andrea</t>
  </si>
  <si>
    <t>Radusinović Dragana</t>
  </si>
  <si>
    <t>Zlajić Nemanja</t>
  </si>
  <si>
    <t>Bahović Ervina</t>
  </si>
  <si>
    <t>Ajdarpašić Maida</t>
  </si>
  <si>
    <t>Hot Arnela</t>
  </si>
  <si>
    <t>Hasanović Adis</t>
  </si>
  <si>
    <t>Martinović Mirko</t>
  </si>
  <si>
    <t>Šćekić Stefan</t>
  </si>
  <si>
    <t>Škrijelj Amina</t>
  </si>
  <si>
    <t>Janković Marijana</t>
  </si>
  <si>
    <t>Ćeranić Kristina</t>
  </si>
  <si>
    <t>Sijarić Almin</t>
  </si>
  <si>
    <t>Drobnjak Danijela</t>
  </si>
  <si>
    <t>Lukač Alma</t>
  </si>
  <si>
    <t>Jovančević Marina</t>
  </si>
  <si>
    <t>1 / 18</t>
  </si>
  <si>
    <t>Zoronjić Erna</t>
  </si>
  <si>
    <t>Božović Velimir</t>
  </si>
  <si>
    <t>11 / 18</t>
  </si>
  <si>
    <t>Mihailović Vladimir</t>
  </si>
  <si>
    <t>13 / 18</t>
  </si>
  <si>
    <t>Međedović Nermina</t>
  </si>
  <si>
    <t>21 / 18</t>
  </si>
  <si>
    <t>Mehonjić Amila</t>
  </si>
  <si>
    <t>29 / 18</t>
  </si>
  <si>
    <t>Borančić Dilara</t>
  </si>
  <si>
    <t>32 / 18</t>
  </si>
  <si>
    <t>Čindrak Amer</t>
  </si>
  <si>
    <t>47 / 18</t>
  </si>
  <si>
    <t>Gardašević Neda</t>
  </si>
  <si>
    <t>3 / 17</t>
  </si>
  <si>
    <t>Vukčević Marija</t>
  </si>
  <si>
    <t>43 / 17</t>
  </si>
  <si>
    <t>Ðurković Ivana</t>
  </si>
  <si>
    <t>44 / 17</t>
  </si>
  <si>
    <t>Durković Anja</t>
  </si>
  <si>
    <t>Radojević Jelena</t>
  </si>
  <si>
    <t>49 / 17</t>
  </si>
  <si>
    <t>Pajović Milena</t>
  </si>
  <si>
    <t>43 / 14</t>
  </si>
  <si>
    <t>Kasumović Aida</t>
  </si>
  <si>
    <t>44 / 14</t>
  </si>
  <si>
    <t>Milatović Aleksandar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</si>
</sst>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3"/>
  <sheetViews>
    <sheetView tabSelected="1" zoomScaleNormal="100" zoomScaleSheetLayoutView="100" workbookViewId="0">
      <pane xSplit="3" ySplit="1" topLeftCell="F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5" style="8" bestFit="1" customWidth="1"/>
    <col min="2" max="2" width="7.85546875" style="12" bestFit="1" customWidth="1"/>
    <col min="3" max="3" width="21.42578125" style="13" bestFit="1" customWidth="1"/>
    <col min="4" max="4" width="5.28515625" style="14" hidden="1" customWidth="1"/>
    <col min="5" max="5" width="4" style="14" hidden="1" customWidth="1"/>
    <col min="6" max="6" width="14.85546875" style="14" customWidth="1"/>
    <col min="7" max="7" width="4.28515625" style="14" hidden="1" customWidth="1"/>
    <col min="8" max="8" width="13.28515625" style="14" customWidth="1"/>
    <col min="9" max="9" width="13.28515625" style="17" customWidth="1"/>
    <col min="10" max="10" width="13.28515625" style="15" customWidth="1"/>
    <col min="11" max="11" width="4.85546875" style="14" hidden="1" customWidth="1"/>
    <col min="12" max="12" width="13.28515625" style="14" customWidth="1"/>
    <col min="13" max="13" width="4.28515625" style="14" customWidth="1"/>
    <col min="14" max="14" width="14.140625" style="14" customWidth="1"/>
    <col min="15" max="15" width="14.140625" style="17" customWidth="1"/>
    <col min="16" max="16" width="14.140625" style="15" customWidth="1"/>
    <col min="17" max="18" width="13.28515625" style="14" customWidth="1"/>
    <col min="19" max="19" width="14.42578125" style="14" customWidth="1"/>
    <col min="20" max="20" width="12.140625" style="14" customWidth="1"/>
    <col min="21" max="21" width="7.140625" style="14" bestFit="1" customWidth="1"/>
  </cols>
  <sheetData>
    <row r="1" spans="1:21" s="2" customFormat="1" ht="49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25">
      <c r="A2" s="3">
        <v>1</v>
      </c>
      <c r="B2" s="4" t="s">
        <v>21</v>
      </c>
      <c r="C2" s="5" t="s">
        <v>22</v>
      </c>
      <c r="D2" s="6" t="s">
        <v>23</v>
      </c>
      <c r="E2" s="6">
        <v>10</v>
      </c>
      <c r="F2" s="6">
        <f>E2*2.5</f>
        <v>25</v>
      </c>
      <c r="G2" s="6"/>
      <c r="H2" s="6">
        <f>G2*2.5</f>
        <v>0</v>
      </c>
      <c r="I2" s="16"/>
      <c r="J2" s="6">
        <f>IF(F2&gt;H2, F2, H2)</f>
        <v>25</v>
      </c>
      <c r="K2" s="6">
        <v>6</v>
      </c>
      <c r="L2" s="6">
        <f>K2*2.5</f>
        <v>15</v>
      </c>
      <c r="M2" s="6">
        <v>8.5</v>
      </c>
      <c r="N2" s="6">
        <f>2.5*M2</f>
        <v>21.25</v>
      </c>
      <c r="O2" s="16"/>
      <c r="P2" s="6">
        <f>IF(L2&gt;N2,L2,N2)</f>
        <v>21.25</v>
      </c>
      <c r="Q2" s="6"/>
      <c r="R2" s="6"/>
      <c r="S2" s="6">
        <v>10</v>
      </c>
      <c r="T2" s="7">
        <f>J2+P2+Q2+S2+R2</f>
        <v>56.25</v>
      </c>
      <c r="U2" s="6" t="str">
        <f>IF(T2=0, "/", IF(T2&gt;=89.5, "A", IF(T2&gt;=79.5, "B", IF(T2&gt;=69.5, "C", IF(T2&gt;=59.5, "D", IF(T2&gt;=49.5, "E", "F"))))))</f>
        <v>E</v>
      </c>
    </row>
    <row r="3" spans="1:21" x14ac:dyDescent="0.25">
      <c r="A3" s="3">
        <v>2</v>
      </c>
      <c r="B3" s="4" t="s">
        <v>24</v>
      </c>
      <c r="C3" s="5" t="s">
        <v>25</v>
      </c>
      <c r="D3" s="6" t="s">
        <v>23</v>
      </c>
      <c r="E3" s="6">
        <v>9.5</v>
      </c>
      <c r="F3" s="6">
        <f t="shared" ref="F3:F66" si="0">E3*2.5</f>
        <v>23.75</v>
      </c>
      <c r="G3" s="6"/>
      <c r="H3" s="6">
        <f t="shared" ref="H3:H66" si="1">G3*2.5</f>
        <v>0</v>
      </c>
      <c r="I3" s="16"/>
      <c r="J3" s="6">
        <f t="shared" ref="J3:J66" si="2">IF(F3&gt;H3, F3, H3)</f>
        <v>23.75</v>
      </c>
      <c r="K3" s="6">
        <v>9</v>
      </c>
      <c r="L3" s="6">
        <f t="shared" ref="L3:L67" si="3">K3*2.5</f>
        <v>22.5</v>
      </c>
      <c r="M3" s="6"/>
      <c r="N3" s="6">
        <f t="shared" ref="N3:N66" si="4">2.5*M3</f>
        <v>0</v>
      </c>
      <c r="O3" s="16"/>
      <c r="P3" s="6">
        <f t="shared" ref="P3:P66" si="5">IF(L3&gt;N3,L3,N3)</f>
        <v>22.5</v>
      </c>
      <c r="Q3" s="6"/>
      <c r="R3" s="6"/>
      <c r="S3" s="6">
        <v>10</v>
      </c>
      <c r="T3" s="7">
        <f t="shared" ref="T3:T66" si="6">J3+P3+Q3+S3+R3</f>
        <v>56.25</v>
      </c>
      <c r="U3" s="6" t="str">
        <f t="shared" ref="U3:U66" si="7">IF(T3=0, "/", IF(T3&gt;=89.5, "A", IF(T3&gt;=79.5, "B", IF(T3&gt;=69.5, "C", IF(T3&gt;=59.5, "D", IF(T3&gt;=49.5, "E", "F"))))))</f>
        <v>E</v>
      </c>
    </row>
    <row r="4" spans="1:21" x14ac:dyDescent="0.25">
      <c r="A4" s="3">
        <v>3</v>
      </c>
      <c r="B4" s="4" t="s">
        <v>26</v>
      </c>
      <c r="C4" s="5" t="s">
        <v>27</v>
      </c>
      <c r="D4" s="6" t="s">
        <v>23</v>
      </c>
      <c r="E4" s="6">
        <v>9.5</v>
      </c>
      <c r="F4" s="6">
        <f t="shared" si="0"/>
        <v>23.75</v>
      </c>
      <c r="G4" s="6"/>
      <c r="H4" s="6">
        <f t="shared" si="1"/>
        <v>0</v>
      </c>
      <c r="I4" s="16"/>
      <c r="J4" s="6">
        <f t="shared" si="2"/>
        <v>23.75</v>
      </c>
      <c r="K4" s="6">
        <v>8.5</v>
      </c>
      <c r="L4" s="6">
        <f t="shared" si="3"/>
        <v>21.25</v>
      </c>
      <c r="M4" s="6"/>
      <c r="N4" s="6">
        <f t="shared" si="4"/>
        <v>0</v>
      </c>
      <c r="O4" s="16"/>
      <c r="P4" s="6">
        <f t="shared" si="5"/>
        <v>21.25</v>
      </c>
      <c r="Q4" s="6">
        <v>0</v>
      </c>
      <c r="R4" s="6"/>
      <c r="S4" s="6">
        <v>10</v>
      </c>
      <c r="T4" s="7">
        <f t="shared" si="6"/>
        <v>55</v>
      </c>
      <c r="U4" s="6" t="str">
        <f t="shared" si="7"/>
        <v>E</v>
      </c>
    </row>
    <row r="5" spans="1:21" x14ac:dyDescent="0.25">
      <c r="A5" s="3">
        <v>4</v>
      </c>
      <c r="B5" s="4" t="s">
        <v>28</v>
      </c>
      <c r="C5" s="5" t="s">
        <v>29</v>
      </c>
      <c r="D5" s="6" t="s">
        <v>23</v>
      </c>
      <c r="E5" s="6">
        <v>9.5</v>
      </c>
      <c r="F5" s="6">
        <f t="shared" si="0"/>
        <v>23.75</v>
      </c>
      <c r="G5" s="6"/>
      <c r="H5" s="6">
        <f t="shared" si="1"/>
        <v>0</v>
      </c>
      <c r="I5" s="16"/>
      <c r="J5" s="6">
        <f t="shared" si="2"/>
        <v>23.75</v>
      </c>
      <c r="K5" s="6"/>
      <c r="L5" s="6">
        <f t="shared" si="3"/>
        <v>0</v>
      </c>
      <c r="M5" s="6">
        <v>8.5</v>
      </c>
      <c r="N5" s="6">
        <f t="shared" si="4"/>
        <v>21.25</v>
      </c>
      <c r="O5" s="16"/>
      <c r="P5" s="6">
        <f t="shared" si="5"/>
        <v>21.25</v>
      </c>
      <c r="Q5" s="6"/>
      <c r="R5" s="6"/>
      <c r="S5" s="6">
        <v>10</v>
      </c>
      <c r="T5" s="7">
        <f t="shared" si="6"/>
        <v>55</v>
      </c>
      <c r="U5" s="6" t="str">
        <f t="shared" si="7"/>
        <v>E</v>
      </c>
    </row>
    <row r="6" spans="1:21" x14ac:dyDescent="0.25">
      <c r="A6" s="3">
        <v>5</v>
      </c>
      <c r="B6" s="4" t="s">
        <v>30</v>
      </c>
      <c r="C6" s="5" t="s">
        <v>31</v>
      </c>
      <c r="D6" s="6" t="s">
        <v>23</v>
      </c>
      <c r="E6" s="6">
        <v>1</v>
      </c>
      <c r="F6" s="6">
        <f t="shared" si="0"/>
        <v>2.5</v>
      </c>
      <c r="G6" s="6">
        <v>6</v>
      </c>
      <c r="H6" s="6">
        <f t="shared" si="1"/>
        <v>15</v>
      </c>
      <c r="I6" s="16"/>
      <c r="J6" s="6">
        <f t="shared" si="2"/>
        <v>15</v>
      </c>
      <c r="K6" s="6"/>
      <c r="L6" s="6">
        <f t="shared" si="3"/>
        <v>0</v>
      </c>
      <c r="M6" s="6">
        <v>6</v>
      </c>
      <c r="N6" s="9">
        <f t="shared" si="4"/>
        <v>15</v>
      </c>
      <c r="O6" s="18"/>
      <c r="P6" s="6">
        <f t="shared" si="5"/>
        <v>15</v>
      </c>
      <c r="Q6" s="6"/>
      <c r="R6" s="6"/>
      <c r="S6" s="6">
        <v>5</v>
      </c>
      <c r="T6" s="7">
        <f t="shared" si="6"/>
        <v>35</v>
      </c>
      <c r="U6" s="6" t="str">
        <f t="shared" si="7"/>
        <v>F</v>
      </c>
    </row>
    <row r="7" spans="1:21" x14ac:dyDescent="0.25">
      <c r="A7" s="3">
        <v>6</v>
      </c>
      <c r="B7" s="4" t="s">
        <v>32</v>
      </c>
      <c r="C7" s="5" t="s">
        <v>33</v>
      </c>
      <c r="D7" s="6" t="s">
        <v>23</v>
      </c>
      <c r="E7" s="6">
        <v>9</v>
      </c>
      <c r="F7" s="6">
        <f t="shared" si="0"/>
        <v>22.5</v>
      </c>
      <c r="G7" s="6"/>
      <c r="H7" s="6">
        <f t="shared" si="1"/>
        <v>0</v>
      </c>
      <c r="I7" s="16"/>
      <c r="J7" s="6">
        <f t="shared" si="2"/>
        <v>22.5</v>
      </c>
      <c r="K7" s="6">
        <v>7.5</v>
      </c>
      <c r="L7" s="6">
        <f t="shared" si="3"/>
        <v>18.75</v>
      </c>
      <c r="M7" s="6"/>
      <c r="N7" s="6">
        <f t="shared" si="4"/>
        <v>0</v>
      </c>
      <c r="O7" s="16"/>
      <c r="P7" s="6">
        <f t="shared" si="5"/>
        <v>18.75</v>
      </c>
      <c r="Q7" s="6"/>
      <c r="R7" s="6"/>
      <c r="S7" s="6">
        <v>9</v>
      </c>
      <c r="T7" s="7">
        <f t="shared" si="6"/>
        <v>50.25</v>
      </c>
      <c r="U7" s="6" t="str">
        <f>IF(T7=0, "/", IF(T7&gt;=89.5, "A", IF(T7&gt;=79.5, "B", IF(T7&gt;=69.5, "C", IF(T7&gt;=59.5, "D", IF(T7&gt;=49.5, "E", "F"))))))</f>
        <v>E</v>
      </c>
    </row>
    <row r="8" spans="1:21" x14ac:dyDescent="0.25">
      <c r="A8" s="3">
        <v>7</v>
      </c>
      <c r="B8" s="4" t="s">
        <v>34</v>
      </c>
      <c r="C8" s="5" t="s">
        <v>35</v>
      </c>
      <c r="D8" s="6" t="s">
        <v>23</v>
      </c>
      <c r="E8" s="6">
        <v>0</v>
      </c>
      <c r="F8" s="6">
        <f t="shared" si="0"/>
        <v>0</v>
      </c>
      <c r="G8" s="6">
        <v>1</v>
      </c>
      <c r="H8" s="6">
        <f t="shared" si="1"/>
        <v>2.5</v>
      </c>
      <c r="I8" s="16">
        <v>12.5</v>
      </c>
      <c r="J8" s="6">
        <v>12.5</v>
      </c>
      <c r="K8" s="6">
        <v>0</v>
      </c>
      <c r="L8" s="6">
        <f t="shared" si="3"/>
        <v>0</v>
      </c>
      <c r="M8" s="6">
        <v>5.5</v>
      </c>
      <c r="N8" s="6">
        <f t="shared" si="4"/>
        <v>13.75</v>
      </c>
      <c r="O8" s="16">
        <v>8.75</v>
      </c>
      <c r="P8" s="6">
        <f t="shared" si="5"/>
        <v>13.75</v>
      </c>
      <c r="Q8" s="6">
        <v>0</v>
      </c>
      <c r="R8" s="6">
        <v>0</v>
      </c>
      <c r="S8" s="6">
        <v>8</v>
      </c>
      <c r="T8" s="7">
        <f t="shared" si="6"/>
        <v>34.25</v>
      </c>
      <c r="U8" s="6" t="str">
        <f t="shared" si="7"/>
        <v>F</v>
      </c>
    </row>
    <row r="9" spans="1:21" x14ac:dyDescent="0.25">
      <c r="A9" s="3">
        <v>8</v>
      </c>
      <c r="B9" s="4" t="s">
        <v>36</v>
      </c>
      <c r="C9" s="5" t="s">
        <v>37</v>
      </c>
      <c r="D9" s="6" t="s">
        <v>23</v>
      </c>
      <c r="E9" s="6">
        <v>10</v>
      </c>
      <c r="F9" s="6">
        <f t="shared" si="0"/>
        <v>25</v>
      </c>
      <c r="G9" s="6"/>
      <c r="H9" s="6">
        <f t="shared" si="1"/>
        <v>0</v>
      </c>
      <c r="I9" s="16"/>
      <c r="J9" s="6">
        <f t="shared" si="2"/>
        <v>25</v>
      </c>
      <c r="K9" s="6">
        <v>10</v>
      </c>
      <c r="L9" s="6">
        <f t="shared" si="3"/>
        <v>25</v>
      </c>
      <c r="M9" s="6"/>
      <c r="N9" s="6">
        <f t="shared" si="4"/>
        <v>0</v>
      </c>
      <c r="O9" s="16"/>
      <c r="P9" s="6">
        <f t="shared" si="5"/>
        <v>25</v>
      </c>
      <c r="Q9" s="6"/>
      <c r="R9" s="6"/>
      <c r="S9" s="6">
        <v>10</v>
      </c>
      <c r="T9" s="7">
        <f t="shared" si="6"/>
        <v>60</v>
      </c>
      <c r="U9" s="6" t="str">
        <f t="shared" si="7"/>
        <v>D</v>
      </c>
    </row>
    <row r="10" spans="1:21" x14ac:dyDescent="0.25">
      <c r="A10" s="3">
        <v>9</v>
      </c>
      <c r="B10" s="4" t="s">
        <v>38</v>
      </c>
      <c r="C10" s="5" t="s">
        <v>39</v>
      </c>
      <c r="D10" s="6" t="s">
        <v>23</v>
      </c>
      <c r="E10" s="6">
        <v>7.5</v>
      </c>
      <c r="F10" s="6">
        <f t="shared" si="0"/>
        <v>18.75</v>
      </c>
      <c r="G10" s="6">
        <v>8.5</v>
      </c>
      <c r="H10" s="6">
        <f t="shared" si="1"/>
        <v>21.25</v>
      </c>
      <c r="I10" s="16"/>
      <c r="J10" s="6">
        <f t="shared" si="2"/>
        <v>21.25</v>
      </c>
      <c r="K10" s="6">
        <v>4.5</v>
      </c>
      <c r="L10" s="6">
        <f t="shared" si="3"/>
        <v>11.25</v>
      </c>
      <c r="M10" s="6">
        <v>7.5</v>
      </c>
      <c r="N10" s="6">
        <f t="shared" si="4"/>
        <v>18.75</v>
      </c>
      <c r="O10" s="16"/>
      <c r="P10" s="6">
        <f t="shared" si="5"/>
        <v>18.75</v>
      </c>
      <c r="Q10" s="6"/>
      <c r="R10" s="6"/>
      <c r="S10" s="6">
        <v>10</v>
      </c>
      <c r="T10" s="7">
        <f t="shared" si="6"/>
        <v>50</v>
      </c>
      <c r="U10" s="6" t="str">
        <f t="shared" si="7"/>
        <v>E</v>
      </c>
    </row>
    <row r="11" spans="1:21" x14ac:dyDescent="0.25">
      <c r="A11" s="3">
        <v>10</v>
      </c>
      <c r="B11" s="4" t="s">
        <v>40</v>
      </c>
      <c r="C11" s="5" t="s">
        <v>41</v>
      </c>
      <c r="D11" s="6" t="s">
        <v>23</v>
      </c>
      <c r="E11" s="6">
        <v>7</v>
      </c>
      <c r="F11" s="6">
        <f t="shared" si="0"/>
        <v>17.5</v>
      </c>
      <c r="G11" s="6">
        <v>8</v>
      </c>
      <c r="H11" s="6">
        <f t="shared" si="1"/>
        <v>20</v>
      </c>
      <c r="I11" s="16"/>
      <c r="J11" s="6">
        <f t="shared" si="2"/>
        <v>20</v>
      </c>
      <c r="K11" s="6">
        <v>9</v>
      </c>
      <c r="L11" s="6">
        <f t="shared" si="3"/>
        <v>22.5</v>
      </c>
      <c r="M11" s="6"/>
      <c r="N11" s="6">
        <f t="shared" si="4"/>
        <v>0</v>
      </c>
      <c r="O11" s="16"/>
      <c r="P11" s="6">
        <f t="shared" si="5"/>
        <v>22.5</v>
      </c>
      <c r="Q11" s="6"/>
      <c r="R11" s="6"/>
      <c r="S11" s="6">
        <v>10</v>
      </c>
      <c r="T11" s="7">
        <f t="shared" si="6"/>
        <v>52.5</v>
      </c>
      <c r="U11" s="6" t="str">
        <f t="shared" si="7"/>
        <v>E</v>
      </c>
    </row>
    <row r="12" spans="1:21" x14ac:dyDescent="0.25">
      <c r="A12" s="3">
        <v>11</v>
      </c>
      <c r="B12" s="4" t="s">
        <v>42</v>
      </c>
      <c r="C12" s="5" t="s">
        <v>43</v>
      </c>
      <c r="D12" s="6" t="s">
        <v>23</v>
      </c>
      <c r="E12" s="6">
        <v>9.5</v>
      </c>
      <c r="F12" s="6">
        <f t="shared" si="0"/>
        <v>23.75</v>
      </c>
      <c r="G12" s="6"/>
      <c r="H12" s="6">
        <f t="shared" si="1"/>
        <v>0</v>
      </c>
      <c r="I12" s="16"/>
      <c r="J12" s="6">
        <f t="shared" si="2"/>
        <v>23.75</v>
      </c>
      <c r="K12" s="6">
        <v>8.5</v>
      </c>
      <c r="L12" s="6">
        <f t="shared" si="3"/>
        <v>21.25</v>
      </c>
      <c r="M12" s="6">
        <v>10</v>
      </c>
      <c r="N12" s="6">
        <f t="shared" si="4"/>
        <v>25</v>
      </c>
      <c r="O12" s="16"/>
      <c r="P12" s="6">
        <f t="shared" si="5"/>
        <v>25</v>
      </c>
      <c r="Q12" s="6"/>
      <c r="R12" s="6"/>
      <c r="S12" s="6">
        <v>10</v>
      </c>
      <c r="T12" s="7">
        <f t="shared" si="6"/>
        <v>58.75</v>
      </c>
      <c r="U12" s="6" t="str">
        <f>IF(T12=0, "/", IF(T12&gt;=89.5, "A", IF(T12&gt;=79.5, "B", IF(T12&gt;=69.5, "C", IF(T12&gt;=59.5, "D", IF(T12&gt;=49.5, "E", "F"))))))</f>
        <v>E</v>
      </c>
    </row>
    <row r="13" spans="1:21" x14ac:dyDescent="0.25">
      <c r="A13" s="3">
        <v>12</v>
      </c>
      <c r="B13" s="4" t="s">
        <v>44</v>
      </c>
      <c r="C13" s="5" t="s">
        <v>45</v>
      </c>
      <c r="D13" s="6" t="s">
        <v>23</v>
      </c>
      <c r="E13" s="6"/>
      <c r="F13" s="6">
        <f t="shared" si="0"/>
        <v>0</v>
      </c>
      <c r="G13" s="6">
        <v>4.5</v>
      </c>
      <c r="H13" s="6">
        <f t="shared" si="1"/>
        <v>11.25</v>
      </c>
      <c r="I13" s="16">
        <v>11.25</v>
      </c>
      <c r="J13" s="6">
        <f t="shared" si="2"/>
        <v>11.25</v>
      </c>
      <c r="K13" s="6"/>
      <c r="L13" s="6">
        <f t="shared" si="3"/>
        <v>0</v>
      </c>
      <c r="M13" s="6">
        <v>5</v>
      </c>
      <c r="N13" s="6">
        <f t="shared" si="4"/>
        <v>12.5</v>
      </c>
      <c r="O13" s="16">
        <v>13.75</v>
      </c>
      <c r="P13" s="6">
        <v>13.75</v>
      </c>
      <c r="Q13" s="6"/>
      <c r="R13" s="6"/>
      <c r="S13" s="6">
        <v>5</v>
      </c>
      <c r="T13" s="7">
        <f t="shared" si="6"/>
        <v>30</v>
      </c>
      <c r="U13" s="6" t="str">
        <f t="shared" si="7"/>
        <v>F</v>
      </c>
    </row>
    <row r="14" spans="1:21" x14ac:dyDescent="0.25">
      <c r="A14" s="3">
        <v>13</v>
      </c>
      <c r="B14" s="4" t="s">
        <v>46</v>
      </c>
      <c r="C14" s="5" t="s">
        <v>47</v>
      </c>
      <c r="D14" s="6" t="s">
        <v>23</v>
      </c>
      <c r="E14" s="6">
        <v>4.5</v>
      </c>
      <c r="F14" s="6">
        <f t="shared" si="0"/>
        <v>11.25</v>
      </c>
      <c r="G14" s="6">
        <v>4</v>
      </c>
      <c r="H14" s="6">
        <f t="shared" si="1"/>
        <v>10</v>
      </c>
      <c r="I14" s="16"/>
      <c r="J14" s="6">
        <f t="shared" si="2"/>
        <v>11.25</v>
      </c>
      <c r="K14" s="6"/>
      <c r="L14" s="6">
        <f t="shared" si="3"/>
        <v>0</v>
      </c>
      <c r="M14" s="6">
        <v>2</v>
      </c>
      <c r="N14" s="6">
        <f t="shared" si="4"/>
        <v>5</v>
      </c>
      <c r="O14" s="16"/>
      <c r="P14" s="6">
        <f t="shared" si="5"/>
        <v>5</v>
      </c>
      <c r="Q14" s="6">
        <v>0</v>
      </c>
      <c r="R14" s="6"/>
      <c r="S14" s="6">
        <v>7</v>
      </c>
      <c r="T14" s="7">
        <f t="shared" si="6"/>
        <v>23.25</v>
      </c>
      <c r="U14" s="6" t="str">
        <f t="shared" si="7"/>
        <v>F</v>
      </c>
    </row>
    <row r="15" spans="1:21" x14ac:dyDescent="0.25">
      <c r="A15" s="3">
        <v>14</v>
      </c>
      <c r="B15" s="4" t="s">
        <v>48</v>
      </c>
      <c r="C15" s="5" t="s">
        <v>49</v>
      </c>
      <c r="D15" s="6" t="s">
        <v>23</v>
      </c>
      <c r="E15" s="6">
        <v>8.5</v>
      </c>
      <c r="F15" s="6">
        <f t="shared" si="0"/>
        <v>21.25</v>
      </c>
      <c r="G15" s="6"/>
      <c r="H15" s="6">
        <f t="shared" si="1"/>
        <v>0</v>
      </c>
      <c r="I15" s="16"/>
      <c r="J15" s="6">
        <f t="shared" si="2"/>
        <v>21.25</v>
      </c>
      <c r="K15" s="6">
        <v>7.5</v>
      </c>
      <c r="L15" s="6">
        <f t="shared" si="3"/>
        <v>18.75</v>
      </c>
      <c r="M15" s="6"/>
      <c r="N15" s="6">
        <f t="shared" si="4"/>
        <v>0</v>
      </c>
      <c r="O15" s="16"/>
      <c r="P15" s="6">
        <f t="shared" si="5"/>
        <v>18.75</v>
      </c>
      <c r="Q15" s="6"/>
      <c r="R15" s="6"/>
      <c r="S15" s="6">
        <v>10</v>
      </c>
      <c r="T15" s="7">
        <f t="shared" si="6"/>
        <v>50</v>
      </c>
      <c r="U15" s="6" t="str">
        <f t="shared" si="7"/>
        <v>E</v>
      </c>
    </row>
    <row r="16" spans="1:21" x14ac:dyDescent="0.25">
      <c r="A16" s="3">
        <v>15</v>
      </c>
      <c r="B16" s="4" t="s">
        <v>50</v>
      </c>
      <c r="C16" s="5" t="s">
        <v>51</v>
      </c>
      <c r="D16" s="6" t="s">
        <v>23</v>
      </c>
      <c r="E16" s="6">
        <v>4</v>
      </c>
      <c r="F16" s="6">
        <f t="shared" si="0"/>
        <v>10</v>
      </c>
      <c r="G16" s="6">
        <v>6.5</v>
      </c>
      <c r="H16" s="6">
        <f t="shared" si="1"/>
        <v>16.25</v>
      </c>
      <c r="I16" s="16">
        <v>15</v>
      </c>
      <c r="J16" s="6">
        <f t="shared" si="2"/>
        <v>16.25</v>
      </c>
      <c r="K16" s="6">
        <v>4</v>
      </c>
      <c r="L16" s="6">
        <f t="shared" si="3"/>
        <v>10</v>
      </c>
      <c r="M16" s="6">
        <v>8</v>
      </c>
      <c r="N16" s="6">
        <f t="shared" si="4"/>
        <v>20</v>
      </c>
      <c r="O16" s="16"/>
      <c r="P16" s="6">
        <f t="shared" si="5"/>
        <v>20</v>
      </c>
      <c r="Q16" s="6">
        <v>0</v>
      </c>
      <c r="R16" s="6"/>
      <c r="S16" s="6">
        <v>10</v>
      </c>
      <c r="T16" s="7">
        <f t="shared" si="6"/>
        <v>46.25</v>
      </c>
      <c r="U16" s="6" t="str">
        <f t="shared" si="7"/>
        <v>F</v>
      </c>
    </row>
    <row r="17" spans="1:21" x14ac:dyDescent="0.25">
      <c r="A17" s="3">
        <v>16</v>
      </c>
      <c r="B17" s="4" t="s">
        <v>52</v>
      </c>
      <c r="C17" s="5" t="s">
        <v>53</v>
      </c>
      <c r="D17" s="6" t="s">
        <v>23</v>
      </c>
      <c r="E17" s="6">
        <v>8.5</v>
      </c>
      <c r="F17" s="6">
        <f t="shared" si="0"/>
        <v>21.25</v>
      </c>
      <c r="G17" s="6"/>
      <c r="H17" s="6">
        <f t="shared" si="1"/>
        <v>0</v>
      </c>
      <c r="I17" s="16"/>
      <c r="J17" s="6">
        <f t="shared" si="2"/>
        <v>21.25</v>
      </c>
      <c r="K17" s="6">
        <v>7</v>
      </c>
      <c r="L17" s="6">
        <f t="shared" si="3"/>
        <v>17.5</v>
      </c>
      <c r="M17" s="6">
        <v>9</v>
      </c>
      <c r="N17" s="6">
        <f t="shared" si="4"/>
        <v>22.5</v>
      </c>
      <c r="O17" s="16"/>
      <c r="P17" s="6">
        <f t="shared" si="5"/>
        <v>22.5</v>
      </c>
      <c r="Q17" s="6"/>
      <c r="R17" s="6"/>
      <c r="S17" s="6">
        <v>10</v>
      </c>
      <c r="T17" s="7">
        <f t="shared" si="6"/>
        <v>53.75</v>
      </c>
      <c r="U17" s="6" t="str">
        <f>IF(T17=0, "/", IF(T17&gt;=89.5, "A", IF(T17&gt;=79.5, "B", IF(T17&gt;=69.5, "C", IF(T17&gt;=59.5, "D", IF(T17&gt;=49.5, "E", "F"))))))</f>
        <v>E</v>
      </c>
    </row>
    <row r="18" spans="1:21" x14ac:dyDescent="0.25">
      <c r="A18" s="3">
        <v>17</v>
      </c>
      <c r="B18" s="4" t="s">
        <v>54</v>
      </c>
      <c r="C18" s="5" t="s">
        <v>55</v>
      </c>
      <c r="D18" s="6" t="s">
        <v>23</v>
      </c>
      <c r="E18" s="6">
        <v>8</v>
      </c>
      <c r="F18" s="6">
        <f t="shared" si="0"/>
        <v>20</v>
      </c>
      <c r="G18" s="6"/>
      <c r="H18" s="6">
        <f t="shared" si="1"/>
        <v>0</v>
      </c>
      <c r="I18" s="16"/>
      <c r="J18" s="6">
        <f t="shared" si="2"/>
        <v>20</v>
      </c>
      <c r="K18" s="6">
        <v>5.5</v>
      </c>
      <c r="L18" s="6">
        <f t="shared" si="3"/>
        <v>13.75</v>
      </c>
      <c r="M18" s="6">
        <v>8.5</v>
      </c>
      <c r="N18" s="6">
        <f t="shared" si="4"/>
        <v>21.25</v>
      </c>
      <c r="O18" s="16"/>
      <c r="P18" s="6">
        <f t="shared" si="5"/>
        <v>21.25</v>
      </c>
      <c r="Q18" s="6">
        <v>0</v>
      </c>
      <c r="R18" s="6">
        <v>0</v>
      </c>
      <c r="S18" s="6">
        <v>10</v>
      </c>
      <c r="T18" s="7">
        <f t="shared" si="6"/>
        <v>51.25</v>
      </c>
      <c r="U18" s="6" t="str">
        <f t="shared" si="7"/>
        <v>E</v>
      </c>
    </row>
    <row r="19" spans="1:21" x14ac:dyDescent="0.25">
      <c r="A19" s="3">
        <v>18</v>
      </c>
      <c r="B19" s="4" t="s">
        <v>56</v>
      </c>
      <c r="C19" s="5" t="s">
        <v>57</v>
      </c>
      <c r="D19" s="6" t="s">
        <v>23</v>
      </c>
      <c r="E19" s="6">
        <v>9.5</v>
      </c>
      <c r="F19" s="9">
        <f t="shared" si="0"/>
        <v>23.75</v>
      </c>
      <c r="G19" s="6"/>
      <c r="H19" s="6">
        <f t="shared" si="1"/>
        <v>0</v>
      </c>
      <c r="I19" s="16"/>
      <c r="J19" s="6">
        <f t="shared" si="2"/>
        <v>23.75</v>
      </c>
      <c r="K19" s="6">
        <v>9</v>
      </c>
      <c r="L19" s="6">
        <f t="shared" si="3"/>
        <v>22.5</v>
      </c>
      <c r="M19" s="6"/>
      <c r="N19" s="6">
        <f t="shared" si="4"/>
        <v>0</v>
      </c>
      <c r="O19" s="16"/>
      <c r="P19" s="6">
        <f t="shared" si="5"/>
        <v>22.5</v>
      </c>
      <c r="Q19" s="6"/>
      <c r="R19" s="6"/>
      <c r="S19" s="6">
        <v>10</v>
      </c>
      <c r="T19" s="7">
        <f t="shared" si="6"/>
        <v>56.25</v>
      </c>
      <c r="U19" s="6" t="str">
        <f t="shared" si="7"/>
        <v>E</v>
      </c>
    </row>
    <row r="20" spans="1:21" x14ac:dyDescent="0.25">
      <c r="A20" s="3">
        <v>19</v>
      </c>
      <c r="B20" s="4" t="s">
        <v>58</v>
      </c>
      <c r="C20" s="5" t="s">
        <v>59</v>
      </c>
      <c r="D20" s="6" t="s">
        <v>23</v>
      </c>
      <c r="E20" s="6">
        <v>4.5</v>
      </c>
      <c r="F20" s="6">
        <f t="shared" si="0"/>
        <v>11.25</v>
      </c>
      <c r="G20" s="6">
        <v>9</v>
      </c>
      <c r="H20" s="6">
        <f t="shared" si="1"/>
        <v>22.5</v>
      </c>
      <c r="I20" s="16"/>
      <c r="J20" s="6">
        <f t="shared" si="2"/>
        <v>22.5</v>
      </c>
      <c r="K20" s="6"/>
      <c r="L20" s="6">
        <f t="shared" si="3"/>
        <v>0</v>
      </c>
      <c r="M20" s="6">
        <v>3</v>
      </c>
      <c r="N20" s="6">
        <f t="shared" si="4"/>
        <v>7.5</v>
      </c>
      <c r="O20" s="16">
        <v>7.5</v>
      </c>
      <c r="P20" s="6">
        <f t="shared" si="5"/>
        <v>7.5</v>
      </c>
      <c r="Q20" s="6"/>
      <c r="R20" s="6">
        <v>0</v>
      </c>
      <c r="S20" s="6">
        <v>5</v>
      </c>
      <c r="T20" s="7">
        <f t="shared" si="6"/>
        <v>35</v>
      </c>
      <c r="U20" s="6" t="str">
        <f t="shared" si="7"/>
        <v>F</v>
      </c>
    </row>
    <row r="21" spans="1:21" x14ac:dyDescent="0.25">
      <c r="A21" s="3">
        <v>20</v>
      </c>
      <c r="B21" s="4" t="s">
        <v>60</v>
      </c>
      <c r="C21" s="5" t="s">
        <v>61</v>
      </c>
      <c r="D21" s="6" t="s">
        <v>23</v>
      </c>
      <c r="E21" s="6">
        <v>2.5</v>
      </c>
      <c r="F21" s="6">
        <f t="shared" si="0"/>
        <v>6.25</v>
      </c>
      <c r="G21" s="6">
        <v>8.5</v>
      </c>
      <c r="H21" s="6">
        <f t="shared" si="1"/>
        <v>21.25</v>
      </c>
      <c r="I21" s="16"/>
      <c r="J21" s="6">
        <f t="shared" si="2"/>
        <v>21.25</v>
      </c>
      <c r="K21" s="6">
        <v>1</v>
      </c>
      <c r="L21" s="6">
        <f t="shared" si="3"/>
        <v>2.5</v>
      </c>
      <c r="M21" s="6">
        <v>8</v>
      </c>
      <c r="N21" s="6">
        <f t="shared" si="4"/>
        <v>20</v>
      </c>
      <c r="O21" s="16"/>
      <c r="P21" s="6">
        <f t="shared" si="5"/>
        <v>20</v>
      </c>
      <c r="Q21" s="6"/>
      <c r="R21" s="6"/>
      <c r="S21" s="6">
        <v>9</v>
      </c>
      <c r="T21" s="7">
        <f t="shared" si="6"/>
        <v>50.25</v>
      </c>
      <c r="U21" s="6" t="str">
        <f t="shared" si="7"/>
        <v>E</v>
      </c>
    </row>
    <row r="22" spans="1:21" x14ac:dyDescent="0.25">
      <c r="A22" s="3">
        <v>21</v>
      </c>
      <c r="B22" s="4" t="s">
        <v>62</v>
      </c>
      <c r="C22" s="5" t="s">
        <v>63</v>
      </c>
      <c r="D22" s="6" t="s">
        <v>23</v>
      </c>
      <c r="E22" s="6">
        <v>9.5</v>
      </c>
      <c r="F22" s="6">
        <f t="shared" si="0"/>
        <v>23.75</v>
      </c>
      <c r="G22" s="6"/>
      <c r="H22" s="6">
        <f t="shared" si="1"/>
        <v>0</v>
      </c>
      <c r="I22" s="16"/>
      <c r="J22" s="6">
        <f t="shared" si="2"/>
        <v>23.75</v>
      </c>
      <c r="K22" s="6">
        <v>3.5</v>
      </c>
      <c r="L22" s="6">
        <f t="shared" si="3"/>
        <v>8.75</v>
      </c>
      <c r="M22" s="6">
        <v>5</v>
      </c>
      <c r="N22" s="6">
        <f t="shared" si="4"/>
        <v>12.5</v>
      </c>
      <c r="O22" s="16"/>
      <c r="P22" s="6">
        <f t="shared" si="5"/>
        <v>12.5</v>
      </c>
      <c r="Q22" s="6"/>
      <c r="R22" s="6"/>
      <c r="S22" s="6">
        <v>10</v>
      </c>
      <c r="T22" s="7">
        <f t="shared" si="6"/>
        <v>46.25</v>
      </c>
      <c r="U22" s="6" t="str">
        <f t="shared" si="7"/>
        <v>F</v>
      </c>
    </row>
    <row r="23" spans="1:21" x14ac:dyDescent="0.25">
      <c r="A23" s="3">
        <v>22</v>
      </c>
      <c r="B23" s="4" t="s">
        <v>64</v>
      </c>
      <c r="C23" s="5" t="s">
        <v>65</v>
      </c>
      <c r="D23" s="6" t="s">
        <v>23</v>
      </c>
      <c r="E23" s="6">
        <v>9.5</v>
      </c>
      <c r="F23" s="6">
        <f t="shared" si="0"/>
        <v>23.75</v>
      </c>
      <c r="G23" s="6"/>
      <c r="H23" s="6">
        <f t="shared" si="1"/>
        <v>0</v>
      </c>
      <c r="I23" s="16"/>
      <c r="J23" s="6">
        <f t="shared" si="2"/>
        <v>23.75</v>
      </c>
      <c r="K23" s="6">
        <v>5.5</v>
      </c>
      <c r="L23" s="6">
        <f t="shared" si="3"/>
        <v>13.75</v>
      </c>
      <c r="M23" s="6">
        <v>9</v>
      </c>
      <c r="N23" s="6">
        <f t="shared" si="4"/>
        <v>22.5</v>
      </c>
      <c r="O23" s="16"/>
      <c r="P23" s="6">
        <f t="shared" si="5"/>
        <v>22.5</v>
      </c>
      <c r="Q23" s="6"/>
      <c r="R23" s="6"/>
      <c r="S23" s="6">
        <v>10</v>
      </c>
      <c r="T23" s="7">
        <f t="shared" si="6"/>
        <v>56.25</v>
      </c>
      <c r="U23" s="6" t="str">
        <f t="shared" si="7"/>
        <v>E</v>
      </c>
    </row>
    <row r="24" spans="1:21" x14ac:dyDescent="0.25">
      <c r="A24" s="3">
        <v>23</v>
      </c>
      <c r="B24" s="4" t="s">
        <v>66</v>
      </c>
      <c r="C24" s="5" t="s">
        <v>67</v>
      </c>
      <c r="D24" s="6" t="s">
        <v>23</v>
      </c>
      <c r="E24" s="6">
        <v>9.5</v>
      </c>
      <c r="F24" s="6">
        <f t="shared" si="0"/>
        <v>23.75</v>
      </c>
      <c r="G24" s="6"/>
      <c r="H24" s="6">
        <f t="shared" si="1"/>
        <v>0</v>
      </c>
      <c r="I24" s="16"/>
      <c r="J24" s="6">
        <f t="shared" si="2"/>
        <v>23.75</v>
      </c>
      <c r="K24" s="6"/>
      <c r="L24" s="6">
        <f t="shared" si="3"/>
        <v>0</v>
      </c>
      <c r="M24" s="6">
        <v>6.5</v>
      </c>
      <c r="N24" s="6">
        <f t="shared" si="4"/>
        <v>16.25</v>
      </c>
      <c r="O24" s="16"/>
      <c r="P24" s="6">
        <f t="shared" si="5"/>
        <v>16.25</v>
      </c>
      <c r="Q24" s="6"/>
      <c r="R24" s="6"/>
      <c r="S24" s="6">
        <v>10</v>
      </c>
      <c r="T24" s="7">
        <f t="shared" si="6"/>
        <v>50</v>
      </c>
      <c r="U24" s="6" t="str">
        <f t="shared" si="7"/>
        <v>E</v>
      </c>
    </row>
    <row r="25" spans="1:21" x14ac:dyDescent="0.25">
      <c r="A25" s="3">
        <v>24</v>
      </c>
      <c r="B25" s="4" t="s">
        <v>68</v>
      </c>
      <c r="C25" s="5" t="s">
        <v>69</v>
      </c>
      <c r="D25" s="6" t="s">
        <v>23</v>
      </c>
      <c r="E25" s="6">
        <v>8</v>
      </c>
      <c r="F25" s="6">
        <f t="shared" si="0"/>
        <v>20</v>
      </c>
      <c r="G25" s="6">
        <v>7.5</v>
      </c>
      <c r="H25" s="6">
        <f t="shared" si="1"/>
        <v>18.75</v>
      </c>
      <c r="I25" s="16"/>
      <c r="J25" s="6">
        <f t="shared" si="2"/>
        <v>20</v>
      </c>
      <c r="K25" s="6">
        <v>3.5</v>
      </c>
      <c r="L25" s="6">
        <f t="shared" si="3"/>
        <v>8.75</v>
      </c>
      <c r="M25" s="6">
        <v>8.5</v>
      </c>
      <c r="N25" s="6">
        <f t="shared" si="4"/>
        <v>21.25</v>
      </c>
      <c r="O25" s="16"/>
      <c r="P25" s="6">
        <f t="shared" si="5"/>
        <v>21.25</v>
      </c>
      <c r="Q25" s="6"/>
      <c r="R25" s="6"/>
      <c r="S25" s="6">
        <v>9</v>
      </c>
      <c r="T25" s="7">
        <f t="shared" si="6"/>
        <v>50.25</v>
      </c>
      <c r="U25" s="6" t="str">
        <f t="shared" si="7"/>
        <v>E</v>
      </c>
    </row>
    <row r="26" spans="1:21" x14ac:dyDescent="0.25">
      <c r="A26" s="3">
        <v>25</v>
      </c>
      <c r="B26" s="4" t="s">
        <v>70</v>
      </c>
      <c r="C26" s="5" t="s">
        <v>71</v>
      </c>
      <c r="D26" s="6" t="s">
        <v>23</v>
      </c>
      <c r="E26" s="6">
        <v>8</v>
      </c>
      <c r="F26" s="6">
        <f t="shared" si="0"/>
        <v>20</v>
      </c>
      <c r="G26" s="6"/>
      <c r="H26" s="6">
        <f t="shared" si="1"/>
        <v>0</v>
      </c>
      <c r="I26" s="16"/>
      <c r="J26" s="6">
        <f t="shared" si="2"/>
        <v>20</v>
      </c>
      <c r="K26" s="6">
        <v>10</v>
      </c>
      <c r="L26" s="6">
        <f t="shared" si="3"/>
        <v>25</v>
      </c>
      <c r="M26" s="6"/>
      <c r="N26" s="6">
        <f t="shared" si="4"/>
        <v>0</v>
      </c>
      <c r="O26" s="16"/>
      <c r="P26" s="6">
        <f t="shared" si="5"/>
        <v>25</v>
      </c>
      <c r="Q26" s="6">
        <v>0</v>
      </c>
      <c r="R26" s="6"/>
      <c r="S26" s="6">
        <v>10</v>
      </c>
      <c r="T26" s="7">
        <f t="shared" si="6"/>
        <v>55</v>
      </c>
      <c r="U26" s="6" t="str">
        <f t="shared" si="7"/>
        <v>E</v>
      </c>
    </row>
    <row r="27" spans="1:21" x14ac:dyDescent="0.25">
      <c r="A27" s="3">
        <v>26</v>
      </c>
      <c r="B27" s="4" t="s">
        <v>72</v>
      </c>
      <c r="C27" s="5" t="s">
        <v>73</v>
      </c>
      <c r="D27" s="6" t="s">
        <v>23</v>
      </c>
      <c r="E27" s="6"/>
      <c r="F27" s="6">
        <f t="shared" si="0"/>
        <v>0</v>
      </c>
      <c r="G27" s="6">
        <v>5.5</v>
      </c>
      <c r="H27" s="6">
        <f t="shared" si="1"/>
        <v>13.75</v>
      </c>
      <c r="I27" s="16"/>
      <c r="J27" s="6">
        <f t="shared" si="2"/>
        <v>13.75</v>
      </c>
      <c r="K27" s="6"/>
      <c r="L27" s="6">
        <f t="shared" si="3"/>
        <v>0</v>
      </c>
      <c r="M27" s="6"/>
      <c r="N27" s="6">
        <f t="shared" si="4"/>
        <v>0</v>
      </c>
      <c r="O27" s="16"/>
      <c r="P27" s="6">
        <f t="shared" si="5"/>
        <v>0</v>
      </c>
      <c r="Q27" s="6"/>
      <c r="R27" s="6"/>
      <c r="S27" s="6">
        <v>5</v>
      </c>
      <c r="T27" s="7">
        <f t="shared" si="6"/>
        <v>18.75</v>
      </c>
      <c r="U27" s="6" t="str">
        <f t="shared" si="7"/>
        <v>F</v>
      </c>
    </row>
    <row r="28" spans="1:21" x14ac:dyDescent="0.25">
      <c r="A28" s="3">
        <v>27</v>
      </c>
      <c r="B28" s="4" t="s">
        <v>74</v>
      </c>
      <c r="C28" s="5" t="s">
        <v>75</v>
      </c>
      <c r="D28" s="6" t="s">
        <v>23</v>
      </c>
      <c r="E28" s="6">
        <v>8.5</v>
      </c>
      <c r="F28" s="6">
        <f t="shared" si="0"/>
        <v>21.25</v>
      </c>
      <c r="G28" s="6">
        <v>9</v>
      </c>
      <c r="H28" s="6">
        <f t="shared" si="1"/>
        <v>22.5</v>
      </c>
      <c r="I28" s="16"/>
      <c r="J28" s="6">
        <f t="shared" si="2"/>
        <v>22.5</v>
      </c>
      <c r="K28" s="6"/>
      <c r="L28" s="6">
        <f t="shared" si="3"/>
        <v>0</v>
      </c>
      <c r="M28" s="6">
        <v>7</v>
      </c>
      <c r="N28" s="6">
        <f t="shared" si="4"/>
        <v>17.5</v>
      </c>
      <c r="O28" s="16"/>
      <c r="P28" s="6">
        <f t="shared" si="5"/>
        <v>17.5</v>
      </c>
      <c r="Q28" s="6"/>
      <c r="R28" s="6"/>
      <c r="S28" s="6">
        <v>10</v>
      </c>
      <c r="T28" s="7">
        <f t="shared" si="6"/>
        <v>50</v>
      </c>
      <c r="U28" s="6" t="str">
        <f t="shared" si="7"/>
        <v>E</v>
      </c>
    </row>
    <row r="29" spans="1:21" x14ac:dyDescent="0.25">
      <c r="A29" s="3">
        <v>28</v>
      </c>
      <c r="B29" s="4" t="s">
        <v>76</v>
      </c>
      <c r="C29" s="5" t="s">
        <v>77</v>
      </c>
      <c r="D29" s="6" t="s">
        <v>23</v>
      </c>
      <c r="E29" s="6">
        <v>5</v>
      </c>
      <c r="F29" s="6">
        <f t="shared" si="0"/>
        <v>12.5</v>
      </c>
      <c r="G29" s="6">
        <v>9</v>
      </c>
      <c r="H29" s="6">
        <f t="shared" si="1"/>
        <v>22.5</v>
      </c>
      <c r="I29" s="16"/>
      <c r="J29" s="6">
        <f t="shared" si="2"/>
        <v>22.5</v>
      </c>
      <c r="K29" s="6"/>
      <c r="L29" s="6">
        <f t="shared" si="3"/>
        <v>0</v>
      </c>
      <c r="M29" s="6">
        <v>5.5</v>
      </c>
      <c r="N29" s="6">
        <f t="shared" si="4"/>
        <v>13.75</v>
      </c>
      <c r="O29" s="16"/>
      <c r="P29" s="6">
        <f t="shared" si="5"/>
        <v>13.75</v>
      </c>
      <c r="Q29" s="6"/>
      <c r="R29" s="6">
        <v>10</v>
      </c>
      <c r="S29" s="6">
        <v>8</v>
      </c>
      <c r="T29" s="7">
        <f t="shared" si="6"/>
        <v>54.25</v>
      </c>
      <c r="U29" s="6" t="str">
        <f t="shared" si="7"/>
        <v>E</v>
      </c>
    </row>
    <row r="30" spans="1:21" x14ac:dyDescent="0.25">
      <c r="A30" s="3">
        <v>29</v>
      </c>
      <c r="B30" s="4" t="s">
        <v>78</v>
      </c>
      <c r="C30" s="5" t="s">
        <v>79</v>
      </c>
      <c r="D30" s="6" t="s">
        <v>23</v>
      </c>
      <c r="E30" s="6"/>
      <c r="F30" s="6">
        <f t="shared" si="0"/>
        <v>0</v>
      </c>
      <c r="G30" s="6">
        <v>3</v>
      </c>
      <c r="H30" s="6">
        <f t="shared" si="1"/>
        <v>7.5</v>
      </c>
      <c r="I30" s="16"/>
      <c r="J30" s="6">
        <f t="shared" si="2"/>
        <v>7.5</v>
      </c>
      <c r="K30" s="6"/>
      <c r="L30" s="6">
        <f t="shared" si="3"/>
        <v>0</v>
      </c>
      <c r="M30" s="6">
        <v>2.5</v>
      </c>
      <c r="N30" s="6">
        <f t="shared" si="4"/>
        <v>6.25</v>
      </c>
      <c r="O30" s="16"/>
      <c r="P30" s="6">
        <f t="shared" si="5"/>
        <v>6.25</v>
      </c>
      <c r="Q30" s="6"/>
      <c r="R30" s="6"/>
      <c r="S30" s="6">
        <v>5</v>
      </c>
      <c r="T30" s="7">
        <f t="shared" si="6"/>
        <v>18.75</v>
      </c>
      <c r="U30" s="6" t="str">
        <f t="shared" si="7"/>
        <v>F</v>
      </c>
    </row>
    <row r="31" spans="1:21" x14ac:dyDescent="0.25">
      <c r="A31" s="3">
        <v>30</v>
      </c>
      <c r="B31" s="4" t="s">
        <v>80</v>
      </c>
      <c r="C31" s="5" t="s">
        <v>81</v>
      </c>
      <c r="D31" s="6" t="s">
        <v>23</v>
      </c>
      <c r="E31" s="6">
        <v>10</v>
      </c>
      <c r="F31" s="6">
        <f t="shared" si="0"/>
        <v>25</v>
      </c>
      <c r="G31" s="6"/>
      <c r="H31" s="6">
        <f t="shared" si="1"/>
        <v>0</v>
      </c>
      <c r="I31" s="16"/>
      <c r="J31" s="6">
        <f t="shared" si="2"/>
        <v>25</v>
      </c>
      <c r="K31" s="6">
        <v>8</v>
      </c>
      <c r="L31" s="6">
        <f t="shared" si="3"/>
        <v>20</v>
      </c>
      <c r="M31" s="6"/>
      <c r="N31" s="6">
        <f t="shared" si="4"/>
        <v>0</v>
      </c>
      <c r="O31" s="16"/>
      <c r="P31" s="6">
        <f t="shared" si="5"/>
        <v>20</v>
      </c>
      <c r="Q31" s="6">
        <v>0</v>
      </c>
      <c r="R31" s="6"/>
      <c r="S31" s="6">
        <v>10</v>
      </c>
      <c r="T31" s="7">
        <f t="shared" si="6"/>
        <v>55</v>
      </c>
      <c r="U31" s="6" t="str">
        <f t="shared" si="7"/>
        <v>E</v>
      </c>
    </row>
    <row r="32" spans="1:21" x14ac:dyDescent="0.25">
      <c r="A32" s="3">
        <v>31</v>
      </c>
      <c r="B32" s="4" t="s">
        <v>82</v>
      </c>
      <c r="C32" s="5" t="s">
        <v>83</v>
      </c>
      <c r="D32" s="6" t="s">
        <v>23</v>
      </c>
      <c r="E32" s="6">
        <v>1</v>
      </c>
      <c r="F32" s="6">
        <f t="shared" si="0"/>
        <v>2.5</v>
      </c>
      <c r="G32" s="6">
        <v>1.5</v>
      </c>
      <c r="H32" s="6">
        <f t="shared" si="1"/>
        <v>3.75</v>
      </c>
      <c r="I32" s="16"/>
      <c r="J32" s="6">
        <f t="shared" si="2"/>
        <v>3.75</v>
      </c>
      <c r="K32" s="6"/>
      <c r="L32" s="6">
        <f t="shared" si="3"/>
        <v>0</v>
      </c>
      <c r="M32" s="6">
        <v>0.5</v>
      </c>
      <c r="N32" s="6">
        <f t="shared" si="4"/>
        <v>1.25</v>
      </c>
      <c r="O32" s="16"/>
      <c r="P32" s="6">
        <f t="shared" si="5"/>
        <v>1.25</v>
      </c>
      <c r="Q32" s="6"/>
      <c r="R32" s="6"/>
      <c r="S32" s="6">
        <v>5</v>
      </c>
      <c r="T32" s="7">
        <f t="shared" si="6"/>
        <v>10</v>
      </c>
      <c r="U32" s="6" t="str">
        <f t="shared" si="7"/>
        <v>F</v>
      </c>
    </row>
    <row r="33" spans="1:21" x14ac:dyDescent="0.25">
      <c r="A33" s="3">
        <v>32</v>
      </c>
      <c r="B33" s="4" t="s">
        <v>84</v>
      </c>
      <c r="C33" s="5" t="s">
        <v>85</v>
      </c>
      <c r="D33" s="6" t="s">
        <v>23</v>
      </c>
      <c r="E33" s="6">
        <v>5</v>
      </c>
      <c r="F33" s="6">
        <f t="shared" si="0"/>
        <v>12.5</v>
      </c>
      <c r="G33" s="6">
        <v>8</v>
      </c>
      <c r="H33" s="6">
        <f t="shared" si="1"/>
        <v>20</v>
      </c>
      <c r="I33" s="16"/>
      <c r="J33" s="6">
        <f t="shared" si="2"/>
        <v>20</v>
      </c>
      <c r="K33" s="6"/>
      <c r="L33" s="6">
        <f t="shared" si="3"/>
        <v>0</v>
      </c>
      <c r="M33" s="6">
        <v>5.5</v>
      </c>
      <c r="N33" s="6">
        <f t="shared" si="4"/>
        <v>13.75</v>
      </c>
      <c r="O33" s="16">
        <v>8.75</v>
      </c>
      <c r="P33" s="6">
        <f t="shared" si="5"/>
        <v>13.75</v>
      </c>
      <c r="Q33" s="6"/>
      <c r="R33" s="6">
        <v>0</v>
      </c>
      <c r="S33" s="6">
        <v>8</v>
      </c>
      <c r="T33" s="7">
        <f t="shared" si="6"/>
        <v>41.75</v>
      </c>
      <c r="U33" s="6" t="str">
        <f t="shared" si="7"/>
        <v>F</v>
      </c>
    </row>
    <row r="34" spans="1:21" x14ac:dyDescent="0.25">
      <c r="A34" s="3">
        <v>33</v>
      </c>
      <c r="B34" s="4" t="s">
        <v>86</v>
      </c>
      <c r="C34" s="5" t="s">
        <v>87</v>
      </c>
      <c r="D34" s="6" t="s">
        <v>23</v>
      </c>
      <c r="E34" s="6"/>
      <c r="F34" s="6">
        <f t="shared" si="0"/>
        <v>0</v>
      </c>
      <c r="G34" s="6"/>
      <c r="H34" s="6">
        <f t="shared" si="1"/>
        <v>0</v>
      </c>
      <c r="I34" s="16"/>
      <c r="J34" s="6">
        <f t="shared" si="2"/>
        <v>0</v>
      </c>
      <c r="K34" s="6"/>
      <c r="L34" s="6">
        <f t="shared" si="3"/>
        <v>0</v>
      </c>
      <c r="M34" s="6"/>
      <c r="N34" s="6">
        <f t="shared" si="4"/>
        <v>0</v>
      </c>
      <c r="O34" s="16"/>
      <c r="P34" s="6">
        <f t="shared" si="5"/>
        <v>0</v>
      </c>
      <c r="Q34" s="6"/>
      <c r="R34" s="6"/>
      <c r="S34" s="6">
        <v>0</v>
      </c>
      <c r="T34" s="7">
        <f t="shared" si="6"/>
        <v>0</v>
      </c>
      <c r="U34" s="6" t="str">
        <f t="shared" si="7"/>
        <v>/</v>
      </c>
    </row>
    <row r="35" spans="1:21" x14ac:dyDescent="0.25">
      <c r="A35" s="3">
        <v>34</v>
      </c>
      <c r="B35" s="4" t="s">
        <v>88</v>
      </c>
      <c r="C35" s="5" t="s">
        <v>89</v>
      </c>
      <c r="D35" s="6" t="s">
        <v>23</v>
      </c>
      <c r="E35" s="6">
        <v>3.5</v>
      </c>
      <c r="F35" s="6">
        <f t="shared" si="0"/>
        <v>8.75</v>
      </c>
      <c r="G35" s="6">
        <v>8.5</v>
      </c>
      <c r="H35" s="6">
        <f t="shared" si="1"/>
        <v>21.25</v>
      </c>
      <c r="I35" s="16"/>
      <c r="J35" s="6">
        <f t="shared" si="2"/>
        <v>21.25</v>
      </c>
      <c r="K35" s="6">
        <v>4</v>
      </c>
      <c r="L35" s="6">
        <f t="shared" si="3"/>
        <v>10</v>
      </c>
      <c r="M35" s="6">
        <v>7</v>
      </c>
      <c r="N35" s="6">
        <f t="shared" si="4"/>
        <v>17.5</v>
      </c>
      <c r="O35" s="16"/>
      <c r="P35" s="6">
        <f t="shared" si="5"/>
        <v>17.5</v>
      </c>
      <c r="Q35" s="6">
        <v>0</v>
      </c>
      <c r="R35" s="6">
        <v>0</v>
      </c>
      <c r="S35" s="6">
        <v>6</v>
      </c>
      <c r="T35" s="7">
        <f t="shared" si="6"/>
        <v>44.75</v>
      </c>
      <c r="U35" s="6" t="str">
        <f t="shared" si="7"/>
        <v>F</v>
      </c>
    </row>
    <row r="36" spans="1:21" x14ac:dyDescent="0.25">
      <c r="A36" s="3">
        <v>35</v>
      </c>
      <c r="B36" s="4" t="s">
        <v>90</v>
      </c>
      <c r="C36" s="5" t="s">
        <v>91</v>
      </c>
      <c r="D36" s="6" t="s">
        <v>23</v>
      </c>
      <c r="E36" s="6">
        <v>4.5</v>
      </c>
      <c r="F36" s="6">
        <f t="shared" si="0"/>
        <v>11.25</v>
      </c>
      <c r="G36" s="6">
        <v>8.5</v>
      </c>
      <c r="H36" s="6">
        <f t="shared" si="1"/>
        <v>21.25</v>
      </c>
      <c r="I36" s="16"/>
      <c r="J36" s="6">
        <f t="shared" si="2"/>
        <v>21.25</v>
      </c>
      <c r="K36" s="6">
        <v>2</v>
      </c>
      <c r="L36" s="6">
        <f t="shared" si="3"/>
        <v>5</v>
      </c>
      <c r="M36" s="6">
        <v>7.5</v>
      </c>
      <c r="N36" s="6">
        <f t="shared" si="4"/>
        <v>18.75</v>
      </c>
      <c r="O36" s="16"/>
      <c r="P36" s="6">
        <f t="shared" si="5"/>
        <v>18.75</v>
      </c>
      <c r="Q36" s="6"/>
      <c r="R36" s="6"/>
      <c r="S36" s="6">
        <v>10</v>
      </c>
      <c r="T36" s="7">
        <f t="shared" si="6"/>
        <v>50</v>
      </c>
      <c r="U36" s="6" t="str">
        <f t="shared" si="7"/>
        <v>E</v>
      </c>
    </row>
    <row r="37" spans="1:21" x14ac:dyDescent="0.25">
      <c r="A37" s="3">
        <v>36</v>
      </c>
      <c r="B37" s="4" t="s">
        <v>92</v>
      </c>
      <c r="C37" s="5" t="s">
        <v>93</v>
      </c>
      <c r="D37" s="6" t="s">
        <v>23</v>
      </c>
      <c r="E37" s="6">
        <v>8</v>
      </c>
      <c r="F37" s="6">
        <f t="shared" si="0"/>
        <v>20</v>
      </c>
      <c r="G37" s="6">
        <v>7.5</v>
      </c>
      <c r="H37" s="6">
        <f t="shared" si="1"/>
        <v>18.75</v>
      </c>
      <c r="I37" s="16"/>
      <c r="J37" s="6">
        <f t="shared" si="2"/>
        <v>20</v>
      </c>
      <c r="K37" s="6">
        <v>8.5</v>
      </c>
      <c r="L37" s="6">
        <f t="shared" si="3"/>
        <v>21.25</v>
      </c>
      <c r="M37" s="6"/>
      <c r="N37" s="6">
        <f t="shared" si="4"/>
        <v>0</v>
      </c>
      <c r="O37" s="16"/>
      <c r="P37" s="6">
        <f t="shared" si="5"/>
        <v>21.25</v>
      </c>
      <c r="Q37" s="6"/>
      <c r="R37" s="6"/>
      <c r="S37" s="6">
        <v>9</v>
      </c>
      <c r="T37" s="7">
        <f t="shared" si="6"/>
        <v>50.25</v>
      </c>
      <c r="U37" s="6" t="str">
        <f t="shared" si="7"/>
        <v>E</v>
      </c>
    </row>
    <row r="38" spans="1:21" x14ac:dyDescent="0.25">
      <c r="A38" s="3">
        <v>37</v>
      </c>
      <c r="B38" s="4" t="s">
        <v>94</v>
      </c>
      <c r="C38" s="5" t="s">
        <v>95</v>
      </c>
      <c r="D38" s="6" t="s">
        <v>23</v>
      </c>
      <c r="E38" s="6">
        <v>8</v>
      </c>
      <c r="F38" s="6">
        <f t="shared" si="0"/>
        <v>20</v>
      </c>
      <c r="G38" s="6">
        <v>7</v>
      </c>
      <c r="H38" s="6">
        <f t="shared" si="1"/>
        <v>17.5</v>
      </c>
      <c r="I38" s="16"/>
      <c r="J38" s="6">
        <f t="shared" si="2"/>
        <v>20</v>
      </c>
      <c r="K38" s="6">
        <v>4.5</v>
      </c>
      <c r="L38" s="6">
        <f t="shared" si="3"/>
        <v>11.25</v>
      </c>
      <c r="M38" s="6">
        <v>8</v>
      </c>
      <c r="N38" s="6">
        <f t="shared" si="4"/>
        <v>20</v>
      </c>
      <c r="O38" s="16"/>
      <c r="P38" s="6">
        <f t="shared" si="5"/>
        <v>20</v>
      </c>
      <c r="Q38" s="6"/>
      <c r="R38" s="6"/>
      <c r="S38" s="6">
        <v>10</v>
      </c>
      <c r="T38" s="7">
        <f t="shared" si="6"/>
        <v>50</v>
      </c>
      <c r="U38" s="6" t="str">
        <f t="shared" si="7"/>
        <v>E</v>
      </c>
    </row>
    <row r="39" spans="1:21" x14ac:dyDescent="0.25">
      <c r="A39" s="3">
        <v>38</v>
      </c>
      <c r="B39" s="4" t="s">
        <v>96</v>
      </c>
      <c r="C39" s="5" t="s">
        <v>97</v>
      </c>
      <c r="D39" s="6" t="s">
        <v>23</v>
      </c>
      <c r="E39" s="6">
        <v>9.5</v>
      </c>
      <c r="F39" s="6">
        <f t="shared" si="0"/>
        <v>23.75</v>
      </c>
      <c r="G39" s="6"/>
      <c r="H39" s="6">
        <f t="shared" si="1"/>
        <v>0</v>
      </c>
      <c r="I39" s="16"/>
      <c r="J39" s="6">
        <f t="shared" si="2"/>
        <v>23.75</v>
      </c>
      <c r="K39" s="6">
        <v>7</v>
      </c>
      <c r="L39" s="6">
        <f t="shared" si="3"/>
        <v>17.5</v>
      </c>
      <c r="M39" s="6"/>
      <c r="N39" s="6">
        <f t="shared" si="4"/>
        <v>0</v>
      </c>
      <c r="O39" s="16"/>
      <c r="P39" s="6">
        <f t="shared" si="5"/>
        <v>17.5</v>
      </c>
      <c r="Q39" s="6"/>
      <c r="R39" s="6"/>
      <c r="S39" s="6">
        <v>10</v>
      </c>
      <c r="T39" s="7">
        <f t="shared" si="6"/>
        <v>51.25</v>
      </c>
      <c r="U39" s="6" t="str">
        <f t="shared" si="7"/>
        <v>E</v>
      </c>
    </row>
    <row r="40" spans="1:21" x14ac:dyDescent="0.25">
      <c r="A40" s="3">
        <v>39</v>
      </c>
      <c r="B40" s="4" t="s">
        <v>98</v>
      </c>
      <c r="C40" s="5" t="s">
        <v>99</v>
      </c>
      <c r="D40" s="6" t="s">
        <v>23</v>
      </c>
      <c r="E40" s="6">
        <v>6.5</v>
      </c>
      <c r="F40" s="6">
        <f t="shared" si="0"/>
        <v>16.25</v>
      </c>
      <c r="G40" s="6"/>
      <c r="H40" s="6">
        <f t="shared" si="1"/>
        <v>0</v>
      </c>
      <c r="I40" s="16"/>
      <c r="J40" s="6">
        <f t="shared" si="2"/>
        <v>16.25</v>
      </c>
      <c r="K40" s="6"/>
      <c r="L40" s="6">
        <f t="shared" si="3"/>
        <v>0</v>
      </c>
      <c r="M40" s="6">
        <v>3.5</v>
      </c>
      <c r="N40" s="6">
        <f t="shared" si="4"/>
        <v>8.75</v>
      </c>
      <c r="O40" s="16"/>
      <c r="P40" s="6">
        <f t="shared" si="5"/>
        <v>8.75</v>
      </c>
      <c r="Q40" s="6"/>
      <c r="R40" s="6"/>
      <c r="S40" s="6">
        <v>5</v>
      </c>
      <c r="T40" s="7">
        <f t="shared" si="6"/>
        <v>30</v>
      </c>
      <c r="U40" s="6" t="str">
        <f t="shared" si="7"/>
        <v>F</v>
      </c>
    </row>
    <row r="41" spans="1:21" x14ac:dyDescent="0.25">
      <c r="A41" s="3">
        <v>40</v>
      </c>
      <c r="B41" s="4" t="s">
        <v>100</v>
      </c>
      <c r="C41" s="5" t="s">
        <v>101</v>
      </c>
      <c r="D41" s="6" t="s">
        <v>23</v>
      </c>
      <c r="E41" s="6"/>
      <c r="F41" s="6">
        <f t="shared" si="0"/>
        <v>0</v>
      </c>
      <c r="G41" s="6"/>
      <c r="H41" s="6">
        <f t="shared" si="1"/>
        <v>0</v>
      </c>
      <c r="I41" s="16"/>
      <c r="J41" s="6">
        <f t="shared" si="2"/>
        <v>0</v>
      </c>
      <c r="K41" s="6"/>
      <c r="L41" s="6">
        <f t="shared" si="3"/>
        <v>0</v>
      </c>
      <c r="M41" s="6"/>
      <c r="N41" s="6">
        <f t="shared" si="4"/>
        <v>0</v>
      </c>
      <c r="O41" s="16"/>
      <c r="P41" s="6">
        <f t="shared" si="5"/>
        <v>0</v>
      </c>
      <c r="Q41" s="6"/>
      <c r="R41" s="6"/>
      <c r="S41" s="6">
        <v>0</v>
      </c>
      <c r="T41" s="7">
        <f t="shared" si="6"/>
        <v>0</v>
      </c>
      <c r="U41" s="6" t="str">
        <f t="shared" si="7"/>
        <v>/</v>
      </c>
    </row>
    <row r="42" spans="1:21" x14ac:dyDescent="0.25">
      <c r="A42" s="3">
        <v>41</v>
      </c>
      <c r="B42" s="4" t="s">
        <v>102</v>
      </c>
      <c r="C42" s="5" t="s">
        <v>103</v>
      </c>
      <c r="D42" s="6" t="s">
        <v>23</v>
      </c>
      <c r="E42" s="6">
        <v>8</v>
      </c>
      <c r="F42" s="6">
        <f t="shared" si="0"/>
        <v>20</v>
      </c>
      <c r="G42" s="6">
        <v>8.5</v>
      </c>
      <c r="H42" s="6">
        <f t="shared" si="1"/>
        <v>21.25</v>
      </c>
      <c r="I42" s="16"/>
      <c r="J42" s="6">
        <f t="shared" si="2"/>
        <v>21.25</v>
      </c>
      <c r="K42" s="6">
        <v>6</v>
      </c>
      <c r="L42" s="6">
        <f t="shared" si="3"/>
        <v>15</v>
      </c>
      <c r="M42" s="6">
        <v>9.5</v>
      </c>
      <c r="N42" s="6">
        <f t="shared" si="4"/>
        <v>23.75</v>
      </c>
      <c r="O42" s="16"/>
      <c r="P42" s="6">
        <f t="shared" si="5"/>
        <v>23.75</v>
      </c>
      <c r="Q42" s="6"/>
      <c r="R42" s="6"/>
      <c r="S42" s="6">
        <v>10</v>
      </c>
      <c r="T42" s="7">
        <f t="shared" si="6"/>
        <v>55</v>
      </c>
      <c r="U42" s="6" t="str">
        <f t="shared" si="7"/>
        <v>E</v>
      </c>
    </row>
    <row r="43" spans="1:21" x14ac:dyDescent="0.25">
      <c r="A43" s="3">
        <v>42</v>
      </c>
      <c r="B43" s="4" t="s">
        <v>104</v>
      </c>
      <c r="C43" s="5" t="s">
        <v>105</v>
      </c>
      <c r="D43" s="6" t="s">
        <v>23</v>
      </c>
      <c r="E43" s="6">
        <v>10</v>
      </c>
      <c r="F43" s="6">
        <f t="shared" si="0"/>
        <v>25</v>
      </c>
      <c r="G43" s="6"/>
      <c r="H43" s="6">
        <f t="shared" si="1"/>
        <v>0</v>
      </c>
      <c r="I43" s="16"/>
      <c r="J43" s="6">
        <f t="shared" si="2"/>
        <v>25</v>
      </c>
      <c r="K43" s="6"/>
      <c r="L43" s="6">
        <f t="shared" si="3"/>
        <v>0</v>
      </c>
      <c r="M43" s="6">
        <v>10</v>
      </c>
      <c r="N43" s="6">
        <f t="shared" si="4"/>
        <v>25</v>
      </c>
      <c r="O43" s="16"/>
      <c r="P43" s="6">
        <f t="shared" si="5"/>
        <v>25</v>
      </c>
      <c r="Q43" s="6"/>
      <c r="R43" s="6"/>
      <c r="S43" s="6">
        <v>10</v>
      </c>
      <c r="T43" s="7">
        <f t="shared" si="6"/>
        <v>60</v>
      </c>
      <c r="U43" s="6" t="str">
        <f t="shared" si="7"/>
        <v>D</v>
      </c>
    </row>
    <row r="44" spans="1:21" x14ac:dyDescent="0.25">
      <c r="A44" s="3">
        <v>43</v>
      </c>
      <c r="B44" s="4" t="s">
        <v>106</v>
      </c>
      <c r="C44" s="5" t="s">
        <v>107</v>
      </c>
      <c r="D44" s="6" t="s">
        <v>23</v>
      </c>
      <c r="E44" s="6">
        <v>10</v>
      </c>
      <c r="F44" s="6">
        <f t="shared" si="0"/>
        <v>25</v>
      </c>
      <c r="G44" s="6"/>
      <c r="H44" s="6">
        <f t="shared" si="1"/>
        <v>0</v>
      </c>
      <c r="I44" s="16"/>
      <c r="J44" s="6">
        <f t="shared" si="2"/>
        <v>25</v>
      </c>
      <c r="K44" s="6">
        <v>10</v>
      </c>
      <c r="L44" s="6">
        <f t="shared" si="3"/>
        <v>25</v>
      </c>
      <c r="M44" s="6"/>
      <c r="N44" s="6">
        <f t="shared" si="4"/>
        <v>0</v>
      </c>
      <c r="O44" s="16"/>
      <c r="P44" s="6">
        <f t="shared" si="5"/>
        <v>25</v>
      </c>
      <c r="Q44" s="6"/>
      <c r="R44" s="6"/>
      <c r="S44" s="6">
        <v>10</v>
      </c>
      <c r="T44" s="7">
        <f t="shared" si="6"/>
        <v>60</v>
      </c>
      <c r="U44" s="6" t="str">
        <f t="shared" si="7"/>
        <v>D</v>
      </c>
    </row>
    <row r="45" spans="1:21" x14ac:dyDescent="0.25">
      <c r="A45" s="3">
        <v>44</v>
      </c>
      <c r="B45" s="4" t="s">
        <v>108</v>
      </c>
      <c r="C45" s="5" t="s">
        <v>109</v>
      </c>
      <c r="D45" s="6" t="s">
        <v>23</v>
      </c>
      <c r="E45" s="6">
        <v>10</v>
      </c>
      <c r="F45" s="6">
        <f t="shared" si="0"/>
        <v>25</v>
      </c>
      <c r="G45" s="6"/>
      <c r="H45" s="6">
        <f t="shared" si="1"/>
        <v>0</v>
      </c>
      <c r="I45" s="16"/>
      <c r="J45" s="6">
        <f t="shared" si="2"/>
        <v>25</v>
      </c>
      <c r="K45" s="6">
        <v>10</v>
      </c>
      <c r="L45" s="6">
        <f t="shared" si="3"/>
        <v>25</v>
      </c>
      <c r="M45" s="6"/>
      <c r="N45" s="6">
        <f t="shared" si="4"/>
        <v>0</v>
      </c>
      <c r="O45" s="16"/>
      <c r="P45" s="6">
        <f t="shared" si="5"/>
        <v>25</v>
      </c>
      <c r="Q45" s="6"/>
      <c r="R45" s="6">
        <v>15</v>
      </c>
      <c r="S45" s="6">
        <v>10</v>
      </c>
      <c r="T45" s="7">
        <f t="shared" si="6"/>
        <v>75</v>
      </c>
      <c r="U45" s="6" t="str">
        <f t="shared" si="7"/>
        <v>C</v>
      </c>
    </row>
    <row r="46" spans="1:21" x14ac:dyDescent="0.25">
      <c r="A46" s="3">
        <v>45</v>
      </c>
      <c r="B46" s="4" t="s">
        <v>110</v>
      </c>
      <c r="C46" s="5" t="s">
        <v>111</v>
      </c>
      <c r="D46" s="6" t="s">
        <v>23</v>
      </c>
      <c r="E46" s="6">
        <v>10</v>
      </c>
      <c r="F46" s="6">
        <f t="shared" si="0"/>
        <v>25</v>
      </c>
      <c r="G46" s="6"/>
      <c r="H46" s="6">
        <f t="shared" si="1"/>
        <v>0</v>
      </c>
      <c r="I46" s="16"/>
      <c r="J46" s="6">
        <f t="shared" si="2"/>
        <v>25</v>
      </c>
      <c r="K46" s="6">
        <v>9</v>
      </c>
      <c r="L46" s="6">
        <f t="shared" si="3"/>
        <v>22.5</v>
      </c>
      <c r="M46" s="6"/>
      <c r="N46" s="6">
        <f t="shared" si="4"/>
        <v>0</v>
      </c>
      <c r="O46" s="16"/>
      <c r="P46" s="6">
        <v>25</v>
      </c>
      <c r="Q46" s="6"/>
      <c r="R46" s="6"/>
      <c r="S46" s="6">
        <v>10</v>
      </c>
      <c r="T46" s="7">
        <f t="shared" si="6"/>
        <v>60</v>
      </c>
      <c r="U46" s="6" t="str">
        <f t="shared" si="7"/>
        <v>D</v>
      </c>
    </row>
    <row r="47" spans="1:21" x14ac:dyDescent="0.25">
      <c r="A47" s="3">
        <v>46</v>
      </c>
      <c r="B47" s="4" t="s">
        <v>112</v>
      </c>
      <c r="C47" s="5" t="s">
        <v>113</v>
      </c>
      <c r="D47" s="6" t="s">
        <v>23</v>
      </c>
      <c r="E47" s="6"/>
      <c r="F47" s="6">
        <f t="shared" si="0"/>
        <v>0</v>
      </c>
      <c r="G47" s="6">
        <v>8</v>
      </c>
      <c r="H47" s="6">
        <f t="shared" si="1"/>
        <v>20</v>
      </c>
      <c r="I47" s="16"/>
      <c r="J47" s="6">
        <f t="shared" si="2"/>
        <v>20</v>
      </c>
      <c r="K47" s="6"/>
      <c r="L47" s="6">
        <f t="shared" si="3"/>
        <v>0</v>
      </c>
      <c r="M47" s="6">
        <v>9</v>
      </c>
      <c r="N47" s="6">
        <f t="shared" si="4"/>
        <v>22.5</v>
      </c>
      <c r="O47" s="16"/>
      <c r="P47" s="6">
        <f t="shared" si="5"/>
        <v>22.5</v>
      </c>
      <c r="Q47" s="6"/>
      <c r="R47" s="6"/>
      <c r="S47" s="6">
        <v>10</v>
      </c>
      <c r="T47" s="7">
        <f t="shared" si="6"/>
        <v>52.5</v>
      </c>
      <c r="U47" s="6" t="str">
        <f t="shared" si="7"/>
        <v>E</v>
      </c>
    </row>
    <row r="48" spans="1:21" x14ac:dyDescent="0.25">
      <c r="A48" s="3">
        <v>47</v>
      </c>
      <c r="B48" s="4" t="s">
        <v>114</v>
      </c>
      <c r="C48" s="5" t="s">
        <v>115</v>
      </c>
      <c r="D48" s="6" t="s">
        <v>23</v>
      </c>
      <c r="E48" s="6"/>
      <c r="F48" s="6">
        <f t="shared" si="0"/>
        <v>0</v>
      </c>
      <c r="G48" s="6">
        <v>8</v>
      </c>
      <c r="H48" s="6">
        <f t="shared" si="1"/>
        <v>20</v>
      </c>
      <c r="I48" s="16"/>
      <c r="J48" s="6">
        <f t="shared" si="2"/>
        <v>20</v>
      </c>
      <c r="K48" s="6"/>
      <c r="L48" s="6">
        <f t="shared" si="3"/>
        <v>0</v>
      </c>
      <c r="M48" s="6">
        <v>8</v>
      </c>
      <c r="N48" s="6">
        <f t="shared" si="4"/>
        <v>20</v>
      </c>
      <c r="O48" s="16"/>
      <c r="P48" s="6">
        <f t="shared" si="5"/>
        <v>20</v>
      </c>
      <c r="Q48" s="6"/>
      <c r="R48" s="6"/>
      <c r="S48" s="6">
        <v>10</v>
      </c>
      <c r="T48" s="7">
        <f t="shared" si="6"/>
        <v>50</v>
      </c>
      <c r="U48" s="6" t="str">
        <f t="shared" si="7"/>
        <v>E</v>
      </c>
    </row>
    <row r="49" spans="1:21" x14ac:dyDescent="0.25">
      <c r="A49" s="3">
        <v>48</v>
      </c>
      <c r="B49" s="4" t="s">
        <v>116</v>
      </c>
      <c r="C49" s="5" t="s">
        <v>117</v>
      </c>
      <c r="D49" s="6" t="s">
        <v>23</v>
      </c>
      <c r="E49" s="6">
        <v>9.5</v>
      </c>
      <c r="F49" s="6">
        <f t="shared" si="0"/>
        <v>23.75</v>
      </c>
      <c r="G49" s="6"/>
      <c r="H49" s="6">
        <f t="shared" si="1"/>
        <v>0</v>
      </c>
      <c r="I49" s="16"/>
      <c r="J49" s="6">
        <f t="shared" si="2"/>
        <v>23.75</v>
      </c>
      <c r="K49" s="6"/>
      <c r="L49" s="6">
        <f t="shared" si="3"/>
        <v>0</v>
      </c>
      <c r="M49" s="6">
        <v>8.5</v>
      </c>
      <c r="N49" s="6">
        <f t="shared" si="4"/>
        <v>21.25</v>
      </c>
      <c r="O49" s="16"/>
      <c r="P49" s="6">
        <f t="shared" si="5"/>
        <v>21.25</v>
      </c>
      <c r="Q49" s="6"/>
      <c r="R49" s="6"/>
      <c r="S49" s="6">
        <v>10</v>
      </c>
      <c r="T49" s="7">
        <f t="shared" si="6"/>
        <v>55</v>
      </c>
      <c r="U49" s="6" t="str">
        <f t="shared" si="7"/>
        <v>E</v>
      </c>
    </row>
    <row r="50" spans="1:21" x14ac:dyDescent="0.25">
      <c r="A50" s="3">
        <v>49</v>
      </c>
      <c r="B50" s="4" t="s">
        <v>118</v>
      </c>
      <c r="C50" s="5" t="s">
        <v>119</v>
      </c>
      <c r="D50" s="6" t="s">
        <v>23</v>
      </c>
      <c r="E50" s="6">
        <v>7</v>
      </c>
      <c r="F50" s="6">
        <f t="shared" si="0"/>
        <v>17.5</v>
      </c>
      <c r="G50" s="6">
        <v>9.5</v>
      </c>
      <c r="H50" s="6">
        <f t="shared" si="1"/>
        <v>23.75</v>
      </c>
      <c r="I50" s="16"/>
      <c r="J50" s="6">
        <f t="shared" si="2"/>
        <v>23.75</v>
      </c>
      <c r="K50" s="6"/>
      <c r="L50" s="6">
        <f t="shared" si="3"/>
        <v>0</v>
      </c>
      <c r="M50" s="6">
        <v>8.5</v>
      </c>
      <c r="N50" s="6">
        <f t="shared" si="4"/>
        <v>21.25</v>
      </c>
      <c r="O50" s="16"/>
      <c r="P50" s="6">
        <f t="shared" si="5"/>
        <v>21.25</v>
      </c>
      <c r="Q50" s="6"/>
      <c r="R50" s="6"/>
      <c r="S50" s="6">
        <v>10</v>
      </c>
      <c r="T50" s="7">
        <f t="shared" si="6"/>
        <v>55</v>
      </c>
      <c r="U50" s="6" t="str">
        <f t="shared" si="7"/>
        <v>E</v>
      </c>
    </row>
    <row r="51" spans="1:21" x14ac:dyDescent="0.25">
      <c r="A51" s="3">
        <v>50</v>
      </c>
      <c r="B51" s="4" t="s">
        <v>120</v>
      </c>
      <c r="C51" s="5" t="s">
        <v>121</v>
      </c>
      <c r="D51" s="6" t="s">
        <v>23</v>
      </c>
      <c r="E51" s="6"/>
      <c r="F51" s="6">
        <f t="shared" si="0"/>
        <v>0</v>
      </c>
      <c r="G51" s="6"/>
      <c r="H51" s="6">
        <f t="shared" si="1"/>
        <v>0</v>
      </c>
      <c r="I51" s="16"/>
      <c r="J51" s="6">
        <f t="shared" si="2"/>
        <v>0</v>
      </c>
      <c r="K51" s="6"/>
      <c r="L51" s="6">
        <f t="shared" si="3"/>
        <v>0</v>
      </c>
      <c r="M51" s="6"/>
      <c r="N51" s="6">
        <f t="shared" si="4"/>
        <v>0</v>
      </c>
      <c r="O51" s="16"/>
      <c r="P51" s="6">
        <f t="shared" si="5"/>
        <v>0</v>
      </c>
      <c r="Q51" s="6"/>
      <c r="R51" s="6"/>
      <c r="S51" s="6">
        <v>0</v>
      </c>
      <c r="T51" s="7">
        <f t="shared" si="6"/>
        <v>0</v>
      </c>
      <c r="U51" s="6" t="str">
        <f t="shared" si="7"/>
        <v>/</v>
      </c>
    </row>
    <row r="52" spans="1:21" x14ac:dyDescent="0.25">
      <c r="A52" s="3">
        <v>51</v>
      </c>
      <c r="B52" s="4" t="s">
        <v>122</v>
      </c>
      <c r="C52" s="5" t="s">
        <v>123</v>
      </c>
      <c r="D52" s="6" t="s">
        <v>23</v>
      </c>
      <c r="E52" s="6">
        <v>5</v>
      </c>
      <c r="F52" s="6">
        <f t="shared" si="0"/>
        <v>12.5</v>
      </c>
      <c r="G52" s="6">
        <v>6.5</v>
      </c>
      <c r="H52" s="6">
        <f t="shared" si="1"/>
        <v>16.25</v>
      </c>
      <c r="I52" s="16"/>
      <c r="J52" s="6">
        <f t="shared" si="2"/>
        <v>16.25</v>
      </c>
      <c r="K52" s="6"/>
      <c r="L52" s="6">
        <f t="shared" si="3"/>
        <v>0</v>
      </c>
      <c r="M52" s="6">
        <v>5</v>
      </c>
      <c r="N52" s="6">
        <f t="shared" si="4"/>
        <v>12.5</v>
      </c>
      <c r="O52" s="16"/>
      <c r="P52" s="6">
        <f t="shared" si="5"/>
        <v>12.5</v>
      </c>
      <c r="Q52" s="6"/>
      <c r="R52" s="6"/>
      <c r="S52" s="6">
        <v>5</v>
      </c>
      <c r="T52" s="7">
        <f t="shared" si="6"/>
        <v>33.75</v>
      </c>
      <c r="U52" s="6" t="str">
        <f t="shared" si="7"/>
        <v>F</v>
      </c>
    </row>
    <row r="53" spans="1:21" x14ac:dyDescent="0.25">
      <c r="A53" s="3">
        <v>52</v>
      </c>
      <c r="B53" s="4" t="s">
        <v>124</v>
      </c>
      <c r="C53" s="5" t="s">
        <v>125</v>
      </c>
      <c r="D53" s="6" t="s">
        <v>23</v>
      </c>
      <c r="E53" s="6">
        <v>3.5</v>
      </c>
      <c r="F53" s="6">
        <f t="shared" si="0"/>
        <v>8.75</v>
      </c>
      <c r="G53" s="6">
        <v>10</v>
      </c>
      <c r="H53" s="6">
        <f t="shared" si="1"/>
        <v>25</v>
      </c>
      <c r="I53" s="16"/>
      <c r="J53" s="6">
        <f t="shared" si="2"/>
        <v>25</v>
      </c>
      <c r="K53" s="6"/>
      <c r="L53" s="6">
        <f t="shared" si="3"/>
        <v>0</v>
      </c>
      <c r="M53" s="6"/>
      <c r="N53" s="6">
        <f t="shared" si="4"/>
        <v>0</v>
      </c>
      <c r="O53" s="16"/>
      <c r="P53" s="6">
        <f t="shared" si="5"/>
        <v>0</v>
      </c>
      <c r="Q53" s="6"/>
      <c r="R53" s="6"/>
      <c r="S53" s="6">
        <v>5</v>
      </c>
      <c r="T53" s="7">
        <f t="shared" si="6"/>
        <v>30</v>
      </c>
      <c r="U53" s="6" t="str">
        <f t="shared" si="7"/>
        <v>F</v>
      </c>
    </row>
    <row r="54" spans="1:21" x14ac:dyDescent="0.25">
      <c r="A54" s="3">
        <v>53</v>
      </c>
      <c r="B54" s="4" t="s">
        <v>126</v>
      </c>
      <c r="C54" s="5" t="s">
        <v>127</v>
      </c>
      <c r="D54" s="6" t="s">
        <v>23</v>
      </c>
      <c r="E54" s="6">
        <v>7.5</v>
      </c>
      <c r="F54" s="6">
        <f t="shared" si="0"/>
        <v>18.75</v>
      </c>
      <c r="G54" s="6">
        <v>8.5</v>
      </c>
      <c r="H54" s="6">
        <f t="shared" si="1"/>
        <v>21.25</v>
      </c>
      <c r="I54" s="16"/>
      <c r="J54" s="6">
        <f t="shared" si="2"/>
        <v>21.25</v>
      </c>
      <c r="K54" s="6">
        <v>8</v>
      </c>
      <c r="L54" s="6">
        <f t="shared" si="3"/>
        <v>20</v>
      </c>
      <c r="M54" s="6"/>
      <c r="N54" s="6">
        <f t="shared" si="4"/>
        <v>0</v>
      </c>
      <c r="O54" s="16"/>
      <c r="P54" s="6">
        <f t="shared" si="5"/>
        <v>20</v>
      </c>
      <c r="Q54" s="6"/>
      <c r="R54" s="6"/>
      <c r="S54" s="6">
        <v>9</v>
      </c>
      <c r="T54" s="7">
        <f t="shared" si="6"/>
        <v>50.25</v>
      </c>
      <c r="U54" s="6" t="str">
        <f t="shared" si="7"/>
        <v>E</v>
      </c>
    </row>
    <row r="55" spans="1:21" x14ac:dyDescent="0.25">
      <c r="A55" s="3">
        <v>54</v>
      </c>
      <c r="B55" s="4" t="s">
        <v>128</v>
      </c>
      <c r="C55" s="5" t="s">
        <v>129</v>
      </c>
      <c r="D55" s="6" t="s">
        <v>23</v>
      </c>
      <c r="E55" s="6">
        <v>10</v>
      </c>
      <c r="F55" s="6">
        <f t="shared" si="0"/>
        <v>25</v>
      </c>
      <c r="G55" s="6"/>
      <c r="H55" s="6">
        <f t="shared" si="1"/>
        <v>0</v>
      </c>
      <c r="I55" s="16"/>
      <c r="J55" s="6">
        <f t="shared" si="2"/>
        <v>25</v>
      </c>
      <c r="K55" s="6">
        <v>10</v>
      </c>
      <c r="L55" s="6">
        <f t="shared" si="3"/>
        <v>25</v>
      </c>
      <c r="M55" s="6"/>
      <c r="N55" s="6">
        <f t="shared" si="4"/>
        <v>0</v>
      </c>
      <c r="O55" s="16"/>
      <c r="P55" s="6">
        <f t="shared" si="5"/>
        <v>25</v>
      </c>
      <c r="Q55" s="6"/>
      <c r="R55" s="6"/>
      <c r="S55" s="6">
        <v>10</v>
      </c>
      <c r="T55" s="7">
        <f t="shared" si="6"/>
        <v>60</v>
      </c>
      <c r="U55" s="6" t="str">
        <f t="shared" si="7"/>
        <v>D</v>
      </c>
    </row>
    <row r="56" spans="1:21" x14ac:dyDescent="0.25">
      <c r="A56" s="3">
        <v>55</v>
      </c>
      <c r="B56" s="4" t="s">
        <v>130</v>
      </c>
      <c r="C56" s="5" t="s">
        <v>131</v>
      </c>
      <c r="D56" s="6" t="s">
        <v>23</v>
      </c>
      <c r="E56" s="6">
        <v>9</v>
      </c>
      <c r="F56" s="6">
        <f t="shared" si="0"/>
        <v>22.5</v>
      </c>
      <c r="G56" s="6"/>
      <c r="H56" s="6">
        <f t="shared" si="1"/>
        <v>0</v>
      </c>
      <c r="I56" s="16"/>
      <c r="J56" s="6">
        <f t="shared" si="2"/>
        <v>22.5</v>
      </c>
      <c r="K56" s="6">
        <v>3.5</v>
      </c>
      <c r="L56" s="6">
        <f t="shared" si="3"/>
        <v>8.75</v>
      </c>
      <c r="M56" s="6">
        <v>9</v>
      </c>
      <c r="N56" s="6">
        <f t="shared" si="4"/>
        <v>22.5</v>
      </c>
      <c r="O56" s="16"/>
      <c r="P56" s="6">
        <f t="shared" si="5"/>
        <v>22.5</v>
      </c>
      <c r="Q56" s="6"/>
      <c r="R56" s="6"/>
      <c r="S56" s="6">
        <v>10</v>
      </c>
      <c r="T56" s="7">
        <f t="shared" si="6"/>
        <v>55</v>
      </c>
      <c r="U56" s="6" t="str">
        <f t="shared" si="7"/>
        <v>E</v>
      </c>
    </row>
    <row r="57" spans="1:21" x14ac:dyDescent="0.25">
      <c r="A57" s="3">
        <v>56</v>
      </c>
      <c r="B57" s="4" t="s">
        <v>132</v>
      </c>
      <c r="C57" s="5" t="s">
        <v>133</v>
      </c>
      <c r="D57" s="6" t="s">
        <v>23</v>
      </c>
      <c r="E57" s="6">
        <v>9.5</v>
      </c>
      <c r="F57" s="6">
        <f t="shared" si="0"/>
        <v>23.75</v>
      </c>
      <c r="G57" s="6"/>
      <c r="H57" s="6">
        <f t="shared" si="1"/>
        <v>0</v>
      </c>
      <c r="I57" s="16"/>
      <c r="J57" s="6">
        <f t="shared" si="2"/>
        <v>23.75</v>
      </c>
      <c r="K57" s="6">
        <v>9</v>
      </c>
      <c r="L57" s="6">
        <f t="shared" si="3"/>
        <v>22.5</v>
      </c>
      <c r="M57" s="6"/>
      <c r="N57" s="6">
        <f t="shared" si="4"/>
        <v>0</v>
      </c>
      <c r="O57" s="16"/>
      <c r="P57" s="6">
        <f t="shared" si="5"/>
        <v>22.5</v>
      </c>
      <c r="Q57" s="6"/>
      <c r="R57" s="6"/>
      <c r="S57" s="6">
        <v>10</v>
      </c>
      <c r="T57" s="7">
        <f t="shared" si="6"/>
        <v>56.25</v>
      </c>
      <c r="U57" s="6" t="str">
        <f t="shared" si="7"/>
        <v>E</v>
      </c>
    </row>
    <row r="58" spans="1:21" x14ac:dyDescent="0.25">
      <c r="A58" s="3">
        <v>57</v>
      </c>
      <c r="B58" s="4" t="s">
        <v>134</v>
      </c>
      <c r="C58" s="5" t="s">
        <v>135</v>
      </c>
      <c r="D58" s="6" t="s">
        <v>23</v>
      </c>
      <c r="E58" s="6">
        <v>8.5</v>
      </c>
      <c r="F58" s="6">
        <f t="shared" si="0"/>
        <v>21.25</v>
      </c>
      <c r="G58" s="6"/>
      <c r="H58" s="6">
        <f t="shared" si="1"/>
        <v>0</v>
      </c>
      <c r="I58" s="16"/>
      <c r="J58" s="6">
        <f t="shared" si="2"/>
        <v>21.25</v>
      </c>
      <c r="K58" s="6">
        <v>6.5</v>
      </c>
      <c r="L58" s="6">
        <f t="shared" si="3"/>
        <v>16.25</v>
      </c>
      <c r="M58" s="6">
        <v>10</v>
      </c>
      <c r="N58" s="6">
        <f t="shared" si="4"/>
        <v>25</v>
      </c>
      <c r="O58" s="16"/>
      <c r="P58" s="6">
        <f t="shared" si="5"/>
        <v>25</v>
      </c>
      <c r="Q58" s="6"/>
      <c r="R58" s="6"/>
      <c r="S58" s="6">
        <v>10</v>
      </c>
      <c r="T58" s="7">
        <f t="shared" si="6"/>
        <v>56.25</v>
      </c>
      <c r="U58" s="6" t="str">
        <f t="shared" si="7"/>
        <v>E</v>
      </c>
    </row>
    <row r="59" spans="1:21" x14ac:dyDescent="0.25">
      <c r="A59" s="3">
        <v>58</v>
      </c>
      <c r="B59" s="4" t="s">
        <v>136</v>
      </c>
      <c r="C59" s="5" t="s">
        <v>137</v>
      </c>
      <c r="D59" s="6" t="s">
        <v>23</v>
      </c>
      <c r="E59" s="6">
        <v>7</v>
      </c>
      <c r="F59" s="6">
        <f t="shared" si="0"/>
        <v>17.5</v>
      </c>
      <c r="G59" s="6">
        <v>7.5</v>
      </c>
      <c r="H59" s="6">
        <f t="shared" si="1"/>
        <v>18.75</v>
      </c>
      <c r="I59" s="16"/>
      <c r="J59" s="6">
        <f t="shared" si="2"/>
        <v>18.75</v>
      </c>
      <c r="K59" s="6">
        <v>0</v>
      </c>
      <c r="L59" s="6">
        <f t="shared" si="3"/>
        <v>0</v>
      </c>
      <c r="M59" s="6">
        <v>1.5</v>
      </c>
      <c r="N59" s="6">
        <f t="shared" si="4"/>
        <v>3.75</v>
      </c>
      <c r="O59" s="16"/>
      <c r="P59" s="6">
        <f t="shared" si="5"/>
        <v>3.75</v>
      </c>
      <c r="Q59" s="6"/>
      <c r="R59" s="6"/>
      <c r="S59" s="6">
        <v>5</v>
      </c>
      <c r="T59" s="7">
        <f t="shared" si="6"/>
        <v>27.5</v>
      </c>
      <c r="U59" s="6" t="str">
        <f t="shared" si="7"/>
        <v>F</v>
      </c>
    </row>
    <row r="60" spans="1:21" x14ac:dyDescent="0.25">
      <c r="A60" s="3">
        <v>59</v>
      </c>
      <c r="B60" s="4" t="s">
        <v>138</v>
      </c>
      <c r="C60" s="5" t="s">
        <v>139</v>
      </c>
      <c r="D60" s="6" t="s">
        <v>23</v>
      </c>
      <c r="E60" s="6"/>
      <c r="F60" s="6">
        <f t="shared" si="0"/>
        <v>0</v>
      </c>
      <c r="G60" s="6">
        <v>5</v>
      </c>
      <c r="H60" s="6">
        <f t="shared" si="1"/>
        <v>12.5</v>
      </c>
      <c r="I60" s="16"/>
      <c r="J60" s="6">
        <f t="shared" si="2"/>
        <v>12.5</v>
      </c>
      <c r="K60" s="6"/>
      <c r="L60" s="6">
        <f t="shared" si="3"/>
        <v>0</v>
      </c>
      <c r="M60" s="6"/>
      <c r="N60" s="6">
        <f t="shared" si="4"/>
        <v>0</v>
      </c>
      <c r="O60" s="16"/>
      <c r="P60" s="6">
        <f t="shared" si="5"/>
        <v>0</v>
      </c>
      <c r="Q60" s="6"/>
      <c r="R60" s="6"/>
      <c r="S60" s="6">
        <v>5</v>
      </c>
      <c r="T60" s="7">
        <f t="shared" si="6"/>
        <v>17.5</v>
      </c>
      <c r="U60" s="6" t="str">
        <f t="shared" si="7"/>
        <v>F</v>
      </c>
    </row>
    <row r="61" spans="1:21" x14ac:dyDescent="0.25">
      <c r="A61" s="3">
        <v>60</v>
      </c>
      <c r="B61" s="4" t="s">
        <v>140</v>
      </c>
      <c r="C61" s="5" t="s">
        <v>141</v>
      </c>
      <c r="D61" s="6" t="s">
        <v>23</v>
      </c>
      <c r="E61" s="6">
        <v>7.5</v>
      </c>
      <c r="F61" s="6">
        <f t="shared" si="0"/>
        <v>18.75</v>
      </c>
      <c r="G61" s="6"/>
      <c r="H61" s="6">
        <f t="shared" si="1"/>
        <v>0</v>
      </c>
      <c r="I61" s="16"/>
      <c r="J61" s="6">
        <f t="shared" si="2"/>
        <v>18.75</v>
      </c>
      <c r="K61" s="6">
        <v>4</v>
      </c>
      <c r="L61" s="6">
        <f t="shared" si="3"/>
        <v>10</v>
      </c>
      <c r="M61" s="6">
        <v>6.5</v>
      </c>
      <c r="N61" s="6">
        <f t="shared" si="4"/>
        <v>16.25</v>
      </c>
      <c r="O61" s="16">
        <v>17.5</v>
      </c>
      <c r="P61" s="6">
        <v>17.5</v>
      </c>
      <c r="Q61" s="6"/>
      <c r="R61" s="6">
        <v>0</v>
      </c>
      <c r="S61" s="6">
        <v>9</v>
      </c>
      <c r="T61" s="7">
        <f t="shared" si="6"/>
        <v>45.25</v>
      </c>
      <c r="U61" s="6" t="str">
        <f t="shared" si="7"/>
        <v>F</v>
      </c>
    </row>
    <row r="62" spans="1:21" x14ac:dyDescent="0.25">
      <c r="A62" s="3">
        <v>61</v>
      </c>
      <c r="B62" s="4" t="s">
        <v>142</v>
      </c>
      <c r="C62" s="5" t="s">
        <v>143</v>
      </c>
      <c r="D62" s="6" t="s">
        <v>23</v>
      </c>
      <c r="E62" s="6">
        <v>9</v>
      </c>
      <c r="F62" s="6">
        <f t="shared" si="0"/>
        <v>22.5</v>
      </c>
      <c r="G62" s="6"/>
      <c r="H62" s="6">
        <f t="shared" si="1"/>
        <v>0</v>
      </c>
      <c r="I62" s="16"/>
      <c r="J62" s="6">
        <f t="shared" si="2"/>
        <v>22.5</v>
      </c>
      <c r="K62" s="6">
        <v>7</v>
      </c>
      <c r="L62" s="6">
        <f t="shared" si="3"/>
        <v>17.5</v>
      </c>
      <c r="M62" s="6">
        <v>9.5</v>
      </c>
      <c r="N62" s="6">
        <f t="shared" si="4"/>
        <v>23.75</v>
      </c>
      <c r="O62" s="16"/>
      <c r="P62" s="6">
        <f t="shared" si="5"/>
        <v>23.75</v>
      </c>
      <c r="Q62" s="6"/>
      <c r="R62" s="6"/>
      <c r="S62" s="6">
        <v>7</v>
      </c>
      <c r="T62" s="7">
        <f t="shared" si="6"/>
        <v>53.25</v>
      </c>
      <c r="U62" s="6" t="str">
        <f t="shared" si="7"/>
        <v>E</v>
      </c>
    </row>
    <row r="63" spans="1:21" x14ac:dyDescent="0.25">
      <c r="A63" s="3">
        <v>62</v>
      </c>
      <c r="B63" s="4" t="s">
        <v>144</v>
      </c>
      <c r="C63" s="5" t="s">
        <v>145</v>
      </c>
      <c r="D63" s="6" t="s">
        <v>23</v>
      </c>
      <c r="E63" s="6">
        <v>8.5</v>
      </c>
      <c r="F63" s="6">
        <f t="shared" si="0"/>
        <v>21.25</v>
      </c>
      <c r="G63" s="6"/>
      <c r="H63" s="6">
        <f t="shared" si="1"/>
        <v>0</v>
      </c>
      <c r="I63" s="16"/>
      <c r="J63" s="6">
        <f t="shared" si="2"/>
        <v>21.25</v>
      </c>
      <c r="K63" s="6"/>
      <c r="L63" s="6">
        <f t="shared" si="3"/>
        <v>0</v>
      </c>
      <c r="M63" s="6">
        <v>6</v>
      </c>
      <c r="N63" s="6">
        <f t="shared" si="4"/>
        <v>15</v>
      </c>
      <c r="O63" s="16"/>
      <c r="P63" s="6">
        <f t="shared" si="5"/>
        <v>15</v>
      </c>
      <c r="Q63" s="6"/>
      <c r="R63" s="6"/>
      <c r="S63" s="6">
        <v>5</v>
      </c>
      <c r="T63" s="7">
        <f t="shared" si="6"/>
        <v>41.25</v>
      </c>
      <c r="U63" s="6" t="str">
        <f t="shared" si="7"/>
        <v>F</v>
      </c>
    </row>
    <row r="64" spans="1:21" x14ac:dyDescent="0.25">
      <c r="A64" s="3">
        <v>63</v>
      </c>
      <c r="B64" s="4" t="s">
        <v>146</v>
      </c>
      <c r="C64" s="5" t="s">
        <v>147</v>
      </c>
      <c r="D64" s="6" t="s">
        <v>23</v>
      </c>
      <c r="E64" s="6">
        <v>9.5</v>
      </c>
      <c r="F64" s="6">
        <f t="shared" si="0"/>
        <v>23.75</v>
      </c>
      <c r="G64" s="6"/>
      <c r="H64" s="6">
        <f t="shared" si="1"/>
        <v>0</v>
      </c>
      <c r="I64" s="16"/>
      <c r="J64" s="6">
        <f t="shared" si="2"/>
        <v>23.75</v>
      </c>
      <c r="K64" s="6">
        <v>9.5</v>
      </c>
      <c r="L64" s="6">
        <f t="shared" si="3"/>
        <v>23.75</v>
      </c>
      <c r="M64" s="6"/>
      <c r="N64" s="6">
        <f t="shared" si="4"/>
        <v>0</v>
      </c>
      <c r="O64" s="16"/>
      <c r="P64" s="6">
        <f t="shared" si="5"/>
        <v>23.75</v>
      </c>
      <c r="Q64" s="6"/>
      <c r="R64" s="6"/>
      <c r="S64" s="6">
        <v>5</v>
      </c>
      <c r="T64" s="7">
        <f t="shared" si="6"/>
        <v>52.5</v>
      </c>
      <c r="U64" s="6" t="str">
        <f t="shared" si="7"/>
        <v>E</v>
      </c>
    </row>
    <row r="65" spans="1:21" x14ac:dyDescent="0.25">
      <c r="A65" s="3">
        <v>64</v>
      </c>
      <c r="B65" s="4" t="s">
        <v>148</v>
      </c>
      <c r="C65" s="5" t="s">
        <v>149</v>
      </c>
      <c r="D65" s="6" t="s">
        <v>23</v>
      </c>
      <c r="E65" s="6">
        <v>1</v>
      </c>
      <c r="F65" s="6">
        <f t="shared" si="0"/>
        <v>2.5</v>
      </c>
      <c r="G65" s="6">
        <v>6</v>
      </c>
      <c r="H65" s="6">
        <f t="shared" si="1"/>
        <v>15</v>
      </c>
      <c r="I65" s="16"/>
      <c r="J65" s="6">
        <f t="shared" si="2"/>
        <v>15</v>
      </c>
      <c r="K65" s="6">
        <v>4</v>
      </c>
      <c r="L65" s="6">
        <f t="shared" si="3"/>
        <v>10</v>
      </c>
      <c r="M65" s="6">
        <v>3</v>
      </c>
      <c r="N65" s="6">
        <f t="shared" si="4"/>
        <v>7.5</v>
      </c>
      <c r="O65" s="16"/>
      <c r="P65" s="6">
        <f t="shared" si="5"/>
        <v>10</v>
      </c>
      <c r="Q65" s="6"/>
      <c r="R65" s="6">
        <v>0</v>
      </c>
      <c r="S65" s="6">
        <v>9</v>
      </c>
      <c r="T65" s="7">
        <f t="shared" si="6"/>
        <v>34</v>
      </c>
      <c r="U65" s="6" t="str">
        <f t="shared" si="7"/>
        <v>F</v>
      </c>
    </row>
    <row r="66" spans="1:21" x14ac:dyDescent="0.25">
      <c r="A66" s="3">
        <v>65</v>
      </c>
      <c r="B66" s="4" t="s">
        <v>150</v>
      </c>
      <c r="C66" s="5" t="s">
        <v>151</v>
      </c>
      <c r="D66" s="6" t="s">
        <v>23</v>
      </c>
      <c r="E66" s="6">
        <v>8.5</v>
      </c>
      <c r="F66" s="6">
        <f t="shared" si="0"/>
        <v>21.25</v>
      </c>
      <c r="G66" s="6"/>
      <c r="H66" s="6">
        <f t="shared" si="1"/>
        <v>0</v>
      </c>
      <c r="I66" s="16"/>
      <c r="J66" s="6">
        <f t="shared" si="2"/>
        <v>21.25</v>
      </c>
      <c r="K66" s="6">
        <v>6.5</v>
      </c>
      <c r="L66" s="6">
        <f t="shared" si="3"/>
        <v>16.25</v>
      </c>
      <c r="M66" s="6"/>
      <c r="N66" s="6">
        <f t="shared" si="4"/>
        <v>0</v>
      </c>
      <c r="O66" s="16"/>
      <c r="P66" s="6">
        <f t="shared" si="5"/>
        <v>16.25</v>
      </c>
      <c r="Q66" s="6">
        <v>0</v>
      </c>
      <c r="R66" s="6">
        <v>5</v>
      </c>
      <c r="S66" s="6">
        <v>10</v>
      </c>
      <c r="T66" s="7">
        <f t="shared" si="6"/>
        <v>52.5</v>
      </c>
      <c r="U66" s="6" t="str">
        <f t="shared" si="7"/>
        <v>E</v>
      </c>
    </row>
    <row r="67" spans="1:21" x14ac:dyDescent="0.25">
      <c r="A67" s="3">
        <v>66</v>
      </c>
      <c r="B67" s="4" t="s">
        <v>152</v>
      </c>
      <c r="C67" s="5" t="s">
        <v>153</v>
      </c>
      <c r="D67" s="6" t="s">
        <v>23</v>
      </c>
      <c r="E67" s="6">
        <v>2</v>
      </c>
      <c r="F67" s="6">
        <f t="shared" ref="F67:F130" si="8">E67*2.5</f>
        <v>5</v>
      </c>
      <c r="G67" s="6">
        <v>3.5</v>
      </c>
      <c r="H67" s="6">
        <f t="shared" ref="H67:H130" si="9">G67*2.5</f>
        <v>8.75</v>
      </c>
      <c r="I67" s="16"/>
      <c r="J67" s="6">
        <f t="shared" ref="J67:J129" si="10">IF(F67&gt;H67, F67, H67)</f>
        <v>8.75</v>
      </c>
      <c r="K67" s="6">
        <v>0</v>
      </c>
      <c r="L67" s="6">
        <f t="shared" si="3"/>
        <v>0</v>
      </c>
      <c r="M67" s="6">
        <v>5</v>
      </c>
      <c r="N67" s="6">
        <f t="shared" ref="N67:N130" si="11">2.5*M67</f>
        <v>12.5</v>
      </c>
      <c r="O67" s="16"/>
      <c r="P67" s="6">
        <f t="shared" ref="P67:P130" si="12">IF(L67&gt;N67,L67,N67)</f>
        <v>12.5</v>
      </c>
      <c r="Q67" s="6"/>
      <c r="R67" s="6"/>
      <c r="S67" s="6">
        <v>4</v>
      </c>
      <c r="T67" s="7">
        <f t="shared" ref="T67:T130" si="13">J67+P67+Q67+S67+R67</f>
        <v>25.25</v>
      </c>
      <c r="U67" s="6" t="str">
        <f t="shared" ref="U67:U130" si="14">IF(T67=0, "/", IF(T67&gt;=89.5, "A", IF(T67&gt;=79.5, "B", IF(T67&gt;=69.5, "C", IF(T67&gt;=59.5, "D", IF(T67&gt;=49.5, "E", "F"))))))</f>
        <v>F</v>
      </c>
    </row>
    <row r="68" spans="1:21" x14ac:dyDescent="0.25">
      <c r="A68" s="3">
        <v>67</v>
      </c>
      <c r="B68" s="4" t="s">
        <v>154</v>
      </c>
      <c r="C68" s="5" t="s">
        <v>155</v>
      </c>
      <c r="D68" s="6" t="s">
        <v>23</v>
      </c>
      <c r="E68" s="6">
        <v>0</v>
      </c>
      <c r="F68" s="6">
        <f t="shared" si="8"/>
        <v>0</v>
      </c>
      <c r="G68" s="10">
        <v>0</v>
      </c>
      <c r="H68" s="6">
        <v>18.75</v>
      </c>
      <c r="I68" s="16">
        <v>20</v>
      </c>
      <c r="J68" s="6">
        <v>20</v>
      </c>
      <c r="K68" s="6"/>
      <c r="L68" s="6">
        <f t="shared" ref="L68:L131" si="15">K68*2.5</f>
        <v>0</v>
      </c>
      <c r="M68" s="6">
        <v>3.5</v>
      </c>
      <c r="N68" s="6">
        <f t="shared" si="11"/>
        <v>8.75</v>
      </c>
      <c r="O68" s="16"/>
      <c r="P68" s="6">
        <f t="shared" si="12"/>
        <v>8.75</v>
      </c>
      <c r="Q68" s="6">
        <v>0</v>
      </c>
      <c r="R68" s="6">
        <v>0</v>
      </c>
      <c r="S68" s="6">
        <v>7</v>
      </c>
      <c r="T68" s="7">
        <f t="shared" si="13"/>
        <v>35.75</v>
      </c>
      <c r="U68" s="6" t="str">
        <f t="shared" si="14"/>
        <v>F</v>
      </c>
    </row>
    <row r="69" spans="1:21" x14ac:dyDescent="0.25">
      <c r="A69" s="3">
        <v>68</v>
      </c>
      <c r="B69" s="4" t="s">
        <v>156</v>
      </c>
      <c r="C69" s="5" t="s">
        <v>157</v>
      </c>
      <c r="D69" s="6" t="s">
        <v>23</v>
      </c>
      <c r="E69" s="6"/>
      <c r="F69" s="6">
        <f t="shared" si="8"/>
        <v>0</v>
      </c>
      <c r="G69" s="6"/>
      <c r="H69" s="6">
        <f t="shared" si="9"/>
        <v>0</v>
      </c>
      <c r="I69" s="16"/>
      <c r="J69" s="6">
        <f t="shared" si="10"/>
        <v>0</v>
      </c>
      <c r="K69" s="6"/>
      <c r="L69" s="6">
        <f t="shared" si="15"/>
        <v>0</v>
      </c>
      <c r="M69" s="6"/>
      <c r="N69" s="6">
        <f t="shared" si="11"/>
        <v>0</v>
      </c>
      <c r="O69" s="16"/>
      <c r="P69" s="6">
        <f t="shared" si="12"/>
        <v>0</v>
      </c>
      <c r="Q69" s="6"/>
      <c r="R69" s="6"/>
      <c r="S69" s="6">
        <v>0</v>
      </c>
      <c r="T69" s="7">
        <f t="shared" si="13"/>
        <v>0</v>
      </c>
      <c r="U69" s="6" t="str">
        <f t="shared" si="14"/>
        <v>/</v>
      </c>
    </row>
    <row r="70" spans="1:21" x14ac:dyDescent="0.25">
      <c r="A70" s="3">
        <v>69</v>
      </c>
      <c r="B70" s="4" t="s">
        <v>158</v>
      </c>
      <c r="C70" s="5" t="s">
        <v>159</v>
      </c>
      <c r="D70" s="6" t="s">
        <v>23</v>
      </c>
      <c r="E70" s="6">
        <v>9.5</v>
      </c>
      <c r="F70" s="6">
        <f t="shared" si="8"/>
        <v>23.75</v>
      </c>
      <c r="G70" s="6"/>
      <c r="H70" s="6">
        <f t="shared" si="9"/>
        <v>0</v>
      </c>
      <c r="I70" s="16"/>
      <c r="J70" s="6">
        <f t="shared" si="10"/>
        <v>23.75</v>
      </c>
      <c r="K70" s="6">
        <v>7</v>
      </c>
      <c r="L70" s="6">
        <f t="shared" si="15"/>
        <v>17.5</v>
      </c>
      <c r="M70" s="6">
        <v>7.5</v>
      </c>
      <c r="N70" s="6">
        <f t="shared" si="11"/>
        <v>18.75</v>
      </c>
      <c r="O70" s="16"/>
      <c r="P70" s="6">
        <f t="shared" si="12"/>
        <v>18.75</v>
      </c>
      <c r="Q70" s="6"/>
      <c r="R70" s="6"/>
      <c r="S70" s="6">
        <v>9</v>
      </c>
      <c r="T70" s="7">
        <f t="shared" si="13"/>
        <v>51.5</v>
      </c>
      <c r="U70" s="6" t="str">
        <f t="shared" si="14"/>
        <v>E</v>
      </c>
    </row>
    <row r="71" spans="1:21" x14ac:dyDescent="0.25">
      <c r="A71" s="3">
        <v>70</v>
      </c>
      <c r="B71" s="4" t="s">
        <v>160</v>
      </c>
      <c r="C71" s="5" t="s">
        <v>161</v>
      </c>
      <c r="D71" s="6" t="s">
        <v>23</v>
      </c>
      <c r="E71" s="6"/>
      <c r="F71" s="6">
        <f t="shared" si="8"/>
        <v>0</v>
      </c>
      <c r="G71" s="6">
        <v>2</v>
      </c>
      <c r="H71" s="6">
        <f t="shared" si="9"/>
        <v>5</v>
      </c>
      <c r="I71" s="16"/>
      <c r="J71" s="6">
        <f t="shared" si="10"/>
        <v>5</v>
      </c>
      <c r="K71" s="6"/>
      <c r="L71" s="6">
        <f t="shared" si="15"/>
        <v>0</v>
      </c>
      <c r="M71" s="6"/>
      <c r="N71" s="6">
        <f t="shared" si="11"/>
        <v>0</v>
      </c>
      <c r="O71" s="16"/>
      <c r="P71" s="6">
        <f t="shared" si="12"/>
        <v>0</v>
      </c>
      <c r="Q71" s="6"/>
      <c r="R71" s="6"/>
      <c r="S71" s="6">
        <v>5</v>
      </c>
      <c r="T71" s="7">
        <f t="shared" si="13"/>
        <v>10</v>
      </c>
      <c r="U71" s="6" t="str">
        <f t="shared" si="14"/>
        <v>F</v>
      </c>
    </row>
    <row r="72" spans="1:21" x14ac:dyDescent="0.25">
      <c r="A72" s="3">
        <v>71</v>
      </c>
      <c r="B72" s="4" t="s">
        <v>162</v>
      </c>
      <c r="C72" s="5" t="s">
        <v>163</v>
      </c>
      <c r="D72" s="6" t="s">
        <v>23</v>
      </c>
      <c r="E72" s="6">
        <v>8</v>
      </c>
      <c r="F72" s="6">
        <f t="shared" si="8"/>
        <v>20</v>
      </c>
      <c r="G72" s="6">
        <v>10</v>
      </c>
      <c r="H72" s="6">
        <f t="shared" si="9"/>
        <v>25</v>
      </c>
      <c r="I72" s="16"/>
      <c r="J72" s="6">
        <f t="shared" si="10"/>
        <v>25</v>
      </c>
      <c r="K72" s="6">
        <v>10</v>
      </c>
      <c r="L72" s="6">
        <f t="shared" si="15"/>
        <v>25</v>
      </c>
      <c r="M72" s="6"/>
      <c r="N72" s="6">
        <f t="shared" si="11"/>
        <v>0</v>
      </c>
      <c r="O72" s="16"/>
      <c r="P72" s="6">
        <f t="shared" si="12"/>
        <v>25</v>
      </c>
      <c r="Q72" s="6"/>
      <c r="R72" s="6"/>
      <c r="S72" s="6">
        <v>10</v>
      </c>
      <c r="T72" s="7">
        <f t="shared" si="13"/>
        <v>60</v>
      </c>
      <c r="U72" s="6" t="str">
        <f t="shared" si="14"/>
        <v>D</v>
      </c>
    </row>
    <row r="73" spans="1:21" x14ac:dyDescent="0.25">
      <c r="A73" s="3">
        <v>72</v>
      </c>
      <c r="B73" s="4" t="s">
        <v>164</v>
      </c>
      <c r="C73" s="5" t="s">
        <v>165</v>
      </c>
      <c r="D73" s="6" t="s">
        <v>23</v>
      </c>
      <c r="E73" s="6">
        <v>8</v>
      </c>
      <c r="F73" s="6">
        <f t="shared" si="8"/>
        <v>20</v>
      </c>
      <c r="G73" s="6">
        <v>6</v>
      </c>
      <c r="H73" s="6">
        <f t="shared" si="9"/>
        <v>15</v>
      </c>
      <c r="I73" s="16"/>
      <c r="J73" s="6">
        <f t="shared" si="10"/>
        <v>20</v>
      </c>
      <c r="K73" s="6">
        <v>7.5</v>
      </c>
      <c r="L73" s="6">
        <f t="shared" si="15"/>
        <v>18.75</v>
      </c>
      <c r="M73" s="6">
        <v>9.5</v>
      </c>
      <c r="N73" s="6">
        <f t="shared" si="11"/>
        <v>23.75</v>
      </c>
      <c r="O73" s="16"/>
      <c r="P73" s="6">
        <f t="shared" si="12"/>
        <v>23.75</v>
      </c>
      <c r="Q73" s="6"/>
      <c r="R73" s="6"/>
      <c r="S73" s="6">
        <v>10</v>
      </c>
      <c r="T73" s="7">
        <f t="shared" si="13"/>
        <v>53.75</v>
      </c>
      <c r="U73" s="6" t="str">
        <f t="shared" si="14"/>
        <v>E</v>
      </c>
    </row>
    <row r="74" spans="1:21" x14ac:dyDescent="0.25">
      <c r="A74" s="3">
        <v>73</v>
      </c>
      <c r="B74" s="4" t="s">
        <v>166</v>
      </c>
      <c r="C74" s="5" t="s">
        <v>167</v>
      </c>
      <c r="D74" s="6" t="s">
        <v>23</v>
      </c>
      <c r="E74" s="6">
        <v>8.5</v>
      </c>
      <c r="F74" s="6">
        <f t="shared" si="8"/>
        <v>21.25</v>
      </c>
      <c r="G74" s="6"/>
      <c r="H74" s="6">
        <f t="shared" si="9"/>
        <v>0</v>
      </c>
      <c r="I74" s="16"/>
      <c r="J74" s="6">
        <f t="shared" si="10"/>
        <v>21.25</v>
      </c>
      <c r="K74" s="6"/>
      <c r="L74" s="6">
        <f t="shared" si="15"/>
        <v>0</v>
      </c>
      <c r="M74" s="6">
        <v>9.5</v>
      </c>
      <c r="N74" s="6">
        <f t="shared" si="11"/>
        <v>23.75</v>
      </c>
      <c r="O74" s="16"/>
      <c r="P74" s="6">
        <f t="shared" si="12"/>
        <v>23.75</v>
      </c>
      <c r="Q74" s="6"/>
      <c r="R74" s="6"/>
      <c r="S74" s="6">
        <v>10</v>
      </c>
      <c r="T74" s="7">
        <f t="shared" si="13"/>
        <v>55</v>
      </c>
      <c r="U74" s="6" t="str">
        <f t="shared" si="14"/>
        <v>E</v>
      </c>
    </row>
    <row r="75" spans="1:21" x14ac:dyDescent="0.25">
      <c r="A75" s="3">
        <v>74</v>
      </c>
      <c r="B75" s="4" t="s">
        <v>168</v>
      </c>
      <c r="C75" s="5" t="s">
        <v>169</v>
      </c>
      <c r="D75" s="6" t="s">
        <v>23</v>
      </c>
      <c r="E75" s="6">
        <v>4</v>
      </c>
      <c r="F75" s="6">
        <f t="shared" si="8"/>
        <v>10</v>
      </c>
      <c r="G75" s="6">
        <v>6</v>
      </c>
      <c r="H75" s="6">
        <f t="shared" si="9"/>
        <v>15</v>
      </c>
      <c r="I75" s="16"/>
      <c r="J75" s="6">
        <f t="shared" si="10"/>
        <v>15</v>
      </c>
      <c r="K75" s="6"/>
      <c r="L75" s="6">
        <f t="shared" si="15"/>
        <v>0</v>
      </c>
      <c r="M75" s="6">
        <v>7.5</v>
      </c>
      <c r="N75" s="6">
        <f t="shared" si="11"/>
        <v>18.75</v>
      </c>
      <c r="O75" s="16"/>
      <c r="P75" s="6">
        <f t="shared" si="12"/>
        <v>18.75</v>
      </c>
      <c r="Q75" s="6"/>
      <c r="R75" s="6"/>
      <c r="S75" s="6">
        <v>10</v>
      </c>
      <c r="T75" s="7">
        <f t="shared" si="13"/>
        <v>43.75</v>
      </c>
      <c r="U75" s="6" t="str">
        <f t="shared" si="14"/>
        <v>F</v>
      </c>
    </row>
    <row r="76" spans="1:21" x14ac:dyDescent="0.25">
      <c r="A76" s="3">
        <v>75</v>
      </c>
      <c r="B76" s="4" t="s">
        <v>170</v>
      </c>
      <c r="C76" s="5" t="s">
        <v>171</v>
      </c>
      <c r="D76" s="6" t="s">
        <v>23</v>
      </c>
      <c r="E76" s="6"/>
      <c r="F76" s="6">
        <f t="shared" si="8"/>
        <v>0</v>
      </c>
      <c r="G76" s="6">
        <v>10</v>
      </c>
      <c r="H76" s="6">
        <f t="shared" si="9"/>
        <v>25</v>
      </c>
      <c r="I76" s="16"/>
      <c r="J76" s="6">
        <f t="shared" si="10"/>
        <v>25</v>
      </c>
      <c r="K76" s="6"/>
      <c r="L76" s="6">
        <f t="shared" si="15"/>
        <v>0</v>
      </c>
      <c r="M76" s="6">
        <v>7.5</v>
      </c>
      <c r="N76" s="6">
        <f t="shared" si="11"/>
        <v>18.75</v>
      </c>
      <c r="O76" s="16"/>
      <c r="P76" s="6">
        <f t="shared" si="12"/>
        <v>18.75</v>
      </c>
      <c r="Q76" s="6"/>
      <c r="R76" s="6"/>
      <c r="S76" s="6">
        <v>8</v>
      </c>
      <c r="T76" s="7">
        <f t="shared" si="13"/>
        <v>51.75</v>
      </c>
      <c r="U76" s="6" t="str">
        <f t="shared" si="14"/>
        <v>E</v>
      </c>
    </row>
    <row r="77" spans="1:21" x14ac:dyDescent="0.25">
      <c r="A77" s="3">
        <v>76</v>
      </c>
      <c r="B77" s="4" t="s">
        <v>172</v>
      </c>
      <c r="C77" s="5" t="s">
        <v>173</v>
      </c>
      <c r="D77" s="6" t="s">
        <v>23</v>
      </c>
      <c r="E77" s="6">
        <v>8.5</v>
      </c>
      <c r="F77" s="6">
        <f t="shared" si="8"/>
        <v>21.25</v>
      </c>
      <c r="G77" s="6"/>
      <c r="H77" s="6">
        <f t="shared" si="9"/>
        <v>0</v>
      </c>
      <c r="I77" s="16"/>
      <c r="J77" s="6">
        <f t="shared" si="10"/>
        <v>21.25</v>
      </c>
      <c r="K77" s="6">
        <v>3.5</v>
      </c>
      <c r="L77" s="6">
        <f t="shared" si="15"/>
        <v>8.75</v>
      </c>
      <c r="M77" s="6">
        <v>6</v>
      </c>
      <c r="N77" s="6">
        <f t="shared" si="11"/>
        <v>15</v>
      </c>
      <c r="O77" s="16">
        <v>23.75</v>
      </c>
      <c r="P77" s="6">
        <v>23.75</v>
      </c>
      <c r="Q77" s="6">
        <v>0</v>
      </c>
      <c r="R77" s="6"/>
      <c r="S77" s="6">
        <v>10</v>
      </c>
      <c r="T77" s="7">
        <f t="shared" si="13"/>
        <v>55</v>
      </c>
      <c r="U77" s="6" t="str">
        <f t="shared" si="14"/>
        <v>E</v>
      </c>
    </row>
    <row r="78" spans="1:21" x14ac:dyDescent="0.25">
      <c r="A78" s="3">
        <v>77</v>
      </c>
      <c r="B78" s="4" t="s">
        <v>174</v>
      </c>
      <c r="C78" s="5" t="s">
        <v>175</v>
      </c>
      <c r="D78" s="6" t="s">
        <v>23</v>
      </c>
      <c r="E78" s="6">
        <v>5</v>
      </c>
      <c r="F78" s="6">
        <f t="shared" si="8"/>
        <v>12.5</v>
      </c>
      <c r="G78" s="6">
        <v>8</v>
      </c>
      <c r="H78" s="6">
        <f t="shared" si="9"/>
        <v>20</v>
      </c>
      <c r="I78" s="16"/>
      <c r="J78" s="6">
        <f t="shared" si="10"/>
        <v>20</v>
      </c>
      <c r="K78" s="6">
        <v>4</v>
      </c>
      <c r="L78" s="6">
        <f t="shared" si="15"/>
        <v>10</v>
      </c>
      <c r="M78" s="6">
        <v>8</v>
      </c>
      <c r="N78" s="6">
        <f t="shared" si="11"/>
        <v>20</v>
      </c>
      <c r="O78" s="16"/>
      <c r="P78" s="6">
        <f t="shared" si="12"/>
        <v>20</v>
      </c>
      <c r="Q78" s="6"/>
      <c r="R78" s="6"/>
      <c r="S78" s="6">
        <v>10</v>
      </c>
      <c r="T78" s="7">
        <f t="shared" si="13"/>
        <v>50</v>
      </c>
      <c r="U78" s="6" t="str">
        <f t="shared" si="14"/>
        <v>E</v>
      </c>
    </row>
    <row r="79" spans="1:21" x14ac:dyDescent="0.25">
      <c r="A79" s="3">
        <v>78</v>
      </c>
      <c r="B79" s="4" t="s">
        <v>176</v>
      </c>
      <c r="C79" s="5" t="s">
        <v>177</v>
      </c>
      <c r="D79" s="6" t="s">
        <v>23</v>
      </c>
      <c r="E79" s="6">
        <v>8.5</v>
      </c>
      <c r="F79" s="6">
        <f t="shared" si="8"/>
        <v>21.25</v>
      </c>
      <c r="G79" s="6"/>
      <c r="H79" s="6">
        <f t="shared" si="9"/>
        <v>0</v>
      </c>
      <c r="I79" s="16"/>
      <c r="J79" s="6">
        <f t="shared" si="10"/>
        <v>21.25</v>
      </c>
      <c r="K79" s="6">
        <v>3</v>
      </c>
      <c r="L79" s="6">
        <f t="shared" si="15"/>
        <v>7.5</v>
      </c>
      <c r="M79" s="6">
        <v>9.5</v>
      </c>
      <c r="N79" s="6">
        <f t="shared" si="11"/>
        <v>23.75</v>
      </c>
      <c r="O79" s="16"/>
      <c r="P79" s="6">
        <f t="shared" si="12"/>
        <v>23.75</v>
      </c>
      <c r="Q79" s="6"/>
      <c r="R79" s="6"/>
      <c r="S79" s="6">
        <v>10</v>
      </c>
      <c r="T79" s="7">
        <f t="shared" si="13"/>
        <v>55</v>
      </c>
      <c r="U79" s="6" t="str">
        <f t="shared" si="14"/>
        <v>E</v>
      </c>
    </row>
    <row r="80" spans="1:21" x14ac:dyDescent="0.25">
      <c r="A80" s="3">
        <v>79</v>
      </c>
      <c r="B80" s="4" t="s">
        <v>178</v>
      </c>
      <c r="C80" s="5" t="s">
        <v>179</v>
      </c>
      <c r="D80" s="6" t="s">
        <v>23</v>
      </c>
      <c r="E80" s="6">
        <v>9</v>
      </c>
      <c r="F80" s="6">
        <f t="shared" si="8"/>
        <v>22.5</v>
      </c>
      <c r="G80" s="6"/>
      <c r="H80" s="6">
        <f t="shared" si="9"/>
        <v>0</v>
      </c>
      <c r="I80" s="16"/>
      <c r="J80" s="6">
        <f t="shared" si="10"/>
        <v>22.5</v>
      </c>
      <c r="K80" s="6">
        <v>8</v>
      </c>
      <c r="L80" s="6">
        <f t="shared" si="15"/>
        <v>20</v>
      </c>
      <c r="M80" s="6"/>
      <c r="N80" s="6">
        <f t="shared" si="11"/>
        <v>0</v>
      </c>
      <c r="O80" s="16"/>
      <c r="P80" s="6">
        <f t="shared" si="12"/>
        <v>20</v>
      </c>
      <c r="Q80" s="6"/>
      <c r="R80" s="6"/>
      <c r="S80" s="6">
        <v>10</v>
      </c>
      <c r="T80" s="7">
        <f t="shared" si="13"/>
        <v>52.5</v>
      </c>
      <c r="U80" s="6" t="str">
        <f t="shared" si="14"/>
        <v>E</v>
      </c>
    </row>
    <row r="81" spans="1:21" x14ac:dyDescent="0.25">
      <c r="A81" s="3">
        <v>80</v>
      </c>
      <c r="B81" s="4" t="s">
        <v>180</v>
      </c>
      <c r="C81" s="5" t="s">
        <v>181</v>
      </c>
      <c r="D81" s="6" t="s">
        <v>23</v>
      </c>
      <c r="E81" s="6">
        <v>9</v>
      </c>
      <c r="F81" s="6">
        <f t="shared" si="8"/>
        <v>22.5</v>
      </c>
      <c r="G81" s="6"/>
      <c r="H81" s="6">
        <f t="shared" si="9"/>
        <v>0</v>
      </c>
      <c r="I81" s="16"/>
      <c r="J81" s="6">
        <f t="shared" si="10"/>
        <v>22.5</v>
      </c>
      <c r="K81" s="6">
        <v>8</v>
      </c>
      <c r="L81" s="6">
        <f t="shared" si="15"/>
        <v>20</v>
      </c>
      <c r="M81" s="6"/>
      <c r="N81" s="6">
        <f t="shared" si="11"/>
        <v>0</v>
      </c>
      <c r="O81" s="16"/>
      <c r="P81" s="6">
        <f t="shared" si="12"/>
        <v>20</v>
      </c>
      <c r="Q81" s="6"/>
      <c r="R81" s="6"/>
      <c r="S81" s="6">
        <v>10</v>
      </c>
      <c r="T81" s="7">
        <f t="shared" si="13"/>
        <v>52.5</v>
      </c>
      <c r="U81" s="6" t="str">
        <f t="shared" si="14"/>
        <v>E</v>
      </c>
    </row>
    <row r="82" spans="1:21" x14ac:dyDescent="0.25">
      <c r="A82" s="3">
        <v>81</v>
      </c>
      <c r="B82" s="4" t="s">
        <v>182</v>
      </c>
      <c r="C82" s="5" t="s">
        <v>183</v>
      </c>
      <c r="D82" s="6" t="s">
        <v>23</v>
      </c>
      <c r="E82" s="6"/>
      <c r="F82" s="6">
        <f t="shared" si="8"/>
        <v>0</v>
      </c>
      <c r="G82" s="6"/>
      <c r="H82" s="6">
        <f t="shared" si="9"/>
        <v>0</v>
      </c>
      <c r="I82" s="16"/>
      <c r="J82" s="6">
        <f t="shared" si="10"/>
        <v>0</v>
      </c>
      <c r="K82" s="6"/>
      <c r="L82" s="6">
        <f t="shared" si="15"/>
        <v>0</v>
      </c>
      <c r="M82" s="6"/>
      <c r="N82" s="6">
        <f t="shared" si="11"/>
        <v>0</v>
      </c>
      <c r="O82" s="16"/>
      <c r="P82" s="6">
        <f t="shared" si="12"/>
        <v>0</v>
      </c>
      <c r="Q82" s="6"/>
      <c r="R82" s="6"/>
      <c r="S82" s="6">
        <v>0</v>
      </c>
      <c r="T82" s="7">
        <f t="shared" si="13"/>
        <v>0</v>
      </c>
      <c r="U82" s="6" t="str">
        <f t="shared" si="14"/>
        <v>/</v>
      </c>
    </row>
    <row r="83" spans="1:21" x14ac:dyDescent="0.25">
      <c r="A83" s="3">
        <v>82</v>
      </c>
      <c r="B83" s="4" t="s">
        <v>184</v>
      </c>
      <c r="C83" s="5" t="s">
        <v>185</v>
      </c>
      <c r="D83" s="6" t="s">
        <v>23</v>
      </c>
      <c r="E83" s="6">
        <v>8.5</v>
      </c>
      <c r="F83" s="6">
        <f t="shared" si="8"/>
        <v>21.25</v>
      </c>
      <c r="G83" s="6"/>
      <c r="H83" s="6">
        <f t="shared" si="9"/>
        <v>0</v>
      </c>
      <c r="I83" s="16"/>
      <c r="J83" s="6">
        <f t="shared" si="10"/>
        <v>21.25</v>
      </c>
      <c r="K83" s="6">
        <v>8</v>
      </c>
      <c r="L83" s="6">
        <f t="shared" si="15"/>
        <v>20</v>
      </c>
      <c r="M83" s="6"/>
      <c r="N83" s="6">
        <f t="shared" si="11"/>
        <v>0</v>
      </c>
      <c r="O83" s="16"/>
      <c r="P83" s="6">
        <f t="shared" si="12"/>
        <v>20</v>
      </c>
      <c r="Q83" s="6"/>
      <c r="R83" s="6"/>
      <c r="S83" s="6">
        <v>10</v>
      </c>
      <c r="T83" s="7">
        <f t="shared" si="13"/>
        <v>51.25</v>
      </c>
      <c r="U83" s="6" t="str">
        <f t="shared" si="14"/>
        <v>E</v>
      </c>
    </row>
    <row r="84" spans="1:21" x14ac:dyDescent="0.25">
      <c r="A84" s="3">
        <v>83</v>
      </c>
      <c r="B84" s="4" t="s">
        <v>186</v>
      </c>
      <c r="C84" s="5" t="s">
        <v>187</v>
      </c>
      <c r="D84" s="6" t="s">
        <v>23</v>
      </c>
      <c r="E84" s="6">
        <v>6.5</v>
      </c>
      <c r="F84" s="6">
        <f t="shared" si="8"/>
        <v>16.25</v>
      </c>
      <c r="G84" s="6">
        <v>6.5</v>
      </c>
      <c r="H84" s="6">
        <f t="shared" si="9"/>
        <v>16.25</v>
      </c>
      <c r="I84" s="16"/>
      <c r="J84" s="6">
        <f t="shared" si="10"/>
        <v>16.25</v>
      </c>
      <c r="K84" s="6"/>
      <c r="L84" s="6">
        <f t="shared" si="15"/>
        <v>0</v>
      </c>
      <c r="M84" s="6"/>
      <c r="N84" s="6">
        <f t="shared" si="11"/>
        <v>0</v>
      </c>
      <c r="O84" s="16"/>
      <c r="P84" s="6">
        <f t="shared" si="12"/>
        <v>0</v>
      </c>
      <c r="Q84" s="6"/>
      <c r="R84" s="6"/>
      <c r="S84" s="6">
        <v>5</v>
      </c>
      <c r="T84" s="7">
        <f t="shared" si="13"/>
        <v>21.25</v>
      </c>
      <c r="U84" s="6" t="str">
        <f t="shared" si="14"/>
        <v>F</v>
      </c>
    </row>
    <row r="85" spans="1:21" x14ac:dyDescent="0.25">
      <c r="A85" s="3">
        <v>84</v>
      </c>
      <c r="B85" s="4" t="s">
        <v>188</v>
      </c>
      <c r="C85" s="5" t="s">
        <v>189</v>
      </c>
      <c r="D85" s="6" t="s">
        <v>23</v>
      </c>
      <c r="E85" s="6">
        <v>0.5</v>
      </c>
      <c r="F85" s="6">
        <f t="shared" si="8"/>
        <v>1.25</v>
      </c>
      <c r="G85" s="6">
        <v>1.5</v>
      </c>
      <c r="H85" s="6">
        <f t="shared" si="9"/>
        <v>3.75</v>
      </c>
      <c r="I85" s="16"/>
      <c r="J85" s="6">
        <f t="shared" si="10"/>
        <v>3.75</v>
      </c>
      <c r="K85" s="6"/>
      <c r="L85" s="6">
        <f t="shared" si="15"/>
        <v>0</v>
      </c>
      <c r="M85" s="6">
        <v>0</v>
      </c>
      <c r="N85" s="6">
        <f t="shared" si="11"/>
        <v>0</v>
      </c>
      <c r="O85" s="16"/>
      <c r="P85" s="6">
        <f t="shared" si="12"/>
        <v>0</v>
      </c>
      <c r="Q85" s="6"/>
      <c r="R85" s="6"/>
      <c r="S85" s="6">
        <v>5</v>
      </c>
      <c r="T85" s="7">
        <f t="shared" si="13"/>
        <v>8.75</v>
      </c>
      <c r="U85" s="6" t="str">
        <f t="shared" si="14"/>
        <v>F</v>
      </c>
    </row>
    <row r="86" spans="1:21" x14ac:dyDescent="0.25">
      <c r="A86" s="3">
        <v>85</v>
      </c>
      <c r="B86" s="4" t="s">
        <v>190</v>
      </c>
      <c r="C86" s="5" t="s">
        <v>191</v>
      </c>
      <c r="D86" s="6" t="s">
        <v>23</v>
      </c>
      <c r="E86" s="6"/>
      <c r="F86" s="6">
        <f t="shared" si="8"/>
        <v>0</v>
      </c>
      <c r="G86" s="6">
        <v>0</v>
      </c>
      <c r="H86" s="6">
        <f t="shared" si="9"/>
        <v>0</v>
      </c>
      <c r="I86" s="16"/>
      <c r="J86" s="6">
        <f t="shared" si="10"/>
        <v>0</v>
      </c>
      <c r="K86" s="6"/>
      <c r="L86" s="6">
        <f t="shared" si="15"/>
        <v>0</v>
      </c>
      <c r="M86" s="6"/>
      <c r="N86" s="6">
        <f t="shared" si="11"/>
        <v>0</v>
      </c>
      <c r="O86" s="16"/>
      <c r="P86" s="6">
        <f t="shared" si="12"/>
        <v>0</v>
      </c>
      <c r="Q86" s="6"/>
      <c r="R86" s="6"/>
      <c r="S86" s="6">
        <v>0</v>
      </c>
      <c r="T86" s="7">
        <f t="shared" si="13"/>
        <v>0</v>
      </c>
      <c r="U86" s="6" t="str">
        <f t="shared" si="14"/>
        <v>/</v>
      </c>
    </row>
    <row r="87" spans="1:21" x14ac:dyDescent="0.25">
      <c r="A87" s="3">
        <v>86</v>
      </c>
      <c r="B87" s="4" t="s">
        <v>192</v>
      </c>
      <c r="C87" s="5" t="s">
        <v>193</v>
      </c>
      <c r="D87" s="6" t="s">
        <v>23</v>
      </c>
      <c r="E87" s="6">
        <v>8</v>
      </c>
      <c r="F87" s="6">
        <f t="shared" si="8"/>
        <v>20</v>
      </c>
      <c r="G87" s="6"/>
      <c r="H87" s="6">
        <f t="shared" si="9"/>
        <v>0</v>
      </c>
      <c r="I87" s="16"/>
      <c r="J87" s="6">
        <f t="shared" si="10"/>
        <v>20</v>
      </c>
      <c r="K87" s="6">
        <v>3</v>
      </c>
      <c r="L87" s="6">
        <f t="shared" si="15"/>
        <v>7.5</v>
      </c>
      <c r="M87" s="6">
        <v>8.5</v>
      </c>
      <c r="N87" s="6">
        <f t="shared" si="11"/>
        <v>21.25</v>
      </c>
      <c r="O87" s="16"/>
      <c r="P87" s="6">
        <f t="shared" si="12"/>
        <v>21.25</v>
      </c>
      <c r="Q87" s="6"/>
      <c r="R87" s="6"/>
      <c r="S87" s="6">
        <v>9</v>
      </c>
      <c r="T87" s="7">
        <f t="shared" si="13"/>
        <v>50.25</v>
      </c>
      <c r="U87" s="6" t="str">
        <f t="shared" si="14"/>
        <v>E</v>
      </c>
    </row>
    <row r="88" spans="1:21" x14ac:dyDescent="0.25">
      <c r="A88" s="3">
        <v>87</v>
      </c>
      <c r="B88" s="4" t="s">
        <v>194</v>
      </c>
      <c r="C88" s="5" t="s">
        <v>195</v>
      </c>
      <c r="D88" s="6" t="s">
        <v>23</v>
      </c>
      <c r="E88" s="6">
        <v>8</v>
      </c>
      <c r="F88" s="6">
        <f t="shared" si="8"/>
        <v>20</v>
      </c>
      <c r="G88" s="6"/>
      <c r="H88" s="6">
        <f t="shared" si="9"/>
        <v>0</v>
      </c>
      <c r="I88" s="16"/>
      <c r="J88" s="6">
        <f t="shared" si="10"/>
        <v>20</v>
      </c>
      <c r="K88" s="6">
        <v>6.5</v>
      </c>
      <c r="L88" s="6">
        <f t="shared" si="15"/>
        <v>16.25</v>
      </c>
      <c r="M88" s="6">
        <v>8.5</v>
      </c>
      <c r="N88" s="6">
        <f t="shared" si="11"/>
        <v>21.25</v>
      </c>
      <c r="O88" s="16"/>
      <c r="P88" s="6">
        <f t="shared" si="12"/>
        <v>21.25</v>
      </c>
      <c r="Q88" s="6"/>
      <c r="R88" s="6"/>
      <c r="S88" s="6">
        <v>9</v>
      </c>
      <c r="T88" s="7">
        <f t="shared" si="13"/>
        <v>50.25</v>
      </c>
      <c r="U88" s="6" t="str">
        <f t="shared" si="14"/>
        <v>E</v>
      </c>
    </row>
    <row r="89" spans="1:21" x14ac:dyDescent="0.25">
      <c r="A89" s="3">
        <v>88</v>
      </c>
      <c r="B89" s="4" t="s">
        <v>196</v>
      </c>
      <c r="C89" s="5" t="s">
        <v>197</v>
      </c>
      <c r="D89" s="6" t="s">
        <v>23</v>
      </c>
      <c r="E89" s="6">
        <v>10</v>
      </c>
      <c r="F89" s="6">
        <f t="shared" si="8"/>
        <v>25</v>
      </c>
      <c r="G89" s="6"/>
      <c r="H89" s="6">
        <f t="shared" si="9"/>
        <v>0</v>
      </c>
      <c r="I89" s="16"/>
      <c r="J89" s="6">
        <f t="shared" si="10"/>
        <v>25</v>
      </c>
      <c r="K89" s="6">
        <v>10</v>
      </c>
      <c r="L89" s="6">
        <f t="shared" si="15"/>
        <v>25</v>
      </c>
      <c r="M89" s="6"/>
      <c r="N89" s="6">
        <f t="shared" si="11"/>
        <v>0</v>
      </c>
      <c r="O89" s="16"/>
      <c r="P89" s="6">
        <f t="shared" si="12"/>
        <v>25</v>
      </c>
      <c r="Q89" s="6"/>
      <c r="R89" s="6"/>
      <c r="S89" s="6">
        <v>10</v>
      </c>
      <c r="T89" s="7">
        <f t="shared" si="13"/>
        <v>60</v>
      </c>
      <c r="U89" s="6" t="str">
        <f t="shared" si="14"/>
        <v>D</v>
      </c>
    </row>
    <row r="90" spans="1:21" x14ac:dyDescent="0.25">
      <c r="A90" s="3">
        <v>89</v>
      </c>
      <c r="B90" s="4" t="s">
        <v>198</v>
      </c>
      <c r="C90" s="5" t="s">
        <v>199</v>
      </c>
      <c r="D90" s="6" t="s">
        <v>23</v>
      </c>
      <c r="E90" s="6"/>
      <c r="F90" s="6">
        <f t="shared" si="8"/>
        <v>0</v>
      </c>
      <c r="G90" s="6">
        <v>0.5</v>
      </c>
      <c r="H90" s="6">
        <f t="shared" si="9"/>
        <v>1.25</v>
      </c>
      <c r="I90" s="16"/>
      <c r="J90" s="6">
        <f t="shared" si="10"/>
        <v>1.25</v>
      </c>
      <c r="K90" s="6"/>
      <c r="L90" s="6">
        <f t="shared" si="15"/>
        <v>0</v>
      </c>
      <c r="M90" s="6"/>
      <c r="N90" s="6">
        <f t="shared" si="11"/>
        <v>0</v>
      </c>
      <c r="O90" s="16"/>
      <c r="P90" s="6">
        <f t="shared" si="12"/>
        <v>0</v>
      </c>
      <c r="Q90" s="6"/>
      <c r="R90" s="6"/>
      <c r="S90" s="6">
        <v>5</v>
      </c>
      <c r="T90" s="7">
        <f t="shared" si="13"/>
        <v>6.25</v>
      </c>
      <c r="U90" s="6" t="str">
        <f t="shared" si="14"/>
        <v>F</v>
      </c>
    </row>
    <row r="91" spans="1:21" x14ac:dyDescent="0.25">
      <c r="A91" s="3">
        <v>90</v>
      </c>
      <c r="B91" s="4" t="s">
        <v>200</v>
      </c>
      <c r="C91" s="5" t="s">
        <v>201</v>
      </c>
      <c r="D91" s="6" t="s">
        <v>23</v>
      </c>
      <c r="E91" s="6">
        <v>1</v>
      </c>
      <c r="F91" s="6">
        <f t="shared" si="8"/>
        <v>2.5</v>
      </c>
      <c r="G91" s="6">
        <v>6.5</v>
      </c>
      <c r="H91" s="6">
        <f t="shared" si="9"/>
        <v>16.25</v>
      </c>
      <c r="I91" s="16"/>
      <c r="J91" s="6">
        <f t="shared" si="10"/>
        <v>16.25</v>
      </c>
      <c r="K91" s="6"/>
      <c r="L91" s="6">
        <f t="shared" si="15"/>
        <v>0</v>
      </c>
      <c r="M91" s="6">
        <v>4</v>
      </c>
      <c r="N91" s="6">
        <f t="shared" si="11"/>
        <v>10</v>
      </c>
      <c r="O91" s="16">
        <v>5</v>
      </c>
      <c r="P91" s="6">
        <f t="shared" si="12"/>
        <v>10</v>
      </c>
      <c r="Q91" s="6"/>
      <c r="R91" s="6"/>
      <c r="S91" s="6">
        <v>6</v>
      </c>
      <c r="T91" s="7">
        <f t="shared" si="13"/>
        <v>32.25</v>
      </c>
      <c r="U91" s="6" t="str">
        <f t="shared" si="14"/>
        <v>F</v>
      </c>
    </row>
    <row r="92" spans="1:21" x14ac:dyDescent="0.25">
      <c r="A92" s="3">
        <v>91</v>
      </c>
      <c r="B92" s="4" t="s">
        <v>202</v>
      </c>
      <c r="C92" s="5" t="s">
        <v>203</v>
      </c>
      <c r="D92" s="6" t="s">
        <v>23</v>
      </c>
      <c r="E92" s="6"/>
      <c r="F92" s="6">
        <f t="shared" si="8"/>
        <v>0</v>
      </c>
      <c r="G92" s="6">
        <v>4</v>
      </c>
      <c r="H92" s="6">
        <f t="shared" si="9"/>
        <v>10</v>
      </c>
      <c r="I92" s="16"/>
      <c r="J92" s="6">
        <f t="shared" si="10"/>
        <v>10</v>
      </c>
      <c r="K92" s="6"/>
      <c r="L92" s="6">
        <f t="shared" si="15"/>
        <v>0</v>
      </c>
      <c r="M92" s="6">
        <v>3</v>
      </c>
      <c r="N92" s="6">
        <f t="shared" si="11"/>
        <v>7.5</v>
      </c>
      <c r="O92" s="16"/>
      <c r="P92" s="6">
        <f t="shared" si="12"/>
        <v>7.5</v>
      </c>
      <c r="Q92" s="6"/>
      <c r="R92" s="6"/>
      <c r="S92" s="6">
        <v>5</v>
      </c>
      <c r="T92" s="7">
        <f t="shared" si="13"/>
        <v>22.5</v>
      </c>
      <c r="U92" s="6" t="str">
        <f t="shared" si="14"/>
        <v>F</v>
      </c>
    </row>
    <row r="93" spans="1:21" x14ac:dyDescent="0.25">
      <c r="A93" s="3">
        <v>92</v>
      </c>
      <c r="B93" s="4" t="s">
        <v>204</v>
      </c>
      <c r="C93" s="5" t="s">
        <v>205</v>
      </c>
      <c r="D93" s="6" t="s">
        <v>23</v>
      </c>
      <c r="E93" s="6"/>
      <c r="F93" s="6">
        <f t="shared" si="8"/>
        <v>0</v>
      </c>
      <c r="G93" s="6"/>
      <c r="H93" s="6">
        <f t="shared" si="9"/>
        <v>0</v>
      </c>
      <c r="I93" s="16"/>
      <c r="J93" s="6">
        <f t="shared" si="10"/>
        <v>0</v>
      </c>
      <c r="K93" s="6"/>
      <c r="L93" s="6">
        <f t="shared" si="15"/>
        <v>0</v>
      </c>
      <c r="M93" s="6"/>
      <c r="N93" s="6">
        <f t="shared" si="11"/>
        <v>0</v>
      </c>
      <c r="O93" s="16"/>
      <c r="P93" s="6">
        <f t="shared" si="12"/>
        <v>0</v>
      </c>
      <c r="Q93" s="6"/>
      <c r="R93" s="6"/>
      <c r="S93" s="6">
        <v>0</v>
      </c>
      <c r="T93" s="7">
        <f t="shared" si="13"/>
        <v>0</v>
      </c>
      <c r="U93" s="6" t="str">
        <f t="shared" si="14"/>
        <v>/</v>
      </c>
    </row>
    <row r="94" spans="1:21" x14ac:dyDescent="0.25">
      <c r="A94" s="3">
        <v>93</v>
      </c>
      <c r="B94" s="4" t="s">
        <v>206</v>
      </c>
      <c r="C94" s="5" t="s">
        <v>207</v>
      </c>
      <c r="D94" s="6" t="s">
        <v>23</v>
      </c>
      <c r="E94" s="6">
        <v>1</v>
      </c>
      <c r="F94" s="6">
        <f t="shared" si="8"/>
        <v>2.5</v>
      </c>
      <c r="G94" s="6">
        <v>6.5</v>
      </c>
      <c r="H94" s="6">
        <f t="shared" si="9"/>
        <v>16.25</v>
      </c>
      <c r="I94" s="16"/>
      <c r="J94" s="6">
        <f t="shared" si="10"/>
        <v>16.25</v>
      </c>
      <c r="K94" s="6">
        <v>0</v>
      </c>
      <c r="L94" s="6">
        <f t="shared" si="15"/>
        <v>0</v>
      </c>
      <c r="M94" s="6"/>
      <c r="N94" s="6">
        <f t="shared" si="11"/>
        <v>0</v>
      </c>
      <c r="O94" s="16"/>
      <c r="P94" s="6">
        <f t="shared" si="12"/>
        <v>0</v>
      </c>
      <c r="Q94" s="6"/>
      <c r="R94" s="6"/>
      <c r="S94" s="6">
        <v>5</v>
      </c>
      <c r="T94" s="7">
        <f t="shared" si="13"/>
        <v>21.25</v>
      </c>
      <c r="U94" s="6" t="str">
        <f t="shared" si="14"/>
        <v>F</v>
      </c>
    </row>
    <row r="95" spans="1:21" x14ac:dyDescent="0.25">
      <c r="A95" s="3">
        <v>94</v>
      </c>
      <c r="B95" s="4" t="s">
        <v>208</v>
      </c>
      <c r="C95" s="5" t="s">
        <v>209</v>
      </c>
      <c r="D95" s="6" t="s">
        <v>23</v>
      </c>
      <c r="E95" s="6">
        <v>3</v>
      </c>
      <c r="F95" s="6">
        <f t="shared" si="8"/>
        <v>7.5</v>
      </c>
      <c r="G95" s="6">
        <v>7</v>
      </c>
      <c r="H95" s="6">
        <f t="shared" si="9"/>
        <v>17.5</v>
      </c>
      <c r="I95" s="16">
        <v>22.5</v>
      </c>
      <c r="J95" s="6">
        <v>22.5</v>
      </c>
      <c r="K95" s="6">
        <v>2.5</v>
      </c>
      <c r="L95" s="6">
        <f t="shared" si="15"/>
        <v>6.25</v>
      </c>
      <c r="M95" s="6"/>
      <c r="N95" s="6">
        <f t="shared" si="11"/>
        <v>0</v>
      </c>
      <c r="O95" s="16">
        <v>6.25</v>
      </c>
      <c r="P95" s="6">
        <f t="shared" si="12"/>
        <v>6.25</v>
      </c>
      <c r="Q95" s="6"/>
      <c r="R95" s="6"/>
      <c r="S95" s="6">
        <v>5</v>
      </c>
      <c r="T95" s="7">
        <f t="shared" si="13"/>
        <v>33.75</v>
      </c>
      <c r="U95" s="6" t="str">
        <f t="shared" si="14"/>
        <v>F</v>
      </c>
    </row>
    <row r="96" spans="1:21" x14ac:dyDescent="0.25">
      <c r="A96" s="3">
        <v>95</v>
      </c>
      <c r="B96" s="4" t="s">
        <v>210</v>
      </c>
      <c r="C96" s="5" t="s">
        <v>211</v>
      </c>
      <c r="D96" s="6" t="s">
        <v>23</v>
      </c>
      <c r="E96" s="6">
        <v>8.5</v>
      </c>
      <c r="F96" s="6">
        <f t="shared" si="8"/>
        <v>21.25</v>
      </c>
      <c r="G96" s="6"/>
      <c r="H96" s="6">
        <f t="shared" si="9"/>
        <v>0</v>
      </c>
      <c r="I96" s="16"/>
      <c r="J96" s="6">
        <f t="shared" si="10"/>
        <v>21.25</v>
      </c>
      <c r="K96" s="6">
        <v>8</v>
      </c>
      <c r="L96" s="6">
        <f t="shared" si="15"/>
        <v>20</v>
      </c>
      <c r="M96" s="6"/>
      <c r="N96" s="6">
        <f t="shared" si="11"/>
        <v>0</v>
      </c>
      <c r="O96" s="16"/>
      <c r="P96" s="6">
        <f t="shared" si="12"/>
        <v>20</v>
      </c>
      <c r="Q96" s="6">
        <v>0</v>
      </c>
      <c r="R96" s="6">
        <v>0</v>
      </c>
      <c r="S96" s="6">
        <v>10</v>
      </c>
      <c r="T96" s="7">
        <f t="shared" si="13"/>
        <v>51.25</v>
      </c>
      <c r="U96" s="6" t="str">
        <f t="shared" si="14"/>
        <v>E</v>
      </c>
    </row>
    <row r="97" spans="1:21" x14ac:dyDescent="0.25">
      <c r="A97" s="3">
        <v>96</v>
      </c>
      <c r="B97" s="4" t="s">
        <v>212</v>
      </c>
      <c r="C97" s="5" t="s">
        <v>213</v>
      </c>
      <c r="D97" s="6" t="s">
        <v>23</v>
      </c>
      <c r="E97" s="6">
        <v>7</v>
      </c>
      <c r="F97" s="6">
        <f t="shared" si="8"/>
        <v>17.5</v>
      </c>
      <c r="G97" s="6">
        <v>9</v>
      </c>
      <c r="H97" s="6">
        <f t="shared" si="9"/>
        <v>22.5</v>
      </c>
      <c r="I97" s="16"/>
      <c r="J97" s="6">
        <f t="shared" si="10"/>
        <v>22.5</v>
      </c>
      <c r="K97" s="6">
        <v>5</v>
      </c>
      <c r="L97" s="6">
        <f t="shared" si="15"/>
        <v>12.5</v>
      </c>
      <c r="M97" s="6">
        <v>8</v>
      </c>
      <c r="N97" s="6">
        <f t="shared" si="11"/>
        <v>20</v>
      </c>
      <c r="O97" s="16"/>
      <c r="P97" s="6">
        <f t="shared" si="12"/>
        <v>20</v>
      </c>
      <c r="Q97" s="6"/>
      <c r="R97" s="6"/>
      <c r="S97" s="6">
        <v>8</v>
      </c>
      <c r="T97" s="7">
        <f t="shared" si="13"/>
        <v>50.5</v>
      </c>
      <c r="U97" s="6" t="str">
        <f t="shared" si="14"/>
        <v>E</v>
      </c>
    </row>
    <row r="98" spans="1:21" x14ac:dyDescent="0.25">
      <c r="A98" s="3">
        <v>97</v>
      </c>
      <c r="B98" s="4" t="s">
        <v>214</v>
      </c>
      <c r="C98" s="5" t="s">
        <v>215</v>
      </c>
      <c r="D98" s="6" t="s">
        <v>23</v>
      </c>
      <c r="E98" s="6"/>
      <c r="F98" s="6">
        <f t="shared" si="8"/>
        <v>0</v>
      </c>
      <c r="G98" s="6"/>
      <c r="H98" s="6">
        <f t="shared" si="9"/>
        <v>0</v>
      </c>
      <c r="I98" s="16"/>
      <c r="J98" s="6">
        <f t="shared" si="10"/>
        <v>0</v>
      </c>
      <c r="K98" s="6"/>
      <c r="L98" s="6">
        <f t="shared" si="15"/>
        <v>0</v>
      </c>
      <c r="M98" s="6"/>
      <c r="N98" s="6">
        <f t="shared" si="11"/>
        <v>0</v>
      </c>
      <c r="O98" s="16"/>
      <c r="P98" s="6">
        <f t="shared" si="12"/>
        <v>0</v>
      </c>
      <c r="Q98" s="6"/>
      <c r="R98" s="6"/>
      <c r="S98" s="6">
        <v>0</v>
      </c>
      <c r="T98" s="7">
        <f t="shared" si="13"/>
        <v>0</v>
      </c>
      <c r="U98" s="6" t="str">
        <f t="shared" si="14"/>
        <v>/</v>
      </c>
    </row>
    <row r="99" spans="1:21" x14ac:dyDescent="0.25">
      <c r="A99" s="3">
        <v>98</v>
      </c>
      <c r="B99" s="4" t="s">
        <v>216</v>
      </c>
      <c r="C99" s="5" t="s">
        <v>217</v>
      </c>
      <c r="D99" s="6" t="s">
        <v>23</v>
      </c>
      <c r="E99" s="6"/>
      <c r="F99" s="6">
        <f t="shared" si="8"/>
        <v>0</v>
      </c>
      <c r="G99" s="6">
        <v>8</v>
      </c>
      <c r="H99" s="6">
        <f t="shared" si="9"/>
        <v>20</v>
      </c>
      <c r="I99" s="16"/>
      <c r="J99" s="6">
        <f t="shared" si="10"/>
        <v>20</v>
      </c>
      <c r="K99" s="6">
        <v>7</v>
      </c>
      <c r="L99" s="6">
        <f t="shared" si="15"/>
        <v>17.5</v>
      </c>
      <c r="M99" s="6">
        <v>8</v>
      </c>
      <c r="N99" s="6">
        <f t="shared" si="11"/>
        <v>20</v>
      </c>
      <c r="O99" s="16"/>
      <c r="P99" s="6">
        <f t="shared" si="12"/>
        <v>20</v>
      </c>
      <c r="Q99" s="6"/>
      <c r="R99" s="6"/>
      <c r="S99" s="6">
        <v>10</v>
      </c>
      <c r="T99" s="7">
        <f t="shared" si="13"/>
        <v>50</v>
      </c>
      <c r="U99" s="6" t="str">
        <f t="shared" si="14"/>
        <v>E</v>
      </c>
    </row>
    <row r="100" spans="1:21" x14ac:dyDescent="0.25">
      <c r="A100" s="3">
        <v>99</v>
      </c>
      <c r="B100" s="4" t="s">
        <v>218</v>
      </c>
      <c r="C100" s="5" t="s">
        <v>219</v>
      </c>
      <c r="D100" s="6" t="s">
        <v>23</v>
      </c>
      <c r="E100" s="6">
        <v>9</v>
      </c>
      <c r="F100" s="6">
        <f t="shared" si="8"/>
        <v>22.5</v>
      </c>
      <c r="G100" s="6"/>
      <c r="H100" s="6">
        <f t="shared" si="9"/>
        <v>0</v>
      </c>
      <c r="I100" s="16"/>
      <c r="J100" s="6">
        <f t="shared" si="10"/>
        <v>22.5</v>
      </c>
      <c r="K100" s="6">
        <v>8.5</v>
      </c>
      <c r="L100" s="6">
        <f t="shared" si="15"/>
        <v>21.25</v>
      </c>
      <c r="M100" s="6"/>
      <c r="N100" s="6">
        <f t="shared" si="11"/>
        <v>0</v>
      </c>
      <c r="O100" s="16"/>
      <c r="P100" s="6">
        <f t="shared" si="12"/>
        <v>21.25</v>
      </c>
      <c r="Q100" s="6"/>
      <c r="R100" s="6">
        <v>10</v>
      </c>
      <c r="S100" s="6">
        <v>10</v>
      </c>
      <c r="T100" s="7">
        <f t="shared" si="13"/>
        <v>63.75</v>
      </c>
      <c r="U100" s="6" t="str">
        <f t="shared" si="14"/>
        <v>D</v>
      </c>
    </row>
    <row r="101" spans="1:21" x14ac:dyDescent="0.25">
      <c r="A101" s="3">
        <v>100</v>
      </c>
      <c r="B101" s="4" t="s">
        <v>220</v>
      </c>
      <c r="C101" s="5" t="s">
        <v>221</v>
      </c>
      <c r="D101" s="6" t="s">
        <v>23</v>
      </c>
      <c r="E101" s="6"/>
      <c r="F101" s="6">
        <f t="shared" si="8"/>
        <v>0</v>
      </c>
      <c r="G101" s="6"/>
      <c r="H101" s="6">
        <f t="shared" si="9"/>
        <v>0</v>
      </c>
      <c r="I101" s="16"/>
      <c r="J101" s="6">
        <f t="shared" si="10"/>
        <v>0</v>
      </c>
      <c r="K101" s="6"/>
      <c r="L101" s="6">
        <f t="shared" si="15"/>
        <v>0</v>
      </c>
      <c r="M101" s="6"/>
      <c r="N101" s="6">
        <f t="shared" si="11"/>
        <v>0</v>
      </c>
      <c r="O101" s="16"/>
      <c r="P101" s="6">
        <f t="shared" si="12"/>
        <v>0</v>
      </c>
      <c r="Q101" s="6"/>
      <c r="R101" s="6"/>
      <c r="S101" s="6">
        <v>0</v>
      </c>
      <c r="T101" s="7">
        <f t="shared" si="13"/>
        <v>0</v>
      </c>
      <c r="U101" s="6" t="str">
        <f t="shared" si="14"/>
        <v>/</v>
      </c>
    </row>
    <row r="102" spans="1:21" x14ac:dyDescent="0.25">
      <c r="A102" s="3">
        <v>101</v>
      </c>
      <c r="B102" s="4" t="s">
        <v>222</v>
      </c>
      <c r="C102" s="5" t="s">
        <v>223</v>
      </c>
      <c r="D102" s="6" t="s">
        <v>23</v>
      </c>
      <c r="E102" s="6"/>
      <c r="F102" s="6">
        <f t="shared" si="8"/>
        <v>0</v>
      </c>
      <c r="G102" s="6">
        <v>2</v>
      </c>
      <c r="H102" s="6">
        <f t="shared" si="9"/>
        <v>5</v>
      </c>
      <c r="I102" s="16"/>
      <c r="J102" s="6">
        <f t="shared" si="10"/>
        <v>5</v>
      </c>
      <c r="K102" s="6"/>
      <c r="L102" s="6">
        <f t="shared" si="15"/>
        <v>0</v>
      </c>
      <c r="M102" s="6"/>
      <c r="N102" s="6">
        <f t="shared" si="11"/>
        <v>0</v>
      </c>
      <c r="O102" s="16"/>
      <c r="P102" s="6">
        <f t="shared" si="12"/>
        <v>0</v>
      </c>
      <c r="Q102" s="6"/>
      <c r="R102" s="6"/>
      <c r="S102" s="6">
        <v>10</v>
      </c>
      <c r="T102" s="7">
        <f t="shared" si="13"/>
        <v>15</v>
      </c>
      <c r="U102" s="6" t="str">
        <f t="shared" si="14"/>
        <v>F</v>
      </c>
    </row>
    <row r="103" spans="1:21" x14ac:dyDescent="0.25">
      <c r="A103" s="3">
        <v>102</v>
      </c>
      <c r="B103" s="4" t="s">
        <v>224</v>
      </c>
      <c r="C103" s="5" t="s">
        <v>225</v>
      </c>
      <c r="D103" s="6" t="s">
        <v>226</v>
      </c>
      <c r="E103" s="6">
        <v>7</v>
      </c>
      <c r="F103" s="6">
        <f t="shared" si="8"/>
        <v>17.5</v>
      </c>
      <c r="G103" s="6">
        <v>8</v>
      </c>
      <c r="H103" s="6">
        <f t="shared" si="9"/>
        <v>20</v>
      </c>
      <c r="I103" s="16"/>
      <c r="J103" s="6">
        <f t="shared" si="10"/>
        <v>20</v>
      </c>
      <c r="K103" s="6">
        <v>3.5</v>
      </c>
      <c r="L103" s="6">
        <f t="shared" si="15"/>
        <v>8.75</v>
      </c>
      <c r="M103" s="6">
        <v>8.5</v>
      </c>
      <c r="N103" s="6">
        <f t="shared" si="11"/>
        <v>21.25</v>
      </c>
      <c r="O103" s="16"/>
      <c r="P103" s="6">
        <f t="shared" si="12"/>
        <v>21.25</v>
      </c>
      <c r="Q103" s="6"/>
      <c r="R103" s="6"/>
      <c r="S103" s="6">
        <v>10</v>
      </c>
      <c r="T103" s="7">
        <f t="shared" si="13"/>
        <v>51.25</v>
      </c>
      <c r="U103" s="6" t="str">
        <f t="shared" si="14"/>
        <v>E</v>
      </c>
    </row>
    <row r="104" spans="1:21" x14ac:dyDescent="0.25">
      <c r="A104" s="3">
        <v>103</v>
      </c>
      <c r="B104" s="4" t="s">
        <v>227</v>
      </c>
      <c r="C104" s="5" t="s">
        <v>228</v>
      </c>
      <c r="D104" s="6" t="s">
        <v>226</v>
      </c>
      <c r="E104" s="6"/>
      <c r="F104" s="6">
        <f t="shared" si="8"/>
        <v>0</v>
      </c>
      <c r="G104" s="6">
        <v>7</v>
      </c>
      <c r="H104" s="6">
        <f t="shared" si="9"/>
        <v>17.5</v>
      </c>
      <c r="I104" s="16"/>
      <c r="J104" s="6">
        <f t="shared" si="10"/>
        <v>17.5</v>
      </c>
      <c r="K104" s="6"/>
      <c r="L104" s="6">
        <f t="shared" si="15"/>
        <v>0</v>
      </c>
      <c r="M104" s="6">
        <v>4</v>
      </c>
      <c r="N104" s="6">
        <f t="shared" si="11"/>
        <v>10</v>
      </c>
      <c r="O104" s="16"/>
      <c r="P104" s="6">
        <f t="shared" si="12"/>
        <v>10</v>
      </c>
      <c r="Q104" s="6"/>
      <c r="R104" s="6">
        <v>0</v>
      </c>
      <c r="S104" s="6">
        <v>5</v>
      </c>
      <c r="T104" s="7">
        <f t="shared" si="13"/>
        <v>32.5</v>
      </c>
      <c r="U104" s="6" t="str">
        <f t="shared" si="14"/>
        <v>F</v>
      </c>
    </row>
    <row r="105" spans="1:21" x14ac:dyDescent="0.25">
      <c r="A105" s="3">
        <v>104</v>
      </c>
      <c r="B105" s="4" t="s">
        <v>229</v>
      </c>
      <c r="C105" s="5" t="s">
        <v>230</v>
      </c>
      <c r="D105" s="6" t="s">
        <v>226</v>
      </c>
      <c r="E105" s="6">
        <v>7</v>
      </c>
      <c r="F105" s="6">
        <f t="shared" si="8"/>
        <v>17.5</v>
      </c>
      <c r="G105" s="6">
        <v>7.5</v>
      </c>
      <c r="H105" s="6">
        <f t="shared" si="9"/>
        <v>18.75</v>
      </c>
      <c r="I105" s="16"/>
      <c r="J105" s="6">
        <f t="shared" si="10"/>
        <v>18.75</v>
      </c>
      <c r="K105" s="6">
        <v>4.5</v>
      </c>
      <c r="L105" s="6">
        <f t="shared" si="15"/>
        <v>11.25</v>
      </c>
      <c r="M105" s="6">
        <v>8.5</v>
      </c>
      <c r="N105" s="6">
        <f t="shared" si="11"/>
        <v>21.25</v>
      </c>
      <c r="O105" s="16"/>
      <c r="P105" s="6">
        <f t="shared" si="12"/>
        <v>21.25</v>
      </c>
      <c r="Q105" s="6"/>
      <c r="R105" s="6"/>
      <c r="S105" s="6">
        <v>10</v>
      </c>
      <c r="T105" s="7">
        <f t="shared" si="13"/>
        <v>50</v>
      </c>
      <c r="U105" s="6" t="str">
        <f t="shared" si="14"/>
        <v>E</v>
      </c>
    </row>
    <row r="106" spans="1:21" x14ac:dyDescent="0.25">
      <c r="A106" s="3">
        <v>105</v>
      </c>
      <c r="B106" s="4" t="s">
        <v>231</v>
      </c>
      <c r="C106" s="5" t="s">
        <v>232</v>
      </c>
      <c r="D106" s="6" t="s">
        <v>226</v>
      </c>
      <c r="E106" s="6">
        <v>8</v>
      </c>
      <c r="F106" s="6">
        <f t="shared" si="8"/>
        <v>20</v>
      </c>
      <c r="G106" s="6"/>
      <c r="H106" s="6">
        <f t="shared" si="9"/>
        <v>0</v>
      </c>
      <c r="I106" s="16"/>
      <c r="J106" s="6">
        <f t="shared" si="10"/>
        <v>20</v>
      </c>
      <c r="K106" s="6">
        <v>5</v>
      </c>
      <c r="L106" s="6">
        <f t="shared" si="15"/>
        <v>12.5</v>
      </c>
      <c r="M106" s="6">
        <v>8.5</v>
      </c>
      <c r="N106" s="6">
        <f t="shared" si="11"/>
        <v>21.25</v>
      </c>
      <c r="O106" s="16"/>
      <c r="P106" s="6">
        <f t="shared" si="12"/>
        <v>21.25</v>
      </c>
      <c r="Q106" s="6"/>
      <c r="R106" s="6"/>
      <c r="S106" s="6">
        <v>10</v>
      </c>
      <c r="T106" s="7">
        <f t="shared" si="13"/>
        <v>51.25</v>
      </c>
      <c r="U106" s="6" t="str">
        <f t="shared" si="14"/>
        <v>E</v>
      </c>
    </row>
    <row r="107" spans="1:21" x14ac:dyDescent="0.25">
      <c r="A107" s="3">
        <v>106</v>
      </c>
      <c r="B107" s="4" t="s">
        <v>233</v>
      </c>
      <c r="C107" s="5" t="s">
        <v>234</v>
      </c>
      <c r="D107" s="6" t="s">
        <v>23</v>
      </c>
      <c r="E107" s="6">
        <v>8.5</v>
      </c>
      <c r="F107" s="6">
        <f t="shared" si="8"/>
        <v>21.25</v>
      </c>
      <c r="G107" s="6">
        <v>7.5</v>
      </c>
      <c r="H107" s="6">
        <f t="shared" si="9"/>
        <v>18.75</v>
      </c>
      <c r="I107" s="16"/>
      <c r="J107" s="6">
        <f t="shared" si="10"/>
        <v>21.25</v>
      </c>
      <c r="K107" s="6">
        <v>5</v>
      </c>
      <c r="L107" s="6">
        <f t="shared" si="15"/>
        <v>12.5</v>
      </c>
      <c r="M107" s="6">
        <v>7.5</v>
      </c>
      <c r="N107" s="6">
        <f t="shared" si="11"/>
        <v>18.75</v>
      </c>
      <c r="O107" s="16"/>
      <c r="P107" s="6">
        <f t="shared" si="12"/>
        <v>18.75</v>
      </c>
      <c r="Q107" s="6"/>
      <c r="R107" s="6"/>
      <c r="S107" s="6">
        <v>10</v>
      </c>
      <c r="T107" s="7">
        <f t="shared" si="13"/>
        <v>50</v>
      </c>
      <c r="U107" s="6" t="str">
        <f t="shared" si="14"/>
        <v>E</v>
      </c>
    </row>
    <row r="108" spans="1:21" x14ac:dyDescent="0.25">
      <c r="A108" s="3">
        <v>107</v>
      </c>
      <c r="B108" s="4" t="s">
        <v>235</v>
      </c>
      <c r="C108" s="5" t="s">
        <v>236</v>
      </c>
      <c r="D108" s="6" t="s">
        <v>226</v>
      </c>
      <c r="E108" s="6"/>
      <c r="F108" s="6">
        <f t="shared" si="8"/>
        <v>0</v>
      </c>
      <c r="G108" s="6"/>
      <c r="H108" s="6">
        <f t="shared" si="9"/>
        <v>0</v>
      </c>
      <c r="I108" s="16"/>
      <c r="J108" s="6">
        <f t="shared" si="10"/>
        <v>0</v>
      </c>
      <c r="K108" s="6"/>
      <c r="L108" s="6">
        <f t="shared" si="15"/>
        <v>0</v>
      </c>
      <c r="M108" s="6"/>
      <c r="N108" s="6">
        <f t="shared" si="11"/>
        <v>0</v>
      </c>
      <c r="O108" s="16"/>
      <c r="P108" s="6">
        <f t="shared" si="12"/>
        <v>0</v>
      </c>
      <c r="Q108" s="6"/>
      <c r="R108" s="6"/>
      <c r="S108" s="6">
        <v>0</v>
      </c>
      <c r="T108" s="7">
        <f t="shared" si="13"/>
        <v>0</v>
      </c>
      <c r="U108" s="6" t="str">
        <f t="shared" si="14"/>
        <v>/</v>
      </c>
    </row>
    <row r="109" spans="1:21" x14ac:dyDescent="0.25">
      <c r="A109" s="3">
        <v>108</v>
      </c>
      <c r="B109" s="4" t="s">
        <v>237</v>
      </c>
      <c r="C109" s="5" t="s">
        <v>238</v>
      </c>
      <c r="D109" s="6" t="s">
        <v>226</v>
      </c>
      <c r="E109" s="6">
        <v>6.5</v>
      </c>
      <c r="F109" s="6">
        <f t="shared" si="8"/>
        <v>16.25</v>
      </c>
      <c r="G109" s="6">
        <v>5.5</v>
      </c>
      <c r="H109" s="6">
        <f t="shared" si="9"/>
        <v>13.75</v>
      </c>
      <c r="I109" s="16">
        <v>21.25</v>
      </c>
      <c r="J109" s="6">
        <v>21.25</v>
      </c>
      <c r="K109" s="6">
        <v>5</v>
      </c>
      <c r="L109" s="6">
        <f t="shared" si="15"/>
        <v>12.5</v>
      </c>
      <c r="M109" s="6">
        <v>7.5</v>
      </c>
      <c r="N109" s="6">
        <f t="shared" si="11"/>
        <v>18.75</v>
      </c>
      <c r="O109" s="16"/>
      <c r="P109" s="6">
        <f t="shared" si="12"/>
        <v>18.75</v>
      </c>
      <c r="Q109" s="6"/>
      <c r="R109" s="6">
        <v>0</v>
      </c>
      <c r="S109" s="6">
        <v>8</v>
      </c>
      <c r="T109" s="7">
        <f t="shared" si="13"/>
        <v>48</v>
      </c>
      <c r="U109" s="6" t="str">
        <f t="shared" si="14"/>
        <v>F</v>
      </c>
    </row>
    <row r="110" spans="1:21" x14ac:dyDescent="0.25">
      <c r="A110" s="3">
        <v>109</v>
      </c>
      <c r="B110" s="4" t="s">
        <v>239</v>
      </c>
      <c r="C110" s="5" t="s">
        <v>240</v>
      </c>
      <c r="D110" s="6" t="s">
        <v>23</v>
      </c>
      <c r="E110" s="6">
        <v>8</v>
      </c>
      <c r="F110" s="6">
        <f t="shared" si="8"/>
        <v>20</v>
      </c>
      <c r="G110" s="6">
        <v>8.5</v>
      </c>
      <c r="H110" s="6">
        <f t="shared" si="9"/>
        <v>21.25</v>
      </c>
      <c r="I110" s="16"/>
      <c r="J110" s="6">
        <f t="shared" si="10"/>
        <v>21.25</v>
      </c>
      <c r="K110" s="6"/>
      <c r="L110" s="6">
        <f t="shared" si="15"/>
        <v>0</v>
      </c>
      <c r="M110" s="6">
        <v>7.5</v>
      </c>
      <c r="N110" s="6">
        <f t="shared" si="11"/>
        <v>18.75</v>
      </c>
      <c r="O110" s="16"/>
      <c r="P110" s="6">
        <f t="shared" si="12"/>
        <v>18.75</v>
      </c>
      <c r="Q110" s="6"/>
      <c r="R110" s="6"/>
      <c r="S110" s="6">
        <v>10</v>
      </c>
      <c r="T110" s="7">
        <f t="shared" si="13"/>
        <v>50</v>
      </c>
      <c r="U110" s="6" t="str">
        <f t="shared" si="14"/>
        <v>E</v>
      </c>
    </row>
    <row r="111" spans="1:21" x14ac:dyDescent="0.25">
      <c r="A111" s="3">
        <v>110</v>
      </c>
      <c r="B111" s="4" t="s">
        <v>241</v>
      </c>
      <c r="C111" s="5" t="s">
        <v>242</v>
      </c>
      <c r="D111" s="6" t="s">
        <v>23</v>
      </c>
      <c r="E111" s="6">
        <v>3.5</v>
      </c>
      <c r="F111" s="6">
        <f t="shared" si="8"/>
        <v>8.75</v>
      </c>
      <c r="G111" s="6">
        <v>4.5</v>
      </c>
      <c r="H111" s="6">
        <f t="shared" si="9"/>
        <v>11.25</v>
      </c>
      <c r="I111" s="16">
        <v>16.25</v>
      </c>
      <c r="J111" s="6">
        <v>16.25</v>
      </c>
      <c r="K111" s="6"/>
      <c r="L111" s="6">
        <f t="shared" si="15"/>
        <v>0</v>
      </c>
      <c r="M111" s="6">
        <v>3.5</v>
      </c>
      <c r="N111" s="6">
        <f t="shared" si="11"/>
        <v>8.75</v>
      </c>
      <c r="O111" s="16"/>
      <c r="P111" s="6">
        <f t="shared" si="12"/>
        <v>8.75</v>
      </c>
      <c r="Q111" s="6"/>
      <c r="R111" s="6"/>
      <c r="S111" s="6">
        <v>10</v>
      </c>
      <c r="T111" s="7">
        <f t="shared" si="13"/>
        <v>35</v>
      </c>
      <c r="U111" s="6" t="str">
        <f t="shared" si="14"/>
        <v>F</v>
      </c>
    </row>
    <row r="112" spans="1:21" x14ac:dyDescent="0.25">
      <c r="A112" s="3">
        <v>111</v>
      </c>
      <c r="B112" s="4" t="s">
        <v>243</v>
      </c>
      <c r="C112" s="5" t="s">
        <v>244</v>
      </c>
      <c r="D112" s="6" t="s">
        <v>226</v>
      </c>
      <c r="E112" s="6">
        <v>5.5</v>
      </c>
      <c r="F112" s="6">
        <f t="shared" si="8"/>
        <v>13.75</v>
      </c>
      <c r="G112" s="6">
        <v>8</v>
      </c>
      <c r="H112" s="6">
        <f t="shared" si="9"/>
        <v>20</v>
      </c>
      <c r="I112" s="16"/>
      <c r="J112" s="6">
        <f t="shared" si="10"/>
        <v>20</v>
      </c>
      <c r="K112" s="6"/>
      <c r="L112" s="6">
        <f t="shared" si="15"/>
        <v>0</v>
      </c>
      <c r="M112" s="6">
        <v>3.5</v>
      </c>
      <c r="N112" s="6">
        <f t="shared" si="11"/>
        <v>8.75</v>
      </c>
      <c r="O112" s="16"/>
      <c r="P112" s="6">
        <f t="shared" si="12"/>
        <v>8.75</v>
      </c>
      <c r="Q112" s="6"/>
      <c r="R112" s="6"/>
      <c r="S112" s="6">
        <v>10</v>
      </c>
      <c r="T112" s="7">
        <f t="shared" si="13"/>
        <v>38.75</v>
      </c>
      <c r="U112" s="6" t="str">
        <f t="shared" si="14"/>
        <v>F</v>
      </c>
    </row>
    <row r="113" spans="1:21" x14ac:dyDescent="0.25">
      <c r="A113" s="3">
        <v>112</v>
      </c>
      <c r="B113" s="4" t="s">
        <v>245</v>
      </c>
      <c r="C113" s="5" t="s">
        <v>246</v>
      </c>
      <c r="D113" s="6" t="s">
        <v>23</v>
      </c>
      <c r="E113" s="6"/>
      <c r="F113" s="6">
        <f t="shared" si="8"/>
        <v>0</v>
      </c>
      <c r="G113" s="6">
        <v>7</v>
      </c>
      <c r="H113" s="6">
        <f t="shared" si="9"/>
        <v>17.5</v>
      </c>
      <c r="I113" s="16"/>
      <c r="J113" s="6">
        <f t="shared" si="10"/>
        <v>17.5</v>
      </c>
      <c r="K113" s="6"/>
      <c r="L113" s="6">
        <f t="shared" si="15"/>
        <v>0</v>
      </c>
      <c r="M113" s="6">
        <v>4</v>
      </c>
      <c r="N113" s="6">
        <f t="shared" si="11"/>
        <v>10</v>
      </c>
      <c r="O113" s="16"/>
      <c r="P113" s="6">
        <f t="shared" si="12"/>
        <v>10</v>
      </c>
      <c r="Q113" s="6"/>
      <c r="R113" s="6"/>
      <c r="S113" s="6">
        <v>5</v>
      </c>
      <c r="T113" s="7">
        <f t="shared" si="13"/>
        <v>32.5</v>
      </c>
      <c r="U113" s="6" t="str">
        <f t="shared" si="14"/>
        <v>F</v>
      </c>
    </row>
    <row r="114" spans="1:21" x14ac:dyDescent="0.25">
      <c r="A114" s="3">
        <v>113</v>
      </c>
      <c r="B114" s="4" t="s">
        <v>247</v>
      </c>
      <c r="C114" s="5" t="s">
        <v>248</v>
      </c>
      <c r="D114" s="6" t="s">
        <v>226</v>
      </c>
      <c r="E114" s="6"/>
      <c r="F114" s="6">
        <f t="shared" si="8"/>
        <v>0</v>
      </c>
      <c r="G114" s="6">
        <v>7</v>
      </c>
      <c r="H114" s="6">
        <f t="shared" si="9"/>
        <v>17.5</v>
      </c>
      <c r="I114" s="16"/>
      <c r="J114" s="6">
        <f t="shared" si="10"/>
        <v>17.5</v>
      </c>
      <c r="K114" s="6"/>
      <c r="L114" s="6">
        <f t="shared" si="15"/>
        <v>0</v>
      </c>
      <c r="M114" s="6"/>
      <c r="N114" s="6">
        <f t="shared" si="11"/>
        <v>0</v>
      </c>
      <c r="O114" s="16"/>
      <c r="P114" s="6">
        <f t="shared" si="12"/>
        <v>0</v>
      </c>
      <c r="Q114" s="6"/>
      <c r="R114" s="6"/>
      <c r="S114" s="6">
        <v>5</v>
      </c>
      <c r="T114" s="7">
        <f t="shared" si="13"/>
        <v>22.5</v>
      </c>
      <c r="U114" s="6" t="str">
        <f t="shared" si="14"/>
        <v>F</v>
      </c>
    </row>
    <row r="115" spans="1:21" x14ac:dyDescent="0.25">
      <c r="A115" s="3">
        <v>114</v>
      </c>
      <c r="B115" s="4" t="s">
        <v>249</v>
      </c>
      <c r="C115" s="5" t="s">
        <v>250</v>
      </c>
      <c r="D115" s="6" t="s">
        <v>226</v>
      </c>
      <c r="E115" s="6">
        <v>6</v>
      </c>
      <c r="F115" s="6">
        <f t="shared" si="8"/>
        <v>15</v>
      </c>
      <c r="G115" s="6">
        <v>6.5</v>
      </c>
      <c r="H115" s="6">
        <f t="shared" si="9"/>
        <v>16.25</v>
      </c>
      <c r="I115" s="16"/>
      <c r="J115" s="6">
        <f t="shared" si="10"/>
        <v>16.25</v>
      </c>
      <c r="K115" s="6"/>
      <c r="L115" s="6">
        <f t="shared" si="15"/>
        <v>0</v>
      </c>
      <c r="M115" s="6">
        <v>2.5</v>
      </c>
      <c r="N115" s="6">
        <f t="shared" si="11"/>
        <v>6.25</v>
      </c>
      <c r="O115" s="16"/>
      <c r="P115" s="6">
        <f t="shared" si="12"/>
        <v>6.25</v>
      </c>
      <c r="Q115" s="6"/>
      <c r="R115" s="6"/>
      <c r="S115" s="6">
        <v>5</v>
      </c>
      <c r="T115" s="7">
        <f t="shared" si="13"/>
        <v>27.5</v>
      </c>
      <c r="U115" s="6" t="str">
        <f t="shared" si="14"/>
        <v>F</v>
      </c>
    </row>
    <row r="116" spans="1:21" x14ac:dyDescent="0.25">
      <c r="A116" s="3">
        <v>115</v>
      </c>
      <c r="B116" s="4" t="s">
        <v>251</v>
      </c>
      <c r="C116" s="5" t="s">
        <v>252</v>
      </c>
      <c r="D116" s="6" t="s">
        <v>226</v>
      </c>
      <c r="E116" s="6"/>
      <c r="F116" s="6">
        <f t="shared" si="8"/>
        <v>0</v>
      </c>
      <c r="G116" s="6"/>
      <c r="H116" s="6">
        <f t="shared" si="9"/>
        <v>0</v>
      </c>
      <c r="I116" s="16"/>
      <c r="J116" s="6">
        <f t="shared" si="10"/>
        <v>0</v>
      </c>
      <c r="K116" s="6"/>
      <c r="L116" s="6">
        <f t="shared" si="15"/>
        <v>0</v>
      </c>
      <c r="M116" s="6"/>
      <c r="N116" s="6">
        <f t="shared" si="11"/>
        <v>0</v>
      </c>
      <c r="O116" s="16"/>
      <c r="P116" s="6">
        <f t="shared" si="12"/>
        <v>0</v>
      </c>
      <c r="Q116" s="6"/>
      <c r="R116" s="6"/>
      <c r="S116" s="6">
        <v>0</v>
      </c>
      <c r="T116" s="7">
        <f t="shared" si="13"/>
        <v>0</v>
      </c>
      <c r="U116" s="6" t="str">
        <f t="shared" si="14"/>
        <v>/</v>
      </c>
    </row>
    <row r="117" spans="1:21" x14ac:dyDescent="0.25">
      <c r="A117" s="3">
        <v>116</v>
      </c>
      <c r="B117" s="4" t="s">
        <v>253</v>
      </c>
      <c r="C117" s="5" t="s">
        <v>254</v>
      </c>
      <c r="D117" s="6" t="s">
        <v>23</v>
      </c>
      <c r="E117" s="6">
        <v>8.5</v>
      </c>
      <c r="F117" s="6">
        <f t="shared" si="8"/>
        <v>21.25</v>
      </c>
      <c r="G117" s="6">
        <v>10</v>
      </c>
      <c r="H117" s="6">
        <f t="shared" si="9"/>
        <v>25</v>
      </c>
      <c r="I117" s="16"/>
      <c r="J117" s="6">
        <f t="shared" si="10"/>
        <v>25</v>
      </c>
      <c r="K117" s="6">
        <v>10</v>
      </c>
      <c r="L117" s="6">
        <f t="shared" si="15"/>
        <v>25</v>
      </c>
      <c r="M117" s="6"/>
      <c r="N117" s="6">
        <f t="shared" si="11"/>
        <v>0</v>
      </c>
      <c r="O117" s="16"/>
      <c r="P117" s="6">
        <f t="shared" si="12"/>
        <v>25</v>
      </c>
      <c r="Q117" s="6"/>
      <c r="R117" s="6"/>
      <c r="S117" s="6">
        <v>10</v>
      </c>
      <c r="T117" s="7">
        <f t="shared" si="13"/>
        <v>60</v>
      </c>
      <c r="U117" s="6" t="str">
        <f t="shared" si="14"/>
        <v>D</v>
      </c>
    </row>
    <row r="118" spans="1:21" x14ac:dyDescent="0.25">
      <c r="A118" s="3">
        <v>117</v>
      </c>
      <c r="B118" s="4" t="s">
        <v>255</v>
      </c>
      <c r="C118" s="5" t="s">
        <v>256</v>
      </c>
      <c r="D118" s="6" t="s">
        <v>23</v>
      </c>
      <c r="E118" s="6">
        <v>7</v>
      </c>
      <c r="F118" s="6">
        <f t="shared" si="8"/>
        <v>17.5</v>
      </c>
      <c r="G118" s="6">
        <v>6</v>
      </c>
      <c r="H118" s="6">
        <f t="shared" si="9"/>
        <v>15</v>
      </c>
      <c r="I118" s="16"/>
      <c r="J118" s="6">
        <f t="shared" si="10"/>
        <v>17.5</v>
      </c>
      <c r="K118" s="6">
        <v>5.5</v>
      </c>
      <c r="L118" s="6">
        <f t="shared" si="15"/>
        <v>13.75</v>
      </c>
      <c r="M118" s="6">
        <v>9</v>
      </c>
      <c r="N118" s="6">
        <f t="shared" si="11"/>
        <v>22.5</v>
      </c>
      <c r="O118" s="16"/>
      <c r="P118" s="6">
        <f t="shared" si="12"/>
        <v>22.5</v>
      </c>
      <c r="Q118" s="6"/>
      <c r="R118" s="6"/>
      <c r="S118" s="6">
        <v>10</v>
      </c>
      <c r="T118" s="7">
        <f t="shared" si="13"/>
        <v>50</v>
      </c>
      <c r="U118" s="6" t="str">
        <f t="shared" si="14"/>
        <v>E</v>
      </c>
    </row>
    <row r="119" spans="1:21" x14ac:dyDescent="0.25">
      <c r="A119" s="3">
        <v>118</v>
      </c>
      <c r="B119" s="4" t="s">
        <v>257</v>
      </c>
      <c r="C119" s="5" t="s">
        <v>258</v>
      </c>
      <c r="D119" s="6" t="s">
        <v>226</v>
      </c>
      <c r="E119" s="6"/>
      <c r="F119" s="6">
        <f t="shared" si="8"/>
        <v>0</v>
      </c>
      <c r="G119" s="6">
        <v>0.5</v>
      </c>
      <c r="H119" s="6">
        <f t="shared" si="9"/>
        <v>1.25</v>
      </c>
      <c r="I119" s="16"/>
      <c r="J119" s="6">
        <f t="shared" si="10"/>
        <v>1.25</v>
      </c>
      <c r="K119" s="6"/>
      <c r="L119" s="6">
        <f t="shared" si="15"/>
        <v>0</v>
      </c>
      <c r="M119" s="6"/>
      <c r="N119" s="6">
        <f t="shared" si="11"/>
        <v>0</v>
      </c>
      <c r="O119" s="16"/>
      <c r="P119" s="6">
        <f t="shared" si="12"/>
        <v>0</v>
      </c>
      <c r="Q119" s="6"/>
      <c r="R119" s="6"/>
      <c r="S119" s="6">
        <v>5</v>
      </c>
      <c r="T119" s="7">
        <f t="shared" si="13"/>
        <v>6.25</v>
      </c>
      <c r="U119" s="6" t="str">
        <f t="shared" si="14"/>
        <v>F</v>
      </c>
    </row>
    <row r="120" spans="1:21" x14ac:dyDescent="0.25">
      <c r="A120" s="3">
        <v>119</v>
      </c>
      <c r="B120" s="4" t="s">
        <v>259</v>
      </c>
      <c r="C120" s="5" t="s">
        <v>260</v>
      </c>
      <c r="D120" s="6" t="s">
        <v>226</v>
      </c>
      <c r="E120" s="10">
        <v>0</v>
      </c>
      <c r="F120" s="6">
        <f t="shared" si="8"/>
        <v>0</v>
      </c>
      <c r="G120" s="6">
        <v>8.5</v>
      </c>
      <c r="H120" s="6">
        <f t="shared" si="9"/>
        <v>21.25</v>
      </c>
      <c r="I120" s="16"/>
      <c r="J120" s="6">
        <f t="shared" si="10"/>
        <v>21.25</v>
      </c>
      <c r="K120" s="6"/>
      <c r="L120" s="6">
        <f t="shared" si="15"/>
        <v>0</v>
      </c>
      <c r="M120" s="6">
        <v>5.5</v>
      </c>
      <c r="N120" s="6">
        <f t="shared" si="11"/>
        <v>13.75</v>
      </c>
      <c r="O120" s="16">
        <v>0</v>
      </c>
      <c r="P120" s="6">
        <f t="shared" si="12"/>
        <v>13.75</v>
      </c>
      <c r="Q120" s="6"/>
      <c r="R120" s="6"/>
      <c r="S120" s="6">
        <v>8</v>
      </c>
      <c r="T120" s="7">
        <f t="shared" si="13"/>
        <v>43</v>
      </c>
      <c r="U120" s="6" t="str">
        <f t="shared" si="14"/>
        <v>F</v>
      </c>
    </row>
    <row r="121" spans="1:21" x14ac:dyDescent="0.25">
      <c r="A121" s="3">
        <v>120</v>
      </c>
      <c r="B121" s="4" t="s">
        <v>261</v>
      </c>
      <c r="C121" s="5" t="s">
        <v>262</v>
      </c>
      <c r="D121" s="6" t="s">
        <v>226</v>
      </c>
      <c r="E121" s="6">
        <v>7.5</v>
      </c>
      <c r="F121" s="6">
        <f t="shared" si="8"/>
        <v>18.75</v>
      </c>
      <c r="G121" s="6"/>
      <c r="H121" s="6">
        <f t="shared" si="9"/>
        <v>0</v>
      </c>
      <c r="I121" s="16"/>
      <c r="J121" s="6">
        <f t="shared" si="10"/>
        <v>18.75</v>
      </c>
      <c r="K121" s="6"/>
      <c r="L121" s="6">
        <f t="shared" si="15"/>
        <v>0</v>
      </c>
      <c r="M121" s="6"/>
      <c r="N121" s="6">
        <f t="shared" si="11"/>
        <v>0</v>
      </c>
      <c r="O121" s="16"/>
      <c r="P121" s="6">
        <f t="shared" si="12"/>
        <v>0</v>
      </c>
      <c r="Q121" s="6"/>
      <c r="R121" s="6"/>
      <c r="S121" s="6">
        <v>5</v>
      </c>
      <c r="T121" s="7">
        <f t="shared" si="13"/>
        <v>23.75</v>
      </c>
      <c r="U121" s="6" t="str">
        <f t="shared" si="14"/>
        <v>F</v>
      </c>
    </row>
    <row r="122" spans="1:21" x14ac:dyDescent="0.25">
      <c r="A122" s="3">
        <v>121</v>
      </c>
      <c r="B122" s="4" t="s">
        <v>263</v>
      </c>
      <c r="C122" s="5" t="s">
        <v>264</v>
      </c>
      <c r="D122" s="6" t="s">
        <v>226</v>
      </c>
      <c r="E122" s="6"/>
      <c r="F122" s="6">
        <f t="shared" si="8"/>
        <v>0</v>
      </c>
      <c r="G122" s="6">
        <v>7.5</v>
      </c>
      <c r="H122" s="6">
        <f t="shared" si="9"/>
        <v>18.75</v>
      </c>
      <c r="I122" s="16">
        <v>21.25</v>
      </c>
      <c r="J122" s="6">
        <v>21.25</v>
      </c>
      <c r="K122" s="6"/>
      <c r="L122" s="6">
        <f t="shared" si="15"/>
        <v>0</v>
      </c>
      <c r="M122" s="6">
        <v>6</v>
      </c>
      <c r="N122" s="6">
        <f t="shared" si="11"/>
        <v>15</v>
      </c>
      <c r="O122" s="16"/>
      <c r="P122" s="6">
        <f t="shared" si="12"/>
        <v>15</v>
      </c>
      <c r="Q122" s="6"/>
      <c r="R122" s="6">
        <v>0</v>
      </c>
      <c r="S122" s="6">
        <v>9</v>
      </c>
      <c r="T122" s="7">
        <f t="shared" si="13"/>
        <v>45.25</v>
      </c>
      <c r="U122" s="6" t="str">
        <f t="shared" si="14"/>
        <v>F</v>
      </c>
    </row>
    <row r="123" spans="1:21" x14ac:dyDescent="0.25">
      <c r="A123" s="3">
        <v>122</v>
      </c>
      <c r="B123" s="4" t="s">
        <v>265</v>
      </c>
      <c r="C123" s="5" t="s">
        <v>266</v>
      </c>
      <c r="D123" s="6" t="s">
        <v>226</v>
      </c>
      <c r="E123" s="6"/>
      <c r="F123" s="6">
        <f t="shared" si="8"/>
        <v>0</v>
      </c>
      <c r="G123" s="6">
        <v>7</v>
      </c>
      <c r="H123" s="6">
        <f t="shared" si="9"/>
        <v>17.5</v>
      </c>
      <c r="I123" s="16"/>
      <c r="J123" s="6">
        <f t="shared" si="10"/>
        <v>17.5</v>
      </c>
      <c r="K123" s="6"/>
      <c r="L123" s="6">
        <f t="shared" si="15"/>
        <v>0</v>
      </c>
      <c r="M123" s="6">
        <v>3</v>
      </c>
      <c r="N123" s="6">
        <f t="shared" si="11"/>
        <v>7.5</v>
      </c>
      <c r="O123" s="16"/>
      <c r="P123" s="6">
        <f t="shared" si="12"/>
        <v>7.5</v>
      </c>
      <c r="Q123" s="6"/>
      <c r="R123" s="6"/>
      <c r="S123" s="6">
        <v>5</v>
      </c>
      <c r="T123" s="7">
        <f t="shared" si="13"/>
        <v>30</v>
      </c>
      <c r="U123" s="6" t="str">
        <f t="shared" si="14"/>
        <v>F</v>
      </c>
    </row>
    <row r="124" spans="1:21" x14ac:dyDescent="0.25">
      <c r="A124" s="3">
        <v>123</v>
      </c>
      <c r="B124" s="4" t="s">
        <v>267</v>
      </c>
      <c r="C124" s="5" t="s">
        <v>268</v>
      </c>
      <c r="D124" s="6" t="s">
        <v>226</v>
      </c>
      <c r="E124" s="6"/>
      <c r="F124" s="6">
        <f t="shared" si="8"/>
        <v>0</v>
      </c>
      <c r="G124" s="6"/>
      <c r="H124" s="6">
        <f t="shared" si="9"/>
        <v>0</v>
      </c>
      <c r="I124" s="16"/>
      <c r="J124" s="6">
        <f t="shared" si="10"/>
        <v>0</v>
      </c>
      <c r="K124" s="6"/>
      <c r="L124" s="6">
        <f t="shared" si="15"/>
        <v>0</v>
      </c>
      <c r="M124" s="6"/>
      <c r="N124" s="6">
        <f t="shared" si="11"/>
        <v>0</v>
      </c>
      <c r="O124" s="16"/>
      <c r="P124" s="6">
        <f t="shared" si="12"/>
        <v>0</v>
      </c>
      <c r="Q124" s="6"/>
      <c r="R124" s="6"/>
      <c r="S124" s="6">
        <v>0</v>
      </c>
      <c r="T124" s="7">
        <f t="shared" si="13"/>
        <v>0</v>
      </c>
      <c r="U124" s="6" t="str">
        <f t="shared" si="14"/>
        <v>/</v>
      </c>
    </row>
    <row r="125" spans="1:21" x14ac:dyDescent="0.25">
      <c r="A125" s="3">
        <v>124</v>
      </c>
      <c r="B125" s="4" t="s">
        <v>269</v>
      </c>
      <c r="C125" s="5" t="s">
        <v>270</v>
      </c>
      <c r="D125" s="6" t="s">
        <v>23</v>
      </c>
      <c r="E125" s="6">
        <v>8</v>
      </c>
      <c r="F125" s="6">
        <f t="shared" si="8"/>
        <v>20</v>
      </c>
      <c r="G125" s="6"/>
      <c r="H125" s="6">
        <f t="shared" si="9"/>
        <v>0</v>
      </c>
      <c r="I125" s="16">
        <v>21.25</v>
      </c>
      <c r="J125" s="6">
        <v>21.25</v>
      </c>
      <c r="K125" s="6">
        <v>5</v>
      </c>
      <c r="L125" s="6">
        <f t="shared" si="15"/>
        <v>12.5</v>
      </c>
      <c r="M125" s="6">
        <v>7.5</v>
      </c>
      <c r="N125" s="6">
        <f t="shared" si="11"/>
        <v>18.75</v>
      </c>
      <c r="O125" s="16"/>
      <c r="P125" s="6">
        <f t="shared" si="12"/>
        <v>18.75</v>
      </c>
      <c r="Q125" s="6"/>
      <c r="R125" s="6"/>
      <c r="S125" s="6">
        <v>7</v>
      </c>
      <c r="T125" s="7">
        <f t="shared" si="13"/>
        <v>47</v>
      </c>
      <c r="U125" s="6" t="str">
        <f t="shared" si="14"/>
        <v>F</v>
      </c>
    </row>
    <row r="126" spans="1:21" x14ac:dyDescent="0.25">
      <c r="A126" s="3">
        <v>125</v>
      </c>
      <c r="B126" s="4" t="s">
        <v>271</v>
      </c>
      <c r="C126" s="5" t="s">
        <v>272</v>
      </c>
      <c r="D126" s="6" t="s">
        <v>226</v>
      </c>
      <c r="E126" s="6"/>
      <c r="F126" s="6">
        <f t="shared" si="8"/>
        <v>0</v>
      </c>
      <c r="G126" s="6"/>
      <c r="H126" s="6">
        <f t="shared" si="9"/>
        <v>0</v>
      </c>
      <c r="I126" s="16"/>
      <c r="J126" s="6">
        <f t="shared" si="10"/>
        <v>0</v>
      </c>
      <c r="K126" s="6"/>
      <c r="L126" s="6">
        <f t="shared" si="15"/>
        <v>0</v>
      </c>
      <c r="M126" s="6"/>
      <c r="N126" s="6">
        <f t="shared" si="11"/>
        <v>0</v>
      </c>
      <c r="O126" s="16"/>
      <c r="P126" s="6">
        <f t="shared" si="12"/>
        <v>0</v>
      </c>
      <c r="Q126" s="6"/>
      <c r="R126" s="6"/>
      <c r="S126" s="6">
        <v>0</v>
      </c>
      <c r="T126" s="7">
        <f t="shared" si="13"/>
        <v>0</v>
      </c>
      <c r="U126" s="6" t="str">
        <f t="shared" si="14"/>
        <v>/</v>
      </c>
    </row>
    <row r="127" spans="1:21" x14ac:dyDescent="0.25">
      <c r="A127" s="3">
        <v>126</v>
      </c>
      <c r="B127" s="4" t="s">
        <v>273</v>
      </c>
      <c r="C127" s="5" t="s">
        <v>274</v>
      </c>
      <c r="D127" s="6" t="s">
        <v>226</v>
      </c>
      <c r="E127" s="6"/>
      <c r="F127" s="6">
        <f t="shared" si="8"/>
        <v>0</v>
      </c>
      <c r="G127" s="6">
        <v>8</v>
      </c>
      <c r="H127" s="6">
        <f t="shared" si="9"/>
        <v>20</v>
      </c>
      <c r="I127" s="16"/>
      <c r="J127" s="6">
        <f t="shared" si="10"/>
        <v>20</v>
      </c>
      <c r="K127" s="6"/>
      <c r="L127" s="6">
        <f t="shared" si="15"/>
        <v>0</v>
      </c>
      <c r="M127" s="6">
        <v>8</v>
      </c>
      <c r="N127" s="6">
        <f t="shared" si="11"/>
        <v>20</v>
      </c>
      <c r="O127" s="16"/>
      <c r="P127" s="6">
        <f t="shared" si="12"/>
        <v>20</v>
      </c>
      <c r="Q127" s="6"/>
      <c r="R127" s="6"/>
      <c r="S127" s="6">
        <v>10</v>
      </c>
      <c r="T127" s="7">
        <f t="shared" si="13"/>
        <v>50</v>
      </c>
      <c r="U127" s="6" t="str">
        <f t="shared" si="14"/>
        <v>E</v>
      </c>
    </row>
    <row r="128" spans="1:21" x14ac:dyDescent="0.25">
      <c r="A128" s="3">
        <v>127</v>
      </c>
      <c r="B128" s="4" t="s">
        <v>275</v>
      </c>
      <c r="C128" s="5" t="s">
        <v>276</v>
      </c>
      <c r="D128" s="6" t="s">
        <v>226</v>
      </c>
      <c r="E128" s="6">
        <v>2</v>
      </c>
      <c r="F128" s="6">
        <f t="shared" si="8"/>
        <v>5</v>
      </c>
      <c r="G128" s="6">
        <v>4.5</v>
      </c>
      <c r="H128" s="6">
        <f t="shared" si="9"/>
        <v>11.25</v>
      </c>
      <c r="I128" s="16"/>
      <c r="J128" s="6">
        <f t="shared" si="10"/>
        <v>11.25</v>
      </c>
      <c r="K128" s="6">
        <v>1.5</v>
      </c>
      <c r="L128" s="6">
        <f t="shared" si="15"/>
        <v>3.75</v>
      </c>
      <c r="M128" s="6">
        <v>1.5</v>
      </c>
      <c r="N128" s="6">
        <f t="shared" si="11"/>
        <v>3.75</v>
      </c>
      <c r="O128" s="16"/>
      <c r="P128" s="6">
        <f t="shared" si="12"/>
        <v>3.75</v>
      </c>
      <c r="Q128" s="6"/>
      <c r="R128" s="6"/>
      <c r="S128" s="6">
        <v>10</v>
      </c>
      <c r="T128" s="7">
        <f t="shared" si="13"/>
        <v>25</v>
      </c>
      <c r="U128" s="6" t="str">
        <f t="shared" si="14"/>
        <v>F</v>
      </c>
    </row>
    <row r="129" spans="1:21" x14ac:dyDescent="0.25">
      <c r="A129" s="3">
        <v>128</v>
      </c>
      <c r="B129" s="4" t="s">
        <v>277</v>
      </c>
      <c r="C129" s="5" t="s">
        <v>278</v>
      </c>
      <c r="D129" s="6" t="s">
        <v>226</v>
      </c>
      <c r="E129" s="10">
        <v>0</v>
      </c>
      <c r="F129" s="6">
        <f t="shared" si="8"/>
        <v>0</v>
      </c>
      <c r="G129" s="6">
        <v>5</v>
      </c>
      <c r="H129" s="6">
        <f t="shared" si="9"/>
        <v>12.5</v>
      </c>
      <c r="I129" s="16"/>
      <c r="J129" s="6">
        <f t="shared" si="10"/>
        <v>12.5</v>
      </c>
      <c r="K129" s="6"/>
      <c r="L129" s="6">
        <f t="shared" si="15"/>
        <v>0</v>
      </c>
      <c r="M129" s="6"/>
      <c r="N129" s="6">
        <f t="shared" si="11"/>
        <v>0</v>
      </c>
      <c r="O129" s="16"/>
      <c r="P129" s="6">
        <f t="shared" si="12"/>
        <v>0</v>
      </c>
      <c r="Q129" s="6"/>
      <c r="R129" s="6"/>
      <c r="S129" s="6">
        <v>5</v>
      </c>
      <c r="T129" s="7">
        <f t="shared" si="13"/>
        <v>17.5</v>
      </c>
      <c r="U129" s="6" t="str">
        <f t="shared" si="14"/>
        <v>F</v>
      </c>
    </row>
    <row r="130" spans="1:21" x14ac:dyDescent="0.25">
      <c r="A130" s="3">
        <v>129</v>
      </c>
      <c r="B130" s="4" t="s">
        <v>279</v>
      </c>
      <c r="C130" s="5" t="s">
        <v>280</v>
      </c>
      <c r="D130" s="6" t="s">
        <v>226</v>
      </c>
      <c r="E130" s="6">
        <v>7.5</v>
      </c>
      <c r="F130" s="6">
        <f t="shared" si="8"/>
        <v>18.75</v>
      </c>
      <c r="G130" s="6">
        <v>8</v>
      </c>
      <c r="H130" s="6">
        <f t="shared" si="9"/>
        <v>20</v>
      </c>
      <c r="I130" s="16">
        <v>21.25</v>
      </c>
      <c r="J130" s="6">
        <v>21.25</v>
      </c>
      <c r="K130" s="6">
        <v>1</v>
      </c>
      <c r="L130" s="6">
        <f t="shared" si="15"/>
        <v>2.5</v>
      </c>
      <c r="M130" s="6">
        <v>4.5</v>
      </c>
      <c r="N130" s="6">
        <f t="shared" si="11"/>
        <v>11.25</v>
      </c>
      <c r="O130" s="16">
        <v>8.75</v>
      </c>
      <c r="P130" s="6">
        <f t="shared" si="12"/>
        <v>11.25</v>
      </c>
      <c r="Q130" s="6"/>
      <c r="R130" s="6"/>
      <c r="S130" s="6">
        <v>5</v>
      </c>
      <c r="T130" s="7">
        <f t="shared" si="13"/>
        <v>37.5</v>
      </c>
      <c r="U130" s="6" t="str">
        <f t="shared" si="14"/>
        <v>F</v>
      </c>
    </row>
    <row r="131" spans="1:21" x14ac:dyDescent="0.25">
      <c r="A131" s="3">
        <v>130</v>
      </c>
      <c r="B131" s="4" t="s">
        <v>281</v>
      </c>
      <c r="C131" s="5" t="s">
        <v>282</v>
      </c>
      <c r="D131" s="6" t="s">
        <v>226</v>
      </c>
      <c r="E131" s="6">
        <v>4</v>
      </c>
      <c r="F131" s="6">
        <f t="shared" ref="F131:F173" si="16">E131*2.5</f>
        <v>10</v>
      </c>
      <c r="G131" s="6">
        <v>5</v>
      </c>
      <c r="H131" s="6">
        <f t="shared" ref="H131:H172" si="17">G131*2.5</f>
        <v>12.5</v>
      </c>
      <c r="I131" s="16"/>
      <c r="J131" s="6">
        <f t="shared" ref="J131:J173" si="18">IF(F131&gt;H131, F131, H131)</f>
        <v>12.5</v>
      </c>
      <c r="K131" s="6"/>
      <c r="L131" s="6">
        <f t="shared" si="15"/>
        <v>0</v>
      </c>
      <c r="M131" s="6"/>
      <c r="N131" s="6">
        <f t="shared" ref="N131:N173" si="19">2.5*M131</f>
        <v>0</v>
      </c>
      <c r="O131" s="16"/>
      <c r="P131" s="6">
        <f t="shared" ref="P131:P173" si="20">IF(L131&gt;N131,L131,N131)</f>
        <v>0</v>
      </c>
      <c r="Q131" s="6"/>
      <c r="R131" s="6"/>
      <c r="S131" s="6">
        <v>5</v>
      </c>
      <c r="T131" s="7">
        <f t="shared" ref="T131:T173" si="21">J131+P131+Q131+S131+R131</f>
        <v>17.5</v>
      </c>
      <c r="U131" s="6" t="str">
        <f t="shared" ref="U131:U173" si="22">IF(T131=0, "/", IF(T131&gt;=89.5, "A", IF(T131&gt;=79.5, "B", IF(T131&gt;=69.5, "C", IF(T131&gt;=59.5, "D", IF(T131&gt;=49.5, "E", "F"))))))</f>
        <v>F</v>
      </c>
    </row>
    <row r="132" spans="1:21" x14ac:dyDescent="0.25">
      <c r="A132" s="3">
        <v>131</v>
      </c>
      <c r="B132" s="4" t="s">
        <v>283</v>
      </c>
      <c r="C132" s="5" t="s">
        <v>284</v>
      </c>
      <c r="D132" s="6" t="s">
        <v>226</v>
      </c>
      <c r="E132" s="6"/>
      <c r="F132" s="6">
        <f t="shared" si="16"/>
        <v>0</v>
      </c>
      <c r="G132" s="6"/>
      <c r="H132" s="6">
        <f t="shared" si="17"/>
        <v>0</v>
      </c>
      <c r="I132" s="16"/>
      <c r="J132" s="6">
        <f t="shared" si="18"/>
        <v>0</v>
      </c>
      <c r="K132" s="6"/>
      <c r="L132" s="6">
        <f t="shared" ref="L132:L173" si="23">K132*2.5</f>
        <v>0</v>
      </c>
      <c r="M132" s="6"/>
      <c r="N132" s="6">
        <f t="shared" si="19"/>
        <v>0</v>
      </c>
      <c r="O132" s="16"/>
      <c r="P132" s="6">
        <f t="shared" si="20"/>
        <v>0</v>
      </c>
      <c r="Q132" s="6"/>
      <c r="R132" s="6"/>
      <c r="S132" s="6">
        <v>0</v>
      </c>
      <c r="T132" s="7">
        <f t="shared" si="21"/>
        <v>0</v>
      </c>
      <c r="U132" s="6" t="str">
        <f t="shared" si="22"/>
        <v>/</v>
      </c>
    </row>
    <row r="133" spans="1:21" x14ac:dyDescent="0.25">
      <c r="A133" s="3">
        <v>132</v>
      </c>
      <c r="B133" s="4" t="s">
        <v>285</v>
      </c>
      <c r="C133" s="5" t="s">
        <v>286</v>
      </c>
      <c r="D133" s="6" t="s">
        <v>226</v>
      </c>
      <c r="E133" s="6">
        <v>9.5</v>
      </c>
      <c r="F133" s="6">
        <f t="shared" si="16"/>
        <v>23.75</v>
      </c>
      <c r="G133" s="6"/>
      <c r="H133" s="6">
        <f t="shared" si="17"/>
        <v>0</v>
      </c>
      <c r="I133" s="16"/>
      <c r="J133" s="6">
        <f t="shared" si="18"/>
        <v>23.75</v>
      </c>
      <c r="K133" s="6">
        <v>8.5</v>
      </c>
      <c r="L133" s="6">
        <f t="shared" si="23"/>
        <v>21.25</v>
      </c>
      <c r="M133" s="6"/>
      <c r="N133" s="6">
        <f t="shared" si="19"/>
        <v>0</v>
      </c>
      <c r="O133" s="16"/>
      <c r="P133" s="6">
        <f t="shared" si="20"/>
        <v>21.25</v>
      </c>
      <c r="Q133" s="6"/>
      <c r="R133" s="6"/>
      <c r="S133" s="6">
        <v>9</v>
      </c>
      <c r="T133" s="7">
        <f t="shared" si="21"/>
        <v>54</v>
      </c>
      <c r="U133" s="6" t="str">
        <f t="shared" si="22"/>
        <v>E</v>
      </c>
    </row>
    <row r="134" spans="1:21" x14ac:dyDescent="0.25">
      <c r="A134" s="3">
        <v>133</v>
      </c>
      <c r="B134" s="4" t="s">
        <v>287</v>
      </c>
      <c r="C134" s="5" t="s">
        <v>288</v>
      </c>
      <c r="D134" s="6" t="s">
        <v>226</v>
      </c>
      <c r="E134" s="6">
        <v>1</v>
      </c>
      <c r="F134" s="6">
        <f t="shared" si="16"/>
        <v>2.5</v>
      </c>
      <c r="G134" s="6">
        <v>3</v>
      </c>
      <c r="H134" s="6">
        <f t="shared" si="17"/>
        <v>7.5</v>
      </c>
      <c r="I134" s="16"/>
      <c r="J134" s="6">
        <f t="shared" si="18"/>
        <v>7.5</v>
      </c>
      <c r="K134" s="6"/>
      <c r="L134" s="6">
        <f t="shared" si="23"/>
        <v>0</v>
      </c>
      <c r="M134" s="6">
        <v>2</v>
      </c>
      <c r="N134" s="6">
        <f t="shared" si="19"/>
        <v>5</v>
      </c>
      <c r="O134" s="16"/>
      <c r="P134" s="6">
        <f t="shared" si="20"/>
        <v>5</v>
      </c>
      <c r="Q134" s="6"/>
      <c r="R134" s="6"/>
      <c r="S134" s="6">
        <v>5</v>
      </c>
      <c r="T134" s="7">
        <f t="shared" si="21"/>
        <v>17.5</v>
      </c>
      <c r="U134" s="6" t="str">
        <f t="shared" si="22"/>
        <v>F</v>
      </c>
    </row>
    <row r="135" spans="1:21" x14ac:dyDescent="0.25">
      <c r="A135" s="3">
        <v>134</v>
      </c>
      <c r="B135" s="4" t="s">
        <v>289</v>
      </c>
      <c r="C135" s="5" t="s">
        <v>290</v>
      </c>
      <c r="D135" s="6" t="s">
        <v>226</v>
      </c>
      <c r="E135" s="6"/>
      <c r="F135" s="6">
        <f t="shared" si="16"/>
        <v>0</v>
      </c>
      <c r="G135" s="6"/>
      <c r="H135" s="6">
        <f t="shared" si="17"/>
        <v>0</v>
      </c>
      <c r="I135" s="16"/>
      <c r="J135" s="6">
        <f t="shared" si="18"/>
        <v>0</v>
      </c>
      <c r="K135" s="6"/>
      <c r="L135" s="6">
        <f t="shared" si="23"/>
        <v>0</v>
      </c>
      <c r="M135" s="6"/>
      <c r="N135" s="6">
        <f t="shared" si="19"/>
        <v>0</v>
      </c>
      <c r="O135" s="16"/>
      <c r="P135" s="6">
        <f t="shared" si="20"/>
        <v>0</v>
      </c>
      <c r="Q135" s="6"/>
      <c r="R135" s="6"/>
      <c r="S135" s="6">
        <v>0</v>
      </c>
      <c r="T135" s="7">
        <f t="shared" si="21"/>
        <v>0</v>
      </c>
      <c r="U135" s="6" t="str">
        <f t="shared" si="22"/>
        <v>/</v>
      </c>
    </row>
    <row r="136" spans="1:21" x14ac:dyDescent="0.25">
      <c r="A136" s="3">
        <v>135</v>
      </c>
      <c r="B136" s="4" t="s">
        <v>291</v>
      </c>
      <c r="C136" s="5" t="s">
        <v>292</v>
      </c>
      <c r="D136" s="6" t="s">
        <v>226</v>
      </c>
      <c r="E136" s="6"/>
      <c r="F136" s="6">
        <f t="shared" si="16"/>
        <v>0</v>
      </c>
      <c r="G136" s="6">
        <v>9</v>
      </c>
      <c r="H136" s="6">
        <f t="shared" si="17"/>
        <v>22.5</v>
      </c>
      <c r="I136" s="16"/>
      <c r="J136" s="6">
        <f t="shared" si="18"/>
        <v>22.5</v>
      </c>
      <c r="K136" s="6"/>
      <c r="L136" s="6">
        <f t="shared" si="23"/>
        <v>0</v>
      </c>
      <c r="M136" s="6"/>
      <c r="N136" s="6">
        <f t="shared" si="19"/>
        <v>0</v>
      </c>
      <c r="O136" s="16"/>
      <c r="P136" s="6">
        <f t="shared" si="20"/>
        <v>0</v>
      </c>
      <c r="Q136" s="6"/>
      <c r="R136" s="6"/>
      <c r="S136" s="6">
        <v>5</v>
      </c>
      <c r="T136" s="7">
        <f t="shared" si="21"/>
        <v>27.5</v>
      </c>
      <c r="U136" s="6" t="str">
        <f t="shared" si="22"/>
        <v>F</v>
      </c>
    </row>
    <row r="137" spans="1:21" x14ac:dyDescent="0.25">
      <c r="A137" s="3">
        <v>136</v>
      </c>
      <c r="B137" s="4" t="s">
        <v>293</v>
      </c>
      <c r="C137" s="5" t="s">
        <v>294</v>
      </c>
      <c r="D137" s="6" t="s">
        <v>226</v>
      </c>
      <c r="E137" s="6">
        <v>1.5</v>
      </c>
      <c r="F137" s="6">
        <f t="shared" si="16"/>
        <v>3.75</v>
      </c>
      <c r="G137" s="6">
        <v>8</v>
      </c>
      <c r="H137" s="6">
        <f t="shared" si="17"/>
        <v>20</v>
      </c>
      <c r="I137" s="16"/>
      <c r="J137" s="6">
        <f t="shared" si="18"/>
        <v>20</v>
      </c>
      <c r="K137" s="6">
        <v>1.5</v>
      </c>
      <c r="L137" s="6">
        <f t="shared" si="23"/>
        <v>3.75</v>
      </c>
      <c r="M137" s="6">
        <v>4.5</v>
      </c>
      <c r="N137" s="6">
        <f t="shared" si="19"/>
        <v>11.25</v>
      </c>
      <c r="O137" s="16"/>
      <c r="P137" s="6">
        <f t="shared" si="20"/>
        <v>11.25</v>
      </c>
      <c r="Q137" s="6"/>
      <c r="R137" s="6"/>
      <c r="S137" s="6">
        <v>10</v>
      </c>
      <c r="T137" s="7">
        <f t="shared" si="21"/>
        <v>41.25</v>
      </c>
      <c r="U137" s="6" t="str">
        <f t="shared" si="22"/>
        <v>F</v>
      </c>
    </row>
    <row r="138" spans="1:21" x14ac:dyDescent="0.25">
      <c r="A138" s="3">
        <v>137</v>
      </c>
      <c r="B138" s="4" t="s">
        <v>295</v>
      </c>
      <c r="C138" s="5" t="s">
        <v>296</v>
      </c>
      <c r="D138" s="6" t="s">
        <v>226</v>
      </c>
      <c r="E138" s="6"/>
      <c r="F138" s="6">
        <f t="shared" si="16"/>
        <v>0</v>
      </c>
      <c r="G138" s="6"/>
      <c r="H138" s="6">
        <f t="shared" si="17"/>
        <v>0</v>
      </c>
      <c r="I138" s="16"/>
      <c r="J138" s="6">
        <f t="shared" si="18"/>
        <v>0</v>
      </c>
      <c r="K138" s="6"/>
      <c r="L138" s="6">
        <f t="shared" si="23"/>
        <v>0</v>
      </c>
      <c r="M138" s="6"/>
      <c r="N138" s="6">
        <f t="shared" si="19"/>
        <v>0</v>
      </c>
      <c r="O138" s="16"/>
      <c r="P138" s="6">
        <f t="shared" si="20"/>
        <v>0</v>
      </c>
      <c r="Q138" s="6"/>
      <c r="R138" s="6"/>
      <c r="S138" s="6">
        <v>0</v>
      </c>
      <c r="T138" s="7">
        <f t="shared" si="21"/>
        <v>0</v>
      </c>
      <c r="U138" s="6" t="str">
        <f t="shared" si="22"/>
        <v>/</v>
      </c>
    </row>
    <row r="139" spans="1:21" x14ac:dyDescent="0.25">
      <c r="A139" s="3">
        <v>138</v>
      </c>
      <c r="B139" s="4" t="s">
        <v>297</v>
      </c>
      <c r="C139" s="5" t="s">
        <v>298</v>
      </c>
      <c r="D139" s="6" t="s">
        <v>226</v>
      </c>
      <c r="E139" s="6"/>
      <c r="F139" s="6">
        <f t="shared" si="16"/>
        <v>0</v>
      </c>
      <c r="G139" s="6"/>
      <c r="H139" s="6">
        <f t="shared" si="17"/>
        <v>0</v>
      </c>
      <c r="I139" s="16"/>
      <c r="J139" s="6">
        <f t="shared" si="18"/>
        <v>0</v>
      </c>
      <c r="K139" s="6"/>
      <c r="L139" s="6">
        <f t="shared" si="23"/>
        <v>0</v>
      </c>
      <c r="M139" s="6"/>
      <c r="N139" s="6">
        <f t="shared" si="19"/>
        <v>0</v>
      </c>
      <c r="O139" s="16"/>
      <c r="P139" s="6">
        <f t="shared" si="20"/>
        <v>0</v>
      </c>
      <c r="Q139" s="6"/>
      <c r="R139" s="6"/>
      <c r="S139" s="6">
        <v>0</v>
      </c>
      <c r="T139" s="7">
        <f t="shared" si="21"/>
        <v>0</v>
      </c>
      <c r="U139" s="6" t="str">
        <f t="shared" si="22"/>
        <v>/</v>
      </c>
    </row>
    <row r="140" spans="1:21" x14ac:dyDescent="0.25">
      <c r="A140" s="3">
        <v>139</v>
      </c>
      <c r="B140" s="4" t="s">
        <v>299</v>
      </c>
      <c r="C140" s="5" t="s">
        <v>300</v>
      </c>
      <c r="D140" s="6" t="s">
        <v>226</v>
      </c>
      <c r="E140" s="6"/>
      <c r="F140" s="6">
        <f t="shared" si="16"/>
        <v>0</v>
      </c>
      <c r="G140" s="6">
        <v>6.5</v>
      </c>
      <c r="H140" s="6">
        <f t="shared" si="17"/>
        <v>16.25</v>
      </c>
      <c r="I140" s="16"/>
      <c r="J140" s="6">
        <f t="shared" si="18"/>
        <v>16.25</v>
      </c>
      <c r="K140" s="6"/>
      <c r="L140" s="6">
        <f t="shared" si="23"/>
        <v>0</v>
      </c>
      <c r="M140" s="6">
        <v>1</v>
      </c>
      <c r="N140" s="6">
        <f t="shared" si="19"/>
        <v>2.5</v>
      </c>
      <c r="O140" s="16"/>
      <c r="P140" s="6">
        <f t="shared" si="20"/>
        <v>2.5</v>
      </c>
      <c r="Q140" s="6"/>
      <c r="R140" s="6"/>
      <c r="S140" s="6">
        <v>10</v>
      </c>
      <c r="T140" s="7">
        <f t="shared" si="21"/>
        <v>28.75</v>
      </c>
      <c r="U140" s="6" t="str">
        <f t="shared" si="22"/>
        <v>F</v>
      </c>
    </row>
    <row r="141" spans="1:21" x14ac:dyDescent="0.25">
      <c r="A141" s="3">
        <v>140</v>
      </c>
      <c r="B141" s="4" t="s">
        <v>301</v>
      </c>
      <c r="C141" s="5" t="s">
        <v>302</v>
      </c>
      <c r="D141" s="6" t="s">
        <v>226</v>
      </c>
      <c r="E141" s="6">
        <v>4</v>
      </c>
      <c r="F141" s="6">
        <f t="shared" si="16"/>
        <v>10</v>
      </c>
      <c r="G141" s="6">
        <v>6.5</v>
      </c>
      <c r="H141" s="6">
        <f t="shared" si="17"/>
        <v>16.25</v>
      </c>
      <c r="I141" s="16"/>
      <c r="J141" s="6">
        <f t="shared" si="18"/>
        <v>16.25</v>
      </c>
      <c r="K141" s="6"/>
      <c r="L141" s="6">
        <f t="shared" si="23"/>
        <v>0</v>
      </c>
      <c r="M141" s="6"/>
      <c r="N141" s="6">
        <f t="shared" si="19"/>
        <v>0</v>
      </c>
      <c r="O141" s="16"/>
      <c r="P141" s="6">
        <f t="shared" si="20"/>
        <v>0</v>
      </c>
      <c r="Q141" s="6"/>
      <c r="R141" s="6"/>
      <c r="S141" s="6">
        <v>10</v>
      </c>
      <c r="T141" s="7">
        <f t="shared" si="21"/>
        <v>26.25</v>
      </c>
      <c r="U141" s="6" t="str">
        <f t="shared" si="22"/>
        <v>F</v>
      </c>
    </row>
    <row r="142" spans="1:21" x14ac:dyDescent="0.25">
      <c r="A142" s="3">
        <v>141</v>
      </c>
      <c r="B142" s="4" t="s">
        <v>303</v>
      </c>
      <c r="C142" s="5" t="s">
        <v>304</v>
      </c>
      <c r="D142" s="6" t="s">
        <v>226</v>
      </c>
      <c r="E142" s="6"/>
      <c r="F142" s="6">
        <f t="shared" si="16"/>
        <v>0</v>
      </c>
      <c r="G142" s="6"/>
      <c r="H142" s="6">
        <f t="shared" si="17"/>
        <v>0</v>
      </c>
      <c r="I142" s="16"/>
      <c r="J142" s="6">
        <f t="shared" si="18"/>
        <v>0</v>
      </c>
      <c r="K142" s="6"/>
      <c r="L142" s="6">
        <f t="shared" si="23"/>
        <v>0</v>
      </c>
      <c r="M142" s="6"/>
      <c r="N142" s="6">
        <f t="shared" si="19"/>
        <v>0</v>
      </c>
      <c r="O142" s="16"/>
      <c r="P142" s="6">
        <f t="shared" si="20"/>
        <v>0</v>
      </c>
      <c r="Q142" s="6"/>
      <c r="R142" s="6"/>
      <c r="S142" s="6">
        <v>0</v>
      </c>
      <c r="T142" s="7">
        <f t="shared" si="21"/>
        <v>0</v>
      </c>
      <c r="U142" s="6" t="str">
        <f t="shared" si="22"/>
        <v>/</v>
      </c>
    </row>
    <row r="143" spans="1:21" x14ac:dyDescent="0.25">
      <c r="A143" s="3">
        <v>142</v>
      </c>
      <c r="B143" s="4" t="s">
        <v>305</v>
      </c>
      <c r="C143" s="5" t="s">
        <v>306</v>
      </c>
      <c r="D143" s="6" t="s">
        <v>226</v>
      </c>
      <c r="E143" s="6"/>
      <c r="F143" s="6">
        <f t="shared" si="16"/>
        <v>0</v>
      </c>
      <c r="G143" s="6">
        <v>4.5</v>
      </c>
      <c r="H143" s="6">
        <f t="shared" si="17"/>
        <v>11.25</v>
      </c>
      <c r="I143" s="16"/>
      <c r="J143" s="6">
        <f t="shared" si="18"/>
        <v>11.25</v>
      </c>
      <c r="K143" s="6"/>
      <c r="L143" s="6">
        <f t="shared" si="23"/>
        <v>0</v>
      </c>
      <c r="M143" s="6"/>
      <c r="N143" s="6">
        <f t="shared" si="19"/>
        <v>0</v>
      </c>
      <c r="O143" s="16"/>
      <c r="P143" s="6">
        <f t="shared" si="20"/>
        <v>0</v>
      </c>
      <c r="Q143" s="6"/>
      <c r="R143" s="6"/>
      <c r="S143" s="6">
        <v>5</v>
      </c>
      <c r="T143" s="7">
        <f t="shared" si="21"/>
        <v>16.25</v>
      </c>
      <c r="U143" s="6" t="str">
        <f t="shared" si="22"/>
        <v>F</v>
      </c>
    </row>
    <row r="144" spans="1:21" x14ac:dyDescent="0.25">
      <c r="A144" s="3">
        <v>143</v>
      </c>
      <c r="B144" s="4" t="s">
        <v>307</v>
      </c>
      <c r="C144" s="5" t="s">
        <v>308</v>
      </c>
      <c r="D144" s="6" t="s">
        <v>226</v>
      </c>
      <c r="E144" s="6"/>
      <c r="F144" s="6">
        <f t="shared" si="16"/>
        <v>0</v>
      </c>
      <c r="G144" s="6">
        <v>8.5</v>
      </c>
      <c r="H144" s="6">
        <f t="shared" si="17"/>
        <v>21.25</v>
      </c>
      <c r="I144" s="16"/>
      <c r="J144" s="6">
        <f t="shared" si="18"/>
        <v>21.25</v>
      </c>
      <c r="K144" s="6"/>
      <c r="L144" s="6">
        <f t="shared" si="23"/>
        <v>0</v>
      </c>
      <c r="M144" s="6">
        <v>6.5</v>
      </c>
      <c r="N144" s="6">
        <f t="shared" si="19"/>
        <v>16.25</v>
      </c>
      <c r="O144" s="16"/>
      <c r="P144" s="6">
        <f t="shared" si="20"/>
        <v>16.25</v>
      </c>
      <c r="Q144" s="6"/>
      <c r="R144" s="6"/>
      <c r="S144" s="6">
        <v>7</v>
      </c>
      <c r="T144" s="7">
        <f t="shared" si="21"/>
        <v>44.5</v>
      </c>
      <c r="U144" s="6" t="str">
        <f t="shared" si="22"/>
        <v>F</v>
      </c>
    </row>
    <row r="145" spans="1:21" x14ac:dyDescent="0.25">
      <c r="A145" s="3">
        <v>144</v>
      </c>
      <c r="B145" s="4" t="s">
        <v>309</v>
      </c>
      <c r="C145" s="5" t="s">
        <v>310</v>
      </c>
      <c r="D145" s="6" t="s">
        <v>226</v>
      </c>
      <c r="E145" s="6">
        <v>8.5</v>
      </c>
      <c r="F145" s="6">
        <f t="shared" si="16"/>
        <v>21.25</v>
      </c>
      <c r="G145" s="6">
        <v>9.5</v>
      </c>
      <c r="H145" s="6">
        <f t="shared" si="17"/>
        <v>23.75</v>
      </c>
      <c r="I145" s="16"/>
      <c r="J145" s="6">
        <f t="shared" si="18"/>
        <v>23.75</v>
      </c>
      <c r="K145" s="6">
        <v>6.5</v>
      </c>
      <c r="L145" s="6">
        <f t="shared" si="23"/>
        <v>16.25</v>
      </c>
      <c r="M145" s="6">
        <v>8</v>
      </c>
      <c r="N145" s="6">
        <f t="shared" si="19"/>
        <v>20</v>
      </c>
      <c r="O145" s="16"/>
      <c r="P145" s="6">
        <f t="shared" si="20"/>
        <v>20</v>
      </c>
      <c r="Q145" s="6"/>
      <c r="R145" s="6"/>
      <c r="S145" s="6">
        <v>10</v>
      </c>
      <c r="T145" s="7">
        <f t="shared" si="21"/>
        <v>53.75</v>
      </c>
      <c r="U145" s="6" t="str">
        <f t="shared" si="22"/>
        <v>E</v>
      </c>
    </row>
    <row r="146" spans="1:21" x14ac:dyDescent="0.25">
      <c r="A146" s="3">
        <v>145</v>
      </c>
      <c r="B146" s="4" t="s">
        <v>311</v>
      </c>
      <c r="C146" s="5" t="s">
        <v>312</v>
      </c>
      <c r="D146" s="6" t="s">
        <v>226</v>
      </c>
      <c r="E146" s="6">
        <v>1.5</v>
      </c>
      <c r="F146" s="6">
        <f t="shared" si="16"/>
        <v>3.75</v>
      </c>
      <c r="G146" s="6">
        <v>6.5</v>
      </c>
      <c r="H146" s="6">
        <f t="shared" si="17"/>
        <v>16.25</v>
      </c>
      <c r="I146" s="16"/>
      <c r="J146" s="6">
        <f t="shared" si="18"/>
        <v>16.25</v>
      </c>
      <c r="K146" s="6"/>
      <c r="L146" s="6">
        <f t="shared" si="23"/>
        <v>0</v>
      </c>
      <c r="M146" s="6"/>
      <c r="N146" s="6">
        <f t="shared" si="19"/>
        <v>0</v>
      </c>
      <c r="O146" s="16"/>
      <c r="P146" s="6">
        <f t="shared" si="20"/>
        <v>0</v>
      </c>
      <c r="Q146" s="6"/>
      <c r="R146" s="6"/>
      <c r="S146" s="6">
        <v>5</v>
      </c>
      <c r="T146" s="7">
        <f t="shared" si="21"/>
        <v>21.25</v>
      </c>
      <c r="U146" s="6" t="str">
        <f t="shared" si="22"/>
        <v>F</v>
      </c>
    </row>
    <row r="147" spans="1:21" x14ac:dyDescent="0.25">
      <c r="A147" s="3">
        <v>146</v>
      </c>
      <c r="B147" s="4" t="s">
        <v>313</v>
      </c>
      <c r="C147" s="5" t="s">
        <v>314</v>
      </c>
      <c r="D147" s="6" t="s">
        <v>226</v>
      </c>
      <c r="E147" s="6"/>
      <c r="F147" s="6">
        <f t="shared" si="16"/>
        <v>0</v>
      </c>
      <c r="G147" s="6">
        <v>1</v>
      </c>
      <c r="H147" s="6">
        <f t="shared" si="17"/>
        <v>2.5</v>
      </c>
      <c r="I147" s="16"/>
      <c r="J147" s="6">
        <f t="shared" si="18"/>
        <v>2.5</v>
      </c>
      <c r="K147" s="6"/>
      <c r="L147" s="6">
        <f t="shared" si="23"/>
        <v>0</v>
      </c>
      <c r="M147" s="6"/>
      <c r="N147" s="6">
        <f t="shared" si="19"/>
        <v>0</v>
      </c>
      <c r="O147" s="16"/>
      <c r="P147" s="6">
        <f t="shared" si="20"/>
        <v>0</v>
      </c>
      <c r="Q147" s="6"/>
      <c r="R147" s="6"/>
      <c r="S147" s="6">
        <v>5</v>
      </c>
      <c r="T147" s="7">
        <f t="shared" si="21"/>
        <v>7.5</v>
      </c>
      <c r="U147" s="6" t="str">
        <f t="shared" si="22"/>
        <v>F</v>
      </c>
    </row>
    <row r="148" spans="1:21" x14ac:dyDescent="0.25">
      <c r="A148" s="3">
        <v>147</v>
      </c>
      <c r="B148" s="4" t="s">
        <v>315</v>
      </c>
      <c r="C148" s="5" t="s">
        <v>316</v>
      </c>
      <c r="D148" s="6" t="s">
        <v>226</v>
      </c>
      <c r="E148" s="6">
        <v>8.5</v>
      </c>
      <c r="F148" s="6">
        <f t="shared" si="16"/>
        <v>21.25</v>
      </c>
      <c r="G148" s="6"/>
      <c r="H148" s="6">
        <f t="shared" si="17"/>
        <v>0</v>
      </c>
      <c r="I148" s="16"/>
      <c r="J148" s="6">
        <f t="shared" si="18"/>
        <v>21.25</v>
      </c>
      <c r="K148" s="6"/>
      <c r="L148" s="6">
        <f t="shared" si="23"/>
        <v>0</v>
      </c>
      <c r="M148" s="6">
        <v>8</v>
      </c>
      <c r="N148" s="6">
        <f t="shared" si="19"/>
        <v>20</v>
      </c>
      <c r="O148" s="16"/>
      <c r="P148" s="6">
        <f t="shared" si="20"/>
        <v>20</v>
      </c>
      <c r="Q148" s="6"/>
      <c r="R148" s="6"/>
      <c r="S148" s="6">
        <v>9</v>
      </c>
      <c r="T148" s="7">
        <f t="shared" si="21"/>
        <v>50.25</v>
      </c>
      <c r="U148" s="6" t="str">
        <f t="shared" si="22"/>
        <v>E</v>
      </c>
    </row>
    <row r="149" spans="1:21" x14ac:dyDescent="0.25">
      <c r="A149" s="3">
        <v>148</v>
      </c>
      <c r="B149" s="4" t="s">
        <v>317</v>
      </c>
      <c r="C149" s="5" t="s">
        <v>318</v>
      </c>
      <c r="D149" s="6" t="s">
        <v>226</v>
      </c>
      <c r="E149" s="6">
        <v>7.5</v>
      </c>
      <c r="F149" s="6">
        <f t="shared" si="16"/>
        <v>18.75</v>
      </c>
      <c r="G149" s="6">
        <v>9.5</v>
      </c>
      <c r="H149" s="6">
        <f t="shared" si="17"/>
        <v>23.75</v>
      </c>
      <c r="I149" s="16"/>
      <c r="J149" s="6">
        <f t="shared" si="18"/>
        <v>23.75</v>
      </c>
      <c r="K149" s="6"/>
      <c r="L149" s="6">
        <f t="shared" si="23"/>
        <v>0</v>
      </c>
      <c r="M149" s="6">
        <v>6.5</v>
      </c>
      <c r="N149" s="6">
        <f t="shared" si="19"/>
        <v>16.25</v>
      </c>
      <c r="O149" s="16"/>
      <c r="P149" s="6">
        <f t="shared" si="20"/>
        <v>16.25</v>
      </c>
      <c r="Q149" s="6"/>
      <c r="R149" s="6"/>
      <c r="S149" s="6">
        <v>10</v>
      </c>
      <c r="T149" s="7">
        <f t="shared" si="21"/>
        <v>50</v>
      </c>
      <c r="U149" s="6" t="str">
        <f t="shared" si="22"/>
        <v>E</v>
      </c>
    </row>
    <row r="150" spans="1:21" x14ac:dyDescent="0.25">
      <c r="A150" s="3">
        <v>149</v>
      </c>
      <c r="B150" s="4" t="s">
        <v>319</v>
      </c>
      <c r="C150" s="5" t="s">
        <v>320</v>
      </c>
      <c r="D150" s="6" t="s">
        <v>226</v>
      </c>
      <c r="E150" s="6"/>
      <c r="F150" s="6">
        <f t="shared" si="16"/>
        <v>0</v>
      </c>
      <c r="G150" s="6"/>
      <c r="H150" s="6">
        <f t="shared" si="17"/>
        <v>0</v>
      </c>
      <c r="I150" s="16"/>
      <c r="J150" s="6">
        <f t="shared" si="18"/>
        <v>0</v>
      </c>
      <c r="K150" s="6"/>
      <c r="L150" s="6">
        <f t="shared" si="23"/>
        <v>0</v>
      </c>
      <c r="M150" s="6">
        <v>0</v>
      </c>
      <c r="N150" s="6">
        <f t="shared" si="19"/>
        <v>0</v>
      </c>
      <c r="O150" s="16"/>
      <c r="P150" s="6">
        <f t="shared" si="20"/>
        <v>0</v>
      </c>
      <c r="Q150" s="6"/>
      <c r="R150" s="6"/>
      <c r="S150" s="6">
        <v>0</v>
      </c>
      <c r="T150" s="7">
        <f t="shared" si="21"/>
        <v>0</v>
      </c>
      <c r="U150" s="6" t="str">
        <f t="shared" si="22"/>
        <v>/</v>
      </c>
    </row>
    <row r="151" spans="1:21" x14ac:dyDescent="0.25">
      <c r="A151" s="3">
        <v>150</v>
      </c>
      <c r="B151" s="4" t="s">
        <v>321</v>
      </c>
      <c r="C151" s="5" t="s">
        <v>322</v>
      </c>
      <c r="D151" s="6" t="s">
        <v>226</v>
      </c>
      <c r="E151" s="6"/>
      <c r="F151" s="6">
        <f t="shared" si="16"/>
        <v>0</v>
      </c>
      <c r="G151" s="6">
        <v>6</v>
      </c>
      <c r="H151" s="6">
        <f t="shared" si="17"/>
        <v>15</v>
      </c>
      <c r="I151" s="16">
        <v>20</v>
      </c>
      <c r="J151" s="6">
        <v>20</v>
      </c>
      <c r="K151" s="6">
        <v>4.5</v>
      </c>
      <c r="L151" s="6">
        <f t="shared" si="23"/>
        <v>11.25</v>
      </c>
      <c r="M151" s="6">
        <v>6</v>
      </c>
      <c r="N151" s="6">
        <f t="shared" si="19"/>
        <v>15</v>
      </c>
      <c r="O151" s="16">
        <v>15</v>
      </c>
      <c r="P151" s="6">
        <f t="shared" si="20"/>
        <v>15</v>
      </c>
      <c r="Q151" s="6"/>
      <c r="R151" s="6"/>
      <c r="S151" s="6">
        <v>8</v>
      </c>
      <c r="T151" s="7">
        <f t="shared" si="21"/>
        <v>43</v>
      </c>
      <c r="U151" s="6" t="str">
        <f t="shared" si="22"/>
        <v>F</v>
      </c>
    </row>
    <row r="152" spans="1:21" x14ac:dyDescent="0.25">
      <c r="A152" s="3">
        <v>151</v>
      </c>
      <c r="B152" s="4" t="s">
        <v>323</v>
      </c>
      <c r="C152" s="5" t="s">
        <v>324</v>
      </c>
      <c r="D152" s="6" t="s">
        <v>226</v>
      </c>
      <c r="E152" s="6">
        <v>4.5</v>
      </c>
      <c r="F152" s="6">
        <f t="shared" si="16"/>
        <v>11.25</v>
      </c>
      <c r="G152" s="6">
        <v>6</v>
      </c>
      <c r="H152" s="6">
        <f t="shared" si="17"/>
        <v>15</v>
      </c>
      <c r="I152" s="16"/>
      <c r="J152" s="6">
        <f t="shared" si="18"/>
        <v>15</v>
      </c>
      <c r="K152" s="6"/>
      <c r="L152" s="6">
        <f t="shared" si="23"/>
        <v>0</v>
      </c>
      <c r="M152" s="6">
        <v>3.5</v>
      </c>
      <c r="N152" s="6">
        <f t="shared" si="19"/>
        <v>8.75</v>
      </c>
      <c r="O152" s="16"/>
      <c r="P152" s="6">
        <f t="shared" si="20"/>
        <v>8.75</v>
      </c>
      <c r="Q152" s="6"/>
      <c r="R152" s="6"/>
      <c r="S152" s="6">
        <v>8</v>
      </c>
      <c r="T152" s="7">
        <f t="shared" si="21"/>
        <v>31.75</v>
      </c>
      <c r="U152" s="6" t="str">
        <f t="shared" si="22"/>
        <v>F</v>
      </c>
    </row>
    <row r="153" spans="1:21" x14ac:dyDescent="0.25">
      <c r="A153" s="3">
        <v>152</v>
      </c>
      <c r="B153" s="4" t="s">
        <v>325</v>
      </c>
      <c r="C153" s="5" t="s">
        <v>326</v>
      </c>
      <c r="D153" s="6" t="s">
        <v>226</v>
      </c>
      <c r="E153" s="6">
        <v>5</v>
      </c>
      <c r="F153" s="6">
        <f t="shared" si="16"/>
        <v>12.5</v>
      </c>
      <c r="G153" s="6">
        <v>9.5</v>
      </c>
      <c r="H153" s="6">
        <f t="shared" si="17"/>
        <v>23.75</v>
      </c>
      <c r="I153" s="16"/>
      <c r="J153" s="6">
        <f t="shared" si="18"/>
        <v>23.75</v>
      </c>
      <c r="K153" s="6">
        <v>0</v>
      </c>
      <c r="L153" s="6">
        <f t="shared" si="23"/>
        <v>0</v>
      </c>
      <c r="M153" s="6">
        <v>4.5</v>
      </c>
      <c r="N153" s="6">
        <f t="shared" si="19"/>
        <v>11.25</v>
      </c>
      <c r="O153" s="16">
        <v>17.5</v>
      </c>
      <c r="P153" s="6">
        <v>17.5</v>
      </c>
      <c r="Q153" s="6"/>
      <c r="R153" s="6"/>
      <c r="S153" s="6">
        <v>9</v>
      </c>
      <c r="T153" s="11">
        <f t="shared" si="21"/>
        <v>50.25</v>
      </c>
      <c r="U153" s="6" t="str">
        <f t="shared" si="22"/>
        <v>E</v>
      </c>
    </row>
    <row r="154" spans="1:21" x14ac:dyDescent="0.25">
      <c r="A154" s="3">
        <v>153</v>
      </c>
      <c r="B154" s="4" t="s">
        <v>327</v>
      </c>
      <c r="C154" s="5" t="s">
        <v>328</v>
      </c>
      <c r="D154" s="6" t="s">
        <v>226</v>
      </c>
      <c r="E154" s="6"/>
      <c r="F154" s="6">
        <f t="shared" si="16"/>
        <v>0</v>
      </c>
      <c r="G154" s="6">
        <v>0.5</v>
      </c>
      <c r="H154" s="6">
        <f t="shared" si="17"/>
        <v>1.25</v>
      </c>
      <c r="I154" s="16"/>
      <c r="J154" s="6">
        <f t="shared" si="18"/>
        <v>1.25</v>
      </c>
      <c r="K154" s="6"/>
      <c r="L154" s="6">
        <f t="shared" si="23"/>
        <v>0</v>
      </c>
      <c r="M154" s="6"/>
      <c r="N154" s="6">
        <f t="shared" si="19"/>
        <v>0</v>
      </c>
      <c r="O154" s="16"/>
      <c r="P154" s="6">
        <f t="shared" si="20"/>
        <v>0</v>
      </c>
      <c r="Q154" s="6"/>
      <c r="R154" s="6"/>
      <c r="S154" s="6">
        <v>5</v>
      </c>
      <c r="T154" s="7">
        <f t="shared" si="21"/>
        <v>6.25</v>
      </c>
      <c r="U154" s="6" t="str">
        <f t="shared" si="22"/>
        <v>F</v>
      </c>
    </row>
    <row r="155" spans="1:21" x14ac:dyDescent="0.25">
      <c r="A155" s="3">
        <v>154</v>
      </c>
      <c r="B155" s="4" t="s">
        <v>329</v>
      </c>
      <c r="C155" s="5" t="s">
        <v>330</v>
      </c>
      <c r="D155" s="6" t="s">
        <v>226</v>
      </c>
      <c r="E155" s="6"/>
      <c r="F155" s="6">
        <f t="shared" si="16"/>
        <v>0</v>
      </c>
      <c r="G155" s="6"/>
      <c r="H155" s="6">
        <f t="shared" si="17"/>
        <v>0</v>
      </c>
      <c r="I155" s="16"/>
      <c r="J155" s="6">
        <f t="shared" si="18"/>
        <v>0</v>
      </c>
      <c r="K155" s="6"/>
      <c r="L155" s="6">
        <f t="shared" si="23"/>
        <v>0</v>
      </c>
      <c r="M155" s="6"/>
      <c r="N155" s="6">
        <f t="shared" si="19"/>
        <v>0</v>
      </c>
      <c r="O155" s="16"/>
      <c r="P155" s="6">
        <f t="shared" si="20"/>
        <v>0</v>
      </c>
      <c r="Q155" s="6"/>
      <c r="R155" s="6"/>
      <c r="S155" s="6">
        <v>0</v>
      </c>
      <c r="T155" s="7">
        <f t="shared" si="21"/>
        <v>0</v>
      </c>
      <c r="U155" s="6" t="str">
        <f t="shared" si="22"/>
        <v>/</v>
      </c>
    </row>
    <row r="156" spans="1:21" x14ac:dyDescent="0.25">
      <c r="A156" s="3">
        <v>155</v>
      </c>
      <c r="B156" s="4" t="s">
        <v>331</v>
      </c>
      <c r="C156" s="5" t="s">
        <v>332</v>
      </c>
      <c r="D156" s="6" t="s">
        <v>226</v>
      </c>
      <c r="E156" s="6">
        <v>6.5</v>
      </c>
      <c r="F156" s="6">
        <f t="shared" si="16"/>
        <v>16.25</v>
      </c>
      <c r="G156" s="6"/>
      <c r="H156" s="6">
        <f t="shared" si="17"/>
        <v>0</v>
      </c>
      <c r="I156" s="16">
        <v>20</v>
      </c>
      <c r="J156" s="6">
        <v>20</v>
      </c>
      <c r="K156" s="6">
        <v>4.5</v>
      </c>
      <c r="L156" s="6">
        <f t="shared" si="23"/>
        <v>11.25</v>
      </c>
      <c r="M156" s="6">
        <v>5.5</v>
      </c>
      <c r="N156" s="6">
        <f t="shared" si="19"/>
        <v>13.75</v>
      </c>
      <c r="O156" s="16">
        <v>8.75</v>
      </c>
      <c r="P156" s="6">
        <f t="shared" si="20"/>
        <v>13.75</v>
      </c>
      <c r="Q156" s="6">
        <v>0</v>
      </c>
      <c r="R156" s="6"/>
      <c r="S156" s="6">
        <v>10</v>
      </c>
      <c r="T156" s="7">
        <f t="shared" si="21"/>
        <v>43.75</v>
      </c>
      <c r="U156" s="6" t="str">
        <f t="shared" si="22"/>
        <v>F</v>
      </c>
    </row>
    <row r="157" spans="1:21" x14ac:dyDescent="0.25">
      <c r="A157" s="3">
        <v>156</v>
      </c>
      <c r="B157" s="4" t="s">
        <v>333</v>
      </c>
      <c r="C157" s="5" t="s">
        <v>334</v>
      </c>
      <c r="D157" s="6" t="s">
        <v>226</v>
      </c>
      <c r="E157" s="6"/>
      <c r="F157" s="6">
        <f t="shared" si="16"/>
        <v>0</v>
      </c>
      <c r="G157" s="6"/>
      <c r="H157" s="6">
        <f t="shared" si="17"/>
        <v>0</v>
      </c>
      <c r="I157" s="16">
        <v>7.5</v>
      </c>
      <c r="J157" s="6">
        <v>7.5</v>
      </c>
      <c r="K157" s="6"/>
      <c r="L157" s="6">
        <f t="shared" si="23"/>
        <v>0</v>
      </c>
      <c r="M157" s="6"/>
      <c r="N157" s="6">
        <f t="shared" si="19"/>
        <v>0</v>
      </c>
      <c r="O157" s="16">
        <v>2.5</v>
      </c>
      <c r="P157" s="6">
        <v>2.5</v>
      </c>
      <c r="Q157" s="6"/>
      <c r="R157" s="6"/>
      <c r="S157" s="6">
        <v>0</v>
      </c>
      <c r="T157" s="7">
        <f t="shared" si="21"/>
        <v>10</v>
      </c>
      <c r="U157" s="6" t="str">
        <f t="shared" si="22"/>
        <v>F</v>
      </c>
    </row>
    <row r="158" spans="1:21" x14ac:dyDescent="0.25">
      <c r="A158" s="3">
        <v>157</v>
      </c>
      <c r="B158" s="4" t="s">
        <v>335</v>
      </c>
      <c r="C158" s="5" t="s">
        <v>336</v>
      </c>
      <c r="D158" s="6" t="s">
        <v>226</v>
      </c>
      <c r="E158" s="6"/>
      <c r="F158" s="6">
        <f t="shared" si="16"/>
        <v>0</v>
      </c>
      <c r="G158" s="6">
        <v>6</v>
      </c>
      <c r="H158" s="6">
        <f t="shared" si="17"/>
        <v>15</v>
      </c>
      <c r="I158" s="16">
        <v>22.5</v>
      </c>
      <c r="J158" s="6">
        <v>22.5</v>
      </c>
      <c r="K158" s="6"/>
      <c r="L158" s="6">
        <f t="shared" si="23"/>
        <v>0</v>
      </c>
      <c r="M158" s="6">
        <v>0.5</v>
      </c>
      <c r="N158" s="6">
        <f t="shared" si="19"/>
        <v>1.25</v>
      </c>
      <c r="O158" s="16">
        <v>5</v>
      </c>
      <c r="P158" s="6">
        <v>5</v>
      </c>
      <c r="Q158" s="6"/>
      <c r="R158" s="6"/>
      <c r="S158" s="6">
        <v>10</v>
      </c>
      <c r="T158" s="7">
        <f t="shared" si="21"/>
        <v>37.5</v>
      </c>
      <c r="U158" s="6" t="str">
        <f t="shared" si="22"/>
        <v>F</v>
      </c>
    </row>
    <row r="159" spans="1:21" x14ac:dyDescent="0.25">
      <c r="A159" s="3">
        <v>158</v>
      </c>
      <c r="B159" s="4" t="s">
        <v>337</v>
      </c>
      <c r="C159" s="5" t="s">
        <v>338</v>
      </c>
      <c r="D159" s="6" t="s">
        <v>226</v>
      </c>
      <c r="E159" s="6"/>
      <c r="F159" s="6">
        <f t="shared" si="16"/>
        <v>0</v>
      </c>
      <c r="G159" s="6"/>
      <c r="H159" s="6">
        <f t="shared" si="17"/>
        <v>0</v>
      </c>
      <c r="I159" s="16"/>
      <c r="J159" s="6">
        <f t="shared" si="18"/>
        <v>0</v>
      </c>
      <c r="K159" s="6"/>
      <c r="L159" s="6">
        <f t="shared" si="23"/>
        <v>0</v>
      </c>
      <c r="M159" s="6"/>
      <c r="N159" s="6">
        <f t="shared" si="19"/>
        <v>0</v>
      </c>
      <c r="O159" s="16"/>
      <c r="P159" s="6">
        <f t="shared" si="20"/>
        <v>0</v>
      </c>
      <c r="Q159" s="6"/>
      <c r="R159" s="6"/>
      <c r="S159" s="6">
        <v>0</v>
      </c>
      <c r="T159" s="7">
        <f t="shared" si="21"/>
        <v>0</v>
      </c>
      <c r="U159" s="6" t="str">
        <f t="shared" si="22"/>
        <v>/</v>
      </c>
    </row>
    <row r="160" spans="1:21" x14ac:dyDescent="0.25">
      <c r="A160" s="3">
        <v>159</v>
      </c>
      <c r="B160" s="4" t="s">
        <v>339</v>
      </c>
      <c r="C160" s="5" t="s">
        <v>340</v>
      </c>
      <c r="D160" s="6" t="s">
        <v>226</v>
      </c>
      <c r="E160" s="6">
        <v>9</v>
      </c>
      <c r="F160" s="6">
        <f t="shared" si="16"/>
        <v>22.5</v>
      </c>
      <c r="G160" s="6"/>
      <c r="H160" s="6">
        <f t="shared" si="17"/>
        <v>0</v>
      </c>
      <c r="I160" s="16"/>
      <c r="J160" s="6">
        <f t="shared" si="18"/>
        <v>22.5</v>
      </c>
      <c r="K160" s="6"/>
      <c r="L160" s="6">
        <f t="shared" si="23"/>
        <v>0</v>
      </c>
      <c r="M160" s="6">
        <v>7</v>
      </c>
      <c r="N160" s="6">
        <f t="shared" si="19"/>
        <v>17.5</v>
      </c>
      <c r="O160" s="16"/>
      <c r="P160" s="6">
        <f t="shared" si="20"/>
        <v>17.5</v>
      </c>
      <c r="Q160" s="6"/>
      <c r="R160" s="6"/>
      <c r="S160" s="6">
        <v>10</v>
      </c>
      <c r="T160" s="7">
        <f t="shared" si="21"/>
        <v>50</v>
      </c>
      <c r="U160" s="6" t="str">
        <f t="shared" si="22"/>
        <v>E</v>
      </c>
    </row>
    <row r="161" spans="1:21" x14ac:dyDescent="0.25">
      <c r="A161" s="3">
        <v>160</v>
      </c>
      <c r="B161" s="4" t="s">
        <v>341</v>
      </c>
      <c r="C161" s="5" t="s">
        <v>342</v>
      </c>
      <c r="D161" s="6" t="s">
        <v>226</v>
      </c>
      <c r="E161" s="6"/>
      <c r="F161" s="6">
        <f t="shared" si="16"/>
        <v>0</v>
      </c>
      <c r="G161" s="6"/>
      <c r="H161" s="6">
        <f t="shared" si="17"/>
        <v>0</v>
      </c>
      <c r="I161" s="16"/>
      <c r="J161" s="6">
        <f t="shared" si="18"/>
        <v>0</v>
      </c>
      <c r="K161" s="6"/>
      <c r="L161" s="6">
        <f t="shared" si="23"/>
        <v>0</v>
      </c>
      <c r="M161" s="6"/>
      <c r="N161" s="6">
        <f t="shared" si="19"/>
        <v>0</v>
      </c>
      <c r="O161" s="16"/>
      <c r="P161" s="6">
        <f t="shared" si="20"/>
        <v>0</v>
      </c>
      <c r="Q161" s="6"/>
      <c r="R161" s="6"/>
      <c r="S161" s="6">
        <v>0</v>
      </c>
      <c r="T161" s="7">
        <f t="shared" si="21"/>
        <v>0</v>
      </c>
      <c r="U161" s="6" t="str">
        <f t="shared" si="22"/>
        <v>/</v>
      </c>
    </row>
    <row r="162" spans="1:21" x14ac:dyDescent="0.25">
      <c r="A162" s="3">
        <v>161</v>
      </c>
      <c r="B162" s="4" t="s">
        <v>343</v>
      </c>
      <c r="C162" s="5" t="s">
        <v>344</v>
      </c>
      <c r="D162" s="6" t="s">
        <v>226</v>
      </c>
      <c r="E162" s="6"/>
      <c r="F162" s="6">
        <f t="shared" si="16"/>
        <v>0</v>
      </c>
      <c r="G162" s="6">
        <v>0</v>
      </c>
      <c r="H162" s="6">
        <f t="shared" si="17"/>
        <v>0</v>
      </c>
      <c r="I162" s="16"/>
      <c r="J162" s="6">
        <f t="shared" si="18"/>
        <v>0</v>
      </c>
      <c r="K162" s="6"/>
      <c r="L162" s="6">
        <f t="shared" si="23"/>
        <v>0</v>
      </c>
      <c r="M162" s="6"/>
      <c r="N162" s="6">
        <f t="shared" si="19"/>
        <v>0</v>
      </c>
      <c r="O162" s="16"/>
      <c r="P162" s="6">
        <f t="shared" si="20"/>
        <v>0</v>
      </c>
      <c r="Q162" s="6"/>
      <c r="R162" s="6"/>
      <c r="S162" s="6">
        <v>0</v>
      </c>
      <c r="T162" s="7">
        <f t="shared" si="21"/>
        <v>0</v>
      </c>
      <c r="U162" s="6" t="str">
        <f t="shared" si="22"/>
        <v>/</v>
      </c>
    </row>
    <row r="163" spans="1:21" x14ac:dyDescent="0.25">
      <c r="A163" s="3">
        <v>162</v>
      </c>
      <c r="B163" s="4" t="s">
        <v>345</v>
      </c>
      <c r="C163" s="5" t="s">
        <v>346</v>
      </c>
      <c r="D163" s="6" t="s">
        <v>226</v>
      </c>
      <c r="E163" s="6">
        <v>2</v>
      </c>
      <c r="F163" s="6">
        <f t="shared" si="16"/>
        <v>5</v>
      </c>
      <c r="G163" s="6">
        <v>4.5</v>
      </c>
      <c r="H163" s="6">
        <f t="shared" si="17"/>
        <v>11.25</v>
      </c>
      <c r="I163" s="16"/>
      <c r="J163" s="6">
        <f t="shared" si="18"/>
        <v>11.25</v>
      </c>
      <c r="K163" s="6"/>
      <c r="L163" s="6">
        <f t="shared" si="23"/>
        <v>0</v>
      </c>
      <c r="M163" s="6">
        <v>3</v>
      </c>
      <c r="N163" s="6">
        <f t="shared" si="19"/>
        <v>7.5</v>
      </c>
      <c r="O163" s="16"/>
      <c r="P163" s="6">
        <f t="shared" si="20"/>
        <v>7.5</v>
      </c>
      <c r="Q163" s="6">
        <v>0</v>
      </c>
      <c r="R163" s="6"/>
      <c r="S163" s="6">
        <v>5</v>
      </c>
      <c r="T163" s="7">
        <f t="shared" si="21"/>
        <v>23.75</v>
      </c>
      <c r="U163" s="6" t="str">
        <f t="shared" si="22"/>
        <v>F</v>
      </c>
    </row>
    <row r="164" spans="1:21" x14ac:dyDescent="0.25">
      <c r="A164" s="3">
        <v>163</v>
      </c>
      <c r="B164" s="4" t="s">
        <v>347</v>
      </c>
      <c r="C164" s="5" t="s">
        <v>348</v>
      </c>
      <c r="D164" s="6" t="s">
        <v>226</v>
      </c>
      <c r="E164" s="6"/>
      <c r="F164" s="6">
        <f t="shared" si="16"/>
        <v>0</v>
      </c>
      <c r="G164" s="6"/>
      <c r="H164" s="6">
        <f t="shared" si="17"/>
        <v>0</v>
      </c>
      <c r="I164" s="16"/>
      <c r="J164" s="6">
        <f t="shared" si="18"/>
        <v>0</v>
      </c>
      <c r="K164" s="6"/>
      <c r="L164" s="6">
        <f t="shared" si="23"/>
        <v>0</v>
      </c>
      <c r="M164" s="6"/>
      <c r="N164" s="6">
        <f t="shared" si="19"/>
        <v>0</v>
      </c>
      <c r="O164" s="16"/>
      <c r="P164" s="6">
        <f t="shared" si="20"/>
        <v>0</v>
      </c>
      <c r="Q164" s="6"/>
      <c r="R164" s="6"/>
      <c r="S164" s="6">
        <v>0</v>
      </c>
      <c r="T164" s="7">
        <f t="shared" si="21"/>
        <v>0</v>
      </c>
      <c r="U164" s="6" t="str">
        <f t="shared" si="22"/>
        <v>/</v>
      </c>
    </row>
    <row r="165" spans="1:21" x14ac:dyDescent="0.25">
      <c r="A165" s="3">
        <v>164</v>
      </c>
      <c r="B165" s="4" t="s">
        <v>349</v>
      </c>
      <c r="C165" s="5" t="s">
        <v>350</v>
      </c>
      <c r="D165" s="6" t="s">
        <v>226</v>
      </c>
      <c r="E165" s="6"/>
      <c r="F165" s="6">
        <f t="shared" si="16"/>
        <v>0</v>
      </c>
      <c r="G165" s="6">
        <v>9</v>
      </c>
      <c r="H165" s="6">
        <f t="shared" si="17"/>
        <v>22.5</v>
      </c>
      <c r="I165" s="16"/>
      <c r="J165" s="6">
        <f t="shared" si="18"/>
        <v>22.5</v>
      </c>
      <c r="K165" s="6"/>
      <c r="L165" s="6">
        <f t="shared" si="23"/>
        <v>0</v>
      </c>
      <c r="M165" s="6">
        <v>5.5</v>
      </c>
      <c r="N165" s="6">
        <f t="shared" si="19"/>
        <v>13.75</v>
      </c>
      <c r="O165" s="16"/>
      <c r="P165" s="6">
        <f t="shared" si="20"/>
        <v>13.75</v>
      </c>
      <c r="Q165" s="6"/>
      <c r="R165" s="6"/>
      <c r="S165" s="6">
        <v>7</v>
      </c>
      <c r="T165" s="7">
        <f t="shared" si="21"/>
        <v>43.25</v>
      </c>
      <c r="U165" s="6" t="str">
        <f t="shared" si="22"/>
        <v>F</v>
      </c>
    </row>
    <row r="166" spans="1:21" x14ac:dyDescent="0.25">
      <c r="A166" s="3">
        <v>165</v>
      </c>
      <c r="B166" s="4" t="s">
        <v>351</v>
      </c>
      <c r="C166" s="5" t="s">
        <v>352</v>
      </c>
      <c r="D166" s="6" t="s">
        <v>226</v>
      </c>
      <c r="E166" s="6"/>
      <c r="F166" s="6">
        <f t="shared" si="16"/>
        <v>0</v>
      </c>
      <c r="G166" s="6">
        <v>4.5</v>
      </c>
      <c r="H166" s="6">
        <f t="shared" si="17"/>
        <v>11.25</v>
      </c>
      <c r="I166" s="16">
        <v>21.25</v>
      </c>
      <c r="J166" s="6">
        <v>21.25</v>
      </c>
      <c r="K166" s="6"/>
      <c r="L166" s="6">
        <f t="shared" si="23"/>
        <v>0</v>
      </c>
      <c r="M166" s="6"/>
      <c r="N166" s="6">
        <f t="shared" si="19"/>
        <v>0</v>
      </c>
      <c r="O166" s="16"/>
      <c r="P166" s="6">
        <f t="shared" si="20"/>
        <v>0</v>
      </c>
      <c r="Q166" s="6"/>
      <c r="R166" s="6"/>
      <c r="S166" s="6">
        <v>10</v>
      </c>
      <c r="T166" s="7">
        <f t="shared" si="21"/>
        <v>31.25</v>
      </c>
      <c r="U166" s="6" t="str">
        <f t="shared" si="22"/>
        <v>F</v>
      </c>
    </row>
    <row r="167" spans="1:21" x14ac:dyDescent="0.25">
      <c r="A167" s="3">
        <v>166</v>
      </c>
      <c r="B167" s="4" t="s">
        <v>353</v>
      </c>
      <c r="C167" s="5" t="s">
        <v>354</v>
      </c>
      <c r="D167" s="6" t="s">
        <v>226</v>
      </c>
      <c r="E167" s="6"/>
      <c r="F167" s="6">
        <f t="shared" si="16"/>
        <v>0</v>
      </c>
      <c r="G167" s="6">
        <v>2.5</v>
      </c>
      <c r="H167" s="6">
        <f t="shared" si="17"/>
        <v>6.25</v>
      </c>
      <c r="I167" s="16"/>
      <c r="J167" s="6">
        <f t="shared" si="18"/>
        <v>6.25</v>
      </c>
      <c r="K167" s="6"/>
      <c r="L167" s="6">
        <f t="shared" si="23"/>
        <v>0</v>
      </c>
      <c r="M167" s="6"/>
      <c r="N167" s="6">
        <f t="shared" si="19"/>
        <v>0</v>
      </c>
      <c r="O167" s="16"/>
      <c r="P167" s="6">
        <f t="shared" si="20"/>
        <v>0</v>
      </c>
      <c r="Q167" s="6"/>
      <c r="R167" s="6"/>
      <c r="S167" s="6">
        <v>8</v>
      </c>
      <c r="T167" s="7">
        <f t="shared" si="21"/>
        <v>14.25</v>
      </c>
      <c r="U167" s="6" t="str">
        <f t="shared" si="22"/>
        <v>F</v>
      </c>
    </row>
    <row r="168" spans="1:21" x14ac:dyDescent="0.25">
      <c r="A168" s="3">
        <v>167</v>
      </c>
      <c r="B168" s="4" t="s">
        <v>355</v>
      </c>
      <c r="C168" s="5" t="s">
        <v>356</v>
      </c>
      <c r="D168" s="6" t="s">
        <v>226</v>
      </c>
      <c r="E168" s="6">
        <v>6.5</v>
      </c>
      <c r="F168" s="6">
        <f t="shared" si="16"/>
        <v>16.25</v>
      </c>
      <c r="G168" s="6"/>
      <c r="H168" s="6">
        <f t="shared" si="17"/>
        <v>0</v>
      </c>
      <c r="I168" s="16">
        <v>23.75</v>
      </c>
      <c r="J168" s="6">
        <v>23.75</v>
      </c>
      <c r="K168" s="6"/>
      <c r="L168" s="6">
        <f t="shared" si="23"/>
        <v>0</v>
      </c>
      <c r="M168" s="6">
        <v>3.5</v>
      </c>
      <c r="N168" s="6">
        <f t="shared" si="19"/>
        <v>8.75</v>
      </c>
      <c r="O168" s="16"/>
      <c r="P168" s="6">
        <f t="shared" si="20"/>
        <v>8.75</v>
      </c>
      <c r="Q168" s="6"/>
      <c r="R168" s="6"/>
      <c r="S168" s="6">
        <v>8</v>
      </c>
      <c r="T168" s="7">
        <f t="shared" si="21"/>
        <v>40.5</v>
      </c>
      <c r="U168" s="6" t="str">
        <f t="shared" si="22"/>
        <v>F</v>
      </c>
    </row>
    <row r="169" spans="1:21" x14ac:dyDescent="0.25">
      <c r="A169" s="3">
        <v>168</v>
      </c>
      <c r="B169" s="4" t="s">
        <v>357</v>
      </c>
      <c r="C169" s="5" t="s">
        <v>358</v>
      </c>
      <c r="D169" s="6" t="s">
        <v>226</v>
      </c>
      <c r="E169" s="6"/>
      <c r="F169" s="6">
        <f t="shared" si="16"/>
        <v>0</v>
      </c>
      <c r="G169" s="6"/>
      <c r="H169" s="6">
        <f t="shared" si="17"/>
        <v>0</v>
      </c>
      <c r="I169" s="16"/>
      <c r="J169" s="6">
        <f t="shared" si="18"/>
        <v>0</v>
      </c>
      <c r="K169" s="6"/>
      <c r="L169" s="6">
        <f t="shared" si="23"/>
        <v>0</v>
      </c>
      <c r="M169" s="6"/>
      <c r="N169" s="6">
        <f t="shared" si="19"/>
        <v>0</v>
      </c>
      <c r="O169" s="16"/>
      <c r="P169" s="6">
        <f t="shared" si="20"/>
        <v>0</v>
      </c>
      <c r="Q169" s="6"/>
      <c r="R169" s="6"/>
      <c r="S169" s="6">
        <v>0</v>
      </c>
      <c r="T169" s="7">
        <f t="shared" si="21"/>
        <v>0</v>
      </c>
      <c r="U169" s="6" t="str">
        <f t="shared" si="22"/>
        <v>/</v>
      </c>
    </row>
    <row r="170" spans="1:21" x14ac:dyDescent="0.25">
      <c r="A170" s="3">
        <v>169</v>
      </c>
      <c r="B170" s="4" t="s">
        <v>359</v>
      </c>
      <c r="C170" s="5" t="s">
        <v>360</v>
      </c>
      <c r="D170" s="6" t="s">
        <v>226</v>
      </c>
      <c r="E170" s="6"/>
      <c r="F170" s="6">
        <f t="shared" si="16"/>
        <v>0</v>
      </c>
      <c r="G170" s="6"/>
      <c r="H170" s="6">
        <f t="shared" si="17"/>
        <v>0</v>
      </c>
      <c r="I170" s="16"/>
      <c r="J170" s="6">
        <f t="shared" si="18"/>
        <v>0</v>
      </c>
      <c r="K170" s="6"/>
      <c r="L170" s="6">
        <f t="shared" si="23"/>
        <v>0</v>
      </c>
      <c r="M170" s="6"/>
      <c r="N170" s="6">
        <f t="shared" si="19"/>
        <v>0</v>
      </c>
      <c r="O170" s="16"/>
      <c r="P170" s="6">
        <f t="shared" si="20"/>
        <v>0</v>
      </c>
      <c r="Q170" s="6"/>
      <c r="R170" s="6"/>
      <c r="S170" s="6">
        <v>0</v>
      </c>
      <c r="T170" s="7">
        <f t="shared" si="21"/>
        <v>0</v>
      </c>
      <c r="U170" s="6" t="str">
        <f t="shared" si="22"/>
        <v>/</v>
      </c>
    </row>
    <row r="171" spans="1:21" x14ac:dyDescent="0.25">
      <c r="A171" s="3">
        <v>170</v>
      </c>
      <c r="B171" s="4" t="s">
        <v>361</v>
      </c>
      <c r="C171" s="5" t="s">
        <v>362</v>
      </c>
      <c r="D171" s="6" t="s">
        <v>226</v>
      </c>
      <c r="E171" s="6"/>
      <c r="F171" s="6">
        <f t="shared" si="16"/>
        <v>0</v>
      </c>
      <c r="G171" s="6"/>
      <c r="H171" s="6">
        <f t="shared" si="17"/>
        <v>0</v>
      </c>
      <c r="I171" s="16"/>
      <c r="J171" s="6">
        <f t="shared" si="18"/>
        <v>0</v>
      </c>
      <c r="K171" s="6"/>
      <c r="L171" s="6">
        <f t="shared" si="23"/>
        <v>0</v>
      </c>
      <c r="M171" s="6"/>
      <c r="N171" s="6">
        <f t="shared" si="19"/>
        <v>0</v>
      </c>
      <c r="O171" s="16"/>
      <c r="P171" s="6">
        <f t="shared" si="20"/>
        <v>0</v>
      </c>
      <c r="Q171" s="6"/>
      <c r="R171" s="6"/>
      <c r="S171" s="6">
        <v>0</v>
      </c>
      <c r="T171" s="7">
        <f t="shared" si="21"/>
        <v>0</v>
      </c>
      <c r="U171" s="6" t="str">
        <f t="shared" si="22"/>
        <v>/</v>
      </c>
    </row>
    <row r="172" spans="1:21" x14ac:dyDescent="0.25">
      <c r="A172" s="3">
        <v>171</v>
      </c>
      <c r="B172" s="4" t="s">
        <v>363</v>
      </c>
      <c r="C172" s="5" t="s">
        <v>364</v>
      </c>
      <c r="D172" s="6" t="s">
        <v>226</v>
      </c>
      <c r="E172" s="6"/>
      <c r="F172" s="6">
        <f t="shared" si="16"/>
        <v>0</v>
      </c>
      <c r="G172" s="6"/>
      <c r="H172" s="6">
        <f t="shared" si="17"/>
        <v>0</v>
      </c>
      <c r="I172" s="16"/>
      <c r="J172" s="6">
        <f t="shared" si="18"/>
        <v>0</v>
      </c>
      <c r="K172" s="6"/>
      <c r="L172" s="6">
        <f t="shared" si="23"/>
        <v>0</v>
      </c>
      <c r="M172" s="6"/>
      <c r="N172" s="6">
        <f t="shared" si="19"/>
        <v>0</v>
      </c>
      <c r="O172" s="16"/>
      <c r="P172" s="6">
        <f t="shared" si="20"/>
        <v>0</v>
      </c>
      <c r="Q172" s="6"/>
      <c r="R172" s="6"/>
      <c r="S172" s="6">
        <v>0</v>
      </c>
      <c r="T172" s="7">
        <f t="shared" si="21"/>
        <v>0</v>
      </c>
      <c r="U172" s="6" t="str">
        <f t="shared" si="22"/>
        <v>/</v>
      </c>
    </row>
    <row r="173" spans="1:21" x14ac:dyDescent="0.25">
      <c r="A173" s="3">
        <v>172</v>
      </c>
      <c r="B173" s="4" t="s">
        <v>365</v>
      </c>
      <c r="C173" s="5" t="s">
        <v>366</v>
      </c>
      <c r="D173" s="6" t="s">
        <v>226</v>
      </c>
      <c r="E173" s="6">
        <v>1</v>
      </c>
      <c r="F173" s="6">
        <f t="shared" si="16"/>
        <v>2.5</v>
      </c>
      <c r="G173" s="6">
        <v>2.5</v>
      </c>
      <c r="H173" s="6">
        <f>G173*2.5</f>
        <v>6.25</v>
      </c>
      <c r="I173" s="16"/>
      <c r="J173" s="6">
        <f t="shared" si="18"/>
        <v>6.25</v>
      </c>
      <c r="K173" s="6"/>
      <c r="L173" s="6">
        <f t="shared" si="23"/>
        <v>0</v>
      </c>
      <c r="M173" s="6">
        <v>2.5</v>
      </c>
      <c r="N173" s="6">
        <f t="shared" si="19"/>
        <v>6.25</v>
      </c>
      <c r="O173" s="16"/>
      <c r="P173" s="6">
        <f t="shared" si="20"/>
        <v>6.25</v>
      </c>
      <c r="Q173" s="6"/>
      <c r="R173" s="6"/>
      <c r="S173" s="6">
        <v>8</v>
      </c>
      <c r="T173" s="7">
        <f t="shared" si="21"/>
        <v>20.5</v>
      </c>
      <c r="U173" s="6" t="str">
        <f t="shared" si="22"/>
        <v>F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&amp;LPrimijenjene studije menadžmenta - PG
I godina - Ekonomija firme&amp;C05. 02. 2020.&amp;R&amp;P/&amp;N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 x14ac:dyDescent="0.25"/>
  <cols>
    <col min="1" max="1" width="5" style="8" bestFit="1" customWidth="1"/>
    <col min="2" max="2" width="7.85546875" style="12" bestFit="1" customWidth="1"/>
    <col min="3" max="3" width="21.42578125" style="13" bestFit="1" customWidth="1"/>
    <col min="4" max="4" width="5.28515625" style="14" hidden="1" customWidth="1"/>
    <col min="5" max="6" width="4" style="14" hidden="1" customWidth="1"/>
    <col min="7" max="7" width="14.85546875" style="14" customWidth="1"/>
    <col min="8" max="8" width="4.28515625" style="14" hidden="1" customWidth="1"/>
    <col min="9" max="9" width="13.28515625" style="14" customWidth="1"/>
    <col min="10" max="10" width="13.28515625" style="17" customWidth="1"/>
    <col min="11" max="11" width="13.28515625" style="15" customWidth="1"/>
    <col min="12" max="12" width="4.85546875" style="14" hidden="1" customWidth="1"/>
    <col min="13" max="13" width="13.28515625" style="14" customWidth="1"/>
    <col min="14" max="14" width="4.28515625" style="14" hidden="1" customWidth="1"/>
    <col min="15" max="15" width="14.140625" style="14" customWidth="1"/>
    <col min="16" max="16" width="14.140625" style="17" customWidth="1"/>
    <col min="17" max="17" width="14.140625" style="15" customWidth="1"/>
    <col min="18" max="19" width="13.28515625" style="14" customWidth="1"/>
    <col min="20" max="20" width="3.5703125" style="14" hidden="1" customWidth="1"/>
    <col min="21" max="21" width="14.42578125" style="14" customWidth="1"/>
    <col min="22" max="22" width="12.140625" style="14" customWidth="1"/>
    <col min="23" max="23" width="7.140625" style="14" bestFit="1" customWidth="1"/>
  </cols>
  <sheetData>
    <row r="1" spans="1:23" s="2" customFormat="1" ht="49.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367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368</v>
      </c>
      <c r="Q1" s="1" t="s">
        <v>15</v>
      </c>
      <c r="R1" s="1" t="s">
        <v>16</v>
      </c>
      <c r="S1" s="1" t="s">
        <v>17</v>
      </c>
      <c r="T1" s="1" t="s">
        <v>369</v>
      </c>
      <c r="U1" s="1" t="s">
        <v>18</v>
      </c>
      <c r="V1" s="1" t="s">
        <v>19</v>
      </c>
      <c r="W1" s="1" t="s">
        <v>20</v>
      </c>
    </row>
    <row r="2" spans="1:23" x14ac:dyDescent="0.25">
      <c r="A2" s="3">
        <v>1</v>
      </c>
      <c r="B2" s="4" t="s">
        <v>21</v>
      </c>
      <c r="C2" s="5" t="s">
        <v>370</v>
      </c>
      <c r="D2" s="6" t="s">
        <v>23</v>
      </c>
      <c r="E2" s="6"/>
      <c r="F2" s="6"/>
      <c r="G2" s="6">
        <v>2.5</v>
      </c>
      <c r="H2" s="6">
        <v>6.5</v>
      </c>
      <c r="I2" s="6">
        <f t="shared" ref="I2:I65" si="0">H2*2.5</f>
        <v>16.25</v>
      </c>
      <c r="J2" s="16"/>
      <c r="K2" s="6">
        <f t="shared" ref="K2:K65" si="1">IF(G2&gt;I2, G2, I2)</f>
        <v>16.25</v>
      </c>
      <c r="L2" s="6">
        <v>0</v>
      </c>
      <c r="M2" s="6">
        <f t="shared" ref="M2:M65" si="2">L2*2.5</f>
        <v>0</v>
      </c>
      <c r="N2" s="6">
        <v>1.5</v>
      </c>
      <c r="O2" s="6">
        <f t="shared" ref="O2:O65" si="3">N2*2.5</f>
        <v>3.75</v>
      </c>
      <c r="P2" s="16"/>
      <c r="Q2" s="6">
        <f t="shared" ref="Q2:Q33" si="4">IF(M2&gt;O2, M2, O2)</f>
        <v>3.75</v>
      </c>
      <c r="R2" s="6">
        <v>0</v>
      </c>
      <c r="S2" s="6">
        <v>10</v>
      </c>
      <c r="T2" s="6">
        <v>5</v>
      </c>
      <c r="U2" s="6">
        <v>7</v>
      </c>
      <c r="V2" s="7">
        <f t="shared" ref="V2:V65" si="5">K2+Q2+R2+U2+S2</f>
        <v>37</v>
      </c>
      <c r="W2" s="6" t="str">
        <f t="shared" ref="W2:W65" si="6">IF(V2=0, "/", IF(V2&gt;=89.5, "A", IF(V2&gt;=79.5, "B", IF(V2&gt;=69.5, "C", IF(V2&gt;=59.5, "D", IF(V2&gt;=49.5, "E", "F"))))))</f>
        <v>F</v>
      </c>
    </row>
    <row r="3" spans="1:23" x14ac:dyDescent="0.25">
      <c r="A3" s="3">
        <v>2</v>
      </c>
      <c r="B3" s="4" t="s">
        <v>24</v>
      </c>
      <c r="C3" s="5" t="s">
        <v>371</v>
      </c>
      <c r="D3" s="6" t="s">
        <v>23</v>
      </c>
      <c r="E3" s="6"/>
      <c r="F3" s="6"/>
      <c r="G3" s="6">
        <v>3.75</v>
      </c>
      <c r="H3" s="6">
        <v>4.5</v>
      </c>
      <c r="I3" s="6">
        <f t="shared" si="0"/>
        <v>11.25</v>
      </c>
      <c r="J3" s="16"/>
      <c r="K3" s="6">
        <f t="shared" si="1"/>
        <v>11.25</v>
      </c>
      <c r="L3" s="6">
        <v>3.5</v>
      </c>
      <c r="M3" s="6">
        <f t="shared" si="2"/>
        <v>8.75</v>
      </c>
      <c r="N3" s="6">
        <v>1.5</v>
      </c>
      <c r="O3" s="6">
        <f t="shared" si="3"/>
        <v>3.75</v>
      </c>
      <c r="P3" s="16"/>
      <c r="Q3" s="6">
        <f t="shared" si="4"/>
        <v>8.75</v>
      </c>
      <c r="R3" s="6">
        <v>0</v>
      </c>
      <c r="S3" s="6">
        <v>10</v>
      </c>
      <c r="T3" s="6">
        <v>6</v>
      </c>
      <c r="U3" s="6">
        <v>7</v>
      </c>
      <c r="V3" s="7">
        <f t="shared" si="5"/>
        <v>37</v>
      </c>
      <c r="W3" s="6" t="str">
        <f t="shared" si="6"/>
        <v>F</v>
      </c>
    </row>
    <row r="4" spans="1:23" x14ac:dyDescent="0.25">
      <c r="A4" s="3">
        <v>3</v>
      </c>
      <c r="B4" s="4" t="s">
        <v>26</v>
      </c>
      <c r="C4" s="5" t="s">
        <v>372</v>
      </c>
      <c r="D4" s="6" t="s">
        <v>23</v>
      </c>
      <c r="E4" s="6"/>
      <c r="F4" s="6"/>
      <c r="G4" s="6">
        <v>21.25</v>
      </c>
      <c r="H4" s="6"/>
      <c r="I4" s="6">
        <f t="shared" si="0"/>
        <v>0</v>
      </c>
      <c r="J4" s="16"/>
      <c r="K4" s="6">
        <f t="shared" si="1"/>
        <v>21.25</v>
      </c>
      <c r="L4" s="6">
        <v>6</v>
      </c>
      <c r="M4" s="6">
        <f t="shared" si="2"/>
        <v>15</v>
      </c>
      <c r="N4" s="6">
        <v>7.5</v>
      </c>
      <c r="O4" s="6">
        <f t="shared" si="3"/>
        <v>18.75</v>
      </c>
      <c r="P4" s="16"/>
      <c r="Q4" s="6">
        <f t="shared" si="4"/>
        <v>18.75</v>
      </c>
      <c r="R4" s="6">
        <v>0</v>
      </c>
      <c r="S4" s="6">
        <v>20</v>
      </c>
      <c r="T4" s="6">
        <v>10</v>
      </c>
      <c r="U4" s="6">
        <v>10</v>
      </c>
      <c r="V4" s="7">
        <f t="shared" si="5"/>
        <v>70</v>
      </c>
      <c r="W4" s="6" t="str">
        <f t="shared" si="6"/>
        <v>C</v>
      </c>
    </row>
    <row r="5" spans="1:23" x14ac:dyDescent="0.25">
      <c r="A5" s="3">
        <v>4</v>
      </c>
      <c r="B5" s="4" t="s">
        <v>28</v>
      </c>
      <c r="C5" s="5" t="s">
        <v>373</v>
      </c>
      <c r="D5" s="6" t="s">
        <v>23</v>
      </c>
      <c r="E5" s="6"/>
      <c r="F5" s="6"/>
      <c r="G5" s="6">
        <v>21.25</v>
      </c>
      <c r="H5" s="6"/>
      <c r="I5" s="6">
        <f t="shared" si="0"/>
        <v>0</v>
      </c>
      <c r="J5" s="16"/>
      <c r="K5" s="6">
        <f t="shared" si="1"/>
        <v>21.25</v>
      </c>
      <c r="L5" s="6">
        <v>6.5</v>
      </c>
      <c r="M5" s="6">
        <f t="shared" si="2"/>
        <v>16.25</v>
      </c>
      <c r="N5" s="6"/>
      <c r="O5" s="6">
        <f t="shared" si="3"/>
        <v>0</v>
      </c>
      <c r="P5" s="16"/>
      <c r="Q5" s="6">
        <f t="shared" si="4"/>
        <v>16.25</v>
      </c>
      <c r="R5" s="6">
        <v>0</v>
      </c>
      <c r="S5" s="6">
        <v>20</v>
      </c>
      <c r="T5" s="6"/>
      <c r="U5" s="6">
        <v>7</v>
      </c>
      <c r="V5" s="7">
        <f t="shared" si="5"/>
        <v>64.5</v>
      </c>
      <c r="W5" s="6" t="str">
        <f t="shared" si="6"/>
        <v>D</v>
      </c>
    </row>
    <row r="6" spans="1:23" x14ac:dyDescent="0.25">
      <c r="A6" s="3">
        <v>5</v>
      </c>
      <c r="B6" s="4" t="s">
        <v>30</v>
      </c>
      <c r="C6" s="5" t="s">
        <v>374</v>
      </c>
      <c r="D6" s="6" t="s">
        <v>23</v>
      </c>
      <c r="E6" s="6"/>
      <c r="F6" s="6"/>
      <c r="G6" s="6">
        <v>10</v>
      </c>
      <c r="H6" s="6">
        <v>6.5</v>
      </c>
      <c r="I6" s="6">
        <f t="shared" si="0"/>
        <v>16.25</v>
      </c>
      <c r="J6" s="16">
        <v>21.25</v>
      </c>
      <c r="K6" s="6">
        <v>21.25</v>
      </c>
      <c r="L6" s="6">
        <v>4</v>
      </c>
      <c r="M6" s="6">
        <f t="shared" si="2"/>
        <v>10</v>
      </c>
      <c r="N6" s="6">
        <v>3</v>
      </c>
      <c r="O6" s="6">
        <f t="shared" si="3"/>
        <v>7.5</v>
      </c>
      <c r="P6" s="16">
        <v>12.5</v>
      </c>
      <c r="Q6" s="6">
        <v>12.5</v>
      </c>
      <c r="R6" s="6">
        <v>10</v>
      </c>
      <c r="S6" s="6">
        <v>0</v>
      </c>
      <c r="T6" s="6">
        <v>6</v>
      </c>
      <c r="U6" s="6">
        <v>7</v>
      </c>
      <c r="V6" s="7">
        <f t="shared" si="5"/>
        <v>50.75</v>
      </c>
      <c r="W6" s="6" t="str">
        <f t="shared" si="6"/>
        <v>E</v>
      </c>
    </row>
    <row r="7" spans="1:23" x14ac:dyDescent="0.25">
      <c r="A7" s="3">
        <v>6</v>
      </c>
      <c r="B7" s="4" t="s">
        <v>32</v>
      </c>
      <c r="C7" s="5" t="s">
        <v>375</v>
      </c>
      <c r="D7" s="6" t="s">
        <v>23</v>
      </c>
      <c r="E7" s="6"/>
      <c r="F7" s="6"/>
      <c r="G7" s="6"/>
      <c r="H7" s="6">
        <v>8</v>
      </c>
      <c r="I7" s="6">
        <f t="shared" si="0"/>
        <v>20</v>
      </c>
      <c r="J7" s="16"/>
      <c r="K7" s="6">
        <f t="shared" si="1"/>
        <v>20</v>
      </c>
      <c r="L7" s="6"/>
      <c r="M7" s="6">
        <f t="shared" si="2"/>
        <v>0</v>
      </c>
      <c r="N7" s="6"/>
      <c r="O7" s="6">
        <f t="shared" si="3"/>
        <v>0</v>
      </c>
      <c r="P7" s="16"/>
      <c r="Q7" s="6">
        <f t="shared" si="4"/>
        <v>0</v>
      </c>
      <c r="R7" s="6"/>
      <c r="S7" s="6"/>
      <c r="T7" s="6"/>
      <c r="U7" s="6">
        <v>5</v>
      </c>
      <c r="V7" s="7">
        <f t="shared" si="5"/>
        <v>25</v>
      </c>
      <c r="W7" s="6" t="str">
        <f t="shared" si="6"/>
        <v>F</v>
      </c>
    </row>
    <row r="8" spans="1:23" x14ac:dyDescent="0.25">
      <c r="A8" s="3">
        <v>7</v>
      </c>
      <c r="B8" s="4" t="s">
        <v>34</v>
      </c>
      <c r="C8" s="5" t="s">
        <v>376</v>
      </c>
      <c r="D8" s="6" t="s">
        <v>23</v>
      </c>
      <c r="E8" s="6"/>
      <c r="F8" s="6"/>
      <c r="G8" s="6">
        <v>17.5</v>
      </c>
      <c r="H8" s="6">
        <v>9.5</v>
      </c>
      <c r="I8" s="6">
        <f t="shared" si="0"/>
        <v>23.75</v>
      </c>
      <c r="J8" s="16"/>
      <c r="K8" s="6">
        <f t="shared" si="1"/>
        <v>23.75</v>
      </c>
      <c r="L8" s="6">
        <v>6.5</v>
      </c>
      <c r="M8" s="6">
        <f t="shared" si="2"/>
        <v>16.25</v>
      </c>
      <c r="N8" s="6">
        <v>6.5</v>
      </c>
      <c r="O8" s="6">
        <f t="shared" si="3"/>
        <v>16.25</v>
      </c>
      <c r="P8" s="16"/>
      <c r="Q8" s="6">
        <f t="shared" si="4"/>
        <v>16.25</v>
      </c>
      <c r="R8" s="6">
        <v>10</v>
      </c>
      <c r="S8" s="6"/>
      <c r="T8" s="6">
        <v>10</v>
      </c>
      <c r="U8" s="6">
        <v>10</v>
      </c>
      <c r="V8" s="7">
        <f t="shared" si="5"/>
        <v>60</v>
      </c>
      <c r="W8" s="6" t="str">
        <f t="shared" si="6"/>
        <v>D</v>
      </c>
    </row>
    <row r="9" spans="1:23" x14ac:dyDescent="0.25">
      <c r="A9" s="3">
        <v>8</v>
      </c>
      <c r="B9" s="4" t="s">
        <v>36</v>
      </c>
      <c r="C9" s="5" t="s">
        <v>377</v>
      </c>
      <c r="D9" s="6" t="s">
        <v>23</v>
      </c>
      <c r="E9" s="6"/>
      <c r="F9" s="6"/>
      <c r="G9" s="6">
        <v>21.25</v>
      </c>
      <c r="H9" s="6"/>
      <c r="I9" s="6">
        <f t="shared" si="0"/>
        <v>0</v>
      </c>
      <c r="J9" s="16"/>
      <c r="K9" s="6">
        <f t="shared" si="1"/>
        <v>21.25</v>
      </c>
      <c r="L9" s="6">
        <v>6</v>
      </c>
      <c r="M9" s="6">
        <f t="shared" si="2"/>
        <v>15</v>
      </c>
      <c r="N9" s="6">
        <v>7.5</v>
      </c>
      <c r="O9" s="6">
        <f t="shared" si="3"/>
        <v>18.75</v>
      </c>
      <c r="P9" s="16"/>
      <c r="Q9" s="6">
        <f t="shared" si="4"/>
        <v>18.75</v>
      </c>
      <c r="R9" s="6">
        <v>0</v>
      </c>
      <c r="S9" s="6"/>
      <c r="T9" s="6">
        <v>8</v>
      </c>
      <c r="U9" s="6">
        <v>10</v>
      </c>
      <c r="V9" s="7">
        <f t="shared" si="5"/>
        <v>50</v>
      </c>
      <c r="W9" s="6" t="str">
        <f t="shared" si="6"/>
        <v>E</v>
      </c>
    </row>
    <row r="10" spans="1:23" x14ac:dyDescent="0.25">
      <c r="A10" s="3">
        <v>9</v>
      </c>
      <c r="B10" s="4" t="s">
        <v>38</v>
      </c>
      <c r="C10" s="5" t="s">
        <v>378</v>
      </c>
      <c r="D10" s="6" t="s">
        <v>23</v>
      </c>
      <c r="E10" s="6"/>
      <c r="F10" s="6"/>
      <c r="G10" s="6">
        <v>18.75</v>
      </c>
      <c r="H10" s="6"/>
      <c r="I10" s="6">
        <f t="shared" si="0"/>
        <v>0</v>
      </c>
      <c r="J10" s="16"/>
      <c r="K10" s="6">
        <f t="shared" si="1"/>
        <v>18.75</v>
      </c>
      <c r="L10" s="6">
        <v>3.5</v>
      </c>
      <c r="M10" s="6">
        <f t="shared" si="2"/>
        <v>8.75</v>
      </c>
      <c r="N10" s="6">
        <v>3.5</v>
      </c>
      <c r="O10" s="6">
        <f t="shared" si="3"/>
        <v>8.75</v>
      </c>
      <c r="P10" s="16"/>
      <c r="Q10" s="6">
        <f t="shared" si="4"/>
        <v>8.75</v>
      </c>
      <c r="R10" s="6">
        <v>0</v>
      </c>
      <c r="S10" s="6">
        <v>15</v>
      </c>
      <c r="T10" s="6">
        <v>8</v>
      </c>
      <c r="U10" s="6">
        <v>10</v>
      </c>
      <c r="V10" s="7">
        <f t="shared" si="5"/>
        <v>52.5</v>
      </c>
      <c r="W10" s="6" t="str">
        <f t="shared" si="6"/>
        <v>E</v>
      </c>
    </row>
    <row r="11" spans="1:23" x14ac:dyDescent="0.25">
      <c r="A11" s="3">
        <v>10</v>
      </c>
      <c r="B11" s="4" t="s">
        <v>40</v>
      </c>
      <c r="C11" s="5" t="s">
        <v>379</v>
      </c>
      <c r="D11" s="6" t="s">
        <v>23</v>
      </c>
      <c r="E11" s="6"/>
      <c r="F11" s="6"/>
      <c r="G11" s="6">
        <v>13.75</v>
      </c>
      <c r="H11" s="6">
        <v>9</v>
      </c>
      <c r="I11" s="6">
        <f t="shared" si="0"/>
        <v>22.5</v>
      </c>
      <c r="J11" s="16"/>
      <c r="K11" s="6">
        <f t="shared" si="1"/>
        <v>22.5</v>
      </c>
      <c r="L11" s="6">
        <v>3.5</v>
      </c>
      <c r="M11" s="6">
        <f t="shared" si="2"/>
        <v>8.75</v>
      </c>
      <c r="N11" s="6">
        <v>2</v>
      </c>
      <c r="O11" s="6">
        <f t="shared" si="3"/>
        <v>5</v>
      </c>
      <c r="P11" s="16"/>
      <c r="Q11" s="6">
        <f t="shared" si="4"/>
        <v>8.75</v>
      </c>
      <c r="R11" s="6">
        <v>0</v>
      </c>
      <c r="S11" s="6">
        <v>0</v>
      </c>
      <c r="T11" s="6">
        <v>7</v>
      </c>
      <c r="U11" s="6">
        <v>10</v>
      </c>
      <c r="V11" s="7">
        <f t="shared" si="5"/>
        <v>41.25</v>
      </c>
      <c r="W11" s="6" t="str">
        <f t="shared" si="6"/>
        <v>F</v>
      </c>
    </row>
    <row r="12" spans="1:23" x14ac:dyDescent="0.25">
      <c r="A12" s="3">
        <v>11</v>
      </c>
      <c r="B12" s="4" t="s">
        <v>42</v>
      </c>
      <c r="C12" s="5" t="s">
        <v>380</v>
      </c>
      <c r="D12" s="6" t="s">
        <v>23</v>
      </c>
      <c r="E12" s="6"/>
      <c r="F12" s="6"/>
      <c r="G12" s="6"/>
      <c r="H12" s="6"/>
      <c r="I12" s="6">
        <f t="shared" si="0"/>
        <v>0</v>
      </c>
      <c r="J12" s="16"/>
      <c r="K12" s="6">
        <f t="shared" si="1"/>
        <v>0</v>
      </c>
      <c r="L12" s="6"/>
      <c r="M12" s="6">
        <f t="shared" si="2"/>
        <v>0</v>
      </c>
      <c r="N12" s="6"/>
      <c r="O12" s="6">
        <f t="shared" si="3"/>
        <v>0</v>
      </c>
      <c r="P12" s="16"/>
      <c r="Q12" s="6">
        <f t="shared" si="4"/>
        <v>0</v>
      </c>
      <c r="R12" s="6"/>
      <c r="S12" s="6"/>
      <c r="T12" s="6"/>
      <c r="U12" s="6">
        <v>0</v>
      </c>
      <c r="V12" s="7">
        <f t="shared" si="5"/>
        <v>0</v>
      </c>
      <c r="W12" s="6" t="str">
        <f t="shared" si="6"/>
        <v>/</v>
      </c>
    </row>
    <row r="13" spans="1:23" x14ac:dyDescent="0.25">
      <c r="A13" s="3">
        <v>12</v>
      </c>
      <c r="B13" s="4" t="s">
        <v>44</v>
      </c>
      <c r="C13" s="5" t="s">
        <v>381</v>
      </c>
      <c r="D13" s="6" t="s">
        <v>23</v>
      </c>
      <c r="E13" s="6"/>
      <c r="F13" s="6"/>
      <c r="G13" s="6">
        <v>20</v>
      </c>
      <c r="H13" s="6"/>
      <c r="I13" s="6">
        <f t="shared" si="0"/>
        <v>0</v>
      </c>
      <c r="J13" s="16"/>
      <c r="K13" s="6">
        <f t="shared" si="1"/>
        <v>20</v>
      </c>
      <c r="L13" s="6">
        <v>6</v>
      </c>
      <c r="M13" s="6">
        <f t="shared" si="2"/>
        <v>15</v>
      </c>
      <c r="N13" s="6"/>
      <c r="O13" s="6">
        <f t="shared" si="3"/>
        <v>0</v>
      </c>
      <c r="P13" s="16"/>
      <c r="Q13" s="6">
        <f t="shared" si="4"/>
        <v>15</v>
      </c>
      <c r="R13" s="6">
        <v>0</v>
      </c>
      <c r="S13" s="6">
        <v>10</v>
      </c>
      <c r="T13" s="6"/>
      <c r="U13" s="6">
        <v>7</v>
      </c>
      <c r="V13" s="7">
        <f t="shared" si="5"/>
        <v>52</v>
      </c>
      <c r="W13" s="6" t="str">
        <f t="shared" si="6"/>
        <v>E</v>
      </c>
    </row>
    <row r="14" spans="1:23" x14ac:dyDescent="0.25">
      <c r="A14" s="3">
        <v>13</v>
      </c>
      <c r="B14" s="4" t="s">
        <v>46</v>
      </c>
      <c r="C14" s="5" t="s">
        <v>382</v>
      </c>
      <c r="D14" s="6" t="s">
        <v>23</v>
      </c>
      <c r="E14" s="6"/>
      <c r="F14" s="6"/>
      <c r="G14" s="6">
        <v>2.5</v>
      </c>
      <c r="H14" s="6">
        <v>6</v>
      </c>
      <c r="I14" s="6">
        <f t="shared" si="0"/>
        <v>15</v>
      </c>
      <c r="J14" s="16"/>
      <c r="K14" s="6">
        <f t="shared" si="1"/>
        <v>15</v>
      </c>
      <c r="L14" s="6"/>
      <c r="M14" s="6">
        <f t="shared" si="2"/>
        <v>0</v>
      </c>
      <c r="N14" s="6">
        <v>0.5</v>
      </c>
      <c r="O14" s="6">
        <f t="shared" si="3"/>
        <v>1.25</v>
      </c>
      <c r="P14" s="16"/>
      <c r="Q14" s="6">
        <f t="shared" si="4"/>
        <v>1.25</v>
      </c>
      <c r="R14" s="6"/>
      <c r="S14" s="6"/>
      <c r="T14" s="6"/>
      <c r="U14" s="6">
        <v>5</v>
      </c>
      <c r="V14" s="7">
        <f t="shared" si="5"/>
        <v>21.25</v>
      </c>
      <c r="W14" s="6" t="str">
        <f t="shared" si="6"/>
        <v>F</v>
      </c>
    </row>
    <row r="15" spans="1:23" x14ac:dyDescent="0.25">
      <c r="A15" s="3">
        <v>14</v>
      </c>
      <c r="B15" s="4" t="s">
        <v>48</v>
      </c>
      <c r="C15" s="5" t="s">
        <v>383</v>
      </c>
      <c r="D15" s="6" t="s">
        <v>23</v>
      </c>
      <c r="E15" s="6"/>
      <c r="F15" s="6"/>
      <c r="G15" s="6">
        <v>12.5</v>
      </c>
      <c r="H15" s="6">
        <v>7.5</v>
      </c>
      <c r="I15" s="6">
        <f t="shared" si="0"/>
        <v>18.75</v>
      </c>
      <c r="J15" s="16"/>
      <c r="K15" s="6">
        <f t="shared" si="1"/>
        <v>18.75</v>
      </c>
      <c r="L15" s="6">
        <v>6.5</v>
      </c>
      <c r="M15" s="6">
        <f t="shared" si="2"/>
        <v>16.25</v>
      </c>
      <c r="N15" s="6">
        <v>7</v>
      </c>
      <c r="O15" s="6">
        <f t="shared" si="3"/>
        <v>17.5</v>
      </c>
      <c r="P15" s="16"/>
      <c r="Q15" s="6">
        <f t="shared" si="4"/>
        <v>17.5</v>
      </c>
      <c r="R15" s="6">
        <v>10</v>
      </c>
      <c r="S15" s="6"/>
      <c r="T15" s="6">
        <v>7</v>
      </c>
      <c r="U15" s="6">
        <v>10</v>
      </c>
      <c r="V15" s="7">
        <f t="shared" si="5"/>
        <v>56.25</v>
      </c>
      <c r="W15" s="6" t="str">
        <f t="shared" si="6"/>
        <v>E</v>
      </c>
    </row>
    <row r="16" spans="1:23" x14ac:dyDescent="0.25">
      <c r="A16" s="3">
        <v>15</v>
      </c>
      <c r="B16" s="4" t="s">
        <v>50</v>
      </c>
      <c r="C16" s="5" t="s">
        <v>384</v>
      </c>
      <c r="D16" s="6" t="s">
        <v>23</v>
      </c>
      <c r="E16" s="6"/>
      <c r="F16" s="6"/>
      <c r="G16" s="6">
        <v>25</v>
      </c>
      <c r="H16" s="6"/>
      <c r="I16" s="6">
        <f t="shared" si="0"/>
        <v>0</v>
      </c>
      <c r="J16" s="16"/>
      <c r="K16" s="6">
        <f t="shared" si="1"/>
        <v>25</v>
      </c>
      <c r="L16" s="6">
        <v>8.5</v>
      </c>
      <c r="M16" s="6">
        <f t="shared" si="2"/>
        <v>21.25</v>
      </c>
      <c r="N16" s="6">
        <v>10</v>
      </c>
      <c r="O16" s="6">
        <f t="shared" si="3"/>
        <v>25</v>
      </c>
      <c r="P16" s="16"/>
      <c r="Q16" s="6">
        <f t="shared" si="4"/>
        <v>25</v>
      </c>
      <c r="R16" s="6">
        <v>30</v>
      </c>
      <c r="S16" s="6"/>
      <c r="T16" s="6">
        <v>9</v>
      </c>
      <c r="U16" s="6">
        <v>10</v>
      </c>
      <c r="V16" s="7">
        <f t="shared" si="5"/>
        <v>90</v>
      </c>
      <c r="W16" s="6" t="str">
        <f t="shared" si="6"/>
        <v>A</v>
      </c>
    </row>
    <row r="17" spans="1:23" x14ac:dyDescent="0.25">
      <c r="A17" s="3">
        <v>16</v>
      </c>
      <c r="B17" s="4" t="s">
        <v>52</v>
      </c>
      <c r="C17" s="5" t="s">
        <v>385</v>
      </c>
      <c r="D17" s="6" t="s">
        <v>23</v>
      </c>
      <c r="E17" s="6"/>
      <c r="F17" s="6"/>
      <c r="G17" s="6"/>
      <c r="H17" s="6"/>
      <c r="I17" s="6">
        <f t="shared" si="0"/>
        <v>0</v>
      </c>
      <c r="J17" s="16"/>
      <c r="K17" s="6">
        <f t="shared" si="1"/>
        <v>0</v>
      </c>
      <c r="L17" s="6"/>
      <c r="M17" s="6">
        <f t="shared" si="2"/>
        <v>0</v>
      </c>
      <c r="N17" s="6"/>
      <c r="O17" s="6">
        <f t="shared" si="3"/>
        <v>0</v>
      </c>
      <c r="P17" s="16"/>
      <c r="Q17" s="6">
        <f t="shared" si="4"/>
        <v>0</v>
      </c>
      <c r="R17" s="6"/>
      <c r="S17" s="6"/>
      <c r="T17" s="6"/>
      <c r="U17" s="6">
        <v>0</v>
      </c>
      <c r="V17" s="7">
        <f t="shared" si="5"/>
        <v>0</v>
      </c>
      <c r="W17" s="6" t="str">
        <f t="shared" si="6"/>
        <v>/</v>
      </c>
    </row>
    <row r="18" spans="1:23" x14ac:dyDescent="0.25">
      <c r="A18" s="3">
        <v>17</v>
      </c>
      <c r="B18" s="4" t="s">
        <v>54</v>
      </c>
      <c r="C18" s="5" t="s">
        <v>386</v>
      </c>
      <c r="D18" s="6" t="s">
        <v>23</v>
      </c>
      <c r="E18" s="6"/>
      <c r="F18" s="6"/>
      <c r="G18" s="6">
        <v>11.25</v>
      </c>
      <c r="H18" s="6"/>
      <c r="I18" s="6">
        <f t="shared" si="0"/>
        <v>0</v>
      </c>
      <c r="J18" s="16"/>
      <c r="K18" s="6">
        <f t="shared" si="1"/>
        <v>11.25</v>
      </c>
      <c r="L18" s="6"/>
      <c r="M18" s="6">
        <f t="shared" si="2"/>
        <v>0</v>
      </c>
      <c r="N18" s="6"/>
      <c r="O18" s="6">
        <f t="shared" si="3"/>
        <v>0</v>
      </c>
      <c r="P18" s="16"/>
      <c r="Q18" s="6">
        <f t="shared" si="4"/>
        <v>0</v>
      </c>
      <c r="R18" s="6">
        <v>0</v>
      </c>
      <c r="S18" s="6"/>
      <c r="T18" s="6"/>
      <c r="U18" s="6">
        <v>5</v>
      </c>
      <c r="V18" s="7">
        <f t="shared" si="5"/>
        <v>16.25</v>
      </c>
      <c r="W18" s="6" t="str">
        <f t="shared" si="6"/>
        <v>F</v>
      </c>
    </row>
    <row r="19" spans="1:23" x14ac:dyDescent="0.25">
      <c r="A19" s="3">
        <v>18</v>
      </c>
      <c r="B19" s="4" t="s">
        <v>56</v>
      </c>
      <c r="C19" s="5" t="s">
        <v>387</v>
      </c>
      <c r="D19" s="6" t="s">
        <v>23</v>
      </c>
      <c r="E19" s="6"/>
      <c r="F19" s="6"/>
      <c r="G19" s="6">
        <v>18.75</v>
      </c>
      <c r="H19" s="6"/>
      <c r="I19" s="6">
        <f t="shared" si="0"/>
        <v>0</v>
      </c>
      <c r="J19" s="16"/>
      <c r="K19" s="6">
        <f t="shared" si="1"/>
        <v>18.75</v>
      </c>
      <c r="L19" s="6">
        <v>8.5</v>
      </c>
      <c r="M19" s="6">
        <f t="shared" si="2"/>
        <v>21.25</v>
      </c>
      <c r="N19" s="6"/>
      <c r="O19" s="6">
        <f t="shared" si="3"/>
        <v>0</v>
      </c>
      <c r="P19" s="16"/>
      <c r="Q19" s="6">
        <f t="shared" si="4"/>
        <v>21.25</v>
      </c>
      <c r="R19" s="6">
        <v>0</v>
      </c>
      <c r="S19" s="6">
        <v>20</v>
      </c>
      <c r="T19" s="6"/>
      <c r="U19" s="6">
        <v>10</v>
      </c>
      <c r="V19" s="7">
        <f t="shared" si="5"/>
        <v>70</v>
      </c>
      <c r="W19" s="6" t="str">
        <f t="shared" si="6"/>
        <v>C</v>
      </c>
    </row>
    <row r="20" spans="1:23" x14ac:dyDescent="0.25">
      <c r="A20" s="3">
        <v>19</v>
      </c>
      <c r="B20" s="4" t="s">
        <v>58</v>
      </c>
      <c r="C20" s="5" t="s">
        <v>388</v>
      </c>
      <c r="D20" s="6" t="s">
        <v>23</v>
      </c>
      <c r="E20" s="6"/>
      <c r="F20" s="6"/>
      <c r="G20" s="6">
        <v>13.75</v>
      </c>
      <c r="H20" s="6">
        <v>10</v>
      </c>
      <c r="I20" s="6">
        <f t="shared" si="0"/>
        <v>25</v>
      </c>
      <c r="J20" s="16"/>
      <c r="K20" s="6">
        <f t="shared" si="1"/>
        <v>25</v>
      </c>
      <c r="L20" s="6">
        <v>6</v>
      </c>
      <c r="M20" s="6">
        <f t="shared" si="2"/>
        <v>15</v>
      </c>
      <c r="N20" s="6"/>
      <c r="O20" s="6">
        <f t="shared" si="3"/>
        <v>0</v>
      </c>
      <c r="P20" s="16"/>
      <c r="Q20" s="6">
        <f t="shared" si="4"/>
        <v>15</v>
      </c>
      <c r="R20" s="6">
        <v>0</v>
      </c>
      <c r="S20" s="6"/>
      <c r="T20" s="6"/>
      <c r="U20" s="6">
        <v>10</v>
      </c>
      <c r="V20" s="7">
        <f t="shared" si="5"/>
        <v>50</v>
      </c>
      <c r="W20" s="6" t="str">
        <f t="shared" si="6"/>
        <v>E</v>
      </c>
    </row>
    <row r="21" spans="1:23" x14ac:dyDescent="0.25">
      <c r="A21" s="3">
        <v>20</v>
      </c>
      <c r="B21" s="4" t="s">
        <v>60</v>
      </c>
      <c r="C21" s="5" t="s">
        <v>389</v>
      </c>
      <c r="D21" s="6" t="s">
        <v>23</v>
      </c>
      <c r="E21" s="6"/>
      <c r="F21" s="6"/>
      <c r="G21" s="6">
        <v>22.5</v>
      </c>
      <c r="H21" s="6"/>
      <c r="I21" s="6">
        <f t="shared" si="0"/>
        <v>0</v>
      </c>
      <c r="J21" s="16"/>
      <c r="K21" s="6">
        <f t="shared" si="1"/>
        <v>22.5</v>
      </c>
      <c r="L21" s="6">
        <v>9</v>
      </c>
      <c r="M21" s="6">
        <f t="shared" si="2"/>
        <v>22.5</v>
      </c>
      <c r="N21" s="6"/>
      <c r="O21" s="6">
        <f t="shared" si="3"/>
        <v>0</v>
      </c>
      <c r="P21" s="16"/>
      <c r="Q21" s="6">
        <f t="shared" si="4"/>
        <v>22.5</v>
      </c>
      <c r="R21" s="6">
        <v>10</v>
      </c>
      <c r="S21" s="6"/>
      <c r="T21" s="6">
        <v>9</v>
      </c>
      <c r="U21" s="6">
        <v>10</v>
      </c>
      <c r="V21" s="7">
        <f t="shared" si="5"/>
        <v>65</v>
      </c>
      <c r="W21" s="6" t="str">
        <f t="shared" si="6"/>
        <v>D</v>
      </c>
    </row>
    <row r="22" spans="1:23" x14ac:dyDescent="0.25">
      <c r="A22" s="3">
        <v>21</v>
      </c>
      <c r="B22" s="4" t="s">
        <v>62</v>
      </c>
      <c r="C22" s="5" t="s">
        <v>390</v>
      </c>
      <c r="D22" s="6" t="s">
        <v>23</v>
      </c>
      <c r="E22" s="6"/>
      <c r="F22" s="6"/>
      <c r="G22" s="6"/>
      <c r="H22" s="6"/>
      <c r="I22" s="6">
        <f t="shared" si="0"/>
        <v>0</v>
      </c>
      <c r="J22" s="16"/>
      <c r="K22" s="6">
        <f t="shared" si="1"/>
        <v>0</v>
      </c>
      <c r="L22" s="6"/>
      <c r="M22" s="6">
        <f t="shared" si="2"/>
        <v>0</v>
      </c>
      <c r="N22" s="6"/>
      <c r="O22" s="6">
        <f t="shared" si="3"/>
        <v>0</v>
      </c>
      <c r="P22" s="16"/>
      <c r="Q22" s="6">
        <f t="shared" si="4"/>
        <v>0</v>
      </c>
      <c r="R22" s="6"/>
      <c r="S22" s="6"/>
      <c r="T22" s="6"/>
      <c r="U22" s="6">
        <v>0</v>
      </c>
      <c r="V22" s="7">
        <f t="shared" si="5"/>
        <v>0</v>
      </c>
      <c r="W22" s="6" t="str">
        <f t="shared" si="6"/>
        <v>/</v>
      </c>
    </row>
    <row r="23" spans="1:23" x14ac:dyDescent="0.25">
      <c r="A23" s="3">
        <v>22</v>
      </c>
      <c r="B23" s="4" t="s">
        <v>64</v>
      </c>
      <c r="C23" s="5" t="s">
        <v>391</v>
      </c>
      <c r="D23" s="6" t="s">
        <v>23</v>
      </c>
      <c r="E23" s="6"/>
      <c r="F23" s="6"/>
      <c r="G23" s="6"/>
      <c r="H23" s="6"/>
      <c r="I23" s="6">
        <f t="shared" si="0"/>
        <v>0</v>
      </c>
      <c r="J23" s="16"/>
      <c r="K23" s="6">
        <f t="shared" si="1"/>
        <v>0</v>
      </c>
      <c r="L23" s="6"/>
      <c r="M23" s="6">
        <f t="shared" si="2"/>
        <v>0</v>
      </c>
      <c r="N23" s="6"/>
      <c r="O23" s="6">
        <f t="shared" si="3"/>
        <v>0</v>
      </c>
      <c r="P23" s="16"/>
      <c r="Q23" s="6">
        <f t="shared" si="4"/>
        <v>0</v>
      </c>
      <c r="R23" s="6"/>
      <c r="S23" s="6"/>
      <c r="T23" s="6"/>
      <c r="U23" s="6">
        <v>0</v>
      </c>
      <c r="V23" s="7">
        <f t="shared" si="5"/>
        <v>0</v>
      </c>
      <c r="W23" s="6" t="str">
        <f t="shared" si="6"/>
        <v>/</v>
      </c>
    </row>
    <row r="24" spans="1:23" x14ac:dyDescent="0.25">
      <c r="A24" s="3">
        <v>23</v>
      </c>
      <c r="B24" s="4" t="s">
        <v>66</v>
      </c>
      <c r="C24" s="5" t="s">
        <v>392</v>
      </c>
      <c r="D24" s="6" t="s">
        <v>23</v>
      </c>
      <c r="E24" s="6"/>
      <c r="F24" s="6"/>
      <c r="G24" s="6">
        <v>25</v>
      </c>
      <c r="H24" s="6"/>
      <c r="I24" s="6">
        <f t="shared" si="0"/>
        <v>0</v>
      </c>
      <c r="J24" s="16"/>
      <c r="K24" s="6">
        <f t="shared" si="1"/>
        <v>25</v>
      </c>
      <c r="L24" s="6">
        <v>8.5</v>
      </c>
      <c r="M24" s="6">
        <f t="shared" si="2"/>
        <v>21.25</v>
      </c>
      <c r="N24" s="6"/>
      <c r="O24" s="6">
        <f t="shared" si="3"/>
        <v>0</v>
      </c>
      <c r="P24" s="16"/>
      <c r="Q24" s="6">
        <f t="shared" si="4"/>
        <v>21.25</v>
      </c>
      <c r="R24" s="6">
        <v>20</v>
      </c>
      <c r="S24" s="6">
        <v>0</v>
      </c>
      <c r="T24" s="6"/>
      <c r="U24" s="6">
        <v>10</v>
      </c>
      <c r="V24" s="7">
        <f t="shared" si="5"/>
        <v>76.25</v>
      </c>
      <c r="W24" s="6" t="str">
        <f t="shared" si="6"/>
        <v>C</v>
      </c>
    </row>
    <row r="25" spans="1:23" x14ac:dyDescent="0.25">
      <c r="A25" s="3">
        <v>24</v>
      </c>
      <c r="B25" s="4" t="s">
        <v>68</v>
      </c>
      <c r="C25" s="5" t="s">
        <v>393</v>
      </c>
      <c r="D25" s="6" t="s">
        <v>23</v>
      </c>
      <c r="E25" s="6"/>
      <c r="F25" s="6"/>
      <c r="G25" s="6">
        <v>16.25</v>
      </c>
      <c r="H25" s="6">
        <v>10</v>
      </c>
      <c r="I25" s="6">
        <f t="shared" si="0"/>
        <v>25</v>
      </c>
      <c r="J25" s="16"/>
      <c r="K25" s="6">
        <f t="shared" si="1"/>
        <v>25</v>
      </c>
      <c r="L25" s="6">
        <v>6.5</v>
      </c>
      <c r="M25" s="6">
        <f t="shared" si="2"/>
        <v>16.25</v>
      </c>
      <c r="N25" s="6">
        <v>7</v>
      </c>
      <c r="O25" s="6">
        <f t="shared" si="3"/>
        <v>17.5</v>
      </c>
      <c r="P25" s="16"/>
      <c r="Q25" s="6">
        <f t="shared" si="4"/>
        <v>17.5</v>
      </c>
      <c r="R25" s="6">
        <v>10</v>
      </c>
      <c r="S25" s="6"/>
      <c r="T25" s="6">
        <v>8</v>
      </c>
      <c r="U25" s="6">
        <v>10</v>
      </c>
      <c r="V25" s="7">
        <f t="shared" si="5"/>
        <v>62.5</v>
      </c>
      <c r="W25" s="6" t="str">
        <f t="shared" si="6"/>
        <v>D</v>
      </c>
    </row>
    <row r="26" spans="1:23" x14ac:dyDescent="0.25">
      <c r="A26" s="3">
        <v>25</v>
      </c>
      <c r="B26" s="4" t="s">
        <v>70</v>
      </c>
      <c r="C26" s="5" t="s">
        <v>394</v>
      </c>
      <c r="D26" s="6" t="s">
        <v>23</v>
      </c>
      <c r="E26" s="6"/>
      <c r="F26" s="6"/>
      <c r="G26" s="6">
        <v>15</v>
      </c>
      <c r="H26" s="6"/>
      <c r="I26" s="6">
        <f t="shared" si="0"/>
        <v>0</v>
      </c>
      <c r="J26" s="16"/>
      <c r="K26" s="6">
        <f t="shared" si="1"/>
        <v>15</v>
      </c>
      <c r="L26" s="6"/>
      <c r="M26" s="6">
        <f t="shared" si="2"/>
        <v>0</v>
      </c>
      <c r="N26" s="6">
        <v>2.5</v>
      </c>
      <c r="O26" s="6">
        <f t="shared" si="3"/>
        <v>6.25</v>
      </c>
      <c r="P26" s="16"/>
      <c r="Q26" s="6">
        <f t="shared" si="4"/>
        <v>6.25</v>
      </c>
      <c r="R26" s="6"/>
      <c r="S26" s="6"/>
      <c r="T26" s="6"/>
      <c r="U26" s="6">
        <v>5</v>
      </c>
      <c r="V26" s="7">
        <f t="shared" si="5"/>
        <v>26.25</v>
      </c>
      <c r="W26" s="6" t="str">
        <f t="shared" si="6"/>
        <v>F</v>
      </c>
    </row>
    <row r="27" spans="1:23" x14ac:dyDescent="0.25">
      <c r="A27" s="3">
        <v>26</v>
      </c>
      <c r="B27" s="4" t="s">
        <v>72</v>
      </c>
      <c r="C27" s="5" t="s">
        <v>395</v>
      </c>
      <c r="D27" s="6" t="s">
        <v>23</v>
      </c>
      <c r="E27" s="6"/>
      <c r="F27" s="6"/>
      <c r="G27" s="6">
        <v>12.5</v>
      </c>
      <c r="H27" s="6">
        <v>9.5</v>
      </c>
      <c r="I27" s="6">
        <f t="shared" si="0"/>
        <v>23.75</v>
      </c>
      <c r="J27" s="16"/>
      <c r="K27" s="6">
        <f t="shared" si="1"/>
        <v>23.75</v>
      </c>
      <c r="L27" s="6">
        <v>5</v>
      </c>
      <c r="M27" s="6">
        <f t="shared" si="2"/>
        <v>12.5</v>
      </c>
      <c r="N27" s="6">
        <v>4.5</v>
      </c>
      <c r="O27" s="6">
        <f t="shared" si="3"/>
        <v>11.25</v>
      </c>
      <c r="P27" s="16"/>
      <c r="Q27" s="6">
        <f t="shared" si="4"/>
        <v>12.5</v>
      </c>
      <c r="R27" s="6">
        <v>0</v>
      </c>
      <c r="S27" s="6">
        <v>10</v>
      </c>
      <c r="T27" s="6">
        <v>7</v>
      </c>
      <c r="U27" s="6">
        <v>8</v>
      </c>
      <c r="V27" s="7">
        <f t="shared" si="5"/>
        <v>54.25</v>
      </c>
      <c r="W27" s="6" t="str">
        <f t="shared" si="6"/>
        <v>E</v>
      </c>
    </row>
    <row r="28" spans="1:23" x14ac:dyDescent="0.25">
      <c r="A28" s="3">
        <v>27</v>
      </c>
      <c r="B28" s="4" t="s">
        <v>74</v>
      </c>
      <c r="C28" s="5" t="s">
        <v>396</v>
      </c>
      <c r="D28" s="6" t="s">
        <v>23</v>
      </c>
      <c r="E28" s="6"/>
      <c r="F28" s="6"/>
      <c r="G28" s="6">
        <v>22.5</v>
      </c>
      <c r="H28" s="6"/>
      <c r="I28" s="6">
        <f t="shared" si="0"/>
        <v>0</v>
      </c>
      <c r="J28" s="16"/>
      <c r="K28" s="6">
        <f t="shared" si="1"/>
        <v>22.5</v>
      </c>
      <c r="L28" s="6">
        <v>7.5</v>
      </c>
      <c r="M28" s="6">
        <f t="shared" si="2"/>
        <v>18.75</v>
      </c>
      <c r="N28" s="6"/>
      <c r="O28" s="6">
        <f t="shared" si="3"/>
        <v>0</v>
      </c>
      <c r="P28" s="16"/>
      <c r="Q28" s="6">
        <f t="shared" si="4"/>
        <v>18.75</v>
      </c>
      <c r="R28" s="6">
        <v>0</v>
      </c>
      <c r="S28" s="6"/>
      <c r="T28" s="6">
        <v>9</v>
      </c>
      <c r="U28" s="6">
        <v>10</v>
      </c>
      <c r="V28" s="7">
        <f t="shared" si="5"/>
        <v>51.25</v>
      </c>
      <c r="W28" s="6" t="str">
        <f t="shared" si="6"/>
        <v>E</v>
      </c>
    </row>
    <row r="29" spans="1:23" x14ac:dyDescent="0.25">
      <c r="A29" s="3">
        <v>28</v>
      </c>
      <c r="B29" s="4" t="s">
        <v>76</v>
      </c>
      <c r="C29" s="5" t="s">
        <v>397</v>
      </c>
      <c r="D29" s="6" t="s">
        <v>23</v>
      </c>
      <c r="E29" s="6"/>
      <c r="F29" s="6"/>
      <c r="G29" s="6">
        <v>13.75</v>
      </c>
      <c r="H29" s="6">
        <v>8</v>
      </c>
      <c r="I29" s="6">
        <f t="shared" si="0"/>
        <v>20</v>
      </c>
      <c r="J29" s="16"/>
      <c r="K29" s="6">
        <f t="shared" si="1"/>
        <v>20</v>
      </c>
      <c r="L29" s="6">
        <v>1.5</v>
      </c>
      <c r="M29" s="6">
        <f t="shared" si="2"/>
        <v>3.75</v>
      </c>
      <c r="N29" s="6">
        <v>3</v>
      </c>
      <c r="O29" s="6">
        <f t="shared" si="3"/>
        <v>7.5</v>
      </c>
      <c r="P29" s="16"/>
      <c r="Q29" s="6">
        <f t="shared" si="4"/>
        <v>7.5</v>
      </c>
      <c r="R29" s="6">
        <v>0</v>
      </c>
      <c r="S29" s="6">
        <v>5</v>
      </c>
      <c r="T29" s="6">
        <v>7</v>
      </c>
      <c r="U29" s="6">
        <v>8</v>
      </c>
      <c r="V29" s="7">
        <f t="shared" si="5"/>
        <v>40.5</v>
      </c>
      <c r="W29" s="6" t="str">
        <f t="shared" si="6"/>
        <v>F</v>
      </c>
    </row>
    <row r="30" spans="1:23" x14ac:dyDescent="0.25">
      <c r="A30" s="3">
        <v>29</v>
      </c>
      <c r="B30" s="4" t="s">
        <v>78</v>
      </c>
      <c r="C30" s="5" t="s">
        <v>398</v>
      </c>
      <c r="D30" s="6" t="s">
        <v>23</v>
      </c>
      <c r="E30" s="6"/>
      <c r="F30" s="6"/>
      <c r="G30" s="6">
        <v>13.75</v>
      </c>
      <c r="H30" s="6"/>
      <c r="I30" s="6">
        <f t="shared" si="0"/>
        <v>0</v>
      </c>
      <c r="J30" s="16"/>
      <c r="K30" s="6">
        <f t="shared" si="1"/>
        <v>13.75</v>
      </c>
      <c r="L30" s="6">
        <v>3.5</v>
      </c>
      <c r="M30" s="6">
        <f t="shared" si="2"/>
        <v>8.75</v>
      </c>
      <c r="N30" s="6">
        <v>2</v>
      </c>
      <c r="O30" s="6">
        <f t="shared" si="3"/>
        <v>5</v>
      </c>
      <c r="P30" s="16"/>
      <c r="Q30" s="6">
        <f t="shared" si="4"/>
        <v>8.75</v>
      </c>
      <c r="R30" s="6"/>
      <c r="S30" s="6">
        <v>5</v>
      </c>
      <c r="T30" s="6">
        <v>9</v>
      </c>
      <c r="U30" s="6">
        <v>10</v>
      </c>
      <c r="V30" s="7">
        <f t="shared" si="5"/>
        <v>37.5</v>
      </c>
      <c r="W30" s="6" t="str">
        <f t="shared" si="6"/>
        <v>F</v>
      </c>
    </row>
    <row r="31" spans="1:23" x14ac:dyDescent="0.25">
      <c r="A31" s="3">
        <v>30</v>
      </c>
      <c r="B31" s="4" t="s">
        <v>80</v>
      </c>
      <c r="C31" s="5" t="s">
        <v>399</v>
      </c>
      <c r="D31" s="6" t="s">
        <v>23</v>
      </c>
      <c r="E31" s="6"/>
      <c r="F31" s="6"/>
      <c r="G31" s="6"/>
      <c r="H31" s="6">
        <v>4</v>
      </c>
      <c r="I31" s="6">
        <f t="shared" si="0"/>
        <v>10</v>
      </c>
      <c r="J31" s="16"/>
      <c r="K31" s="6">
        <f t="shared" si="1"/>
        <v>10</v>
      </c>
      <c r="L31" s="6"/>
      <c r="M31" s="6">
        <f t="shared" si="2"/>
        <v>0</v>
      </c>
      <c r="N31" s="6"/>
      <c r="O31" s="6">
        <f t="shared" si="3"/>
        <v>0</v>
      </c>
      <c r="P31" s="16"/>
      <c r="Q31" s="6">
        <f t="shared" si="4"/>
        <v>0</v>
      </c>
      <c r="R31" s="6"/>
      <c r="S31" s="6"/>
      <c r="T31" s="6"/>
      <c r="U31" s="6">
        <v>5</v>
      </c>
      <c r="V31" s="7">
        <f t="shared" si="5"/>
        <v>15</v>
      </c>
      <c r="W31" s="6" t="str">
        <f t="shared" si="6"/>
        <v>F</v>
      </c>
    </row>
    <row r="32" spans="1:23" x14ac:dyDescent="0.25">
      <c r="A32" s="3">
        <v>31</v>
      </c>
      <c r="B32" s="4" t="s">
        <v>82</v>
      </c>
      <c r="C32" s="5" t="s">
        <v>400</v>
      </c>
      <c r="D32" s="6" t="s">
        <v>23</v>
      </c>
      <c r="E32" s="6"/>
      <c r="F32" s="6"/>
      <c r="G32" s="6"/>
      <c r="H32" s="6"/>
      <c r="I32" s="6">
        <f t="shared" si="0"/>
        <v>0</v>
      </c>
      <c r="J32" s="16"/>
      <c r="K32" s="6">
        <f t="shared" si="1"/>
        <v>0</v>
      </c>
      <c r="L32" s="6"/>
      <c r="M32" s="6">
        <f t="shared" si="2"/>
        <v>0</v>
      </c>
      <c r="N32" s="6"/>
      <c r="O32" s="6">
        <f t="shared" si="3"/>
        <v>0</v>
      </c>
      <c r="P32" s="16"/>
      <c r="Q32" s="6">
        <f t="shared" si="4"/>
        <v>0</v>
      </c>
      <c r="R32" s="6"/>
      <c r="S32" s="6"/>
      <c r="T32" s="6"/>
      <c r="U32" s="6">
        <v>0</v>
      </c>
      <c r="V32" s="7">
        <f t="shared" si="5"/>
        <v>0</v>
      </c>
      <c r="W32" s="6" t="str">
        <f t="shared" si="6"/>
        <v>/</v>
      </c>
    </row>
    <row r="33" spans="1:23" x14ac:dyDescent="0.25">
      <c r="A33" s="3">
        <v>32</v>
      </c>
      <c r="B33" s="4" t="s">
        <v>84</v>
      </c>
      <c r="C33" s="5" t="s">
        <v>401</v>
      </c>
      <c r="D33" s="6" t="s">
        <v>23</v>
      </c>
      <c r="E33" s="6"/>
      <c r="F33" s="6"/>
      <c r="G33" s="6">
        <v>10</v>
      </c>
      <c r="H33" s="6">
        <v>10</v>
      </c>
      <c r="I33" s="6">
        <f t="shared" si="0"/>
        <v>25</v>
      </c>
      <c r="J33" s="16"/>
      <c r="K33" s="6">
        <f t="shared" si="1"/>
        <v>25</v>
      </c>
      <c r="L33" s="6"/>
      <c r="M33" s="6">
        <f t="shared" si="2"/>
        <v>0</v>
      </c>
      <c r="N33" s="6">
        <v>10</v>
      </c>
      <c r="O33" s="6">
        <f t="shared" si="3"/>
        <v>25</v>
      </c>
      <c r="P33" s="16"/>
      <c r="Q33" s="6">
        <f t="shared" si="4"/>
        <v>25</v>
      </c>
      <c r="R33" s="6"/>
      <c r="S33" s="6"/>
      <c r="T33" s="6"/>
      <c r="U33" s="6">
        <v>10</v>
      </c>
      <c r="V33" s="7">
        <f t="shared" si="5"/>
        <v>60</v>
      </c>
      <c r="W33" s="6" t="str">
        <f t="shared" si="6"/>
        <v>D</v>
      </c>
    </row>
    <row r="34" spans="1:23" x14ac:dyDescent="0.25">
      <c r="A34" s="3">
        <v>33</v>
      </c>
      <c r="B34" s="4" t="s">
        <v>86</v>
      </c>
      <c r="C34" s="5" t="s">
        <v>402</v>
      </c>
      <c r="D34" s="6" t="s">
        <v>23</v>
      </c>
      <c r="E34" s="6"/>
      <c r="F34" s="6"/>
      <c r="G34" s="6">
        <v>21.25</v>
      </c>
      <c r="H34" s="6"/>
      <c r="I34" s="6">
        <f t="shared" si="0"/>
        <v>0</v>
      </c>
      <c r="J34" s="16"/>
      <c r="K34" s="6">
        <f t="shared" si="1"/>
        <v>21.25</v>
      </c>
      <c r="L34" s="6"/>
      <c r="M34" s="6">
        <f t="shared" si="2"/>
        <v>0</v>
      </c>
      <c r="N34" s="6">
        <v>5</v>
      </c>
      <c r="O34" s="6">
        <f t="shared" si="3"/>
        <v>12.5</v>
      </c>
      <c r="P34" s="16">
        <v>16.25</v>
      </c>
      <c r="Q34" s="6">
        <v>16.25</v>
      </c>
      <c r="R34" s="6"/>
      <c r="S34" s="6"/>
      <c r="T34" s="6">
        <v>8</v>
      </c>
      <c r="U34" s="6">
        <v>8</v>
      </c>
      <c r="V34" s="7">
        <f t="shared" si="5"/>
        <v>45.5</v>
      </c>
      <c r="W34" s="6" t="str">
        <f t="shared" si="6"/>
        <v>F</v>
      </c>
    </row>
    <row r="35" spans="1:23" x14ac:dyDescent="0.25">
      <c r="A35" s="3">
        <v>34</v>
      </c>
      <c r="B35" s="4" t="s">
        <v>88</v>
      </c>
      <c r="C35" s="5" t="s">
        <v>403</v>
      </c>
      <c r="D35" s="6" t="s">
        <v>23</v>
      </c>
      <c r="E35" s="6"/>
      <c r="F35" s="6"/>
      <c r="G35" s="6">
        <v>23.75</v>
      </c>
      <c r="H35" s="6"/>
      <c r="I35" s="6">
        <f t="shared" si="0"/>
        <v>0</v>
      </c>
      <c r="J35" s="16"/>
      <c r="K35" s="6">
        <f t="shared" si="1"/>
        <v>23.75</v>
      </c>
      <c r="L35" s="6">
        <v>7.5</v>
      </c>
      <c r="M35" s="6">
        <f t="shared" si="2"/>
        <v>18.75</v>
      </c>
      <c r="N35" s="6"/>
      <c r="O35" s="6">
        <f t="shared" si="3"/>
        <v>0</v>
      </c>
      <c r="P35" s="16"/>
      <c r="Q35" s="6">
        <f t="shared" ref="Q35:Q65" si="7">IF(M35&gt;O35, M35, O35)</f>
        <v>18.75</v>
      </c>
      <c r="R35" s="6"/>
      <c r="S35" s="6"/>
      <c r="T35" s="6"/>
      <c r="U35" s="6">
        <v>10</v>
      </c>
      <c r="V35" s="7">
        <f t="shared" si="5"/>
        <v>52.5</v>
      </c>
      <c r="W35" s="6" t="str">
        <f t="shared" si="6"/>
        <v>E</v>
      </c>
    </row>
    <row r="36" spans="1:23" x14ac:dyDescent="0.25">
      <c r="A36" s="3">
        <v>35</v>
      </c>
      <c r="B36" s="4" t="s">
        <v>90</v>
      </c>
      <c r="C36" s="5" t="s">
        <v>404</v>
      </c>
      <c r="D36" s="6" t="s">
        <v>23</v>
      </c>
      <c r="E36" s="6"/>
      <c r="F36" s="6"/>
      <c r="G36" s="6"/>
      <c r="H36" s="10">
        <v>0</v>
      </c>
      <c r="I36" s="6">
        <f t="shared" si="0"/>
        <v>0</v>
      </c>
      <c r="J36" s="16"/>
      <c r="K36" s="6">
        <f t="shared" si="1"/>
        <v>0</v>
      </c>
      <c r="L36" s="6"/>
      <c r="M36" s="6">
        <f t="shared" si="2"/>
        <v>0</v>
      </c>
      <c r="N36" s="6"/>
      <c r="O36" s="6">
        <f t="shared" si="3"/>
        <v>0</v>
      </c>
      <c r="P36" s="16"/>
      <c r="Q36" s="6">
        <f t="shared" si="7"/>
        <v>0</v>
      </c>
      <c r="R36" s="6"/>
      <c r="S36" s="6"/>
      <c r="T36" s="6"/>
      <c r="U36" s="6">
        <v>0</v>
      </c>
      <c r="V36" s="7">
        <f t="shared" si="5"/>
        <v>0</v>
      </c>
      <c r="W36" s="6" t="str">
        <f t="shared" si="6"/>
        <v>/</v>
      </c>
    </row>
    <row r="37" spans="1:23" x14ac:dyDescent="0.25">
      <c r="A37" s="3">
        <v>36</v>
      </c>
      <c r="B37" s="4" t="s">
        <v>92</v>
      </c>
      <c r="C37" s="5" t="s">
        <v>405</v>
      </c>
      <c r="D37" s="6" t="s">
        <v>23</v>
      </c>
      <c r="E37" s="6"/>
      <c r="F37" s="6"/>
      <c r="G37" s="6">
        <v>22.5</v>
      </c>
      <c r="H37" s="6"/>
      <c r="I37" s="6">
        <f t="shared" si="0"/>
        <v>0</v>
      </c>
      <c r="J37" s="16"/>
      <c r="K37" s="6">
        <f t="shared" si="1"/>
        <v>22.5</v>
      </c>
      <c r="L37" s="6"/>
      <c r="M37" s="6">
        <f t="shared" si="2"/>
        <v>0</v>
      </c>
      <c r="N37" s="6">
        <v>7.5</v>
      </c>
      <c r="O37" s="6">
        <f t="shared" si="3"/>
        <v>18.75</v>
      </c>
      <c r="P37" s="16"/>
      <c r="Q37" s="6">
        <f t="shared" si="7"/>
        <v>18.75</v>
      </c>
      <c r="R37" s="6"/>
      <c r="S37" s="6"/>
      <c r="T37" s="6"/>
      <c r="U37" s="6">
        <v>10</v>
      </c>
      <c r="V37" s="7">
        <f t="shared" si="5"/>
        <v>51.25</v>
      </c>
      <c r="W37" s="6" t="str">
        <f t="shared" si="6"/>
        <v>E</v>
      </c>
    </row>
    <row r="38" spans="1:23" x14ac:dyDescent="0.25">
      <c r="A38" s="3">
        <v>37</v>
      </c>
      <c r="B38" s="4" t="s">
        <v>94</v>
      </c>
      <c r="C38" s="5" t="s">
        <v>406</v>
      </c>
      <c r="D38" s="6" t="s">
        <v>23</v>
      </c>
      <c r="E38" s="6"/>
      <c r="F38" s="6"/>
      <c r="G38" s="6">
        <v>5</v>
      </c>
      <c r="H38" s="6">
        <v>5.5</v>
      </c>
      <c r="I38" s="6">
        <f t="shared" si="0"/>
        <v>13.75</v>
      </c>
      <c r="J38" s="16"/>
      <c r="K38" s="6">
        <f t="shared" si="1"/>
        <v>13.75</v>
      </c>
      <c r="L38" s="6"/>
      <c r="M38" s="6">
        <f t="shared" si="2"/>
        <v>0</v>
      </c>
      <c r="N38" s="6">
        <v>1.5</v>
      </c>
      <c r="O38" s="6">
        <f t="shared" si="3"/>
        <v>3.75</v>
      </c>
      <c r="P38" s="16"/>
      <c r="Q38" s="6">
        <f t="shared" si="7"/>
        <v>3.75</v>
      </c>
      <c r="R38" s="6"/>
      <c r="S38" s="6"/>
      <c r="T38" s="6"/>
      <c r="U38" s="6">
        <v>5</v>
      </c>
      <c r="V38" s="7">
        <f t="shared" si="5"/>
        <v>22.5</v>
      </c>
      <c r="W38" s="6" t="str">
        <f t="shared" si="6"/>
        <v>F</v>
      </c>
    </row>
    <row r="39" spans="1:23" x14ac:dyDescent="0.25">
      <c r="A39" s="3">
        <v>38</v>
      </c>
      <c r="B39" s="4" t="s">
        <v>96</v>
      </c>
      <c r="C39" s="5" t="s">
        <v>407</v>
      </c>
      <c r="D39" s="6" t="s">
        <v>23</v>
      </c>
      <c r="E39" s="6"/>
      <c r="F39" s="6"/>
      <c r="G39" s="6">
        <v>20</v>
      </c>
      <c r="H39" s="6"/>
      <c r="I39" s="6">
        <f t="shared" si="0"/>
        <v>0</v>
      </c>
      <c r="J39" s="16"/>
      <c r="K39" s="6">
        <f t="shared" si="1"/>
        <v>20</v>
      </c>
      <c r="L39" s="6">
        <v>6</v>
      </c>
      <c r="M39" s="6">
        <f t="shared" si="2"/>
        <v>15</v>
      </c>
      <c r="N39" s="6">
        <v>5</v>
      </c>
      <c r="O39" s="6">
        <f t="shared" si="3"/>
        <v>12.5</v>
      </c>
      <c r="P39" s="16"/>
      <c r="Q39" s="6">
        <f t="shared" si="7"/>
        <v>15</v>
      </c>
      <c r="R39" s="6"/>
      <c r="S39" s="6">
        <v>10</v>
      </c>
      <c r="T39" s="6"/>
      <c r="U39" s="6">
        <v>10</v>
      </c>
      <c r="V39" s="7">
        <f t="shared" si="5"/>
        <v>55</v>
      </c>
      <c r="W39" s="6" t="str">
        <f t="shared" si="6"/>
        <v>E</v>
      </c>
    </row>
    <row r="40" spans="1:23" x14ac:dyDescent="0.25">
      <c r="A40" s="3">
        <v>39</v>
      </c>
      <c r="B40" s="4" t="s">
        <v>98</v>
      </c>
      <c r="C40" s="5" t="s">
        <v>408</v>
      </c>
      <c r="D40" s="6" t="s">
        <v>23</v>
      </c>
      <c r="E40" s="6"/>
      <c r="F40" s="6"/>
      <c r="G40" s="6">
        <v>11.25</v>
      </c>
      <c r="H40" s="6">
        <v>3</v>
      </c>
      <c r="I40" s="6">
        <f t="shared" si="0"/>
        <v>7.5</v>
      </c>
      <c r="J40" s="16"/>
      <c r="K40" s="6">
        <f t="shared" si="1"/>
        <v>11.25</v>
      </c>
      <c r="L40" s="6"/>
      <c r="M40" s="6">
        <f t="shared" si="2"/>
        <v>0</v>
      </c>
      <c r="N40" s="6"/>
      <c r="O40" s="6">
        <f t="shared" si="3"/>
        <v>0</v>
      </c>
      <c r="P40" s="16"/>
      <c r="Q40" s="6">
        <f t="shared" si="7"/>
        <v>0</v>
      </c>
      <c r="R40" s="6"/>
      <c r="S40" s="6"/>
      <c r="T40" s="6">
        <v>8</v>
      </c>
      <c r="U40" s="6">
        <v>5</v>
      </c>
      <c r="V40" s="7">
        <f t="shared" si="5"/>
        <v>16.25</v>
      </c>
      <c r="W40" s="6" t="str">
        <f t="shared" si="6"/>
        <v>F</v>
      </c>
    </row>
    <row r="41" spans="1:23" x14ac:dyDescent="0.25">
      <c r="A41" s="3">
        <v>40</v>
      </c>
      <c r="B41" s="4" t="s">
        <v>100</v>
      </c>
      <c r="C41" s="5" t="s">
        <v>409</v>
      </c>
      <c r="D41" s="6" t="s">
        <v>23</v>
      </c>
      <c r="E41" s="6"/>
      <c r="F41" s="6"/>
      <c r="G41" s="6">
        <v>10</v>
      </c>
      <c r="H41" s="6">
        <v>5.5</v>
      </c>
      <c r="I41" s="6">
        <f t="shared" si="0"/>
        <v>13.75</v>
      </c>
      <c r="J41" s="16"/>
      <c r="K41" s="6">
        <f t="shared" si="1"/>
        <v>13.75</v>
      </c>
      <c r="L41" s="6"/>
      <c r="M41" s="6">
        <f t="shared" si="2"/>
        <v>0</v>
      </c>
      <c r="N41" s="6">
        <v>3</v>
      </c>
      <c r="O41" s="6">
        <f t="shared" si="3"/>
        <v>7.5</v>
      </c>
      <c r="P41" s="16"/>
      <c r="Q41" s="6">
        <f t="shared" si="7"/>
        <v>7.5</v>
      </c>
      <c r="R41" s="6"/>
      <c r="S41" s="6">
        <v>0</v>
      </c>
      <c r="T41" s="6"/>
      <c r="U41" s="6">
        <v>7</v>
      </c>
      <c r="V41" s="7">
        <f t="shared" si="5"/>
        <v>28.25</v>
      </c>
      <c r="W41" s="6" t="str">
        <f t="shared" si="6"/>
        <v>F</v>
      </c>
    </row>
    <row r="42" spans="1:23" x14ac:dyDescent="0.25">
      <c r="A42" s="3">
        <v>41</v>
      </c>
      <c r="B42" s="4" t="s">
        <v>102</v>
      </c>
      <c r="C42" s="5" t="s">
        <v>410</v>
      </c>
      <c r="D42" s="6" t="s">
        <v>23</v>
      </c>
      <c r="E42" s="6"/>
      <c r="F42" s="6"/>
      <c r="G42" s="6">
        <v>11.25</v>
      </c>
      <c r="H42" s="6">
        <v>7</v>
      </c>
      <c r="I42" s="6">
        <f t="shared" si="0"/>
        <v>17.5</v>
      </c>
      <c r="J42" s="16"/>
      <c r="K42" s="6">
        <f t="shared" si="1"/>
        <v>17.5</v>
      </c>
      <c r="L42" s="6">
        <v>3</v>
      </c>
      <c r="M42" s="6">
        <f t="shared" si="2"/>
        <v>7.5</v>
      </c>
      <c r="N42" s="6">
        <v>2</v>
      </c>
      <c r="O42" s="6">
        <f t="shared" si="3"/>
        <v>5</v>
      </c>
      <c r="P42" s="16"/>
      <c r="Q42" s="6">
        <f t="shared" si="7"/>
        <v>7.5</v>
      </c>
      <c r="R42" s="6"/>
      <c r="S42" s="6">
        <v>5</v>
      </c>
      <c r="T42" s="6"/>
      <c r="U42" s="6">
        <v>7</v>
      </c>
      <c r="V42" s="7">
        <f t="shared" si="5"/>
        <v>37</v>
      </c>
      <c r="W42" s="6" t="str">
        <f t="shared" si="6"/>
        <v>F</v>
      </c>
    </row>
    <row r="43" spans="1:23" x14ac:dyDescent="0.25">
      <c r="A43" s="3">
        <v>42</v>
      </c>
      <c r="B43" s="4" t="s">
        <v>104</v>
      </c>
      <c r="C43" s="5" t="s">
        <v>411</v>
      </c>
      <c r="D43" s="6" t="s">
        <v>23</v>
      </c>
      <c r="E43" s="6"/>
      <c r="F43" s="6"/>
      <c r="G43" s="6">
        <v>11.25</v>
      </c>
      <c r="H43" s="6"/>
      <c r="I43" s="6">
        <f t="shared" si="0"/>
        <v>0</v>
      </c>
      <c r="J43" s="16"/>
      <c r="K43" s="6">
        <f t="shared" si="1"/>
        <v>11.25</v>
      </c>
      <c r="L43" s="6">
        <v>3.5</v>
      </c>
      <c r="M43" s="6">
        <f t="shared" si="2"/>
        <v>8.75</v>
      </c>
      <c r="N43" s="6">
        <v>3.5</v>
      </c>
      <c r="O43" s="6">
        <f t="shared" si="3"/>
        <v>8.75</v>
      </c>
      <c r="P43" s="16"/>
      <c r="Q43" s="6">
        <f t="shared" si="7"/>
        <v>8.75</v>
      </c>
      <c r="R43" s="6">
        <v>0</v>
      </c>
      <c r="S43" s="6">
        <v>0</v>
      </c>
      <c r="T43" s="6"/>
      <c r="U43" s="6">
        <v>6</v>
      </c>
      <c r="V43" s="7">
        <f t="shared" si="5"/>
        <v>26</v>
      </c>
      <c r="W43" s="6" t="str">
        <f t="shared" si="6"/>
        <v>F</v>
      </c>
    </row>
    <row r="44" spans="1:23" x14ac:dyDescent="0.25">
      <c r="A44" s="3">
        <v>43</v>
      </c>
      <c r="B44" s="4" t="s">
        <v>106</v>
      </c>
      <c r="C44" s="5" t="s">
        <v>412</v>
      </c>
      <c r="D44" s="6" t="s">
        <v>23</v>
      </c>
      <c r="E44" s="6"/>
      <c r="F44" s="6"/>
      <c r="G44" s="6"/>
      <c r="H44" s="6"/>
      <c r="I44" s="6">
        <f t="shared" si="0"/>
        <v>0</v>
      </c>
      <c r="J44" s="16"/>
      <c r="K44" s="6">
        <f t="shared" si="1"/>
        <v>0</v>
      </c>
      <c r="L44" s="6"/>
      <c r="M44" s="6">
        <f t="shared" si="2"/>
        <v>0</v>
      </c>
      <c r="N44" s="6"/>
      <c r="O44" s="6">
        <f t="shared" si="3"/>
        <v>0</v>
      </c>
      <c r="P44" s="16"/>
      <c r="Q44" s="6">
        <f t="shared" si="7"/>
        <v>0</v>
      </c>
      <c r="R44" s="6"/>
      <c r="S44" s="6"/>
      <c r="T44" s="6"/>
      <c r="U44" s="6">
        <v>0</v>
      </c>
      <c r="V44" s="7">
        <f t="shared" si="5"/>
        <v>0</v>
      </c>
      <c r="W44" s="6" t="str">
        <f t="shared" si="6"/>
        <v>/</v>
      </c>
    </row>
    <row r="45" spans="1:23" x14ac:dyDescent="0.25">
      <c r="A45" s="3">
        <v>44</v>
      </c>
      <c r="B45" s="4" t="s">
        <v>108</v>
      </c>
      <c r="C45" s="5" t="s">
        <v>413</v>
      </c>
      <c r="D45" s="6" t="s">
        <v>23</v>
      </c>
      <c r="E45" s="6"/>
      <c r="F45" s="6"/>
      <c r="G45" s="6">
        <v>23.75</v>
      </c>
      <c r="H45" s="6"/>
      <c r="I45" s="6">
        <f t="shared" si="0"/>
        <v>0</v>
      </c>
      <c r="J45" s="16"/>
      <c r="K45" s="6">
        <f t="shared" si="1"/>
        <v>23.75</v>
      </c>
      <c r="L45" s="6">
        <v>9.5</v>
      </c>
      <c r="M45" s="6">
        <f t="shared" si="2"/>
        <v>23.75</v>
      </c>
      <c r="N45" s="6"/>
      <c r="O45" s="6">
        <f t="shared" si="3"/>
        <v>0</v>
      </c>
      <c r="P45" s="16"/>
      <c r="Q45" s="6">
        <f t="shared" si="7"/>
        <v>23.75</v>
      </c>
      <c r="R45" s="6">
        <v>15</v>
      </c>
      <c r="S45" s="6"/>
      <c r="T45" s="6">
        <v>10</v>
      </c>
      <c r="U45" s="6">
        <v>10</v>
      </c>
      <c r="V45" s="7">
        <f t="shared" si="5"/>
        <v>72.5</v>
      </c>
      <c r="W45" s="6" t="str">
        <f t="shared" si="6"/>
        <v>C</v>
      </c>
    </row>
    <row r="46" spans="1:23" x14ac:dyDescent="0.25">
      <c r="A46" s="3">
        <v>45</v>
      </c>
      <c r="B46" s="4" t="s">
        <v>110</v>
      </c>
      <c r="C46" s="5" t="s">
        <v>414</v>
      </c>
      <c r="D46" s="6" t="s">
        <v>23</v>
      </c>
      <c r="E46" s="6"/>
      <c r="F46" s="6"/>
      <c r="G46" s="6">
        <v>23.75</v>
      </c>
      <c r="H46" s="6"/>
      <c r="I46" s="6">
        <f t="shared" si="0"/>
        <v>0</v>
      </c>
      <c r="J46" s="16"/>
      <c r="K46" s="6">
        <f t="shared" si="1"/>
        <v>23.75</v>
      </c>
      <c r="L46" s="6">
        <v>6.5</v>
      </c>
      <c r="M46" s="6">
        <f t="shared" si="2"/>
        <v>16.25</v>
      </c>
      <c r="N46" s="6">
        <v>7</v>
      </c>
      <c r="O46" s="6">
        <f t="shared" si="3"/>
        <v>17.5</v>
      </c>
      <c r="P46" s="16"/>
      <c r="Q46" s="6">
        <f t="shared" si="7"/>
        <v>17.5</v>
      </c>
      <c r="R46" s="6"/>
      <c r="S46" s="6">
        <v>20</v>
      </c>
      <c r="T46" s="6">
        <v>5</v>
      </c>
      <c r="U46" s="6">
        <v>10</v>
      </c>
      <c r="V46" s="7">
        <f t="shared" si="5"/>
        <v>71.25</v>
      </c>
      <c r="W46" s="6" t="str">
        <f t="shared" si="6"/>
        <v>C</v>
      </c>
    </row>
    <row r="47" spans="1:23" x14ac:dyDescent="0.25">
      <c r="A47" s="3">
        <v>46</v>
      </c>
      <c r="B47" s="4" t="s">
        <v>112</v>
      </c>
      <c r="C47" s="5" t="s">
        <v>415</v>
      </c>
      <c r="D47" s="6" t="s">
        <v>23</v>
      </c>
      <c r="E47" s="6"/>
      <c r="F47" s="6"/>
      <c r="G47" s="6">
        <v>11.25</v>
      </c>
      <c r="H47" s="6">
        <v>9</v>
      </c>
      <c r="I47" s="6">
        <f t="shared" si="0"/>
        <v>22.5</v>
      </c>
      <c r="J47" s="16"/>
      <c r="K47" s="6">
        <f t="shared" si="1"/>
        <v>22.5</v>
      </c>
      <c r="L47" s="6">
        <v>5.5</v>
      </c>
      <c r="M47" s="6">
        <f t="shared" si="2"/>
        <v>13.75</v>
      </c>
      <c r="N47" s="6">
        <v>7</v>
      </c>
      <c r="O47" s="6">
        <f t="shared" si="3"/>
        <v>17.5</v>
      </c>
      <c r="P47" s="16"/>
      <c r="Q47" s="6">
        <f t="shared" si="7"/>
        <v>17.5</v>
      </c>
      <c r="R47" s="6"/>
      <c r="S47" s="6">
        <v>10</v>
      </c>
      <c r="T47" s="6">
        <v>7</v>
      </c>
      <c r="U47" s="6">
        <v>10</v>
      </c>
      <c r="V47" s="7">
        <f t="shared" si="5"/>
        <v>60</v>
      </c>
      <c r="W47" s="6" t="str">
        <f t="shared" si="6"/>
        <v>D</v>
      </c>
    </row>
    <row r="48" spans="1:23" x14ac:dyDescent="0.25">
      <c r="A48" s="3">
        <v>47</v>
      </c>
      <c r="B48" s="4" t="s">
        <v>114</v>
      </c>
      <c r="C48" s="5" t="s">
        <v>416</v>
      </c>
      <c r="D48" s="6" t="s">
        <v>23</v>
      </c>
      <c r="E48" s="6"/>
      <c r="F48" s="6"/>
      <c r="G48" s="6">
        <v>11.25</v>
      </c>
      <c r="H48" s="6"/>
      <c r="I48" s="6">
        <f t="shared" si="0"/>
        <v>0</v>
      </c>
      <c r="J48" s="16"/>
      <c r="K48" s="6">
        <f t="shared" si="1"/>
        <v>11.25</v>
      </c>
      <c r="L48" s="6"/>
      <c r="M48" s="6">
        <f t="shared" si="2"/>
        <v>0</v>
      </c>
      <c r="N48" s="6">
        <v>4.5</v>
      </c>
      <c r="O48" s="6">
        <f t="shared" si="3"/>
        <v>11.25</v>
      </c>
      <c r="P48" s="16"/>
      <c r="Q48" s="6">
        <f t="shared" si="7"/>
        <v>11.25</v>
      </c>
      <c r="R48" s="6"/>
      <c r="S48" s="6"/>
      <c r="T48" s="6"/>
      <c r="U48" s="6">
        <v>5</v>
      </c>
      <c r="V48" s="7">
        <f t="shared" si="5"/>
        <v>27.5</v>
      </c>
      <c r="W48" s="6" t="str">
        <f t="shared" si="6"/>
        <v>F</v>
      </c>
    </row>
    <row r="49" spans="1:23" x14ac:dyDescent="0.25">
      <c r="A49" s="3">
        <v>48</v>
      </c>
      <c r="B49" s="4" t="s">
        <v>116</v>
      </c>
      <c r="C49" s="5" t="s">
        <v>417</v>
      </c>
      <c r="D49" s="6" t="s">
        <v>23</v>
      </c>
      <c r="E49" s="6"/>
      <c r="F49" s="6"/>
      <c r="G49" s="6">
        <v>11.25</v>
      </c>
      <c r="H49" s="6"/>
      <c r="I49" s="6">
        <f t="shared" si="0"/>
        <v>0</v>
      </c>
      <c r="J49" s="16">
        <v>17.5</v>
      </c>
      <c r="K49" s="6">
        <v>17.5</v>
      </c>
      <c r="L49" s="6">
        <v>3.5</v>
      </c>
      <c r="M49" s="6">
        <f t="shared" si="2"/>
        <v>8.75</v>
      </c>
      <c r="N49" s="6">
        <v>5.5</v>
      </c>
      <c r="O49" s="6">
        <f t="shared" si="3"/>
        <v>13.75</v>
      </c>
      <c r="P49" s="16"/>
      <c r="Q49" s="6">
        <f t="shared" si="7"/>
        <v>13.75</v>
      </c>
      <c r="R49" s="6">
        <v>0</v>
      </c>
      <c r="S49" s="6">
        <v>10</v>
      </c>
      <c r="T49" s="6">
        <v>9</v>
      </c>
      <c r="U49" s="6">
        <v>10</v>
      </c>
      <c r="V49" s="7">
        <f t="shared" si="5"/>
        <v>51.25</v>
      </c>
      <c r="W49" s="6" t="str">
        <f t="shared" si="6"/>
        <v>E</v>
      </c>
    </row>
    <row r="50" spans="1:23" x14ac:dyDescent="0.25">
      <c r="A50" s="3">
        <v>49</v>
      </c>
      <c r="B50" s="4" t="s">
        <v>118</v>
      </c>
      <c r="C50" s="5" t="s">
        <v>418</v>
      </c>
      <c r="D50" s="6" t="s">
        <v>23</v>
      </c>
      <c r="E50" s="6"/>
      <c r="F50" s="6"/>
      <c r="G50" s="6"/>
      <c r="H50" s="6"/>
      <c r="I50" s="6">
        <f t="shared" si="0"/>
        <v>0</v>
      </c>
      <c r="J50" s="16"/>
      <c r="K50" s="6">
        <f t="shared" si="1"/>
        <v>0</v>
      </c>
      <c r="L50" s="6"/>
      <c r="M50" s="6">
        <f t="shared" si="2"/>
        <v>0</v>
      </c>
      <c r="N50" s="6">
        <v>2.5</v>
      </c>
      <c r="O50" s="6">
        <f t="shared" si="3"/>
        <v>6.25</v>
      </c>
      <c r="P50" s="16"/>
      <c r="Q50" s="6">
        <f t="shared" si="7"/>
        <v>6.25</v>
      </c>
      <c r="R50" s="6"/>
      <c r="S50" s="6"/>
      <c r="T50" s="6"/>
      <c r="U50" s="6">
        <v>5</v>
      </c>
      <c r="V50" s="7">
        <f t="shared" si="5"/>
        <v>11.25</v>
      </c>
      <c r="W50" s="6" t="str">
        <f t="shared" si="6"/>
        <v>F</v>
      </c>
    </row>
    <row r="51" spans="1:23" x14ac:dyDescent="0.25">
      <c r="A51" s="3">
        <v>50</v>
      </c>
      <c r="B51" s="4" t="s">
        <v>120</v>
      </c>
      <c r="C51" s="5" t="s">
        <v>419</v>
      </c>
      <c r="D51" s="6" t="s">
        <v>23</v>
      </c>
      <c r="E51" s="6"/>
      <c r="F51" s="6"/>
      <c r="G51" s="6">
        <v>12.5</v>
      </c>
      <c r="H51" s="6">
        <v>6</v>
      </c>
      <c r="I51" s="6">
        <f t="shared" si="0"/>
        <v>15</v>
      </c>
      <c r="J51" s="16"/>
      <c r="K51" s="6">
        <f t="shared" si="1"/>
        <v>15</v>
      </c>
      <c r="L51" s="6">
        <v>3</v>
      </c>
      <c r="M51" s="6">
        <f t="shared" si="2"/>
        <v>7.5</v>
      </c>
      <c r="N51" s="6">
        <v>3</v>
      </c>
      <c r="O51" s="6">
        <f t="shared" si="3"/>
        <v>7.5</v>
      </c>
      <c r="P51" s="16"/>
      <c r="Q51" s="6">
        <f t="shared" si="7"/>
        <v>7.5</v>
      </c>
      <c r="R51" s="6">
        <v>0</v>
      </c>
      <c r="S51" s="6"/>
      <c r="T51" s="6">
        <v>6</v>
      </c>
      <c r="U51" s="6">
        <v>8</v>
      </c>
      <c r="V51" s="7">
        <f t="shared" si="5"/>
        <v>30.5</v>
      </c>
      <c r="W51" s="6" t="str">
        <f t="shared" si="6"/>
        <v>F</v>
      </c>
    </row>
    <row r="52" spans="1:23" x14ac:dyDescent="0.25">
      <c r="A52" s="3">
        <v>51</v>
      </c>
      <c r="B52" s="4" t="s">
        <v>122</v>
      </c>
      <c r="C52" s="5" t="s">
        <v>420</v>
      </c>
      <c r="D52" s="6" t="s">
        <v>23</v>
      </c>
      <c r="E52" s="6"/>
      <c r="F52" s="6"/>
      <c r="G52" s="6">
        <v>2.5</v>
      </c>
      <c r="H52" s="6"/>
      <c r="I52" s="6">
        <f t="shared" si="0"/>
        <v>0</v>
      </c>
      <c r="J52" s="16">
        <v>12.5</v>
      </c>
      <c r="K52" s="6">
        <v>12.5</v>
      </c>
      <c r="L52" s="6">
        <v>0.5</v>
      </c>
      <c r="M52" s="6">
        <f t="shared" si="2"/>
        <v>1.25</v>
      </c>
      <c r="N52" s="6">
        <v>3</v>
      </c>
      <c r="O52" s="6">
        <f t="shared" si="3"/>
        <v>7.5</v>
      </c>
      <c r="P52" s="16"/>
      <c r="Q52" s="6">
        <f t="shared" si="7"/>
        <v>7.5</v>
      </c>
      <c r="R52" s="6">
        <v>20</v>
      </c>
      <c r="S52" s="6">
        <v>0</v>
      </c>
      <c r="T52" s="6"/>
      <c r="U52" s="6">
        <v>10</v>
      </c>
      <c r="V52" s="7">
        <f t="shared" si="5"/>
        <v>50</v>
      </c>
      <c r="W52" s="6" t="str">
        <f t="shared" si="6"/>
        <v>E</v>
      </c>
    </row>
    <row r="53" spans="1:23" x14ac:dyDescent="0.25">
      <c r="A53" s="3">
        <v>52</v>
      </c>
      <c r="B53" s="4" t="s">
        <v>421</v>
      </c>
      <c r="C53" s="5" t="s">
        <v>422</v>
      </c>
      <c r="D53" s="6" t="s">
        <v>226</v>
      </c>
      <c r="E53" s="6"/>
      <c r="F53" s="6"/>
      <c r="G53" s="6"/>
      <c r="H53" s="6"/>
      <c r="I53" s="6">
        <f t="shared" si="0"/>
        <v>0</v>
      </c>
      <c r="J53" s="16"/>
      <c r="K53" s="6">
        <f t="shared" si="1"/>
        <v>0</v>
      </c>
      <c r="L53" s="6"/>
      <c r="M53" s="6">
        <f t="shared" si="2"/>
        <v>0</v>
      </c>
      <c r="N53" s="6"/>
      <c r="O53" s="6">
        <f t="shared" si="3"/>
        <v>0</v>
      </c>
      <c r="P53" s="16"/>
      <c r="Q53" s="6">
        <f t="shared" si="7"/>
        <v>0</v>
      </c>
      <c r="R53" s="6"/>
      <c r="S53" s="6"/>
      <c r="T53" s="6"/>
      <c r="U53" s="6">
        <v>0</v>
      </c>
      <c r="V53" s="7">
        <f t="shared" si="5"/>
        <v>0</v>
      </c>
      <c r="W53" s="6" t="str">
        <f t="shared" si="6"/>
        <v>/</v>
      </c>
    </row>
    <row r="54" spans="1:23" x14ac:dyDescent="0.25">
      <c r="A54" s="3">
        <v>53</v>
      </c>
      <c r="B54" s="4" t="s">
        <v>229</v>
      </c>
      <c r="C54" s="5" t="s">
        <v>423</v>
      </c>
      <c r="D54" s="6" t="s">
        <v>23</v>
      </c>
      <c r="E54" s="6"/>
      <c r="F54" s="6"/>
      <c r="G54" s="6">
        <v>8.75</v>
      </c>
      <c r="H54" s="6"/>
      <c r="I54" s="6">
        <f t="shared" si="0"/>
        <v>0</v>
      </c>
      <c r="J54" s="16"/>
      <c r="K54" s="6">
        <f t="shared" si="1"/>
        <v>8.75</v>
      </c>
      <c r="L54" s="6"/>
      <c r="M54" s="6">
        <f t="shared" si="2"/>
        <v>0</v>
      </c>
      <c r="N54" s="6"/>
      <c r="O54" s="6">
        <f t="shared" si="3"/>
        <v>0</v>
      </c>
      <c r="P54" s="16"/>
      <c r="Q54" s="6">
        <f t="shared" si="7"/>
        <v>0</v>
      </c>
      <c r="R54" s="6"/>
      <c r="S54" s="6"/>
      <c r="T54" s="6"/>
      <c r="U54" s="6">
        <v>5</v>
      </c>
      <c r="V54" s="7">
        <f t="shared" si="5"/>
        <v>13.75</v>
      </c>
      <c r="W54" s="6" t="str">
        <f t="shared" si="6"/>
        <v>F</v>
      </c>
    </row>
    <row r="55" spans="1:23" x14ac:dyDescent="0.25">
      <c r="A55" s="3">
        <v>54</v>
      </c>
      <c r="B55" s="4" t="s">
        <v>424</v>
      </c>
      <c r="C55" s="5" t="s">
        <v>425</v>
      </c>
      <c r="D55" s="6" t="s">
        <v>226</v>
      </c>
      <c r="E55" s="6"/>
      <c r="F55" s="6"/>
      <c r="G55" s="6"/>
      <c r="H55" s="6"/>
      <c r="I55" s="6">
        <f t="shared" si="0"/>
        <v>0</v>
      </c>
      <c r="J55" s="16"/>
      <c r="K55" s="6">
        <f t="shared" si="1"/>
        <v>0</v>
      </c>
      <c r="L55" s="6">
        <v>0.5</v>
      </c>
      <c r="M55" s="6">
        <f t="shared" si="2"/>
        <v>1.25</v>
      </c>
      <c r="N55" s="6"/>
      <c r="O55" s="6">
        <f t="shared" si="3"/>
        <v>0</v>
      </c>
      <c r="P55" s="16"/>
      <c r="Q55" s="6">
        <f t="shared" si="7"/>
        <v>1.25</v>
      </c>
      <c r="R55" s="6"/>
      <c r="S55" s="6"/>
      <c r="T55" s="6"/>
      <c r="U55" s="6">
        <v>5</v>
      </c>
      <c r="V55" s="7">
        <f t="shared" si="5"/>
        <v>6.25</v>
      </c>
      <c r="W55" s="6" t="str">
        <f t="shared" si="6"/>
        <v>F</v>
      </c>
    </row>
    <row r="56" spans="1:23" x14ac:dyDescent="0.25">
      <c r="A56" s="3">
        <v>55</v>
      </c>
      <c r="B56" s="4" t="s">
        <v>426</v>
      </c>
      <c r="C56" s="5" t="s">
        <v>427</v>
      </c>
      <c r="D56" s="6" t="s">
        <v>226</v>
      </c>
      <c r="E56" s="6"/>
      <c r="F56" s="6"/>
      <c r="G56" s="6">
        <v>23.75</v>
      </c>
      <c r="H56" s="6"/>
      <c r="I56" s="6">
        <f t="shared" si="0"/>
        <v>0</v>
      </c>
      <c r="J56" s="16"/>
      <c r="K56" s="6">
        <f t="shared" si="1"/>
        <v>23.75</v>
      </c>
      <c r="L56" s="6">
        <v>7</v>
      </c>
      <c r="M56" s="6">
        <f t="shared" si="2"/>
        <v>17.5</v>
      </c>
      <c r="N56" s="6">
        <v>6.5</v>
      </c>
      <c r="O56" s="6">
        <f t="shared" si="3"/>
        <v>16.25</v>
      </c>
      <c r="P56" s="16"/>
      <c r="Q56" s="6">
        <f t="shared" si="7"/>
        <v>17.5</v>
      </c>
      <c r="R56" s="6"/>
      <c r="S56" s="6"/>
      <c r="T56" s="6"/>
      <c r="U56" s="6">
        <v>10</v>
      </c>
      <c r="V56" s="7">
        <f t="shared" si="5"/>
        <v>51.25</v>
      </c>
      <c r="W56" s="6" t="str">
        <f t="shared" si="6"/>
        <v>E</v>
      </c>
    </row>
    <row r="57" spans="1:23" x14ac:dyDescent="0.25">
      <c r="A57" s="3">
        <v>56</v>
      </c>
      <c r="B57" s="4" t="s">
        <v>428</v>
      </c>
      <c r="C57" s="5" t="s">
        <v>429</v>
      </c>
      <c r="D57" s="6" t="s">
        <v>226</v>
      </c>
      <c r="E57" s="6"/>
      <c r="F57" s="6"/>
      <c r="G57" s="6"/>
      <c r="H57" s="6"/>
      <c r="I57" s="6">
        <f t="shared" si="0"/>
        <v>0</v>
      </c>
      <c r="J57" s="16"/>
      <c r="K57" s="6">
        <f t="shared" si="1"/>
        <v>0</v>
      </c>
      <c r="L57" s="6"/>
      <c r="M57" s="6">
        <f t="shared" si="2"/>
        <v>0</v>
      </c>
      <c r="N57" s="6"/>
      <c r="O57" s="6">
        <f t="shared" si="3"/>
        <v>0</v>
      </c>
      <c r="P57" s="16"/>
      <c r="Q57" s="6">
        <f t="shared" si="7"/>
        <v>0</v>
      </c>
      <c r="R57" s="6"/>
      <c r="S57" s="6"/>
      <c r="T57" s="6"/>
      <c r="U57" s="6">
        <v>0</v>
      </c>
      <c r="V57" s="7">
        <f t="shared" si="5"/>
        <v>0</v>
      </c>
      <c r="W57" s="6" t="str">
        <f t="shared" si="6"/>
        <v>/</v>
      </c>
    </row>
    <row r="58" spans="1:23" x14ac:dyDescent="0.25">
      <c r="A58" s="3">
        <v>57</v>
      </c>
      <c r="B58" s="4" t="s">
        <v>430</v>
      </c>
      <c r="C58" s="5" t="s">
        <v>431</v>
      </c>
      <c r="D58" s="6" t="s">
        <v>226</v>
      </c>
      <c r="E58" s="6"/>
      <c r="F58" s="6"/>
      <c r="G58" s="6">
        <v>23.75</v>
      </c>
      <c r="H58" s="6"/>
      <c r="I58" s="6">
        <f t="shared" si="0"/>
        <v>0</v>
      </c>
      <c r="J58" s="16"/>
      <c r="K58" s="6">
        <f t="shared" si="1"/>
        <v>23.75</v>
      </c>
      <c r="L58" s="6">
        <v>8</v>
      </c>
      <c r="M58" s="6">
        <f t="shared" si="2"/>
        <v>20</v>
      </c>
      <c r="N58" s="6"/>
      <c r="O58" s="6">
        <f t="shared" si="3"/>
        <v>0</v>
      </c>
      <c r="P58" s="16"/>
      <c r="Q58" s="6">
        <f t="shared" si="7"/>
        <v>20</v>
      </c>
      <c r="R58" s="6"/>
      <c r="S58" s="6">
        <v>10</v>
      </c>
      <c r="T58" s="6"/>
      <c r="U58" s="6">
        <v>10</v>
      </c>
      <c r="V58" s="7">
        <f t="shared" si="5"/>
        <v>63.75</v>
      </c>
      <c r="W58" s="6" t="str">
        <f t="shared" si="6"/>
        <v>D</v>
      </c>
    </row>
    <row r="59" spans="1:23" x14ac:dyDescent="0.25">
      <c r="A59" s="3">
        <v>58</v>
      </c>
      <c r="B59" s="4" t="s">
        <v>432</v>
      </c>
      <c r="C59" s="5" t="s">
        <v>433</v>
      </c>
      <c r="D59" s="6" t="s">
        <v>226</v>
      </c>
      <c r="E59" s="6"/>
      <c r="F59" s="6"/>
      <c r="G59" s="6"/>
      <c r="H59" s="6"/>
      <c r="I59" s="6">
        <f t="shared" si="0"/>
        <v>0</v>
      </c>
      <c r="J59" s="16"/>
      <c r="K59" s="6">
        <f t="shared" si="1"/>
        <v>0</v>
      </c>
      <c r="L59" s="10">
        <v>0</v>
      </c>
      <c r="M59" s="6">
        <f t="shared" si="2"/>
        <v>0</v>
      </c>
      <c r="N59" s="6"/>
      <c r="O59" s="6">
        <f t="shared" si="3"/>
        <v>0</v>
      </c>
      <c r="P59" s="16"/>
      <c r="Q59" s="6">
        <f t="shared" si="7"/>
        <v>0</v>
      </c>
      <c r="R59" s="6"/>
      <c r="S59" s="6"/>
      <c r="T59" s="6"/>
      <c r="U59" s="6">
        <v>0</v>
      </c>
      <c r="V59" s="7">
        <f t="shared" si="5"/>
        <v>0</v>
      </c>
      <c r="W59" s="6" t="str">
        <f t="shared" si="6"/>
        <v>/</v>
      </c>
    </row>
    <row r="60" spans="1:23" x14ac:dyDescent="0.25">
      <c r="A60" s="3">
        <v>59</v>
      </c>
      <c r="B60" s="4" t="s">
        <v>434</v>
      </c>
      <c r="C60" s="5" t="s">
        <v>435</v>
      </c>
      <c r="D60" s="6" t="s">
        <v>23</v>
      </c>
      <c r="E60" s="6"/>
      <c r="F60" s="6"/>
      <c r="G60" s="6">
        <v>13.75</v>
      </c>
      <c r="H60" s="6">
        <v>6.5</v>
      </c>
      <c r="I60" s="6">
        <f t="shared" si="0"/>
        <v>16.25</v>
      </c>
      <c r="J60" s="16">
        <v>22.5</v>
      </c>
      <c r="K60" s="6">
        <v>22.5</v>
      </c>
      <c r="L60" s="6"/>
      <c r="M60" s="6">
        <f t="shared" si="2"/>
        <v>0</v>
      </c>
      <c r="N60" s="6"/>
      <c r="O60" s="6">
        <f t="shared" si="3"/>
        <v>0</v>
      </c>
      <c r="P60" s="16"/>
      <c r="Q60" s="6">
        <f t="shared" si="7"/>
        <v>0</v>
      </c>
      <c r="R60" s="6"/>
      <c r="S60" s="6"/>
      <c r="T60" s="6"/>
      <c r="U60" s="6">
        <v>5</v>
      </c>
      <c r="V60" s="7">
        <f t="shared" si="5"/>
        <v>27.5</v>
      </c>
      <c r="W60" s="6" t="str">
        <f t="shared" si="6"/>
        <v>F</v>
      </c>
    </row>
    <row r="61" spans="1:23" x14ac:dyDescent="0.25">
      <c r="A61" s="3">
        <v>60</v>
      </c>
      <c r="B61" s="4" t="s">
        <v>436</v>
      </c>
      <c r="C61" s="5" t="s">
        <v>437</v>
      </c>
      <c r="D61" s="6" t="s">
        <v>226</v>
      </c>
      <c r="E61" s="6"/>
      <c r="F61" s="6"/>
      <c r="G61" s="6">
        <v>20</v>
      </c>
      <c r="H61" s="6"/>
      <c r="I61" s="6">
        <f t="shared" si="0"/>
        <v>0</v>
      </c>
      <c r="J61" s="16"/>
      <c r="K61" s="6">
        <f t="shared" si="1"/>
        <v>20</v>
      </c>
      <c r="L61" s="6">
        <v>9</v>
      </c>
      <c r="M61" s="6">
        <f t="shared" si="2"/>
        <v>22.5</v>
      </c>
      <c r="N61" s="6"/>
      <c r="O61" s="6">
        <f t="shared" si="3"/>
        <v>0</v>
      </c>
      <c r="P61" s="16"/>
      <c r="Q61" s="6">
        <f t="shared" si="7"/>
        <v>22.5</v>
      </c>
      <c r="R61" s="6"/>
      <c r="S61" s="6"/>
      <c r="T61" s="6"/>
      <c r="U61" s="6">
        <v>10</v>
      </c>
      <c r="V61" s="7">
        <f t="shared" si="5"/>
        <v>52.5</v>
      </c>
      <c r="W61" s="6" t="str">
        <f t="shared" si="6"/>
        <v>E</v>
      </c>
    </row>
    <row r="62" spans="1:23" x14ac:dyDescent="0.25">
      <c r="A62" s="3">
        <v>61</v>
      </c>
      <c r="B62" s="4" t="s">
        <v>438</v>
      </c>
      <c r="C62" s="5" t="s">
        <v>439</v>
      </c>
      <c r="D62" s="6" t="s">
        <v>226</v>
      </c>
      <c r="E62" s="6"/>
      <c r="F62" s="6"/>
      <c r="G62" s="6">
        <v>3.75</v>
      </c>
      <c r="H62" s="6"/>
      <c r="I62" s="6">
        <f t="shared" si="0"/>
        <v>0</v>
      </c>
      <c r="J62" s="16"/>
      <c r="K62" s="6">
        <f t="shared" si="1"/>
        <v>3.75</v>
      </c>
      <c r="L62" s="6"/>
      <c r="M62" s="6">
        <f t="shared" si="2"/>
        <v>0</v>
      </c>
      <c r="N62" s="6"/>
      <c r="O62" s="6">
        <f t="shared" si="3"/>
        <v>0</v>
      </c>
      <c r="P62" s="16"/>
      <c r="Q62" s="6">
        <f t="shared" si="7"/>
        <v>0</v>
      </c>
      <c r="R62" s="6"/>
      <c r="S62" s="6"/>
      <c r="T62" s="6"/>
      <c r="U62" s="6">
        <v>5</v>
      </c>
      <c r="V62" s="7">
        <f t="shared" si="5"/>
        <v>8.75</v>
      </c>
      <c r="W62" s="6" t="str">
        <f t="shared" si="6"/>
        <v>F</v>
      </c>
    </row>
    <row r="63" spans="1:23" x14ac:dyDescent="0.25">
      <c r="A63" s="3">
        <v>62</v>
      </c>
      <c r="B63" s="4" t="s">
        <v>440</v>
      </c>
      <c r="C63" s="5" t="s">
        <v>441</v>
      </c>
      <c r="D63" s="6" t="s">
        <v>226</v>
      </c>
      <c r="E63" s="6"/>
      <c r="F63" s="9">
        <v>0</v>
      </c>
      <c r="G63" s="6">
        <v>16.25</v>
      </c>
      <c r="H63" s="6">
        <v>8</v>
      </c>
      <c r="I63" s="6">
        <f t="shared" si="0"/>
        <v>20</v>
      </c>
      <c r="J63" s="16"/>
      <c r="K63" s="6">
        <f t="shared" si="1"/>
        <v>20</v>
      </c>
      <c r="L63" s="6">
        <v>7.5</v>
      </c>
      <c r="M63" s="6">
        <f t="shared" si="2"/>
        <v>18.75</v>
      </c>
      <c r="N63" s="6">
        <v>8</v>
      </c>
      <c r="O63" s="6">
        <f t="shared" si="3"/>
        <v>20</v>
      </c>
      <c r="P63" s="16"/>
      <c r="Q63" s="6">
        <f t="shared" si="7"/>
        <v>20</v>
      </c>
      <c r="R63" s="6"/>
      <c r="S63" s="6"/>
      <c r="T63" s="6"/>
      <c r="U63" s="6">
        <v>10</v>
      </c>
      <c r="V63" s="7">
        <f t="shared" si="5"/>
        <v>50</v>
      </c>
      <c r="W63" s="6" t="str">
        <f t="shared" si="6"/>
        <v>E</v>
      </c>
    </row>
    <row r="64" spans="1:23" x14ac:dyDescent="0.25">
      <c r="A64" s="3">
        <v>63</v>
      </c>
      <c r="B64" s="4" t="s">
        <v>291</v>
      </c>
      <c r="C64" s="5" t="s">
        <v>442</v>
      </c>
      <c r="D64" s="6" t="s">
        <v>226</v>
      </c>
      <c r="E64" s="6"/>
      <c r="F64" s="6"/>
      <c r="G64" s="6"/>
      <c r="H64" s="6"/>
      <c r="I64" s="6">
        <f t="shared" si="0"/>
        <v>0</v>
      </c>
      <c r="J64" s="16"/>
      <c r="K64" s="6">
        <f t="shared" si="1"/>
        <v>0</v>
      </c>
      <c r="L64" s="6"/>
      <c r="M64" s="6">
        <f t="shared" si="2"/>
        <v>0</v>
      </c>
      <c r="N64" s="6"/>
      <c r="O64" s="6">
        <f t="shared" si="3"/>
        <v>0</v>
      </c>
      <c r="P64" s="16"/>
      <c r="Q64" s="6">
        <f t="shared" si="7"/>
        <v>0</v>
      </c>
      <c r="R64" s="6"/>
      <c r="S64" s="6"/>
      <c r="T64" s="6"/>
      <c r="U64" s="6">
        <v>0</v>
      </c>
      <c r="V64" s="7">
        <f t="shared" si="5"/>
        <v>0</v>
      </c>
      <c r="W64" s="6" t="str">
        <f t="shared" si="6"/>
        <v>/</v>
      </c>
    </row>
    <row r="65" spans="1:23" x14ac:dyDescent="0.25">
      <c r="A65" s="3">
        <v>64</v>
      </c>
      <c r="B65" s="4" t="s">
        <v>443</v>
      </c>
      <c r="C65" s="5" t="s">
        <v>444</v>
      </c>
      <c r="D65" s="6" t="s">
        <v>226</v>
      </c>
      <c r="E65" s="6"/>
      <c r="F65" s="6"/>
      <c r="G65" s="6"/>
      <c r="H65" s="6"/>
      <c r="I65" s="6">
        <f t="shared" si="0"/>
        <v>0</v>
      </c>
      <c r="J65" s="16"/>
      <c r="K65" s="6">
        <f t="shared" si="1"/>
        <v>0</v>
      </c>
      <c r="L65" s="6"/>
      <c r="M65" s="6">
        <f t="shared" si="2"/>
        <v>0</v>
      </c>
      <c r="N65" s="6"/>
      <c r="O65" s="6">
        <f t="shared" si="3"/>
        <v>0</v>
      </c>
      <c r="P65" s="16"/>
      <c r="Q65" s="6">
        <f t="shared" si="7"/>
        <v>0</v>
      </c>
      <c r="R65" s="6"/>
      <c r="S65" s="6"/>
      <c r="T65" s="6"/>
      <c r="U65" s="6">
        <v>0</v>
      </c>
      <c r="V65" s="7">
        <f t="shared" si="5"/>
        <v>0</v>
      </c>
      <c r="W65" s="6" t="str">
        <f t="shared" si="6"/>
        <v>/</v>
      </c>
    </row>
    <row r="66" spans="1:23" x14ac:dyDescent="0.25">
      <c r="A66" s="3">
        <v>65</v>
      </c>
      <c r="B66" s="4" t="s">
        <v>445</v>
      </c>
      <c r="C66" s="5" t="s">
        <v>446</v>
      </c>
      <c r="D66" s="6" t="s">
        <v>226</v>
      </c>
      <c r="E66" s="6"/>
      <c r="F66" s="6"/>
      <c r="G66" s="6">
        <v>11.25</v>
      </c>
      <c r="H66" s="6"/>
      <c r="I66" s="6">
        <f>H66*2.5</f>
        <v>0</v>
      </c>
      <c r="J66" s="16"/>
      <c r="K66" s="6">
        <f>IF(G66&gt;I66, G66, I66)</f>
        <v>11.25</v>
      </c>
      <c r="L66" s="6"/>
      <c r="M66" s="6">
        <f>L66*2.5</f>
        <v>0</v>
      </c>
      <c r="N66" s="6">
        <v>0.5</v>
      </c>
      <c r="O66" s="6">
        <f>N66*2.5</f>
        <v>1.25</v>
      </c>
      <c r="P66" s="16"/>
      <c r="Q66" s="6">
        <f>IF(M66&gt;O66, M66, O66)</f>
        <v>1.25</v>
      </c>
      <c r="R66" s="6"/>
      <c r="S66" s="6"/>
      <c r="T66" s="6"/>
      <c r="U66" s="6">
        <v>5</v>
      </c>
      <c r="V66" s="7">
        <f>K66+Q66+R66+U66+S66</f>
        <v>17.5</v>
      </c>
      <c r="W66" s="6" t="str">
        <f>IF(V66=0, "/", IF(V66&gt;=89.5, "A", IF(V66&gt;=79.5, "B", IF(V66&gt;=69.5, "C", IF(V66&gt;=59.5, "D", IF(V66&gt;=49.5, "E", "F"))))))</f>
        <v>F</v>
      </c>
    </row>
    <row r="67" spans="1:23" x14ac:dyDescent="0.25">
      <c r="A67" s="3">
        <v>66</v>
      </c>
      <c r="B67" s="4" t="s">
        <v>447</v>
      </c>
      <c r="C67" s="5" t="s">
        <v>448</v>
      </c>
      <c r="D67" s="6" t="s">
        <v>226</v>
      </c>
      <c r="E67" s="6"/>
      <c r="F67" s="6"/>
      <c r="G67" s="6"/>
      <c r="H67" s="6"/>
      <c r="I67" s="6">
        <f>H67*2.5</f>
        <v>0</v>
      </c>
      <c r="J67" s="16"/>
      <c r="K67" s="6">
        <f>IF(G67&gt;I67, G67, I67)</f>
        <v>0</v>
      </c>
      <c r="L67" s="6"/>
      <c r="M67" s="6">
        <f>L67*2.5</f>
        <v>0</v>
      </c>
      <c r="N67" s="6"/>
      <c r="O67" s="6">
        <f>N67*2.5</f>
        <v>0</v>
      </c>
      <c r="P67" s="16"/>
      <c r="Q67" s="6">
        <f>IF(M67&gt;O67, M67, O67)</f>
        <v>0</v>
      </c>
      <c r="R67" s="6"/>
      <c r="S67" s="6"/>
      <c r="T67" s="6"/>
      <c r="U67" s="6">
        <v>0</v>
      </c>
      <c r="V67" s="7">
        <f>K67+Q67+R67+U67+S67</f>
        <v>0</v>
      </c>
      <c r="W67" s="6" t="str">
        <f>IF(V67=0, "/", IF(V67&gt;=89.5, "A", IF(V67&gt;=79.5, "B", IF(V67&gt;=69.5, "C", IF(V67&gt;=59.5, "D", IF(V67&gt;=49.5, "E", "F"))))))</f>
        <v>/</v>
      </c>
    </row>
  </sheetData>
  <pageMargins left="0.7" right="0.7" top="0.75" bottom="0.75" header="0.3" footer="0.3"/>
  <pageSetup paperSize="9" scale="125" orientation="portrait" horizontalDpi="1200" verticalDpi="1200" r:id="rId1"/>
  <headerFooter>
    <oddHeader>&amp;LPrimijenjene studije menadžmenta - BP
I godina - Ekonomija firme&amp;C05. 02. 2020.&amp;R&amp;P/&amp;N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Ekonomija firme SM PG</vt:lpstr>
      <vt:lpstr>Ekonomija firme SM BP</vt:lpstr>
      <vt:lpstr>'Ekonomija firme SM BP'!Print_Area</vt:lpstr>
      <vt:lpstr>'Ekonomija firme SM PG'!Print_Area</vt:lpstr>
      <vt:lpstr>'Ekonomija firme SM BP'!Print_Titles</vt:lpstr>
      <vt:lpstr>'Ekonomija firme SM PG'!Print_Titles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2020-09-10T17:07:14Z</dcterms:created>
  <dcterms:modified xsi:type="dcterms:W3CDTF">2020-09-10T17:13:06Z</dcterms:modified>
</cp:coreProperties>
</file>