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\OneDrive\Documents\UCG\Farmacija\"/>
    </mc:Choice>
  </mc:AlternateContent>
  <xr:revisionPtr revIDLastSave="0" documentId="13_ncr:1_{86C7D5D5-F07E-45D4-827B-C7D8C1ADECD1}" xr6:coauthVersionLast="45" xr6:coauthVersionMax="45" xr10:uidLastSave="{00000000-0000-0000-0000-000000000000}"/>
  <bookViews>
    <workbookView xWindow="-108" yWindow="-108" windowWidth="23256" windowHeight="12576" xr2:uid="{DE6BD6F8-20F4-4E11-B669-E26C04884884}"/>
  </bookViews>
  <sheets>
    <sheet name="Spisak" sheetId="1" r:id="rId1"/>
  </sheets>
  <externalReferences>
    <externalReference r:id="rId2"/>
  </externalReferences>
  <definedNames>
    <definedName name="_xlnm._FilterDatabase" localSheetId="0" hidden="1">Spisak!$A$1:$O$56</definedName>
    <definedName name="Ocjene">[1]Parametri!$K$5:$L$10</definedName>
    <definedName name="_xlnm.Print_Titles" localSheetId="0">Spisak!$1:$2</definedName>
    <definedName name="Tabela">Spisak!$A$3:$O$56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6" i="1" l="1"/>
  <c r="K56" i="1"/>
  <c r="M56" i="1" s="1"/>
  <c r="H56" i="1"/>
  <c r="L55" i="1"/>
  <c r="K55" i="1"/>
  <c r="M55" i="1" s="1"/>
  <c r="H55" i="1"/>
  <c r="L54" i="1"/>
  <c r="K54" i="1"/>
  <c r="M54" i="1" s="1"/>
  <c r="H54" i="1"/>
  <c r="L53" i="1"/>
  <c r="K53" i="1"/>
  <c r="M53" i="1" s="1"/>
  <c r="H53" i="1"/>
  <c r="L52" i="1"/>
  <c r="K52" i="1"/>
  <c r="M52" i="1" s="1"/>
  <c r="H52" i="1"/>
  <c r="M51" i="1"/>
  <c r="L51" i="1"/>
  <c r="K51" i="1"/>
  <c r="H51" i="1"/>
  <c r="M50" i="1"/>
  <c r="L50" i="1"/>
  <c r="K50" i="1"/>
  <c r="H50" i="1"/>
  <c r="L49" i="1"/>
  <c r="K49" i="1"/>
  <c r="M49" i="1" s="1"/>
  <c r="H49" i="1"/>
  <c r="L48" i="1"/>
  <c r="K48" i="1"/>
  <c r="M48" i="1" s="1"/>
  <c r="H48" i="1"/>
  <c r="L47" i="1"/>
  <c r="K47" i="1"/>
  <c r="M47" i="1" s="1"/>
  <c r="H47" i="1"/>
  <c r="L46" i="1"/>
  <c r="K46" i="1"/>
  <c r="M46" i="1" s="1"/>
  <c r="H46" i="1"/>
  <c r="L45" i="1"/>
  <c r="K45" i="1"/>
  <c r="M45" i="1" s="1"/>
  <c r="H45" i="1"/>
  <c r="L44" i="1"/>
  <c r="K44" i="1"/>
  <c r="M44" i="1" s="1"/>
  <c r="H44" i="1"/>
  <c r="M43" i="1"/>
  <c r="O43" i="1" s="1"/>
  <c r="L43" i="1"/>
  <c r="K43" i="1"/>
  <c r="H43" i="1"/>
  <c r="M42" i="1"/>
  <c r="O42" i="1" s="1"/>
  <c r="L42" i="1"/>
  <c r="K42" i="1"/>
  <c r="H42" i="1"/>
  <c r="L41" i="1"/>
  <c r="K41" i="1"/>
  <c r="M41" i="1" s="1"/>
  <c r="H41" i="1"/>
  <c r="L40" i="1"/>
  <c r="K40" i="1"/>
  <c r="M40" i="1" s="1"/>
  <c r="H40" i="1"/>
  <c r="L39" i="1"/>
  <c r="K39" i="1"/>
  <c r="H39" i="1"/>
  <c r="M39" i="1" s="1"/>
  <c r="L38" i="1"/>
  <c r="K38" i="1"/>
  <c r="M38" i="1" s="1"/>
  <c r="H38" i="1"/>
  <c r="L37" i="1"/>
  <c r="K37" i="1"/>
  <c r="M37" i="1" s="1"/>
  <c r="H37" i="1"/>
  <c r="L36" i="1"/>
  <c r="K36" i="1"/>
  <c r="M36" i="1" s="1"/>
  <c r="H36" i="1"/>
  <c r="M35" i="1"/>
  <c r="L35" i="1"/>
  <c r="K35" i="1"/>
  <c r="H35" i="1"/>
  <c r="M34" i="1"/>
  <c r="O34" i="1" s="1"/>
  <c r="L34" i="1"/>
  <c r="K34" i="1"/>
  <c r="H34" i="1"/>
  <c r="L33" i="1"/>
  <c r="K33" i="1"/>
  <c r="M33" i="1" s="1"/>
  <c r="H33" i="1"/>
  <c r="L32" i="1"/>
  <c r="K32" i="1"/>
  <c r="M32" i="1" s="1"/>
  <c r="H32" i="1"/>
  <c r="M31" i="1"/>
  <c r="N31" i="1" s="1"/>
  <c r="L31" i="1"/>
  <c r="K31" i="1"/>
  <c r="H31" i="1"/>
  <c r="L30" i="1"/>
  <c r="K30" i="1"/>
  <c r="M30" i="1" s="1"/>
  <c r="H30" i="1"/>
  <c r="L29" i="1"/>
  <c r="K29" i="1"/>
  <c r="M29" i="1" s="1"/>
  <c r="H29" i="1"/>
  <c r="L28" i="1"/>
  <c r="K28" i="1"/>
  <c r="M28" i="1" s="1"/>
  <c r="H28" i="1"/>
  <c r="M27" i="1"/>
  <c r="L27" i="1"/>
  <c r="K27" i="1"/>
  <c r="H27" i="1"/>
  <c r="M26" i="1"/>
  <c r="L26" i="1"/>
  <c r="K26" i="1"/>
  <c r="H26" i="1"/>
  <c r="L25" i="1"/>
  <c r="K25" i="1"/>
  <c r="M25" i="1" s="1"/>
  <c r="H25" i="1"/>
  <c r="L24" i="1"/>
  <c r="K24" i="1"/>
  <c r="M24" i="1" s="1"/>
  <c r="H24" i="1"/>
  <c r="L23" i="1"/>
  <c r="K23" i="1"/>
  <c r="H23" i="1"/>
  <c r="M23" i="1" s="1"/>
  <c r="L22" i="1"/>
  <c r="K22" i="1"/>
  <c r="M22" i="1" s="1"/>
  <c r="H22" i="1"/>
  <c r="L21" i="1"/>
  <c r="K21" i="1"/>
  <c r="M21" i="1" s="1"/>
  <c r="H21" i="1"/>
  <c r="L20" i="1"/>
  <c r="K20" i="1"/>
  <c r="M20" i="1" s="1"/>
  <c r="H20" i="1"/>
  <c r="M19" i="1"/>
  <c r="N19" i="1" s="1"/>
  <c r="L19" i="1"/>
  <c r="K19" i="1"/>
  <c r="H19" i="1"/>
  <c r="M18" i="1"/>
  <c r="L18" i="1"/>
  <c r="K18" i="1"/>
  <c r="H18" i="1"/>
  <c r="L17" i="1"/>
  <c r="K17" i="1"/>
  <c r="M17" i="1" s="1"/>
  <c r="H17" i="1"/>
  <c r="L16" i="1"/>
  <c r="K16" i="1"/>
  <c r="M16" i="1" s="1"/>
  <c r="H16" i="1"/>
  <c r="M15" i="1"/>
  <c r="N15" i="1" s="1"/>
  <c r="L15" i="1"/>
  <c r="K15" i="1"/>
  <c r="H15" i="1"/>
  <c r="L14" i="1"/>
  <c r="K14" i="1"/>
  <c r="M14" i="1" s="1"/>
  <c r="H14" i="1"/>
  <c r="L13" i="1"/>
  <c r="K13" i="1"/>
  <c r="M13" i="1" s="1"/>
  <c r="H13" i="1"/>
  <c r="L12" i="1"/>
  <c r="K12" i="1"/>
  <c r="M12" i="1" s="1"/>
  <c r="H12" i="1"/>
  <c r="M11" i="1"/>
  <c r="N11" i="1" s="1"/>
  <c r="L11" i="1"/>
  <c r="K11" i="1"/>
  <c r="H11" i="1"/>
  <c r="M10" i="1"/>
  <c r="L10" i="1"/>
  <c r="K10" i="1"/>
  <c r="H10" i="1"/>
  <c r="L9" i="1"/>
  <c r="K9" i="1"/>
  <c r="M9" i="1" s="1"/>
  <c r="H9" i="1"/>
  <c r="L8" i="1"/>
  <c r="K8" i="1"/>
  <c r="M8" i="1" s="1"/>
  <c r="H8" i="1"/>
  <c r="L7" i="1"/>
  <c r="K7" i="1"/>
  <c r="H7" i="1"/>
  <c r="M7" i="1" s="1"/>
  <c r="L6" i="1"/>
  <c r="K6" i="1"/>
  <c r="M6" i="1" s="1"/>
  <c r="H6" i="1"/>
  <c r="L5" i="1"/>
  <c r="K5" i="1"/>
  <c r="M5" i="1" s="1"/>
  <c r="H5" i="1"/>
  <c r="L4" i="1"/>
  <c r="K4" i="1"/>
  <c r="M4" i="1" s="1"/>
  <c r="H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M3" i="1"/>
  <c r="N3" i="1" s="1"/>
  <c r="L3" i="1"/>
  <c r="K3" i="1"/>
  <c r="H3" i="1"/>
  <c r="N7" i="1" l="1"/>
  <c r="O7" i="1"/>
  <c r="N21" i="1"/>
  <c r="O21" i="1" s="1"/>
  <c r="O41" i="1"/>
  <c r="N41" i="1"/>
  <c r="N17" i="1"/>
  <c r="O17" i="1"/>
  <c r="O56" i="1"/>
  <c r="N56" i="1"/>
  <c r="N5" i="1"/>
  <c r="O5" i="1" s="1"/>
  <c r="O22" i="1"/>
  <c r="N22" i="1"/>
  <c r="O49" i="1"/>
  <c r="N49" i="1"/>
  <c r="N8" i="1"/>
  <c r="O8" i="1"/>
  <c r="N25" i="1"/>
  <c r="O25" i="1" s="1"/>
  <c r="N32" i="1"/>
  <c r="O32" i="1" s="1"/>
  <c r="O44" i="1"/>
  <c r="N44" i="1"/>
  <c r="O51" i="1"/>
  <c r="N54" i="1"/>
  <c r="O54" i="1" s="1"/>
  <c r="O40" i="1"/>
  <c r="N40" i="1"/>
  <c r="N9" i="1"/>
  <c r="O9" i="1" s="1"/>
  <c r="N4" i="1"/>
  <c r="O4" i="1" s="1"/>
  <c r="N14" i="1"/>
  <c r="O14" i="1" s="1"/>
  <c r="O38" i="1"/>
  <c r="N38" i="1"/>
  <c r="N48" i="1"/>
  <c r="O48" i="1" s="1"/>
  <c r="N24" i="1"/>
  <c r="O24" i="1" s="1"/>
  <c r="N53" i="1"/>
  <c r="O53" i="1" s="1"/>
  <c r="O12" i="1"/>
  <c r="N12" i="1"/>
  <c r="N29" i="1"/>
  <c r="O29" i="1" s="1"/>
  <c r="O36" i="1"/>
  <c r="N36" i="1"/>
  <c r="N39" i="1"/>
  <c r="O39" i="1"/>
  <c r="O46" i="1"/>
  <c r="N46" i="1"/>
  <c r="N13" i="1"/>
  <c r="O13" i="1" s="1"/>
  <c r="N20" i="1"/>
  <c r="O20" i="1" s="1"/>
  <c r="N23" i="1"/>
  <c r="O23" i="1"/>
  <c r="O27" i="1"/>
  <c r="N30" i="1"/>
  <c r="O30" i="1" s="1"/>
  <c r="O37" i="1"/>
  <c r="N37" i="1"/>
  <c r="N47" i="1"/>
  <c r="O47" i="1" s="1"/>
  <c r="N6" i="1"/>
  <c r="O6" i="1" s="1"/>
  <c r="N52" i="1"/>
  <c r="O52" i="1" s="1"/>
  <c r="N16" i="1"/>
  <c r="O16" i="1" s="1"/>
  <c r="N28" i="1"/>
  <c r="O28" i="1" s="1"/>
  <c r="O33" i="1"/>
  <c r="N33" i="1"/>
  <c r="N45" i="1"/>
  <c r="O45" i="1" s="1"/>
  <c r="N55" i="1"/>
  <c r="O55" i="1"/>
  <c r="O15" i="1"/>
  <c r="O31" i="1"/>
  <c r="N27" i="1"/>
  <c r="N35" i="1"/>
  <c r="O35" i="1" s="1"/>
  <c r="N43" i="1"/>
  <c r="N51" i="1"/>
  <c r="O3" i="1"/>
  <c r="N10" i="1"/>
  <c r="O10" i="1" s="1"/>
  <c r="O11" i="1"/>
  <c r="N18" i="1"/>
  <c r="O18" i="1" s="1"/>
  <c r="O19" i="1"/>
  <c r="N26" i="1"/>
  <c r="O26" i="1" s="1"/>
  <c r="N34" i="1"/>
  <c r="N42" i="1"/>
  <c r="N50" i="1"/>
  <c r="O50" i="1" s="1"/>
</calcChain>
</file>

<file path=xl/sharedStrings.xml><?xml version="1.0" encoding="utf-8"?>
<sst xmlns="http://schemas.openxmlformats.org/spreadsheetml/2006/main" count="126" uniqueCount="122">
  <si>
    <t>Redni broj</t>
  </si>
  <si>
    <t>Indeks</t>
  </si>
  <si>
    <t>Prezime i ime</t>
  </si>
  <si>
    <t>Kolokvijum</t>
  </si>
  <si>
    <t>Red.</t>
  </si>
  <si>
    <t>Popr.</t>
  </si>
  <si>
    <t>KU</t>
  </si>
  <si>
    <t>IspitU</t>
  </si>
  <si>
    <t>Ukupno</t>
  </si>
  <si>
    <t>Ocjena</t>
  </si>
  <si>
    <t>Pop.</t>
  </si>
  <si>
    <t>Teor.</t>
  </si>
  <si>
    <t>Zad.</t>
  </si>
  <si>
    <t>Uk.</t>
  </si>
  <si>
    <t>1/2020</t>
  </si>
  <si>
    <t>Bojić Ivana</t>
  </si>
  <si>
    <t>2/2020</t>
  </si>
  <si>
    <t>Vujačić Ivana</t>
  </si>
  <si>
    <t>3/2020</t>
  </si>
  <si>
    <t>Vujačić Jelena</t>
  </si>
  <si>
    <t>4/2020</t>
  </si>
  <si>
    <t>Vujačić Milena</t>
  </si>
  <si>
    <t>5/2020</t>
  </si>
  <si>
    <t>Amidović Tea</t>
  </si>
  <si>
    <t>6/2020</t>
  </si>
  <si>
    <t>Nikčević Marija</t>
  </si>
  <si>
    <t>7/2020</t>
  </si>
  <si>
    <t>Šunjević Anabela</t>
  </si>
  <si>
    <t>8/2020</t>
  </si>
  <si>
    <t>Fatić Arijana</t>
  </si>
  <si>
    <t>9/2020</t>
  </si>
  <si>
    <t>Mirković Sanja</t>
  </si>
  <si>
    <t>10/2020</t>
  </si>
  <si>
    <t>Dacić Ajna</t>
  </si>
  <si>
    <t>11/2020</t>
  </si>
  <si>
    <t>Damjanović Ivana</t>
  </si>
  <si>
    <t>12/2020</t>
  </si>
  <si>
    <t>Lutovac Marica</t>
  </si>
  <si>
    <t>13/2020</t>
  </si>
  <si>
    <t>Jokić Kristina</t>
  </si>
  <si>
    <t>14/2020</t>
  </si>
  <si>
    <t>Ajković Irena</t>
  </si>
  <si>
    <t>15/2020</t>
  </si>
  <si>
    <t>Grujičić Ana</t>
  </si>
  <si>
    <t>16/2020</t>
  </si>
  <si>
    <t>Vojinović Jelena</t>
  </si>
  <si>
    <t>17/2020</t>
  </si>
  <si>
    <t>Šćekić Sara</t>
  </si>
  <si>
    <t>18/2020</t>
  </si>
  <si>
    <t>Milošević Deja</t>
  </si>
  <si>
    <t>19/2020</t>
  </si>
  <si>
    <t>Šabotić Kanita</t>
  </si>
  <si>
    <t>20/2020</t>
  </si>
  <si>
    <t>Pačariz Amina</t>
  </si>
  <si>
    <t>21/2020</t>
  </si>
  <si>
    <t>Mijušković Ksenija</t>
  </si>
  <si>
    <t>22/2020</t>
  </si>
  <si>
    <t>Mijušković Danica</t>
  </si>
  <si>
    <t>23/2020</t>
  </si>
  <si>
    <t>Manojlović Slađana</t>
  </si>
  <si>
    <t>24/2020</t>
  </si>
  <si>
    <t>Dajević Nikola</t>
  </si>
  <si>
    <t>25/2020</t>
  </si>
  <si>
    <t>Maraš Nikola</t>
  </si>
  <si>
    <t>26/2020</t>
  </si>
  <si>
    <t>Tabaković Dina</t>
  </si>
  <si>
    <t>27/2020</t>
  </si>
  <si>
    <t>Vešović Tina</t>
  </si>
  <si>
    <t>28/2020</t>
  </si>
  <si>
    <t>Malagić Edina</t>
  </si>
  <si>
    <t>29/2020</t>
  </si>
  <si>
    <t>Vujošević Nađa</t>
  </si>
  <si>
    <t>30/2020</t>
  </si>
  <si>
    <t>Radović Maše</t>
  </si>
  <si>
    <t>31/2020</t>
  </si>
  <si>
    <t>Lalatović Teodora</t>
  </si>
  <si>
    <t>32/2020</t>
  </si>
  <si>
    <t>Vlahović Vladimir</t>
  </si>
  <si>
    <t>4/2019</t>
  </si>
  <si>
    <t>Jolić Luka</t>
  </si>
  <si>
    <t>10/2019</t>
  </si>
  <si>
    <t>Miljanić Tijana</t>
  </si>
  <si>
    <t>11/2019</t>
  </si>
  <si>
    <t>Raičević Nina</t>
  </si>
  <si>
    <t>17/2019</t>
  </si>
  <si>
    <t>Đurić Maša</t>
  </si>
  <si>
    <t>27/2019</t>
  </si>
  <si>
    <t>Vujačić Kristina</t>
  </si>
  <si>
    <t>31/2019</t>
  </si>
  <si>
    <t>Marini Agnesa</t>
  </si>
  <si>
    <t>5/2018</t>
  </si>
  <si>
    <t>Selmanović Dalila</t>
  </si>
  <si>
    <t>7/2018</t>
  </si>
  <si>
    <t>Guberinić Jelena</t>
  </si>
  <si>
    <t>13/2018</t>
  </si>
  <si>
    <t>Milićević Nikola</t>
  </si>
  <si>
    <t>18/2018</t>
  </si>
  <si>
    <t>Bezmarević Luka</t>
  </si>
  <si>
    <t>21/2018</t>
  </si>
  <si>
    <t>Ajković Lazar</t>
  </si>
  <si>
    <t>22/2018</t>
  </si>
  <si>
    <t>Pantović Tamara</t>
  </si>
  <si>
    <t>29/2018</t>
  </si>
  <si>
    <t>Bjelajac Isidora</t>
  </si>
  <si>
    <t>34/2018</t>
  </si>
  <si>
    <t>Mandžukić Aldina</t>
  </si>
  <si>
    <t>35/2018</t>
  </si>
  <si>
    <t>Brajković Milica</t>
  </si>
  <si>
    <t>37/2018</t>
  </si>
  <si>
    <t>Rupčić Ena</t>
  </si>
  <si>
    <t>39/2018</t>
  </si>
  <si>
    <t>Vuksanović Tijana</t>
  </si>
  <si>
    <t>9/2017</t>
  </si>
  <si>
    <t>Hadžibegović Emina</t>
  </si>
  <si>
    <t>17/2017</t>
  </si>
  <si>
    <t>Milović Nikolina</t>
  </si>
  <si>
    <t>19/2017</t>
  </si>
  <si>
    <t>Zogović Natalija</t>
  </si>
  <si>
    <t>31/2017</t>
  </si>
  <si>
    <t>Tuzović Selma</t>
  </si>
  <si>
    <t>35/2017</t>
  </si>
  <si>
    <t>Brnović Jovana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</si>
</sst>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0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3" borderId="0" xfId="0" applyFill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3" borderId="0" xfId="0" applyFont="1" applyFill="1" applyProtection="1"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49" fontId="4" fillId="4" borderId="1" xfId="0" applyNumberFormat="1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ar%20Statistike_Farmac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Spisak"/>
      <sheetName val="Statistike"/>
      <sheetName val="Evidencija"/>
      <sheetName val="Zakljucne"/>
      <sheetName val="Zavrsni statistika"/>
    </sheetNames>
    <sheetDataSet>
      <sheetData sheetId="0">
        <row r="5">
          <cell r="K5">
            <v>0</v>
          </cell>
          <cell r="L5" t="str">
            <v>F</v>
          </cell>
        </row>
        <row r="6">
          <cell r="K6">
            <v>50</v>
          </cell>
          <cell r="L6" t="str">
            <v>E</v>
          </cell>
        </row>
        <row r="7">
          <cell r="K7">
            <v>60</v>
          </cell>
          <cell r="L7" t="str">
            <v>D</v>
          </cell>
        </row>
        <row r="8">
          <cell r="K8">
            <v>70</v>
          </cell>
          <cell r="L8" t="str">
            <v>C</v>
          </cell>
        </row>
        <row r="9">
          <cell r="K9">
            <v>80</v>
          </cell>
          <cell r="L9" t="str">
            <v>B</v>
          </cell>
        </row>
        <row r="10">
          <cell r="K10">
            <v>90</v>
          </cell>
          <cell r="L10" t="str">
            <v>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DC2F2-B7E4-4C93-AF7C-1B369ACD4C22}">
  <dimension ref="A1:P56"/>
  <sheetViews>
    <sheetView tabSelected="1" workbookViewId="0">
      <pane ySplit="2" topLeftCell="A3" activePane="bottomLeft" state="frozen"/>
      <selection pane="bottomLeft" activeCell="H8" sqref="H8"/>
    </sheetView>
  </sheetViews>
  <sheetFormatPr defaultColWidth="9.109375" defaultRowHeight="13.2" x14ac:dyDescent="0.25"/>
  <cols>
    <col min="1" max="1" width="6.33203125" style="12" customWidth="1"/>
    <col min="2" max="2" width="9.44140625" style="13" customWidth="1"/>
    <col min="3" max="3" width="16.44140625" style="4" hidden="1" customWidth="1"/>
    <col min="4" max="13" width="6.6640625" style="4" customWidth="1"/>
    <col min="14" max="14" width="6.88671875" style="4" customWidth="1"/>
    <col min="15" max="16384" width="9.109375" style="4"/>
  </cols>
  <sheetData>
    <row r="1" spans="1:16" x14ac:dyDescent="0.25">
      <c r="A1" s="1" t="s">
        <v>0</v>
      </c>
      <c r="B1" s="2" t="s">
        <v>1</v>
      </c>
      <c r="C1" s="2" t="s">
        <v>2</v>
      </c>
      <c r="D1" s="3" t="s">
        <v>3</v>
      </c>
      <c r="E1" s="3"/>
      <c r="F1" s="3" t="s">
        <v>4</v>
      </c>
      <c r="G1" s="3"/>
      <c r="H1" s="3"/>
      <c r="I1" s="3" t="s">
        <v>5</v>
      </c>
      <c r="J1" s="3"/>
      <c r="K1" s="3"/>
      <c r="L1" s="2" t="s">
        <v>6</v>
      </c>
      <c r="M1" s="2" t="s">
        <v>7</v>
      </c>
      <c r="N1" s="2" t="s">
        <v>8</v>
      </c>
      <c r="O1" s="2" t="s">
        <v>9</v>
      </c>
    </row>
    <row r="2" spans="1:16" x14ac:dyDescent="0.25">
      <c r="A2" s="1"/>
      <c r="B2" s="5"/>
      <c r="C2" s="2"/>
      <c r="D2" s="6" t="s">
        <v>4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11</v>
      </c>
      <c r="J2" s="6" t="s">
        <v>12</v>
      </c>
      <c r="K2" s="6" t="s">
        <v>13</v>
      </c>
      <c r="L2" s="2"/>
      <c r="M2" s="2"/>
      <c r="N2" s="2"/>
      <c r="O2" s="2"/>
      <c r="P2" s="7"/>
    </row>
    <row r="3" spans="1:16" x14ac:dyDescent="0.25">
      <c r="A3" s="8">
        <v>1</v>
      </c>
      <c r="B3" s="9" t="s">
        <v>14</v>
      </c>
      <c r="C3" s="10" t="s">
        <v>15</v>
      </c>
      <c r="D3" s="8">
        <v>4</v>
      </c>
      <c r="E3" s="8">
        <v>8</v>
      </c>
      <c r="F3" s="8"/>
      <c r="G3" s="8"/>
      <c r="H3" s="8" t="str">
        <f t="shared" ref="H3:H56" si="0">IF(ISBLANK(F3),"",SUM(F3,G3))</f>
        <v/>
      </c>
      <c r="I3" s="8"/>
      <c r="J3" s="8"/>
      <c r="K3" s="8" t="str">
        <f t="shared" ref="K3:K56" si="1">IF(ISBLANK(I3),"",SUM(I3,J3))</f>
        <v/>
      </c>
      <c r="L3" s="11">
        <f t="shared" ref="L3:L56" si="2">IF(AND(ISBLANK(D3),ISBLANK(E3)),"",IF(ISBLANK(E3),D3,E3))</f>
        <v>8</v>
      </c>
      <c r="M3" s="11" t="str">
        <f t="shared" ref="M3:M4" si="3">IF(K3="",IF(H3="","",H3),K3)</f>
        <v/>
      </c>
      <c r="N3" s="11">
        <f>IF(AND(M3="",L3=""),"",SUM(L3:M3))</f>
        <v>8</v>
      </c>
      <c r="O3" s="11" t="str">
        <f t="shared" ref="O3:O34" si="4">IF(AND(M3="",L3=""),"",VLOOKUP(N3,Ocjene,2))</f>
        <v>F</v>
      </c>
    </row>
    <row r="4" spans="1:16" x14ac:dyDescent="0.25">
      <c r="A4" s="8">
        <f t="shared" ref="A4:A56" si="5">A3+1</f>
        <v>2</v>
      </c>
      <c r="B4" s="9" t="s">
        <v>16</v>
      </c>
      <c r="C4" s="10" t="s">
        <v>17</v>
      </c>
      <c r="D4" s="8">
        <v>6</v>
      </c>
      <c r="E4" s="8">
        <v>12</v>
      </c>
      <c r="F4" s="8"/>
      <c r="G4" s="8"/>
      <c r="H4" s="8" t="str">
        <f t="shared" si="0"/>
        <v/>
      </c>
      <c r="I4" s="8"/>
      <c r="J4" s="8"/>
      <c r="K4" s="8" t="str">
        <f t="shared" si="1"/>
        <v/>
      </c>
      <c r="L4" s="11">
        <f t="shared" si="2"/>
        <v>12</v>
      </c>
      <c r="M4" s="11" t="str">
        <f t="shared" si="3"/>
        <v/>
      </c>
      <c r="N4" s="11">
        <f t="shared" ref="N4:N56" si="6">IF(AND(M4="",L4=""),"",SUM(L4:M4))</f>
        <v>12</v>
      </c>
      <c r="O4" s="11" t="str">
        <f t="shared" si="4"/>
        <v>F</v>
      </c>
    </row>
    <row r="5" spans="1:16" x14ac:dyDescent="0.25">
      <c r="A5" s="8">
        <f t="shared" si="5"/>
        <v>3</v>
      </c>
      <c r="B5" s="9" t="s">
        <v>18</v>
      </c>
      <c r="C5" s="10" t="s">
        <v>19</v>
      </c>
      <c r="D5" s="8">
        <v>0</v>
      </c>
      <c r="E5" s="8">
        <v>16</v>
      </c>
      <c r="F5" s="8">
        <v>12</v>
      </c>
      <c r="G5" s="8">
        <v>14.5</v>
      </c>
      <c r="H5" s="8">
        <f t="shared" si="0"/>
        <v>26.5</v>
      </c>
      <c r="I5" s="8">
        <v>11</v>
      </c>
      <c r="J5" s="8">
        <v>17</v>
      </c>
      <c r="K5" s="8">
        <f t="shared" si="1"/>
        <v>28</v>
      </c>
      <c r="L5" s="11">
        <f t="shared" si="2"/>
        <v>16</v>
      </c>
      <c r="M5" s="11">
        <f>IF(K5="",IF(H5="","",H5),K5)</f>
        <v>28</v>
      </c>
      <c r="N5" s="11">
        <f t="shared" si="6"/>
        <v>44</v>
      </c>
      <c r="O5" s="11" t="str">
        <f t="shared" si="4"/>
        <v>F</v>
      </c>
    </row>
    <row r="6" spans="1:16" x14ac:dyDescent="0.25">
      <c r="A6" s="8">
        <f t="shared" si="5"/>
        <v>4</v>
      </c>
      <c r="B6" s="9" t="s">
        <v>20</v>
      </c>
      <c r="C6" s="10" t="s">
        <v>21</v>
      </c>
      <c r="D6" s="8">
        <v>0</v>
      </c>
      <c r="E6" s="8">
        <v>19</v>
      </c>
      <c r="F6" s="8">
        <v>17</v>
      </c>
      <c r="G6" s="8">
        <v>14.5</v>
      </c>
      <c r="H6" s="8">
        <f t="shared" si="0"/>
        <v>31.5</v>
      </c>
      <c r="I6" s="8"/>
      <c r="J6" s="8"/>
      <c r="K6" s="8" t="str">
        <f t="shared" si="1"/>
        <v/>
      </c>
      <c r="L6" s="11">
        <f t="shared" si="2"/>
        <v>19</v>
      </c>
      <c r="M6" s="11">
        <f t="shared" ref="M6:M56" si="7">IF(K6="",IF(H6="","",H6),K6)</f>
        <v>31.5</v>
      </c>
      <c r="N6" s="11">
        <f t="shared" si="6"/>
        <v>50.5</v>
      </c>
      <c r="O6" s="11" t="str">
        <f t="shared" si="4"/>
        <v>E</v>
      </c>
    </row>
    <row r="7" spans="1:16" x14ac:dyDescent="0.25">
      <c r="A7" s="8">
        <f t="shared" si="5"/>
        <v>5</v>
      </c>
      <c r="B7" s="9" t="s">
        <v>22</v>
      </c>
      <c r="C7" s="10" t="s">
        <v>23</v>
      </c>
      <c r="D7" s="8"/>
      <c r="E7" s="8"/>
      <c r="F7" s="8"/>
      <c r="G7" s="8"/>
      <c r="H7" s="8" t="str">
        <f t="shared" si="0"/>
        <v/>
      </c>
      <c r="I7" s="8"/>
      <c r="J7" s="8"/>
      <c r="K7" s="8" t="str">
        <f t="shared" si="1"/>
        <v/>
      </c>
      <c r="L7" s="11" t="str">
        <f t="shared" si="2"/>
        <v/>
      </c>
      <c r="M7" s="11" t="str">
        <f t="shared" si="7"/>
        <v/>
      </c>
      <c r="N7" s="11" t="str">
        <f t="shared" si="6"/>
        <v/>
      </c>
      <c r="O7" s="11" t="str">
        <f t="shared" si="4"/>
        <v/>
      </c>
    </row>
    <row r="8" spans="1:16" x14ac:dyDescent="0.25">
      <c r="A8" s="8">
        <f t="shared" si="5"/>
        <v>6</v>
      </c>
      <c r="B8" s="9" t="s">
        <v>24</v>
      </c>
      <c r="C8" s="10" t="s">
        <v>25</v>
      </c>
      <c r="D8" s="8">
        <v>19</v>
      </c>
      <c r="E8" s="8">
        <v>30</v>
      </c>
      <c r="F8" s="8"/>
      <c r="G8" s="8"/>
      <c r="H8" s="8" t="str">
        <f t="shared" si="0"/>
        <v/>
      </c>
      <c r="I8" s="8">
        <v>17</v>
      </c>
      <c r="J8" s="8">
        <v>18</v>
      </c>
      <c r="K8" s="8">
        <f t="shared" si="1"/>
        <v>35</v>
      </c>
      <c r="L8" s="11">
        <f t="shared" si="2"/>
        <v>30</v>
      </c>
      <c r="M8" s="11">
        <f t="shared" si="7"/>
        <v>35</v>
      </c>
      <c r="N8" s="11">
        <f t="shared" si="6"/>
        <v>65</v>
      </c>
      <c r="O8" s="11" t="str">
        <f t="shared" si="4"/>
        <v>D</v>
      </c>
    </row>
    <row r="9" spans="1:16" x14ac:dyDescent="0.25">
      <c r="A9" s="8">
        <f t="shared" si="5"/>
        <v>7</v>
      </c>
      <c r="B9" s="9" t="s">
        <v>26</v>
      </c>
      <c r="C9" s="10" t="s">
        <v>27</v>
      </c>
      <c r="D9" s="8">
        <v>2</v>
      </c>
      <c r="E9" s="8">
        <v>0</v>
      </c>
      <c r="F9" s="8"/>
      <c r="G9" s="8"/>
      <c r="H9" s="8" t="str">
        <f t="shared" si="0"/>
        <v/>
      </c>
      <c r="I9" s="8">
        <v>1</v>
      </c>
      <c r="J9" s="8">
        <v>4</v>
      </c>
      <c r="K9" s="8">
        <f t="shared" si="1"/>
        <v>5</v>
      </c>
      <c r="L9" s="11">
        <f t="shared" si="2"/>
        <v>0</v>
      </c>
      <c r="M9" s="11">
        <f t="shared" si="7"/>
        <v>5</v>
      </c>
      <c r="N9" s="11">
        <f t="shared" si="6"/>
        <v>5</v>
      </c>
      <c r="O9" s="11" t="str">
        <f t="shared" si="4"/>
        <v>F</v>
      </c>
    </row>
    <row r="10" spans="1:16" x14ac:dyDescent="0.25">
      <c r="A10" s="8">
        <f t="shared" si="5"/>
        <v>8</v>
      </c>
      <c r="B10" s="9" t="s">
        <v>28</v>
      </c>
      <c r="C10" s="10" t="s">
        <v>29</v>
      </c>
      <c r="D10" s="8">
        <v>3</v>
      </c>
      <c r="E10" s="8">
        <v>8</v>
      </c>
      <c r="F10" s="8"/>
      <c r="G10" s="8"/>
      <c r="H10" s="8" t="str">
        <f t="shared" si="0"/>
        <v/>
      </c>
      <c r="I10" s="8"/>
      <c r="J10" s="8"/>
      <c r="K10" s="8" t="str">
        <f t="shared" si="1"/>
        <v/>
      </c>
      <c r="L10" s="11">
        <f t="shared" si="2"/>
        <v>8</v>
      </c>
      <c r="M10" s="11" t="str">
        <f t="shared" si="7"/>
        <v/>
      </c>
      <c r="N10" s="11">
        <f t="shared" si="6"/>
        <v>8</v>
      </c>
      <c r="O10" s="11" t="str">
        <f t="shared" si="4"/>
        <v>F</v>
      </c>
    </row>
    <row r="11" spans="1:16" x14ac:dyDescent="0.25">
      <c r="A11" s="8">
        <f t="shared" si="5"/>
        <v>9</v>
      </c>
      <c r="B11" s="9" t="s">
        <v>30</v>
      </c>
      <c r="C11" s="10" t="s">
        <v>31</v>
      </c>
      <c r="D11" s="8">
        <v>25</v>
      </c>
      <c r="E11" s="8">
        <v>34</v>
      </c>
      <c r="F11" s="8">
        <v>28</v>
      </c>
      <c r="G11" s="8">
        <v>29</v>
      </c>
      <c r="H11" s="8">
        <f t="shared" si="0"/>
        <v>57</v>
      </c>
      <c r="I11" s="8"/>
      <c r="J11" s="8"/>
      <c r="K11" s="8" t="str">
        <f t="shared" si="1"/>
        <v/>
      </c>
      <c r="L11" s="11">
        <f t="shared" si="2"/>
        <v>34</v>
      </c>
      <c r="M11" s="11">
        <f t="shared" si="7"/>
        <v>57</v>
      </c>
      <c r="N11" s="11">
        <f t="shared" si="6"/>
        <v>91</v>
      </c>
      <c r="O11" s="11" t="str">
        <f t="shared" si="4"/>
        <v>A</v>
      </c>
    </row>
    <row r="12" spans="1:16" x14ac:dyDescent="0.25">
      <c r="A12" s="8">
        <f t="shared" si="5"/>
        <v>10</v>
      </c>
      <c r="B12" s="9" t="s">
        <v>32</v>
      </c>
      <c r="C12" s="10" t="s">
        <v>33</v>
      </c>
      <c r="D12" s="8">
        <v>6</v>
      </c>
      <c r="E12" s="8">
        <v>8</v>
      </c>
      <c r="F12" s="8"/>
      <c r="G12" s="8"/>
      <c r="H12" s="8" t="str">
        <f t="shared" si="0"/>
        <v/>
      </c>
      <c r="I12" s="8"/>
      <c r="J12" s="8"/>
      <c r="K12" s="8" t="str">
        <f t="shared" si="1"/>
        <v/>
      </c>
      <c r="L12" s="11">
        <f t="shared" si="2"/>
        <v>8</v>
      </c>
      <c r="M12" s="11" t="str">
        <f t="shared" si="7"/>
        <v/>
      </c>
      <c r="N12" s="11">
        <f t="shared" si="6"/>
        <v>8</v>
      </c>
      <c r="O12" s="11" t="str">
        <f t="shared" si="4"/>
        <v>F</v>
      </c>
    </row>
    <row r="13" spans="1:16" x14ac:dyDescent="0.25">
      <c r="A13" s="8">
        <f t="shared" si="5"/>
        <v>11</v>
      </c>
      <c r="B13" s="9" t="s">
        <v>34</v>
      </c>
      <c r="C13" s="10" t="s">
        <v>35</v>
      </c>
      <c r="D13" s="8">
        <v>21</v>
      </c>
      <c r="E13" s="8"/>
      <c r="F13" s="8"/>
      <c r="G13" s="8"/>
      <c r="H13" s="8" t="str">
        <f t="shared" si="0"/>
        <v/>
      </c>
      <c r="I13" s="8"/>
      <c r="J13" s="8"/>
      <c r="K13" s="8" t="str">
        <f t="shared" si="1"/>
        <v/>
      </c>
      <c r="L13" s="11">
        <f t="shared" si="2"/>
        <v>21</v>
      </c>
      <c r="M13" s="11" t="str">
        <f t="shared" si="7"/>
        <v/>
      </c>
      <c r="N13" s="11">
        <f t="shared" si="6"/>
        <v>21</v>
      </c>
      <c r="O13" s="11" t="str">
        <f t="shared" si="4"/>
        <v>F</v>
      </c>
    </row>
    <row r="14" spans="1:16" x14ac:dyDescent="0.25">
      <c r="A14" s="8">
        <f t="shared" si="5"/>
        <v>12</v>
      </c>
      <c r="B14" s="9" t="s">
        <v>36</v>
      </c>
      <c r="C14" s="10" t="s">
        <v>37</v>
      </c>
      <c r="D14" s="8">
        <v>3</v>
      </c>
      <c r="E14" s="8">
        <v>18</v>
      </c>
      <c r="F14" s="8">
        <v>22</v>
      </c>
      <c r="G14" s="8">
        <v>15</v>
      </c>
      <c r="H14" s="8">
        <f t="shared" si="0"/>
        <v>37</v>
      </c>
      <c r="I14" s="8"/>
      <c r="J14" s="8"/>
      <c r="K14" s="8" t="str">
        <f t="shared" si="1"/>
        <v/>
      </c>
      <c r="L14" s="11">
        <f t="shared" si="2"/>
        <v>18</v>
      </c>
      <c r="M14" s="11">
        <f t="shared" si="7"/>
        <v>37</v>
      </c>
      <c r="N14" s="11">
        <f t="shared" si="6"/>
        <v>55</v>
      </c>
      <c r="O14" s="11" t="str">
        <f t="shared" si="4"/>
        <v>E</v>
      </c>
    </row>
    <row r="15" spans="1:16" x14ac:dyDescent="0.25">
      <c r="A15" s="8">
        <f t="shared" si="5"/>
        <v>13</v>
      </c>
      <c r="B15" s="9" t="s">
        <v>38</v>
      </c>
      <c r="C15" s="10" t="s">
        <v>39</v>
      </c>
      <c r="D15" s="8">
        <v>6</v>
      </c>
      <c r="E15" s="8">
        <v>21</v>
      </c>
      <c r="F15" s="8"/>
      <c r="G15" s="8"/>
      <c r="H15" s="8" t="str">
        <f t="shared" si="0"/>
        <v/>
      </c>
      <c r="I15" s="8">
        <v>17</v>
      </c>
      <c r="J15" s="8">
        <v>12</v>
      </c>
      <c r="K15" s="8">
        <f t="shared" si="1"/>
        <v>29</v>
      </c>
      <c r="L15" s="11">
        <f t="shared" si="2"/>
        <v>21</v>
      </c>
      <c r="M15" s="11">
        <f t="shared" si="7"/>
        <v>29</v>
      </c>
      <c r="N15" s="11">
        <f t="shared" si="6"/>
        <v>50</v>
      </c>
      <c r="O15" s="11" t="str">
        <f t="shared" si="4"/>
        <v>E</v>
      </c>
    </row>
    <row r="16" spans="1:16" x14ac:dyDescent="0.25">
      <c r="A16" s="8">
        <f t="shared" si="5"/>
        <v>14</v>
      </c>
      <c r="B16" s="9" t="s">
        <v>40</v>
      </c>
      <c r="C16" s="10" t="s">
        <v>41</v>
      </c>
      <c r="D16" s="8">
        <v>0</v>
      </c>
      <c r="E16" s="8">
        <v>22</v>
      </c>
      <c r="F16" s="8">
        <v>13</v>
      </c>
      <c r="G16" s="8">
        <v>25</v>
      </c>
      <c r="H16" s="8">
        <f t="shared" si="0"/>
        <v>38</v>
      </c>
      <c r="I16" s="8"/>
      <c r="J16" s="8"/>
      <c r="K16" s="8" t="str">
        <f t="shared" si="1"/>
        <v/>
      </c>
      <c r="L16" s="11">
        <f t="shared" si="2"/>
        <v>22</v>
      </c>
      <c r="M16" s="11">
        <f t="shared" si="7"/>
        <v>38</v>
      </c>
      <c r="N16" s="11">
        <f t="shared" si="6"/>
        <v>60</v>
      </c>
      <c r="O16" s="11" t="str">
        <f t="shared" si="4"/>
        <v>D</v>
      </c>
    </row>
    <row r="17" spans="1:15" x14ac:dyDescent="0.25">
      <c r="A17" s="8">
        <f t="shared" si="5"/>
        <v>15</v>
      </c>
      <c r="B17" s="9" t="s">
        <v>42</v>
      </c>
      <c r="C17" s="10" t="s">
        <v>43</v>
      </c>
      <c r="D17" s="8">
        <v>7</v>
      </c>
      <c r="E17" s="8">
        <v>25</v>
      </c>
      <c r="F17" s="8">
        <v>18</v>
      </c>
      <c r="G17" s="8">
        <v>18</v>
      </c>
      <c r="H17" s="8">
        <f t="shared" si="0"/>
        <v>36</v>
      </c>
      <c r="I17" s="8"/>
      <c r="J17" s="8"/>
      <c r="K17" s="8" t="str">
        <f t="shared" si="1"/>
        <v/>
      </c>
      <c r="L17" s="11">
        <f t="shared" si="2"/>
        <v>25</v>
      </c>
      <c r="M17" s="11">
        <f t="shared" si="7"/>
        <v>36</v>
      </c>
      <c r="N17" s="11">
        <f t="shared" si="6"/>
        <v>61</v>
      </c>
      <c r="O17" s="11" t="str">
        <f t="shared" si="4"/>
        <v>D</v>
      </c>
    </row>
    <row r="18" spans="1:15" x14ac:dyDescent="0.25">
      <c r="A18" s="8">
        <f t="shared" si="5"/>
        <v>16</v>
      </c>
      <c r="B18" s="9" t="s">
        <v>44</v>
      </c>
      <c r="C18" s="10" t="s">
        <v>45</v>
      </c>
      <c r="D18" s="8">
        <v>12</v>
      </c>
      <c r="E18" s="8">
        <v>8</v>
      </c>
      <c r="F18" s="8">
        <v>14</v>
      </c>
      <c r="G18" s="8">
        <v>11</v>
      </c>
      <c r="H18" s="8">
        <f t="shared" si="0"/>
        <v>25</v>
      </c>
      <c r="I18" s="8">
        <v>25</v>
      </c>
      <c r="J18" s="8">
        <v>22.5</v>
      </c>
      <c r="K18" s="8">
        <f t="shared" si="1"/>
        <v>47.5</v>
      </c>
      <c r="L18" s="11">
        <f t="shared" si="2"/>
        <v>8</v>
      </c>
      <c r="M18" s="11">
        <f t="shared" si="7"/>
        <v>47.5</v>
      </c>
      <c r="N18" s="11">
        <f t="shared" si="6"/>
        <v>55.5</v>
      </c>
      <c r="O18" s="11" t="str">
        <f t="shared" si="4"/>
        <v>E</v>
      </c>
    </row>
    <row r="19" spans="1:15" x14ac:dyDescent="0.25">
      <c r="A19" s="8">
        <f t="shared" si="5"/>
        <v>17</v>
      </c>
      <c r="B19" s="9" t="s">
        <v>46</v>
      </c>
      <c r="C19" s="10" t="s">
        <v>47</v>
      </c>
      <c r="D19" s="8">
        <v>0</v>
      </c>
      <c r="E19" s="8"/>
      <c r="F19" s="8"/>
      <c r="G19" s="8"/>
      <c r="H19" s="8" t="str">
        <f t="shared" si="0"/>
        <v/>
      </c>
      <c r="I19" s="8"/>
      <c r="J19" s="8"/>
      <c r="K19" s="8" t="str">
        <f t="shared" si="1"/>
        <v/>
      </c>
      <c r="L19" s="11">
        <f t="shared" si="2"/>
        <v>0</v>
      </c>
      <c r="M19" s="11" t="str">
        <f t="shared" si="7"/>
        <v/>
      </c>
      <c r="N19" s="11">
        <f t="shared" si="6"/>
        <v>0</v>
      </c>
      <c r="O19" s="11" t="str">
        <f t="shared" si="4"/>
        <v>F</v>
      </c>
    </row>
    <row r="20" spans="1:15" x14ac:dyDescent="0.25">
      <c r="A20" s="8">
        <f t="shared" si="5"/>
        <v>18</v>
      </c>
      <c r="B20" s="9" t="s">
        <v>48</v>
      </c>
      <c r="C20" s="10" t="s">
        <v>49</v>
      </c>
      <c r="D20" s="8">
        <v>10</v>
      </c>
      <c r="E20" s="8">
        <v>18</v>
      </c>
      <c r="F20" s="8">
        <v>22</v>
      </c>
      <c r="G20" s="8">
        <v>27</v>
      </c>
      <c r="H20" s="8">
        <f t="shared" si="0"/>
        <v>49</v>
      </c>
      <c r="I20" s="8"/>
      <c r="J20" s="8"/>
      <c r="K20" s="8" t="str">
        <f t="shared" si="1"/>
        <v/>
      </c>
      <c r="L20" s="11">
        <f t="shared" si="2"/>
        <v>18</v>
      </c>
      <c r="M20" s="11">
        <f t="shared" si="7"/>
        <v>49</v>
      </c>
      <c r="N20" s="11">
        <f t="shared" si="6"/>
        <v>67</v>
      </c>
      <c r="O20" s="11" t="str">
        <f t="shared" si="4"/>
        <v>D</v>
      </c>
    </row>
    <row r="21" spans="1:15" x14ac:dyDescent="0.25">
      <c r="A21" s="8">
        <f t="shared" si="5"/>
        <v>19</v>
      </c>
      <c r="B21" s="9" t="s">
        <v>50</v>
      </c>
      <c r="C21" s="10" t="s">
        <v>51</v>
      </c>
      <c r="D21" s="8">
        <v>3</v>
      </c>
      <c r="E21" s="8">
        <v>23</v>
      </c>
      <c r="F21" s="8">
        <v>16</v>
      </c>
      <c r="G21" s="8">
        <v>17</v>
      </c>
      <c r="H21" s="8">
        <f t="shared" si="0"/>
        <v>33</v>
      </c>
      <c r="I21" s="8"/>
      <c r="J21" s="8"/>
      <c r="K21" s="8" t="str">
        <f t="shared" si="1"/>
        <v/>
      </c>
      <c r="L21" s="11">
        <f t="shared" si="2"/>
        <v>23</v>
      </c>
      <c r="M21" s="11">
        <f t="shared" si="7"/>
        <v>33</v>
      </c>
      <c r="N21" s="11">
        <f t="shared" si="6"/>
        <v>56</v>
      </c>
      <c r="O21" s="11" t="str">
        <f t="shared" si="4"/>
        <v>E</v>
      </c>
    </row>
    <row r="22" spans="1:15" x14ac:dyDescent="0.25">
      <c r="A22" s="8">
        <f t="shared" si="5"/>
        <v>20</v>
      </c>
      <c r="B22" s="9" t="s">
        <v>52</v>
      </c>
      <c r="C22" s="10" t="s">
        <v>53</v>
      </c>
      <c r="D22" s="8">
        <v>9</v>
      </c>
      <c r="E22" s="8">
        <v>13</v>
      </c>
      <c r="F22" s="8">
        <v>17</v>
      </c>
      <c r="G22" s="8">
        <v>16</v>
      </c>
      <c r="H22" s="8">
        <f t="shared" si="0"/>
        <v>33</v>
      </c>
      <c r="I22" s="8">
        <v>4</v>
      </c>
      <c r="J22" s="8">
        <v>5</v>
      </c>
      <c r="K22" s="8">
        <f t="shared" si="1"/>
        <v>9</v>
      </c>
      <c r="L22" s="11">
        <f t="shared" si="2"/>
        <v>13</v>
      </c>
      <c r="M22" s="11">
        <f t="shared" si="7"/>
        <v>9</v>
      </c>
      <c r="N22" s="11">
        <f t="shared" si="6"/>
        <v>22</v>
      </c>
      <c r="O22" s="11" t="str">
        <f t="shared" si="4"/>
        <v>F</v>
      </c>
    </row>
    <row r="23" spans="1:15" x14ac:dyDescent="0.25">
      <c r="A23" s="8">
        <f t="shared" si="5"/>
        <v>21</v>
      </c>
      <c r="B23" s="9" t="s">
        <v>54</v>
      </c>
      <c r="C23" s="10" t="s">
        <v>55</v>
      </c>
      <c r="D23" s="8">
        <v>11</v>
      </c>
      <c r="E23" s="8">
        <v>23</v>
      </c>
      <c r="F23" s="8">
        <v>15</v>
      </c>
      <c r="G23" s="8">
        <v>22</v>
      </c>
      <c r="H23" s="8">
        <f t="shared" si="0"/>
        <v>37</v>
      </c>
      <c r="I23" s="8"/>
      <c r="J23" s="8"/>
      <c r="K23" s="8" t="str">
        <f t="shared" si="1"/>
        <v/>
      </c>
      <c r="L23" s="11">
        <f t="shared" si="2"/>
        <v>23</v>
      </c>
      <c r="M23" s="11">
        <f t="shared" si="7"/>
        <v>37</v>
      </c>
      <c r="N23" s="11">
        <f t="shared" si="6"/>
        <v>60</v>
      </c>
      <c r="O23" s="11" t="str">
        <f t="shared" si="4"/>
        <v>D</v>
      </c>
    </row>
    <row r="24" spans="1:15" x14ac:dyDescent="0.25">
      <c r="A24" s="8">
        <f t="shared" si="5"/>
        <v>22</v>
      </c>
      <c r="B24" s="9" t="s">
        <v>56</v>
      </c>
      <c r="C24" s="10" t="s">
        <v>57</v>
      </c>
      <c r="D24" s="8">
        <v>7</v>
      </c>
      <c r="E24" s="8">
        <v>25</v>
      </c>
      <c r="F24" s="8">
        <v>13</v>
      </c>
      <c r="G24" s="8">
        <v>14</v>
      </c>
      <c r="H24" s="8">
        <f t="shared" si="0"/>
        <v>27</v>
      </c>
      <c r="I24" s="8"/>
      <c r="J24" s="8"/>
      <c r="K24" s="8" t="str">
        <f t="shared" si="1"/>
        <v/>
      </c>
      <c r="L24" s="11">
        <f t="shared" si="2"/>
        <v>25</v>
      </c>
      <c r="M24" s="11">
        <f t="shared" si="7"/>
        <v>27</v>
      </c>
      <c r="N24" s="11">
        <f t="shared" si="6"/>
        <v>52</v>
      </c>
      <c r="O24" s="11" t="str">
        <f t="shared" si="4"/>
        <v>E</v>
      </c>
    </row>
    <row r="25" spans="1:15" x14ac:dyDescent="0.25">
      <c r="A25" s="8">
        <f t="shared" si="5"/>
        <v>23</v>
      </c>
      <c r="B25" s="9" t="s">
        <v>58</v>
      </c>
      <c r="C25" s="10" t="s">
        <v>59</v>
      </c>
      <c r="D25" s="8">
        <v>4</v>
      </c>
      <c r="E25" s="8">
        <v>12</v>
      </c>
      <c r="F25" s="8"/>
      <c r="G25" s="8"/>
      <c r="H25" s="8" t="str">
        <f t="shared" si="0"/>
        <v/>
      </c>
      <c r="I25" s="8"/>
      <c r="J25" s="8"/>
      <c r="K25" s="8" t="str">
        <f t="shared" si="1"/>
        <v/>
      </c>
      <c r="L25" s="11">
        <f t="shared" si="2"/>
        <v>12</v>
      </c>
      <c r="M25" s="11" t="str">
        <f t="shared" si="7"/>
        <v/>
      </c>
      <c r="N25" s="11">
        <f t="shared" si="6"/>
        <v>12</v>
      </c>
      <c r="O25" s="11" t="str">
        <f t="shared" si="4"/>
        <v>F</v>
      </c>
    </row>
    <row r="26" spans="1:15" x14ac:dyDescent="0.25">
      <c r="A26" s="8">
        <f t="shared" si="5"/>
        <v>24</v>
      </c>
      <c r="B26" s="9" t="s">
        <v>60</v>
      </c>
      <c r="C26" s="10" t="s">
        <v>61</v>
      </c>
      <c r="D26" s="8">
        <v>10</v>
      </c>
      <c r="E26" s="8">
        <v>16</v>
      </c>
      <c r="F26" s="8">
        <v>24</v>
      </c>
      <c r="G26" s="8">
        <v>14</v>
      </c>
      <c r="H26" s="8">
        <f t="shared" si="0"/>
        <v>38</v>
      </c>
      <c r="I26" s="8"/>
      <c r="J26" s="8"/>
      <c r="K26" s="8" t="str">
        <f t="shared" si="1"/>
        <v/>
      </c>
      <c r="L26" s="11">
        <f t="shared" si="2"/>
        <v>16</v>
      </c>
      <c r="M26" s="11">
        <f t="shared" si="7"/>
        <v>38</v>
      </c>
      <c r="N26" s="11">
        <f t="shared" si="6"/>
        <v>54</v>
      </c>
      <c r="O26" s="11" t="str">
        <f t="shared" si="4"/>
        <v>E</v>
      </c>
    </row>
    <row r="27" spans="1:15" x14ac:dyDescent="0.25">
      <c r="A27" s="8">
        <f t="shared" si="5"/>
        <v>25</v>
      </c>
      <c r="B27" s="9" t="s">
        <v>62</v>
      </c>
      <c r="C27" s="10" t="s">
        <v>63</v>
      </c>
      <c r="D27" s="8">
        <v>0</v>
      </c>
      <c r="E27" s="8">
        <v>0</v>
      </c>
      <c r="F27" s="8"/>
      <c r="G27" s="8"/>
      <c r="H27" s="8" t="str">
        <f t="shared" si="0"/>
        <v/>
      </c>
      <c r="I27" s="8"/>
      <c r="J27" s="8"/>
      <c r="K27" s="8" t="str">
        <f t="shared" si="1"/>
        <v/>
      </c>
      <c r="L27" s="11">
        <f t="shared" si="2"/>
        <v>0</v>
      </c>
      <c r="M27" s="11" t="str">
        <f t="shared" si="7"/>
        <v/>
      </c>
      <c r="N27" s="11">
        <f t="shared" si="6"/>
        <v>0</v>
      </c>
      <c r="O27" s="11" t="str">
        <f t="shared" si="4"/>
        <v>F</v>
      </c>
    </row>
    <row r="28" spans="1:15" x14ac:dyDescent="0.25">
      <c r="A28" s="8">
        <f t="shared" si="5"/>
        <v>26</v>
      </c>
      <c r="B28" s="9" t="s">
        <v>64</v>
      </c>
      <c r="C28" s="10" t="s">
        <v>65</v>
      </c>
      <c r="D28" s="8">
        <v>18</v>
      </c>
      <c r="E28" s="8">
        <v>13</v>
      </c>
      <c r="F28" s="8"/>
      <c r="G28" s="8"/>
      <c r="H28" s="8" t="str">
        <f t="shared" si="0"/>
        <v/>
      </c>
      <c r="I28" s="8">
        <v>16</v>
      </c>
      <c r="J28" s="8">
        <v>14</v>
      </c>
      <c r="K28" s="8">
        <f t="shared" si="1"/>
        <v>30</v>
      </c>
      <c r="L28" s="11">
        <f t="shared" si="2"/>
        <v>13</v>
      </c>
      <c r="M28" s="11">
        <f t="shared" si="7"/>
        <v>30</v>
      </c>
      <c r="N28" s="11">
        <f t="shared" si="6"/>
        <v>43</v>
      </c>
      <c r="O28" s="11" t="str">
        <f t="shared" si="4"/>
        <v>F</v>
      </c>
    </row>
    <row r="29" spans="1:15" x14ac:dyDescent="0.25">
      <c r="A29" s="8">
        <f t="shared" si="5"/>
        <v>27</v>
      </c>
      <c r="B29" s="9" t="s">
        <v>66</v>
      </c>
      <c r="C29" s="10" t="s">
        <v>67</v>
      </c>
      <c r="D29" s="8">
        <v>3</v>
      </c>
      <c r="E29" s="8">
        <v>5</v>
      </c>
      <c r="F29" s="8"/>
      <c r="G29" s="8"/>
      <c r="H29" s="8" t="str">
        <f t="shared" si="0"/>
        <v/>
      </c>
      <c r="I29" s="8"/>
      <c r="J29" s="8"/>
      <c r="K29" s="8" t="str">
        <f t="shared" si="1"/>
        <v/>
      </c>
      <c r="L29" s="11">
        <f t="shared" si="2"/>
        <v>5</v>
      </c>
      <c r="M29" s="11" t="str">
        <f t="shared" si="7"/>
        <v/>
      </c>
      <c r="N29" s="11">
        <f t="shared" si="6"/>
        <v>5</v>
      </c>
      <c r="O29" s="11" t="str">
        <f t="shared" si="4"/>
        <v>F</v>
      </c>
    </row>
    <row r="30" spans="1:15" x14ac:dyDescent="0.25">
      <c r="A30" s="8">
        <f t="shared" si="5"/>
        <v>28</v>
      </c>
      <c r="B30" s="9" t="s">
        <v>68</v>
      </c>
      <c r="C30" s="10" t="s">
        <v>69</v>
      </c>
      <c r="D30" s="8">
        <v>2</v>
      </c>
      <c r="E30" s="8">
        <v>21</v>
      </c>
      <c r="F30" s="8">
        <v>10</v>
      </c>
      <c r="G30" s="8">
        <v>7</v>
      </c>
      <c r="H30" s="8">
        <f t="shared" si="0"/>
        <v>17</v>
      </c>
      <c r="I30" s="8"/>
      <c r="J30" s="8"/>
      <c r="K30" s="8" t="str">
        <f t="shared" si="1"/>
        <v/>
      </c>
      <c r="L30" s="11">
        <f t="shared" si="2"/>
        <v>21</v>
      </c>
      <c r="M30" s="11">
        <f t="shared" si="7"/>
        <v>17</v>
      </c>
      <c r="N30" s="11">
        <f t="shared" si="6"/>
        <v>38</v>
      </c>
      <c r="O30" s="11" t="str">
        <f t="shared" si="4"/>
        <v>F</v>
      </c>
    </row>
    <row r="31" spans="1:15" x14ac:dyDescent="0.25">
      <c r="A31" s="8">
        <f t="shared" si="5"/>
        <v>29</v>
      </c>
      <c r="B31" s="9" t="s">
        <v>70</v>
      </c>
      <c r="C31" s="10" t="s">
        <v>71</v>
      </c>
      <c r="D31" s="8">
        <v>3</v>
      </c>
      <c r="E31" s="8">
        <v>15</v>
      </c>
      <c r="F31" s="8">
        <v>6</v>
      </c>
      <c r="G31" s="8">
        <v>14</v>
      </c>
      <c r="H31" s="8">
        <f t="shared" si="0"/>
        <v>20</v>
      </c>
      <c r="I31" s="8">
        <v>24</v>
      </c>
      <c r="J31" s="8">
        <v>21</v>
      </c>
      <c r="K31" s="8">
        <f t="shared" si="1"/>
        <v>45</v>
      </c>
      <c r="L31" s="11">
        <f t="shared" si="2"/>
        <v>15</v>
      </c>
      <c r="M31" s="11">
        <f t="shared" si="7"/>
        <v>45</v>
      </c>
      <c r="N31" s="11">
        <f t="shared" si="6"/>
        <v>60</v>
      </c>
      <c r="O31" s="11" t="str">
        <f t="shared" si="4"/>
        <v>D</v>
      </c>
    </row>
    <row r="32" spans="1:15" x14ac:dyDescent="0.25">
      <c r="A32" s="8">
        <f t="shared" si="5"/>
        <v>30</v>
      </c>
      <c r="B32" s="9" t="s">
        <v>72</v>
      </c>
      <c r="C32" s="10" t="s">
        <v>73</v>
      </c>
      <c r="D32" s="8">
        <v>5</v>
      </c>
      <c r="E32" s="8">
        <v>7</v>
      </c>
      <c r="F32" s="8">
        <v>17.5</v>
      </c>
      <c r="G32" s="8">
        <v>14</v>
      </c>
      <c r="H32" s="8">
        <f t="shared" si="0"/>
        <v>31.5</v>
      </c>
      <c r="I32" s="8">
        <v>17</v>
      </c>
      <c r="J32" s="8">
        <v>17</v>
      </c>
      <c r="K32" s="8">
        <f t="shared" si="1"/>
        <v>34</v>
      </c>
      <c r="L32" s="11">
        <f t="shared" si="2"/>
        <v>7</v>
      </c>
      <c r="M32" s="11">
        <f t="shared" si="7"/>
        <v>34</v>
      </c>
      <c r="N32" s="11">
        <f t="shared" si="6"/>
        <v>41</v>
      </c>
      <c r="O32" s="11" t="str">
        <f t="shared" si="4"/>
        <v>F</v>
      </c>
    </row>
    <row r="33" spans="1:15" x14ac:dyDescent="0.25">
      <c r="A33" s="8">
        <f t="shared" si="5"/>
        <v>31</v>
      </c>
      <c r="B33" s="9" t="s">
        <v>74</v>
      </c>
      <c r="C33" s="10" t="s">
        <v>75</v>
      </c>
      <c r="D33" s="8">
        <v>11</v>
      </c>
      <c r="E33" s="8">
        <v>36</v>
      </c>
      <c r="F33" s="8">
        <v>22</v>
      </c>
      <c r="G33" s="8">
        <v>25.5</v>
      </c>
      <c r="H33" s="8">
        <f t="shared" si="0"/>
        <v>47.5</v>
      </c>
      <c r="I33" s="8"/>
      <c r="J33" s="8"/>
      <c r="K33" s="8" t="str">
        <f t="shared" si="1"/>
        <v/>
      </c>
      <c r="L33" s="11">
        <f t="shared" si="2"/>
        <v>36</v>
      </c>
      <c r="M33" s="11">
        <f t="shared" si="7"/>
        <v>47.5</v>
      </c>
      <c r="N33" s="11">
        <f t="shared" si="6"/>
        <v>83.5</v>
      </c>
      <c r="O33" s="11" t="str">
        <f t="shared" si="4"/>
        <v>B</v>
      </c>
    </row>
    <row r="34" spans="1:15" x14ac:dyDescent="0.25">
      <c r="A34" s="8">
        <f t="shared" si="5"/>
        <v>32</v>
      </c>
      <c r="B34" s="9" t="s">
        <v>76</v>
      </c>
      <c r="C34" s="10" t="s">
        <v>77</v>
      </c>
      <c r="D34" s="8"/>
      <c r="E34" s="8"/>
      <c r="F34" s="8"/>
      <c r="G34" s="8"/>
      <c r="H34" s="8" t="str">
        <f t="shared" si="0"/>
        <v/>
      </c>
      <c r="I34" s="8"/>
      <c r="J34" s="8"/>
      <c r="K34" s="8" t="str">
        <f t="shared" si="1"/>
        <v/>
      </c>
      <c r="L34" s="11" t="str">
        <f t="shared" si="2"/>
        <v/>
      </c>
      <c r="M34" s="11" t="str">
        <f t="shared" si="7"/>
        <v/>
      </c>
      <c r="N34" s="11" t="str">
        <f t="shared" si="6"/>
        <v/>
      </c>
      <c r="O34" s="11" t="str">
        <f t="shared" si="4"/>
        <v/>
      </c>
    </row>
    <row r="35" spans="1:15" x14ac:dyDescent="0.25">
      <c r="A35" s="8">
        <f t="shared" si="5"/>
        <v>33</v>
      </c>
      <c r="B35" s="9" t="s">
        <v>78</v>
      </c>
      <c r="C35" s="10" t="s">
        <v>79</v>
      </c>
      <c r="D35" s="8">
        <v>9</v>
      </c>
      <c r="E35" s="8">
        <v>6</v>
      </c>
      <c r="F35" s="8"/>
      <c r="G35" s="8"/>
      <c r="H35" s="8" t="str">
        <f t="shared" si="0"/>
        <v/>
      </c>
      <c r="I35" s="8"/>
      <c r="J35" s="8"/>
      <c r="K35" s="8" t="str">
        <f t="shared" si="1"/>
        <v/>
      </c>
      <c r="L35" s="11">
        <f t="shared" si="2"/>
        <v>6</v>
      </c>
      <c r="M35" s="11" t="str">
        <f t="shared" si="7"/>
        <v/>
      </c>
      <c r="N35" s="11">
        <f t="shared" si="6"/>
        <v>6</v>
      </c>
      <c r="O35" s="11" t="str">
        <f t="shared" ref="O35:O56" si="8">IF(AND(M35="",L35=""),"",VLOOKUP(N35,Ocjene,2))</f>
        <v>F</v>
      </c>
    </row>
    <row r="36" spans="1:15" x14ac:dyDescent="0.25">
      <c r="A36" s="8">
        <f t="shared" si="5"/>
        <v>34</v>
      </c>
      <c r="B36" s="9" t="s">
        <v>80</v>
      </c>
      <c r="C36" s="10" t="s">
        <v>81</v>
      </c>
      <c r="D36" s="8"/>
      <c r="E36" s="8"/>
      <c r="F36" s="8"/>
      <c r="G36" s="8"/>
      <c r="H36" s="8" t="str">
        <f t="shared" si="0"/>
        <v/>
      </c>
      <c r="I36" s="8"/>
      <c r="J36" s="8"/>
      <c r="K36" s="8" t="str">
        <f t="shared" si="1"/>
        <v/>
      </c>
      <c r="L36" s="11" t="str">
        <f t="shared" si="2"/>
        <v/>
      </c>
      <c r="M36" s="11" t="str">
        <f t="shared" si="7"/>
        <v/>
      </c>
      <c r="N36" s="11" t="str">
        <f t="shared" si="6"/>
        <v/>
      </c>
      <c r="O36" s="11" t="str">
        <f t="shared" si="8"/>
        <v/>
      </c>
    </row>
    <row r="37" spans="1:15" x14ac:dyDescent="0.25">
      <c r="A37" s="8">
        <f t="shared" si="5"/>
        <v>35</v>
      </c>
      <c r="B37" s="9" t="s">
        <v>82</v>
      </c>
      <c r="C37" s="10" t="s">
        <v>83</v>
      </c>
      <c r="D37" s="8"/>
      <c r="E37" s="8">
        <v>1</v>
      </c>
      <c r="F37" s="8"/>
      <c r="G37" s="8"/>
      <c r="H37" s="8" t="str">
        <f t="shared" si="0"/>
        <v/>
      </c>
      <c r="I37" s="8"/>
      <c r="J37" s="8"/>
      <c r="K37" s="8" t="str">
        <f t="shared" si="1"/>
        <v/>
      </c>
      <c r="L37" s="11">
        <f t="shared" si="2"/>
        <v>1</v>
      </c>
      <c r="M37" s="11" t="str">
        <f t="shared" si="7"/>
        <v/>
      </c>
      <c r="N37" s="11">
        <f t="shared" si="6"/>
        <v>1</v>
      </c>
      <c r="O37" s="11" t="str">
        <f t="shared" si="8"/>
        <v>F</v>
      </c>
    </row>
    <row r="38" spans="1:15" x14ac:dyDescent="0.25">
      <c r="A38" s="8">
        <f t="shared" si="5"/>
        <v>36</v>
      </c>
      <c r="B38" s="9" t="s">
        <v>84</v>
      </c>
      <c r="C38" s="10" t="s">
        <v>85</v>
      </c>
      <c r="D38" s="8">
        <v>2</v>
      </c>
      <c r="E38" s="8">
        <v>7</v>
      </c>
      <c r="F38" s="8"/>
      <c r="G38" s="8"/>
      <c r="H38" s="8" t="str">
        <f t="shared" si="0"/>
        <v/>
      </c>
      <c r="I38" s="8"/>
      <c r="J38" s="8"/>
      <c r="K38" s="8" t="str">
        <f t="shared" si="1"/>
        <v/>
      </c>
      <c r="L38" s="11">
        <f t="shared" si="2"/>
        <v>7</v>
      </c>
      <c r="M38" s="11" t="str">
        <f t="shared" si="7"/>
        <v/>
      </c>
      <c r="N38" s="11">
        <f t="shared" si="6"/>
        <v>7</v>
      </c>
      <c r="O38" s="11" t="str">
        <f t="shared" si="8"/>
        <v>F</v>
      </c>
    </row>
    <row r="39" spans="1:15" x14ac:dyDescent="0.25">
      <c r="A39" s="8">
        <f t="shared" si="5"/>
        <v>37</v>
      </c>
      <c r="B39" s="9" t="s">
        <v>86</v>
      </c>
      <c r="C39" s="10" t="s">
        <v>87</v>
      </c>
      <c r="D39" s="8"/>
      <c r="E39" s="8">
        <v>6</v>
      </c>
      <c r="F39" s="8"/>
      <c r="G39" s="8"/>
      <c r="H39" s="8" t="str">
        <f t="shared" si="0"/>
        <v/>
      </c>
      <c r="I39" s="8"/>
      <c r="J39" s="8"/>
      <c r="K39" s="8" t="str">
        <f t="shared" si="1"/>
        <v/>
      </c>
      <c r="L39" s="11">
        <f t="shared" si="2"/>
        <v>6</v>
      </c>
      <c r="M39" s="11" t="str">
        <f t="shared" si="7"/>
        <v/>
      </c>
      <c r="N39" s="11">
        <f t="shared" si="6"/>
        <v>6</v>
      </c>
      <c r="O39" s="11" t="str">
        <f t="shared" si="8"/>
        <v>F</v>
      </c>
    </row>
    <row r="40" spans="1:15" x14ac:dyDescent="0.25">
      <c r="A40" s="8">
        <f t="shared" si="5"/>
        <v>38</v>
      </c>
      <c r="B40" s="9" t="s">
        <v>88</v>
      </c>
      <c r="C40" s="10" t="s">
        <v>89</v>
      </c>
      <c r="D40" s="8">
        <v>0</v>
      </c>
      <c r="E40" s="8">
        <v>0</v>
      </c>
      <c r="F40" s="8">
        <v>0</v>
      </c>
      <c r="G40" s="8">
        <v>7</v>
      </c>
      <c r="H40" s="8">
        <f t="shared" si="0"/>
        <v>7</v>
      </c>
      <c r="I40" s="8"/>
      <c r="J40" s="8"/>
      <c r="K40" s="8" t="str">
        <f t="shared" si="1"/>
        <v/>
      </c>
      <c r="L40" s="11">
        <f t="shared" si="2"/>
        <v>0</v>
      </c>
      <c r="M40" s="11">
        <f t="shared" si="7"/>
        <v>7</v>
      </c>
      <c r="N40" s="11">
        <f t="shared" si="6"/>
        <v>7</v>
      </c>
      <c r="O40" s="11" t="str">
        <f t="shared" si="8"/>
        <v>F</v>
      </c>
    </row>
    <row r="41" spans="1:15" x14ac:dyDescent="0.25">
      <c r="A41" s="8">
        <f t="shared" si="5"/>
        <v>39</v>
      </c>
      <c r="B41" s="9" t="s">
        <v>90</v>
      </c>
      <c r="C41" s="10" t="s">
        <v>91</v>
      </c>
      <c r="D41" s="8">
        <v>6</v>
      </c>
      <c r="E41" s="8">
        <v>1</v>
      </c>
      <c r="F41" s="8"/>
      <c r="G41" s="8"/>
      <c r="H41" s="8" t="str">
        <f t="shared" si="0"/>
        <v/>
      </c>
      <c r="I41" s="8"/>
      <c r="J41" s="8"/>
      <c r="K41" s="8" t="str">
        <f t="shared" si="1"/>
        <v/>
      </c>
      <c r="L41" s="11">
        <f t="shared" si="2"/>
        <v>1</v>
      </c>
      <c r="M41" s="11" t="str">
        <f t="shared" si="7"/>
        <v/>
      </c>
      <c r="N41" s="11">
        <f t="shared" si="6"/>
        <v>1</v>
      </c>
      <c r="O41" s="11" t="str">
        <f t="shared" si="8"/>
        <v>F</v>
      </c>
    </row>
    <row r="42" spans="1:15" x14ac:dyDescent="0.25">
      <c r="A42" s="8">
        <f t="shared" si="5"/>
        <v>40</v>
      </c>
      <c r="B42" s="9" t="s">
        <v>92</v>
      </c>
      <c r="C42" s="10" t="s">
        <v>93</v>
      </c>
      <c r="D42" s="8"/>
      <c r="E42" s="8"/>
      <c r="F42" s="8"/>
      <c r="G42" s="8"/>
      <c r="H42" s="8" t="str">
        <f t="shared" si="0"/>
        <v/>
      </c>
      <c r="I42" s="8"/>
      <c r="J42" s="8"/>
      <c r="K42" s="8" t="str">
        <f t="shared" si="1"/>
        <v/>
      </c>
      <c r="L42" s="11" t="str">
        <f t="shared" si="2"/>
        <v/>
      </c>
      <c r="M42" s="11" t="str">
        <f t="shared" si="7"/>
        <v/>
      </c>
      <c r="N42" s="11" t="str">
        <f t="shared" si="6"/>
        <v/>
      </c>
      <c r="O42" s="11" t="str">
        <f t="shared" si="8"/>
        <v/>
      </c>
    </row>
    <row r="43" spans="1:15" x14ac:dyDescent="0.25">
      <c r="A43" s="8">
        <f t="shared" si="5"/>
        <v>41</v>
      </c>
      <c r="B43" s="9" t="s">
        <v>94</v>
      </c>
      <c r="C43" s="10" t="s">
        <v>95</v>
      </c>
      <c r="D43" s="8"/>
      <c r="E43" s="8"/>
      <c r="F43" s="8"/>
      <c r="G43" s="8"/>
      <c r="H43" s="8" t="str">
        <f t="shared" si="0"/>
        <v/>
      </c>
      <c r="I43" s="8"/>
      <c r="J43" s="8"/>
      <c r="K43" s="8" t="str">
        <f t="shared" si="1"/>
        <v/>
      </c>
      <c r="L43" s="11" t="str">
        <f t="shared" si="2"/>
        <v/>
      </c>
      <c r="M43" s="11" t="str">
        <f t="shared" si="7"/>
        <v/>
      </c>
      <c r="N43" s="11" t="str">
        <f t="shared" si="6"/>
        <v/>
      </c>
      <c r="O43" s="11" t="str">
        <f t="shared" si="8"/>
        <v/>
      </c>
    </row>
    <row r="44" spans="1:15" x14ac:dyDescent="0.25">
      <c r="A44" s="8">
        <f t="shared" si="5"/>
        <v>42</v>
      </c>
      <c r="B44" s="9" t="s">
        <v>96</v>
      </c>
      <c r="C44" s="10" t="s">
        <v>97</v>
      </c>
      <c r="D44" s="8">
        <v>4</v>
      </c>
      <c r="E44" s="8">
        <v>3</v>
      </c>
      <c r="F44" s="8"/>
      <c r="G44" s="8"/>
      <c r="H44" s="8" t="str">
        <f t="shared" si="0"/>
        <v/>
      </c>
      <c r="I44" s="8"/>
      <c r="J44" s="8"/>
      <c r="K44" s="8" t="str">
        <f t="shared" si="1"/>
        <v/>
      </c>
      <c r="L44" s="11">
        <f t="shared" si="2"/>
        <v>3</v>
      </c>
      <c r="M44" s="11" t="str">
        <f t="shared" si="7"/>
        <v/>
      </c>
      <c r="N44" s="11">
        <f t="shared" si="6"/>
        <v>3</v>
      </c>
      <c r="O44" s="11" t="str">
        <f t="shared" si="8"/>
        <v>F</v>
      </c>
    </row>
    <row r="45" spans="1:15" x14ac:dyDescent="0.25">
      <c r="A45" s="8">
        <f t="shared" si="5"/>
        <v>43</v>
      </c>
      <c r="B45" s="9" t="s">
        <v>98</v>
      </c>
      <c r="C45" s="10" t="s">
        <v>99</v>
      </c>
      <c r="D45" s="8">
        <v>2</v>
      </c>
      <c r="E45" s="8">
        <v>21</v>
      </c>
      <c r="F45" s="8">
        <v>12</v>
      </c>
      <c r="G45" s="8">
        <v>22</v>
      </c>
      <c r="H45" s="8">
        <f t="shared" si="0"/>
        <v>34</v>
      </c>
      <c r="I45" s="8"/>
      <c r="J45" s="8"/>
      <c r="K45" s="8" t="str">
        <f t="shared" si="1"/>
        <v/>
      </c>
      <c r="L45" s="11">
        <f t="shared" si="2"/>
        <v>21</v>
      </c>
      <c r="M45" s="11">
        <f t="shared" si="7"/>
        <v>34</v>
      </c>
      <c r="N45" s="11">
        <f t="shared" si="6"/>
        <v>55</v>
      </c>
      <c r="O45" s="11" t="str">
        <f t="shared" si="8"/>
        <v>E</v>
      </c>
    </row>
    <row r="46" spans="1:15" x14ac:dyDescent="0.25">
      <c r="A46" s="8">
        <f t="shared" si="5"/>
        <v>44</v>
      </c>
      <c r="B46" s="9" t="s">
        <v>100</v>
      </c>
      <c r="C46" s="10" t="s">
        <v>101</v>
      </c>
      <c r="D46" s="8">
        <v>0</v>
      </c>
      <c r="E46" s="8">
        <v>0</v>
      </c>
      <c r="F46" s="8"/>
      <c r="G46" s="8"/>
      <c r="H46" s="8" t="str">
        <f t="shared" si="0"/>
        <v/>
      </c>
      <c r="I46" s="8"/>
      <c r="J46" s="8"/>
      <c r="K46" s="8" t="str">
        <f t="shared" si="1"/>
        <v/>
      </c>
      <c r="L46" s="11">
        <f t="shared" si="2"/>
        <v>0</v>
      </c>
      <c r="M46" s="11" t="str">
        <f t="shared" si="7"/>
        <v/>
      </c>
      <c r="N46" s="11">
        <f t="shared" si="6"/>
        <v>0</v>
      </c>
      <c r="O46" s="11" t="str">
        <f t="shared" si="8"/>
        <v>F</v>
      </c>
    </row>
    <row r="47" spans="1:15" x14ac:dyDescent="0.25">
      <c r="A47" s="8">
        <f t="shared" si="5"/>
        <v>45</v>
      </c>
      <c r="B47" s="9" t="s">
        <v>102</v>
      </c>
      <c r="C47" s="10" t="s">
        <v>103</v>
      </c>
      <c r="D47" s="8">
        <v>0</v>
      </c>
      <c r="E47" s="8"/>
      <c r="F47" s="8"/>
      <c r="G47" s="8"/>
      <c r="H47" s="8" t="str">
        <f t="shared" si="0"/>
        <v/>
      </c>
      <c r="I47" s="8"/>
      <c r="J47" s="8"/>
      <c r="K47" s="8" t="str">
        <f t="shared" si="1"/>
        <v/>
      </c>
      <c r="L47" s="11">
        <f t="shared" si="2"/>
        <v>0</v>
      </c>
      <c r="M47" s="11" t="str">
        <f t="shared" si="7"/>
        <v/>
      </c>
      <c r="N47" s="11">
        <f t="shared" si="6"/>
        <v>0</v>
      </c>
      <c r="O47" s="11" t="str">
        <f t="shared" si="8"/>
        <v>F</v>
      </c>
    </row>
    <row r="48" spans="1:15" x14ac:dyDescent="0.25">
      <c r="A48" s="8">
        <f t="shared" si="5"/>
        <v>46</v>
      </c>
      <c r="B48" s="9" t="s">
        <v>104</v>
      </c>
      <c r="C48" s="10" t="s">
        <v>105</v>
      </c>
      <c r="D48" s="8">
        <v>0</v>
      </c>
      <c r="E48" s="8">
        <v>20</v>
      </c>
      <c r="F48" s="8">
        <v>20</v>
      </c>
      <c r="G48" s="8">
        <v>25</v>
      </c>
      <c r="H48" s="8">
        <f t="shared" si="0"/>
        <v>45</v>
      </c>
      <c r="I48" s="8"/>
      <c r="J48" s="8"/>
      <c r="K48" s="8" t="str">
        <f t="shared" si="1"/>
        <v/>
      </c>
      <c r="L48" s="11">
        <f t="shared" si="2"/>
        <v>20</v>
      </c>
      <c r="M48" s="11">
        <f t="shared" si="7"/>
        <v>45</v>
      </c>
      <c r="N48" s="11">
        <f t="shared" si="6"/>
        <v>65</v>
      </c>
      <c r="O48" s="11" t="str">
        <f t="shared" si="8"/>
        <v>D</v>
      </c>
    </row>
    <row r="49" spans="1:15" x14ac:dyDescent="0.25">
      <c r="A49" s="8">
        <f t="shared" si="5"/>
        <v>47</v>
      </c>
      <c r="B49" s="9" t="s">
        <v>106</v>
      </c>
      <c r="C49" s="10" t="s">
        <v>107</v>
      </c>
      <c r="D49" s="8"/>
      <c r="E49" s="8"/>
      <c r="F49" s="8"/>
      <c r="G49" s="8"/>
      <c r="H49" s="8" t="str">
        <f t="shared" si="0"/>
        <v/>
      </c>
      <c r="I49" s="8"/>
      <c r="J49" s="8"/>
      <c r="K49" s="8" t="str">
        <f t="shared" si="1"/>
        <v/>
      </c>
      <c r="L49" s="11" t="str">
        <f t="shared" si="2"/>
        <v/>
      </c>
      <c r="M49" s="11" t="str">
        <f t="shared" si="7"/>
        <v/>
      </c>
      <c r="N49" s="11" t="str">
        <f t="shared" si="6"/>
        <v/>
      </c>
      <c r="O49" s="11" t="str">
        <f t="shared" si="8"/>
        <v/>
      </c>
    </row>
    <row r="50" spans="1:15" x14ac:dyDescent="0.25">
      <c r="A50" s="8">
        <f t="shared" si="5"/>
        <v>48</v>
      </c>
      <c r="B50" s="9" t="s">
        <v>108</v>
      </c>
      <c r="C50" s="10" t="s">
        <v>109</v>
      </c>
      <c r="D50" s="8"/>
      <c r="E50" s="8">
        <v>5</v>
      </c>
      <c r="F50" s="8"/>
      <c r="G50" s="8"/>
      <c r="H50" s="8" t="str">
        <f t="shared" si="0"/>
        <v/>
      </c>
      <c r="I50" s="8"/>
      <c r="J50" s="8"/>
      <c r="K50" s="8" t="str">
        <f t="shared" si="1"/>
        <v/>
      </c>
      <c r="L50" s="11">
        <f t="shared" si="2"/>
        <v>5</v>
      </c>
      <c r="M50" s="11" t="str">
        <f t="shared" si="7"/>
        <v/>
      </c>
      <c r="N50" s="11">
        <f t="shared" si="6"/>
        <v>5</v>
      </c>
      <c r="O50" s="11" t="str">
        <f t="shared" si="8"/>
        <v>F</v>
      </c>
    </row>
    <row r="51" spans="1:15" x14ac:dyDescent="0.25">
      <c r="A51" s="8">
        <f t="shared" si="5"/>
        <v>49</v>
      </c>
      <c r="B51" s="9" t="s">
        <v>110</v>
      </c>
      <c r="C51" s="10" t="s">
        <v>111</v>
      </c>
      <c r="D51" s="8">
        <v>0</v>
      </c>
      <c r="E51" s="8">
        <v>21</v>
      </c>
      <c r="F51" s="8">
        <v>17</v>
      </c>
      <c r="G51" s="8">
        <v>28</v>
      </c>
      <c r="H51" s="8">
        <f t="shared" si="0"/>
        <v>45</v>
      </c>
      <c r="I51" s="8"/>
      <c r="J51" s="8"/>
      <c r="K51" s="8" t="str">
        <f t="shared" si="1"/>
        <v/>
      </c>
      <c r="L51" s="11">
        <f t="shared" si="2"/>
        <v>21</v>
      </c>
      <c r="M51" s="11">
        <f t="shared" si="7"/>
        <v>45</v>
      </c>
      <c r="N51" s="11">
        <f t="shared" si="6"/>
        <v>66</v>
      </c>
      <c r="O51" s="11" t="str">
        <f t="shared" si="8"/>
        <v>D</v>
      </c>
    </row>
    <row r="52" spans="1:15" x14ac:dyDescent="0.25">
      <c r="A52" s="8">
        <f t="shared" si="5"/>
        <v>50</v>
      </c>
      <c r="B52" s="9" t="s">
        <v>112</v>
      </c>
      <c r="C52" s="10" t="s">
        <v>113</v>
      </c>
      <c r="D52" s="8"/>
      <c r="E52" s="8"/>
      <c r="F52" s="8">
        <v>15</v>
      </c>
      <c r="G52" s="8">
        <v>17</v>
      </c>
      <c r="H52" s="8">
        <f t="shared" si="0"/>
        <v>32</v>
      </c>
      <c r="I52" s="8"/>
      <c r="J52" s="8"/>
      <c r="K52" s="8" t="str">
        <f t="shared" si="1"/>
        <v/>
      </c>
      <c r="L52" s="11" t="str">
        <f t="shared" si="2"/>
        <v/>
      </c>
      <c r="M52" s="11">
        <f t="shared" si="7"/>
        <v>32</v>
      </c>
      <c r="N52" s="11">
        <f t="shared" si="6"/>
        <v>32</v>
      </c>
      <c r="O52" s="11" t="str">
        <f t="shared" si="8"/>
        <v>F</v>
      </c>
    </row>
    <row r="53" spans="1:15" x14ac:dyDescent="0.25">
      <c r="A53" s="8">
        <f t="shared" si="5"/>
        <v>51</v>
      </c>
      <c r="B53" s="9" t="s">
        <v>114</v>
      </c>
      <c r="C53" s="10" t="s">
        <v>115</v>
      </c>
      <c r="D53" s="8">
        <v>0</v>
      </c>
      <c r="E53" s="8"/>
      <c r="F53" s="8"/>
      <c r="G53" s="8"/>
      <c r="H53" s="8" t="str">
        <f t="shared" si="0"/>
        <v/>
      </c>
      <c r="I53" s="8"/>
      <c r="J53" s="8"/>
      <c r="K53" s="8" t="str">
        <f t="shared" si="1"/>
        <v/>
      </c>
      <c r="L53" s="11">
        <f t="shared" si="2"/>
        <v>0</v>
      </c>
      <c r="M53" s="11" t="str">
        <f t="shared" si="7"/>
        <v/>
      </c>
      <c r="N53" s="11">
        <f t="shared" si="6"/>
        <v>0</v>
      </c>
      <c r="O53" s="11" t="str">
        <f t="shared" si="8"/>
        <v>F</v>
      </c>
    </row>
    <row r="54" spans="1:15" x14ac:dyDescent="0.25">
      <c r="A54" s="8">
        <f t="shared" si="5"/>
        <v>52</v>
      </c>
      <c r="B54" s="9" t="s">
        <v>116</v>
      </c>
      <c r="C54" s="10" t="s">
        <v>117</v>
      </c>
      <c r="D54" s="8">
        <v>0</v>
      </c>
      <c r="E54" s="8"/>
      <c r="F54" s="8"/>
      <c r="G54" s="8"/>
      <c r="H54" s="8" t="str">
        <f t="shared" si="0"/>
        <v/>
      </c>
      <c r="I54" s="8"/>
      <c r="J54" s="8"/>
      <c r="K54" s="8" t="str">
        <f t="shared" si="1"/>
        <v/>
      </c>
      <c r="L54" s="11">
        <f t="shared" si="2"/>
        <v>0</v>
      </c>
      <c r="M54" s="11" t="str">
        <f t="shared" si="7"/>
        <v/>
      </c>
      <c r="N54" s="11">
        <f t="shared" si="6"/>
        <v>0</v>
      </c>
      <c r="O54" s="11" t="str">
        <f t="shared" si="8"/>
        <v>F</v>
      </c>
    </row>
    <row r="55" spans="1:15" x14ac:dyDescent="0.25">
      <c r="A55" s="8">
        <f t="shared" si="5"/>
        <v>53</v>
      </c>
      <c r="B55" s="9" t="s">
        <v>118</v>
      </c>
      <c r="C55" s="10" t="s">
        <v>119</v>
      </c>
      <c r="D55" s="8">
        <v>0</v>
      </c>
      <c r="E55" s="8">
        <v>16</v>
      </c>
      <c r="F55" s="8">
        <v>13</v>
      </c>
      <c r="G55" s="8">
        <v>25</v>
      </c>
      <c r="H55" s="8">
        <f t="shared" si="0"/>
        <v>38</v>
      </c>
      <c r="I55" s="8"/>
      <c r="J55" s="8"/>
      <c r="K55" s="8" t="str">
        <f t="shared" si="1"/>
        <v/>
      </c>
      <c r="L55" s="11">
        <f t="shared" si="2"/>
        <v>16</v>
      </c>
      <c r="M55" s="11">
        <f t="shared" si="7"/>
        <v>38</v>
      </c>
      <c r="N55" s="11">
        <f t="shared" si="6"/>
        <v>54</v>
      </c>
      <c r="O55" s="11" t="str">
        <f t="shared" si="8"/>
        <v>E</v>
      </c>
    </row>
    <row r="56" spans="1:15" x14ac:dyDescent="0.25">
      <c r="A56" s="8">
        <f t="shared" si="5"/>
        <v>54</v>
      </c>
      <c r="B56" s="9" t="s">
        <v>120</v>
      </c>
      <c r="C56" s="10" t="s">
        <v>121</v>
      </c>
      <c r="D56" s="8"/>
      <c r="E56" s="8"/>
      <c r="F56" s="8"/>
      <c r="G56" s="8"/>
      <c r="H56" s="8" t="str">
        <f t="shared" si="0"/>
        <v/>
      </c>
      <c r="I56" s="8"/>
      <c r="J56" s="8"/>
      <c r="K56" s="8" t="str">
        <f t="shared" si="1"/>
        <v/>
      </c>
      <c r="L56" s="11" t="str">
        <f t="shared" si="2"/>
        <v/>
      </c>
      <c r="M56" s="11" t="str">
        <f t="shared" si="7"/>
        <v/>
      </c>
      <c r="N56" s="11" t="str">
        <f t="shared" si="6"/>
        <v/>
      </c>
      <c r="O56" s="11" t="str">
        <f t="shared" si="8"/>
        <v/>
      </c>
    </row>
  </sheetData>
  <sheetProtection formatCells="0" formatColumns="0" formatRows="0" insertRows="0" deleteRows="0" sort="0" autoFilter="0"/>
  <autoFilter ref="A1:O56" xr:uid="{68DCBF59-8D60-4992-BFCB-3B38B50B6B83}">
    <filterColumn colId="3" showButton="0"/>
    <filterColumn colId="5" showButton="0"/>
    <filterColumn colId="6" showButton="0"/>
    <filterColumn colId="8" showButton="0"/>
    <filterColumn colId="9" showButton="0"/>
  </autoFilter>
  <mergeCells count="10">
    <mergeCell ref="L1:L2"/>
    <mergeCell ref="M1:M2"/>
    <mergeCell ref="N1:N2"/>
    <mergeCell ref="O1:O2"/>
    <mergeCell ref="A1:A2"/>
    <mergeCell ref="B1:B2"/>
    <mergeCell ref="C1:C2"/>
    <mergeCell ref="D1:E1"/>
    <mergeCell ref="F1:H1"/>
    <mergeCell ref="I1:K1"/>
  </mergeCells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Spisak</vt:lpstr>
      <vt:lpstr>Spisak!Print_Titles</vt:lpstr>
      <vt:lpstr>Tabela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Ivanovic</dc:creator>
  <cp:lastModifiedBy>Vladimir Ivanovic</cp:lastModifiedBy>
  <dcterms:created xsi:type="dcterms:W3CDTF">2021-01-23T21:07:45Z</dcterms:created>
  <dcterms:modified xsi:type="dcterms:W3CDTF">2021-01-23T21:08:31Z</dcterms:modified>
</cp:coreProperties>
</file>