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944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6" i="1" l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N414" i="1"/>
  <c r="N415" i="1"/>
  <c r="M416" i="1"/>
  <c r="N416" i="1"/>
  <c r="M417" i="1"/>
  <c r="N417" i="1"/>
  <c r="M418" i="1"/>
  <c r="N418" i="1"/>
  <c r="M419" i="1"/>
  <c r="N419" i="1"/>
  <c r="M420" i="1"/>
  <c r="N420" i="1"/>
  <c r="M421" i="1"/>
</calcChain>
</file>

<file path=xl/sharedStrings.xml><?xml version="1.0" encoding="utf-8"?>
<sst xmlns="http://schemas.openxmlformats.org/spreadsheetml/2006/main" count="1223" uniqueCount="616">
  <si>
    <t>OCJENA</t>
  </si>
  <si>
    <t>Ukupno</t>
  </si>
  <si>
    <t>redovni rok</t>
  </si>
  <si>
    <t xml:space="preserve">popravni rok </t>
  </si>
  <si>
    <t>popravni rok</t>
  </si>
  <si>
    <t>PRAVNI FAKULTET</t>
  </si>
  <si>
    <t>Broj indeksa</t>
  </si>
  <si>
    <t>Ime</t>
  </si>
  <si>
    <t>Prezime</t>
  </si>
  <si>
    <t>Ana</t>
  </si>
  <si>
    <t>Jovana</t>
  </si>
  <si>
    <t>Miloš</t>
  </si>
  <si>
    <t>Katarina</t>
  </si>
  <si>
    <t>Milica</t>
  </si>
  <si>
    <t>Marija</t>
  </si>
  <si>
    <t>Luka</t>
  </si>
  <si>
    <t>Jelena</t>
  </si>
  <si>
    <t>Milena</t>
  </si>
  <si>
    <t>Sanja</t>
  </si>
  <si>
    <t>Anđela</t>
  </si>
  <si>
    <t>Marina</t>
  </si>
  <si>
    <t>Vuković</t>
  </si>
  <si>
    <t>Dragana</t>
  </si>
  <si>
    <t>Ivana</t>
  </si>
  <si>
    <t>Slađana</t>
  </si>
  <si>
    <t>Nikola</t>
  </si>
  <si>
    <t>Marko</t>
  </si>
  <si>
    <t>Ivan</t>
  </si>
  <si>
    <t>Bulatović</t>
  </si>
  <si>
    <t>Tijana</t>
  </si>
  <si>
    <t>Stefan</t>
  </si>
  <si>
    <t>Vanja</t>
  </si>
  <si>
    <t>Vid</t>
  </si>
  <si>
    <t>B</t>
  </si>
  <si>
    <t>Radović</t>
  </si>
  <si>
    <t>Rajković</t>
  </si>
  <si>
    <t>Natalija</t>
  </si>
  <si>
    <t>Maja</t>
  </si>
  <si>
    <t>Vučinić</t>
  </si>
  <si>
    <t>Nikolić</t>
  </si>
  <si>
    <t>Vesna</t>
  </si>
  <si>
    <t>Danijela</t>
  </si>
  <si>
    <t>Ksenija</t>
  </si>
  <si>
    <t>Milošević</t>
  </si>
  <si>
    <t>Savović</t>
  </si>
  <si>
    <t>Đurović</t>
  </si>
  <si>
    <t>Petar</t>
  </si>
  <si>
    <t>Peković</t>
  </si>
  <si>
    <t>Andrea</t>
  </si>
  <si>
    <t>Pejović</t>
  </si>
  <si>
    <t>Mitrović</t>
  </si>
  <si>
    <t>Božović</t>
  </si>
  <si>
    <t>Nađa</t>
  </si>
  <si>
    <t>Jokanović</t>
  </si>
  <si>
    <t>Jovanović</t>
  </si>
  <si>
    <t>Milović</t>
  </si>
  <si>
    <t>Sandra</t>
  </si>
  <si>
    <t>Marković</t>
  </si>
  <si>
    <t>Aleksandra</t>
  </si>
  <si>
    <t xml:space="preserve">Anja </t>
  </si>
  <si>
    <t>Petrović</t>
  </si>
  <si>
    <t>Nikoleta</t>
  </si>
  <si>
    <t>Nevena</t>
  </si>
  <si>
    <t>Kristina</t>
  </si>
  <si>
    <t>Čabrilo</t>
  </si>
  <si>
    <t>Maša</t>
  </si>
  <si>
    <t>Kalezić</t>
  </si>
  <si>
    <t>Antonina</t>
  </si>
  <si>
    <t>Ćirović</t>
  </si>
  <si>
    <t>Janković</t>
  </si>
  <si>
    <t>Tomović</t>
  </si>
  <si>
    <t>Adžić</t>
  </si>
  <si>
    <t>Knežević</t>
  </si>
  <si>
    <t>Strugar</t>
  </si>
  <si>
    <t>Vujović</t>
  </si>
  <si>
    <t>Vlaović</t>
  </si>
  <si>
    <t>Ivona</t>
  </si>
  <si>
    <t>Danilo</t>
  </si>
  <si>
    <t>Dajković</t>
  </si>
  <si>
    <t>Kontić</t>
  </si>
  <si>
    <t>Ćetković</t>
  </si>
  <si>
    <t>Ilija</t>
  </si>
  <si>
    <t>Aleksa</t>
  </si>
  <si>
    <t>Vukčević</t>
  </si>
  <si>
    <t>STUDIJSKI PROGRAM: PRAVNE NAUKE, studijska godina 2017/2018.</t>
  </si>
  <si>
    <t>ECTS kredita: 4</t>
  </si>
  <si>
    <t>1/17</t>
  </si>
  <si>
    <t>Doderović</t>
  </si>
  <si>
    <t>Popović</t>
  </si>
  <si>
    <t>2/17</t>
  </si>
  <si>
    <t>3/17</t>
  </si>
  <si>
    <t>Čabarkapa</t>
  </si>
  <si>
    <t>4/17</t>
  </si>
  <si>
    <t>Arben</t>
  </si>
  <si>
    <t>Berisha</t>
  </si>
  <si>
    <t>5/17</t>
  </si>
  <si>
    <t>Mićanović</t>
  </si>
  <si>
    <t>6/17</t>
  </si>
  <si>
    <t>Mijović</t>
  </si>
  <si>
    <t>7/17</t>
  </si>
  <si>
    <t>Kovačević</t>
  </si>
  <si>
    <t>8/17</t>
  </si>
  <si>
    <t>9/17</t>
  </si>
  <si>
    <t>Gogić</t>
  </si>
  <si>
    <t>12/17</t>
  </si>
  <si>
    <t>Dajana</t>
  </si>
  <si>
    <t>Drljević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</si>
  <si>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</si>
  <si>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</si>
  <si>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</si>
  <si>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</si>
  <si>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</si>
  <si>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</si>
  <si>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</si>
  <si>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</si>
  <si>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</si>
  <si>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</si>
  <si>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</si>
  <si>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</si>
  <si>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</si>
  <si>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</si>
  <si>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</si>
  <si>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Risto</t>
  </si>
  <si>
    <t>Nikolina</t>
  </si>
  <si>
    <t>Lazar</t>
  </si>
  <si>
    <t>Šanović</t>
  </si>
  <si>
    <t>Pešić</t>
  </si>
  <si>
    <t>Iva</t>
  </si>
  <si>
    <t>Rolović</t>
  </si>
  <si>
    <t>Blažević</t>
  </si>
  <si>
    <t>Dušan</t>
  </si>
  <si>
    <t>Stanović</t>
  </si>
  <si>
    <t>Dobrović</t>
  </si>
  <si>
    <t>Jasna</t>
  </si>
  <si>
    <t>Lalević</t>
  </si>
  <si>
    <t>Sara</t>
  </si>
  <si>
    <t>Drinčić</t>
  </si>
  <si>
    <t>Timotijević</t>
  </si>
  <si>
    <t>Maraš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</si>
  <si>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</si>
  <si>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</si>
  <si>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</si>
  <si>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</si>
  <si>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</si>
  <si>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</si>
  <si>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</si>
  <si>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</si>
  <si>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</si>
  <si>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</si>
  <si>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</si>
  <si>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</si>
  <si>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</si>
  <si>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</si>
  <si>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</si>
  <si>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</si>
  <si>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</si>
  <si>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</si>
  <si>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</si>
  <si>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</si>
  <si>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</si>
  <si>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</si>
  <si>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</si>
  <si>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Zerina</t>
  </si>
  <si>
    <t>Bosović</t>
  </si>
  <si>
    <t>Anđelija</t>
  </si>
  <si>
    <t>Otović</t>
  </si>
  <si>
    <t xml:space="preserve">Damir </t>
  </si>
  <si>
    <t>Suljević</t>
  </si>
  <si>
    <t>Đorojević</t>
  </si>
  <si>
    <t>Šćepanović</t>
  </si>
  <si>
    <t>Milovan</t>
  </si>
  <si>
    <t>Nejra</t>
  </si>
  <si>
    <t>Dervanović</t>
  </si>
  <si>
    <t>Davor</t>
  </si>
  <si>
    <t xml:space="preserve">Vuk </t>
  </si>
  <si>
    <t>Nikčević</t>
  </si>
  <si>
    <t>Lela</t>
  </si>
  <si>
    <t>Lukolić</t>
  </si>
  <si>
    <t>Tamara</t>
  </si>
  <si>
    <t>Armin</t>
  </si>
  <si>
    <t>Redžematović</t>
  </si>
  <si>
    <t>Vladana</t>
  </si>
  <si>
    <t>Teodora</t>
  </si>
  <si>
    <t>Gorović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</si>
  <si>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</si>
  <si>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</si>
  <si>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</si>
  <si>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</si>
  <si>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</si>
  <si>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</si>
  <si>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</si>
  <si>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</si>
  <si>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</si>
  <si>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</si>
  <si>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</si>
  <si>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</si>
  <si>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</si>
  <si>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</si>
  <si>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65/17</t>
  </si>
  <si>
    <t>66/17</t>
  </si>
  <si>
    <t>Minea</t>
  </si>
  <si>
    <t>Pučić</t>
  </si>
  <si>
    <t>Veljko</t>
  </si>
  <si>
    <t>Kovijanić</t>
  </si>
  <si>
    <t>Dubravčević</t>
  </si>
  <si>
    <t>Čejović</t>
  </si>
  <si>
    <t>Laban</t>
  </si>
  <si>
    <t>Rogan</t>
  </si>
  <si>
    <t>Haris</t>
  </si>
  <si>
    <t>Ibrahimović</t>
  </si>
  <si>
    <t>Minjić</t>
  </si>
  <si>
    <t>Mirnesa</t>
  </si>
  <si>
    <t>Markišić</t>
  </si>
  <si>
    <t>Javorac</t>
  </si>
  <si>
    <t>Predrag</t>
  </si>
  <si>
    <t>Vukanić</t>
  </si>
  <si>
    <t>Aleksić</t>
  </si>
  <si>
    <t>Minela</t>
  </si>
  <si>
    <t>Dautović</t>
  </si>
  <si>
    <t>Vujičić</t>
  </si>
  <si>
    <t>67/17</t>
  </si>
  <si>
    <t>68/17</t>
  </si>
  <si>
    <t>69/17</t>
  </si>
  <si>
    <t>70/17</t>
  </si>
  <si>
    <t>71/17</t>
  </si>
  <si>
    <t>72/17</t>
  </si>
  <si>
    <t>73/17</t>
  </si>
  <si>
    <t>74/17</t>
  </si>
  <si>
    <t>75/17</t>
  </si>
  <si>
    <t>76/17</t>
  </si>
  <si>
    <t>77/17</t>
  </si>
  <si>
    <t>78/17</t>
  </si>
  <si>
    <t>Bilal</t>
  </si>
  <si>
    <t>Kalač</t>
  </si>
  <si>
    <t>Valentina</t>
  </si>
  <si>
    <t>Stanić</t>
  </si>
  <si>
    <t>Braić</t>
  </si>
  <si>
    <t>Fuštić</t>
  </si>
  <si>
    <t>Mirjana</t>
  </si>
  <si>
    <t>Milana</t>
  </si>
  <si>
    <t>Petrušić</t>
  </si>
  <si>
    <t>Matija</t>
  </si>
  <si>
    <t>Guzina</t>
  </si>
  <si>
    <t>Izabela</t>
  </si>
  <si>
    <t>Kardović</t>
  </si>
  <si>
    <t>79/17</t>
  </si>
  <si>
    <t>80/17</t>
  </si>
  <si>
    <t>81/17</t>
  </si>
  <si>
    <t>82/17</t>
  </si>
  <si>
    <t>83/17</t>
  </si>
  <si>
    <t>84/17</t>
  </si>
  <si>
    <t>85/17</t>
  </si>
  <si>
    <t>86/17</t>
  </si>
  <si>
    <t>87/17</t>
  </si>
  <si>
    <t>88/17</t>
  </si>
  <si>
    <t>89/17</t>
  </si>
  <si>
    <t>90/17</t>
  </si>
  <si>
    <t>91/17</t>
  </si>
  <si>
    <t>92/17</t>
  </si>
  <si>
    <t>93/17</t>
  </si>
  <si>
    <t>94/17</t>
  </si>
  <si>
    <t>Ljuljić</t>
  </si>
  <si>
    <t>Aurora</t>
  </si>
  <si>
    <t>Redža</t>
  </si>
  <si>
    <t>Andrijana</t>
  </si>
  <si>
    <t>Stanišić</t>
  </si>
  <si>
    <t>Avdija</t>
  </si>
  <si>
    <t>Mehmedović</t>
  </si>
  <si>
    <t>Radinović</t>
  </si>
  <si>
    <t>Amela</t>
  </si>
  <si>
    <t>Kordić</t>
  </si>
  <si>
    <t>Mališić</t>
  </si>
  <si>
    <t>Sandić</t>
  </si>
  <si>
    <t>Lazarević</t>
  </si>
  <si>
    <t>Branislav</t>
  </si>
  <si>
    <t>Nakićenović</t>
  </si>
  <si>
    <t>95/17</t>
  </si>
  <si>
    <t>96/17</t>
  </si>
  <si>
    <t>97/17</t>
  </si>
  <si>
    <t>98/17</t>
  </si>
  <si>
    <t>99/17</t>
  </si>
  <si>
    <t>100/17</t>
  </si>
  <si>
    <t>Pavićević</t>
  </si>
  <si>
    <t>Borka</t>
  </si>
  <si>
    <t>Zorić</t>
  </si>
  <si>
    <t>Šako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</si>
  <si>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</si>
  <si>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</si>
  <si>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</si>
  <si>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</si>
  <si>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</si>
  <si>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</si>
  <si>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</si>
  <si>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</si>
  <si>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</si>
  <si>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</si>
  <si>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</si>
  <si>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</si>
  <si>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Gojković</t>
  </si>
  <si>
    <t>Andrejić</t>
  </si>
  <si>
    <t>Ćeranić</t>
  </si>
  <si>
    <t>Tiganj</t>
  </si>
  <si>
    <t>Draga</t>
  </si>
  <si>
    <t>Brajović</t>
  </si>
  <si>
    <t>Pajović</t>
  </si>
  <si>
    <t>Kićović</t>
  </si>
  <si>
    <t>Bulajić</t>
  </si>
  <si>
    <t>Drobnjak</t>
  </si>
  <si>
    <t>Magdalena</t>
  </si>
  <si>
    <t>Šljivić</t>
  </si>
  <si>
    <t>Tatjana</t>
  </si>
  <si>
    <t>Marjanović</t>
  </si>
  <si>
    <t>113/17</t>
  </si>
  <si>
    <t>115/17</t>
  </si>
  <si>
    <t>116/17</t>
  </si>
  <si>
    <t>117/17</t>
  </si>
  <si>
    <t>118/17</t>
  </si>
  <si>
    <t>119/17</t>
  </si>
  <si>
    <t>120/17</t>
  </si>
  <si>
    <t>121/17</t>
  </si>
  <si>
    <t>122/17</t>
  </si>
  <si>
    <t>123/17</t>
  </si>
  <si>
    <t>124/17</t>
  </si>
  <si>
    <t>125/17</t>
  </si>
  <si>
    <t>126/17</t>
  </si>
  <si>
    <t>127/17</t>
  </si>
  <si>
    <t>128/17</t>
  </si>
  <si>
    <t>129/17</t>
  </si>
  <si>
    <t>130/17</t>
  </si>
  <si>
    <t>131/17</t>
  </si>
  <si>
    <t>132/17</t>
  </si>
  <si>
    <t>133/17</t>
  </si>
  <si>
    <t>134/17</t>
  </si>
  <si>
    <t>135/17</t>
  </si>
  <si>
    <t>Leković</t>
  </si>
  <si>
    <t>Jela</t>
  </si>
  <si>
    <t>Kljajević</t>
  </si>
  <si>
    <t>Nikitović</t>
  </si>
  <si>
    <t>Katnić</t>
  </si>
  <si>
    <t>Vladan</t>
  </si>
  <si>
    <t>Vodovar</t>
  </si>
  <si>
    <t>Marićević</t>
  </si>
  <si>
    <t>Babović</t>
  </si>
  <si>
    <t>Albulena</t>
  </si>
  <si>
    <t>Ljajka</t>
  </si>
  <si>
    <t>Došljak</t>
  </si>
  <si>
    <t>Duško</t>
  </si>
  <si>
    <t>Rudić</t>
  </si>
  <si>
    <t>Došen</t>
  </si>
  <si>
    <t>Nišavić</t>
  </si>
  <si>
    <t>Trifunović</t>
  </si>
  <si>
    <t>Sabaheta</t>
  </si>
  <si>
    <t>Hetemaj</t>
  </si>
  <si>
    <t>Lidija</t>
  </si>
  <si>
    <t>Vukotić</t>
  </si>
  <si>
    <t>Branka</t>
  </si>
  <si>
    <t>Grbović</t>
  </si>
  <si>
    <t>136/17</t>
  </si>
  <si>
    <t>137/17</t>
  </si>
  <si>
    <t>138/17</t>
  </si>
  <si>
    <t>139/17</t>
  </si>
  <si>
    <t>140/17</t>
  </si>
  <si>
    <t>141/17</t>
  </si>
  <si>
    <t>142/17</t>
  </si>
  <si>
    <t>144/17</t>
  </si>
  <si>
    <t>145/17</t>
  </si>
  <si>
    <t>146/17</t>
  </si>
  <si>
    <t>147/17</t>
  </si>
  <si>
    <t>148/17</t>
  </si>
  <si>
    <t>Krsmanović</t>
  </si>
  <si>
    <t>Jović</t>
  </si>
  <si>
    <t>Dijana</t>
  </si>
  <si>
    <t>Terek</t>
  </si>
  <si>
    <t>Vaso</t>
  </si>
  <si>
    <t>Adela</t>
  </si>
  <si>
    <t>Dizdarević</t>
  </si>
  <si>
    <t>Bojović</t>
  </si>
  <si>
    <t>Aleksandar</t>
  </si>
  <si>
    <t>Roćenović</t>
  </si>
  <si>
    <t>Mirko</t>
  </si>
  <si>
    <t>Stojkanović</t>
  </si>
  <si>
    <t>Lalatović</t>
  </si>
  <si>
    <t>149/17</t>
  </si>
  <si>
    <t>150/17</t>
  </si>
  <si>
    <t>151/17</t>
  </si>
  <si>
    <t>152/17</t>
  </si>
  <si>
    <t>Ašanin</t>
  </si>
  <si>
    <t>Sabina</t>
  </si>
  <si>
    <t>Paljević</t>
  </si>
  <si>
    <t>Mugoša</t>
  </si>
  <si>
    <t>Šljukić</t>
  </si>
  <si>
    <t>153/17</t>
  </si>
  <si>
    <t>154/17</t>
  </si>
  <si>
    <t>155/17</t>
  </si>
  <si>
    <t>156/17</t>
  </si>
  <si>
    <t>157/17</t>
  </si>
  <si>
    <t>158/17</t>
  </si>
  <si>
    <t>159/17</t>
  </si>
  <si>
    <t>160/17</t>
  </si>
  <si>
    <t>161/17</t>
  </si>
  <si>
    <t>162/17</t>
  </si>
  <si>
    <t>163/17</t>
  </si>
  <si>
    <t>164/17</t>
  </si>
  <si>
    <t>165/17</t>
  </si>
  <si>
    <t>166/17</t>
  </si>
  <si>
    <t>167/17</t>
  </si>
  <si>
    <t>168/17</t>
  </si>
  <si>
    <t>169/17</t>
  </si>
  <si>
    <t>170/17</t>
  </si>
  <si>
    <t>171/17</t>
  </si>
  <si>
    <t>172/17</t>
  </si>
  <si>
    <t>173/17</t>
  </si>
  <si>
    <t>Mirović</t>
  </si>
  <si>
    <t>Snežana</t>
  </si>
  <si>
    <t>Pavlović</t>
  </si>
  <si>
    <t>Bajović</t>
  </si>
  <si>
    <t>Globarević</t>
  </si>
  <si>
    <t>Dedović</t>
  </si>
  <si>
    <t>Bukilić</t>
  </si>
  <si>
    <t>Adna</t>
  </si>
  <si>
    <t>Gadžo</t>
  </si>
  <si>
    <t>Anica</t>
  </si>
  <si>
    <t>Koćalo</t>
  </si>
  <si>
    <t>Grbavac</t>
  </si>
  <si>
    <t>Slobodan</t>
  </si>
  <si>
    <t>Tomić</t>
  </si>
  <si>
    <t>Belma</t>
  </si>
  <si>
    <t>Osmanagić</t>
  </si>
  <si>
    <t>Bečanović</t>
  </si>
  <si>
    <t>Rondović</t>
  </si>
  <si>
    <t>Veljković</t>
  </si>
  <si>
    <t>Šaban</t>
  </si>
  <si>
    <t>Kankaraš</t>
  </si>
  <si>
    <t>Miljenović</t>
  </si>
  <si>
    <t>174/17</t>
  </si>
  <si>
    <t>175/17</t>
  </si>
  <si>
    <t>176/17</t>
  </si>
  <si>
    <t>177/17</t>
  </si>
  <si>
    <t>178/17</t>
  </si>
  <si>
    <t>179/17</t>
  </si>
  <si>
    <t>180/17</t>
  </si>
  <si>
    <t>181/17</t>
  </si>
  <si>
    <t>182/17</t>
  </si>
  <si>
    <t>183/17</t>
  </si>
  <si>
    <t>184/17</t>
  </si>
  <si>
    <t>185/17</t>
  </si>
  <si>
    <t>186/17</t>
  </si>
  <si>
    <t>Mijanović</t>
  </si>
  <si>
    <t>Spaić</t>
  </si>
  <si>
    <t>Žižić</t>
  </si>
  <si>
    <t>Lalović</t>
  </si>
  <si>
    <t>Nedović</t>
  </si>
  <si>
    <t>Nina</t>
  </si>
  <si>
    <t>Sekulić</t>
  </si>
  <si>
    <t>Vjera</t>
  </si>
  <si>
    <t>Nerimana</t>
  </si>
  <si>
    <t>Kurgaš</t>
  </si>
  <si>
    <t>Šćekić</t>
  </si>
  <si>
    <t>187/17</t>
  </si>
  <si>
    <t>Golijanin</t>
  </si>
  <si>
    <t>188/17</t>
  </si>
  <si>
    <t>Babić</t>
  </si>
  <si>
    <t>189/17</t>
  </si>
  <si>
    <t>Ismar</t>
  </si>
  <si>
    <t>Honsić</t>
  </si>
  <si>
    <t>190/17</t>
  </si>
  <si>
    <t>Stevan</t>
  </si>
  <si>
    <t>Krivokapić</t>
  </si>
  <si>
    <t>191/17</t>
  </si>
  <si>
    <t>Isidora</t>
  </si>
  <si>
    <t>192/17</t>
  </si>
  <si>
    <t>193/17</t>
  </si>
  <si>
    <t>194/17</t>
  </si>
  <si>
    <t>195/17</t>
  </si>
  <si>
    <t>196/17</t>
  </si>
  <si>
    <t>197/17</t>
  </si>
  <si>
    <t>198/17</t>
  </si>
  <si>
    <t>199/17</t>
  </si>
  <si>
    <t>200/17</t>
  </si>
  <si>
    <t>201/17</t>
  </si>
  <si>
    <t>Femić</t>
  </si>
  <si>
    <t>Jovović</t>
  </si>
  <si>
    <t>Elvir</t>
  </si>
  <si>
    <t>Nikezić</t>
  </si>
  <si>
    <t>Mihaela</t>
  </si>
  <si>
    <t>Moškov</t>
  </si>
  <si>
    <t>Bogićević</t>
  </si>
  <si>
    <t>Janko</t>
  </si>
  <si>
    <t>202/17</t>
  </si>
  <si>
    <t>203/17</t>
  </si>
  <si>
    <t>204/17</t>
  </si>
  <si>
    <t>205/17</t>
  </si>
  <si>
    <t>206/17</t>
  </si>
  <si>
    <t>207/17</t>
  </si>
  <si>
    <t>208/17</t>
  </si>
  <si>
    <t>209/17</t>
  </si>
  <si>
    <t>Srđan</t>
  </si>
  <si>
    <t>Mrdak</t>
  </si>
  <si>
    <t>Kopitović</t>
  </si>
  <si>
    <t>Bulić</t>
  </si>
  <si>
    <t>Čupić</t>
  </si>
  <si>
    <t>Mija</t>
  </si>
  <si>
    <t>Mraković</t>
  </si>
  <si>
    <t>Vukićević</t>
  </si>
  <si>
    <t>Novak</t>
  </si>
  <si>
    <t>210/17</t>
  </si>
  <si>
    <t>211/17</t>
  </si>
  <si>
    <t>212/17</t>
  </si>
  <si>
    <t>213/17</t>
  </si>
  <si>
    <t>214/17</t>
  </si>
  <si>
    <t>215/17</t>
  </si>
  <si>
    <t>216/17</t>
  </si>
  <si>
    <t>217/17</t>
  </si>
  <si>
    <t>218/17</t>
  </si>
  <si>
    <t>219/17</t>
  </si>
  <si>
    <t>220/17</t>
  </si>
  <si>
    <t>221/17</t>
  </si>
  <si>
    <t>222/17</t>
  </si>
  <si>
    <t>223/17</t>
  </si>
  <si>
    <t>224/17</t>
  </si>
  <si>
    <t>225/17</t>
  </si>
  <si>
    <t>226/17</t>
  </si>
  <si>
    <t>Anka</t>
  </si>
  <si>
    <t>Grgur</t>
  </si>
  <si>
    <t>Moračanin</t>
  </si>
  <si>
    <t>Mišković</t>
  </si>
  <si>
    <t>Emilija</t>
  </si>
  <si>
    <t>Jukić</t>
  </si>
  <si>
    <t>Melisa</t>
  </si>
  <si>
    <t>Pepeljak</t>
  </si>
  <si>
    <t>Elvisa</t>
  </si>
  <si>
    <t>Jadadić</t>
  </si>
  <si>
    <t>Luković</t>
  </si>
  <si>
    <t>Kujačić</t>
  </si>
  <si>
    <t>Dejla</t>
  </si>
  <si>
    <t>Šahman</t>
  </si>
  <si>
    <t>Andrej</t>
  </si>
  <si>
    <t>Radenović</t>
  </si>
  <si>
    <t>227/17</t>
  </si>
  <si>
    <t>228/17</t>
  </si>
  <si>
    <t>229/17</t>
  </si>
  <si>
    <t>230/17</t>
  </si>
  <si>
    <t>231/17</t>
  </si>
  <si>
    <t>232/17</t>
  </si>
  <si>
    <t>233/17</t>
  </si>
  <si>
    <t>234/17</t>
  </si>
  <si>
    <t>235/17</t>
  </si>
  <si>
    <t>236/17</t>
  </si>
  <si>
    <t>237/17</t>
  </si>
  <si>
    <t>238/17</t>
  </si>
  <si>
    <t>239/17</t>
  </si>
  <si>
    <t>240/17</t>
  </si>
  <si>
    <t>Ema</t>
  </si>
  <si>
    <t>Kriještorac</t>
  </si>
  <si>
    <t>Bojan</t>
  </si>
  <si>
    <t>Bigović</t>
  </si>
  <si>
    <t>Drakulović</t>
  </si>
  <si>
    <t>Dženita</t>
  </si>
  <si>
    <t>Kučević</t>
  </si>
  <si>
    <t>Stevanović</t>
  </si>
  <si>
    <t>Bektašević</t>
  </si>
  <si>
    <t>Vuk</t>
  </si>
  <si>
    <t>Raičević</t>
  </si>
  <si>
    <t>Irina</t>
  </si>
  <si>
    <t>263/17</t>
  </si>
  <si>
    <t>Ivezić</t>
  </si>
  <si>
    <t>Prisustvo i aktivnost 3 poena</t>
  </si>
  <si>
    <t>Domaći 3 poena</t>
  </si>
  <si>
    <t>Ćalić</t>
  </si>
  <si>
    <t>Lekić</t>
  </si>
  <si>
    <t>Završni ispit (50)</t>
  </si>
  <si>
    <t>Kolokvijum (39)</t>
  </si>
  <si>
    <t>143/17</t>
  </si>
  <si>
    <t>Engleski jezik II - PODGORICA</t>
  </si>
  <si>
    <t>C</t>
  </si>
  <si>
    <t>21.5/</t>
  </si>
  <si>
    <t>E</t>
  </si>
  <si>
    <t>D</t>
  </si>
  <si>
    <t>23.5/</t>
  </si>
  <si>
    <t>14.5/</t>
  </si>
  <si>
    <t>8.5/</t>
  </si>
  <si>
    <t>12/</t>
  </si>
  <si>
    <t>19.5/</t>
  </si>
  <si>
    <t>13.5/</t>
  </si>
  <si>
    <t>12.5/</t>
  </si>
  <si>
    <t>11.5/</t>
  </si>
  <si>
    <t>19/</t>
  </si>
  <si>
    <t>9/</t>
  </si>
  <si>
    <t>10/</t>
  </si>
  <si>
    <t>16/</t>
  </si>
  <si>
    <t>10.5/</t>
  </si>
  <si>
    <t>6.5/</t>
  </si>
  <si>
    <t>13/</t>
  </si>
  <si>
    <t>22/</t>
  </si>
  <si>
    <t>24.5/</t>
  </si>
  <si>
    <t>15.5/</t>
  </si>
  <si>
    <t>7.5/</t>
  </si>
  <si>
    <t>15/</t>
  </si>
  <si>
    <t>20/</t>
  </si>
  <si>
    <t>14/</t>
  </si>
  <si>
    <t>8/</t>
  </si>
  <si>
    <t>4.5/</t>
  </si>
  <si>
    <t>5/</t>
  </si>
  <si>
    <t>24/</t>
  </si>
  <si>
    <t>29/</t>
  </si>
  <si>
    <t>6/</t>
  </si>
  <si>
    <t>20.5/</t>
  </si>
  <si>
    <t>11/</t>
  </si>
  <si>
    <t>2/</t>
  </si>
  <si>
    <t>21/</t>
  </si>
  <si>
    <t>26/</t>
  </si>
  <si>
    <t>30/</t>
  </si>
  <si>
    <t>Prezentacija 5 poena (1-2 bonus poeni)</t>
  </si>
  <si>
    <t>A</t>
  </si>
  <si>
    <t>F</t>
  </si>
  <si>
    <t>mr Balša Ivanović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</si>
</sst>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name val="Book Antiqua"/>
      <family val="1"/>
    </font>
    <font>
      <sz val="9"/>
      <color indexed="8"/>
      <name val="Book Antiqua"/>
      <family val="1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3" applyNumberFormat="0" applyAlignment="0" applyProtection="0"/>
    <xf numFmtId="0" fontId="12" fillId="27" borderId="4" applyNumberFormat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9" borderId="3" applyNumberFormat="0" applyAlignment="0" applyProtection="0"/>
    <xf numFmtId="0" fontId="19" fillId="0" borderId="8" applyNumberFormat="0" applyFill="0" applyAlignment="0" applyProtection="0"/>
    <xf numFmtId="0" fontId="20" fillId="30" borderId="0" applyNumberFormat="0" applyBorder="0" applyAlignment="0" applyProtection="0"/>
    <xf numFmtId="0" fontId="1" fillId="31" borderId="9" applyNumberFormat="0" applyFont="0" applyAlignment="0" applyProtection="0"/>
    <xf numFmtId="0" fontId="21" fillId="2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0" fillId="33" borderId="0" xfId="0" applyFill="1" applyBorder="1"/>
    <xf numFmtId="0" fontId="0" fillId="33" borderId="0" xfId="0" applyFill="1"/>
    <xf numFmtId="0" fontId="25" fillId="33" borderId="0" xfId="0" applyFont="1" applyFill="1" applyBorder="1"/>
    <xf numFmtId="0" fontId="26" fillId="0" borderId="1" xfId="0" applyFont="1" applyFill="1" applyBorder="1" applyAlignment="1">
      <alignment horizontal="center"/>
    </xf>
    <xf numFmtId="0" fontId="23" fillId="0" borderId="0" xfId="0" applyFont="1"/>
    <xf numFmtId="0" fontId="3" fillId="34" borderId="1" xfId="0" applyFont="1" applyFill="1" applyBorder="1" applyAlignment="1" applyProtection="1">
      <alignment horizontal="center" vertical="center"/>
      <protection hidden="1"/>
    </xf>
    <xf numFmtId="0" fontId="5" fillId="33" borderId="0" xfId="0" applyFont="1" applyFill="1"/>
    <xf numFmtId="49" fontId="25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33" borderId="0" xfId="0" applyFont="1" applyFill="1" applyBorder="1"/>
    <xf numFmtId="0" fontId="26" fillId="33" borderId="0" xfId="0" applyFont="1" applyFill="1" applyBorder="1"/>
    <xf numFmtId="0" fontId="0" fillId="0" borderId="0" xfId="0" applyFill="1"/>
    <xf numFmtId="0" fontId="26" fillId="32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3" borderId="0" xfId="0" applyFont="1" applyFill="1" applyAlignment="1">
      <alignment horizontal="center"/>
    </xf>
    <xf numFmtId="0" fontId="25" fillId="35" borderId="1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/>
    <xf numFmtId="0" fontId="25" fillId="32" borderId="1" xfId="0" applyFont="1" applyFill="1" applyBorder="1" applyAlignment="1">
      <alignment horizontal="center"/>
    </xf>
    <xf numFmtId="0" fontId="0" fillId="32" borderId="0" xfId="0" applyFill="1"/>
    <xf numFmtId="0" fontId="0" fillId="34" borderId="0" xfId="0" applyFill="1"/>
    <xf numFmtId="0" fontId="3" fillId="36" borderId="1" xfId="0" applyFont="1" applyFill="1" applyBorder="1" applyAlignment="1">
      <alignment horizontal="center"/>
    </xf>
    <xf numFmtId="0" fontId="0" fillId="36" borderId="0" xfId="0" applyFill="1"/>
    <xf numFmtId="0" fontId="0" fillId="37" borderId="0" xfId="0" applyFill="1" applyBorder="1"/>
    <xf numFmtId="0" fontId="0" fillId="37" borderId="0" xfId="0" applyFill="1"/>
    <xf numFmtId="0" fontId="0" fillId="38" borderId="0" xfId="0" applyFill="1" applyBorder="1"/>
    <xf numFmtId="0" fontId="0" fillId="38" borderId="0" xfId="0" applyFill="1"/>
    <xf numFmtId="0" fontId="3" fillId="33" borderId="1" xfId="0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left"/>
    </xf>
    <xf numFmtId="0" fontId="25" fillId="35" borderId="1" xfId="0" applyFont="1" applyFill="1" applyBorder="1" applyAlignment="1">
      <alignment horizontal="left"/>
    </xf>
    <xf numFmtId="0" fontId="25" fillId="35" borderId="1" xfId="0" applyFont="1" applyFill="1" applyBorder="1"/>
    <xf numFmtId="0" fontId="26" fillId="35" borderId="1" xfId="0" applyFont="1" applyFill="1" applyBorder="1" applyAlignment="1">
      <alignment horizontal="center"/>
    </xf>
    <xf numFmtId="0" fontId="0" fillId="35" borderId="0" xfId="0" applyFill="1" applyBorder="1"/>
    <xf numFmtId="0" fontId="3" fillId="39" borderId="0" xfId="0" applyFont="1" applyFill="1" applyBorder="1"/>
    <xf numFmtId="0" fontId="3" fillId="39" borderId="0" xfId="0" applyFont="1" applyFill="1" applyBorder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28" fillId="40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26" fillId="39" borderId="1" xfId="0" applyFont="1" applyFill="1" applyBorder="1" applyAlignment="1">
      <alignment horizontal="center"/>
    </xf>
    <xf numFmtId="0" fontId="3" fillId="39" borderId="1" xfId="0" applyFont="1" applyFill="1" applyBorder="1" applyAlignment="1" applyProtection="1">
      <alignment horizontal="center" vertical="center"/>
      <protection hidden="1"/>
    </xf>
    <xf numFmtId="0" fontId="28" fillId="39" borderId="1" xfId="0" applyFont="1" applyFill="1" applyBorder="1" applyAlignment="1" applyProtection="1">
      <alignment horizontal="center" vertical="center"/>
      <protection hidden="1"/>
    </xf>
    <xf numFmtId="0" fontId="3" fillId="39" borderId="16" xfId="0" applyFont="1" applyFill="1" applyBorder="1"/>
    <xf numFmtId="0" fontId="3" fillId="39" borderId="17" xfId="0" applyFont="1" applyFill="1" applyBorder="1"/>
    <xf numFmtId="49" fontId="0" fillId="39" borderId="18" xfId="0" applyNumberFormat="1" applyFill="1" applyBorder="1"/>
    <xf numFmtId="49" fontId="0" fillId="39" borderId="19" xfId="0" applyNumberFormat="1" applyFill="1" applyBorder="1"/>
    <xf numFmtId="49" fontId="0" fillId="39" borderId="19" xfId="0" applyNumberFormat="1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19" xfId="0" applyFill="1" applyBorder="1"/>
    <xf numFmtId="0" fontId="23" fillId="39" borderId="19" xfId="0" applyFont="1" applyFill="1" applyBorder="1"/>
    <xf numFmtId="0" fontId="0" fillId="39" borderId="20" xfId="0" applyFill="1" applyBorder="1"/>
    <xf numFmtId="49" fontId="25" fillId="35" borderId="2" xfId="0" applyNumberFormat="1" applyFont="1" applyFill="1" applyBorder="1" applyAlignment="1">
      <alignment horizontal="center"/>
    </xf>
    <xf numFmtId="49" fontId="25" fillId="35" borderId="2" xfId="0" applyNumberFormat="1" applyFont="1" applyFill="1" applyBorder="1" applyAlignment="1">
      <alignment horizontal="left"/>
    </xf>
    <xf numFmtId="0" fontId="25" fillId="35" borderId="2" xfId="0" applyFont="1" applyFill="1" applyBorder="1" applyAlignment="1">
      <alignment horizontal="left"/>
    </xf>
    <xf numFmtId="0" fontId="25" fillId="35" borderId="2" xfId="0" applyFont="1" applyFill="1" applyBorder="1"/>
    <xf numFmtId="0" fontId="25" fillId="35" borderId="2" xfId="0" applyFont="1" applyFill="1" applyBorder="1" applyAlignment="1">
      <alignment horizontal="center"/>
    </xf>
    <xf numFmtId="0" fontId="4" fillId="40" borderId="12" xfId="0" applyFont="1" applyFill="1" applyBorder="1" applyAlignment="1">
      <alignment horizontal="center" vertical="center" wrapText="1"/>
    </xf>
    <xf numFmtId="0" fontId="7" fillId="40" borderId="12" xfId="0" applyFont="1" applyFill="1" applyBorder="1" applyAlignment="1">
      <alignment horizontal="center" vertical="center" wrapText="1"/>
    </xf>
    <xf numFmtId="0" fontId="26" fillId="39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" fillId="40" borderId="2" xfId="0" applyFont="1" applyFill="1" applyBorder="1" applyAlignment="1">
      <alignment horizontal="center"/>
    </xf>
    <xf numFmtId="0" fontId="3" fillId="39" borderId="2" xfId="0" applyFont="1" applyFill="1" applyBorder="1" applyAlignment="1" applyProtection="1">
      <alignment horizontal="center" vertical="center"/>
      <protection hidden="1"/>
    </xf>
    <xf numFmtId="0" fontId="26" fillId="37" borderId="1" xfId="0" applyFont="1" applyFill="1" applyBorder="1" applyAlignment="1">
      <alignment horizontal="center"/>
    </xf>
    <xf numFmtId="0" fontId="3" fillId="39" borderId="13" xfId="0" applyFont="1" applyFill="1" applyBorder="1" applyAlignment="1">
      <alignment horizontal="center"/>
    </xf>
    <xf numFmtId="0" fontId="3" fillId="39" borderId="14" xfId="0" applyFont="1" applyFill="1" applyBorder="1" applyAlignment="1">
      <alignment horizontal="center"/>
    </xf>
    <xf numFmtId="0" fontId="3" fillId="39" borderId="15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3" fillId="39" borderId="0" xfId="0" applyFont="1" applyFill="1" applyBorder="1" applyAlignment="1">
      <alignment horizontal="center"/>
    </xf>
    <xf numFmtId="0" fontId="3" fillId="39" borderId="17" xfId="0" applyFont="1" applyFill="1" applyBorder="1" applyAlignment="1">
      <alignment horizontal="center"/>
    </xf>
    <xf numFmtId="49" fontId="3" fillId="39" borderId="16" xfId="0" applyNumberFormat="1" applyFont="1" applyFill="1" applyBorder="1" applyAlignment="1">
      <alignment horizontal="center"/>
    </xf>
    <xf numFmtId="49" fontId="3" fillId="39" borderId="0" xfId="0" applyNumberFormat="1" applyFont="1" applyFill="1" applyBorder="1" applyAlignment="1">
      <alignment horizontal="center"/>
    </xf>
    <xf numFmtId="49" fontId="3" fillId="39" borderId="17" xfId="0" applyNumberFormat="1" applyFont="1" applyFill="1" applyBorder="1" applyAlignment="1">
      <alignment horizontal="center"/>
    </xf>
    <xf numFmtId="0" fontId="4" fillId="40" borderId="21" xfId="0" applyFont="1" applyFill="1" applyBorder="1" applyAlignment="1">
      <alignment horizontal="center" vertical="center" wrapText="1"/>
    </xf>
    <xf numFmtId="0" fontId="4" fillId="40" borderId="22" xfId="0" applyFont="1" applyFill="1" applyBorder="1" applyAlignment="1">
      <alignment horizontal="center" vertical="center" wrapText="1"/>
    </xf>
    <xf numFmtId="0" fontId="4" fillId="40" borderId="23" xfId="0" applyFont="1" applyFill="1" applyBorder="1" applyAlignment="1">
      <alignment horizontal="center" vertical="center"/>
    </xf>
    <xf numFmtId="0" fontId="4" fillId="40" borderId="24" xfId="0" applyFont="1" applyFill="1" applyBorder="1" applyAlignment="1">
      <alignment horizontal="center" vertical="center"/>
    </xf>
    <xf numFmtId="0" fontId="4" fillId="40" borderId="25" xfId="0" applyFont="1" applyFill="1" applyBorder="1" applyAlignment="1">
      <alignment horizontal="center" vertical="center"/>
    </xf>
    <xf numFmtId="0" fontId="4" fillId="40" borderId="26" xfId="0" applyFont="1" applyFill="1" applyBorder="1" applyAlignment="1">
      <alignment horizontal="center" vertical="center"/>
    </xf>
    <xf numFmtId="0" fontId="29" fillId="40" borderId="21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/>
    </xf>
    <xf numFmtId="0" fontId="3" fillId="40" borderId="28" xfId="0" applyFont="1" applyFill="1" applyBorder="1" applyAlignment="1">
      <alignment horizontal="center" vertical="center"/>
    </xf>
    <xf numFmtId="0" fontId="6" fillId="40" borderId="21" xfId="0" applyFont="1" applyFill="1" applyBorder="1" applyAlignment="1">
      <alignment horizontal="center" vertical="center" wrapText="1"/>
    </xf>
    <xf numFmtId="0" fontId="6" fillId="40" borderId="22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/>
    </xf>
    <xf numFmtId="0" fontId="3" fillId="39" borderId="22" xfId="0" applyFont="1" applyFill="1" applyBorder="1" applyAlignment="1">
      <alignment horizontal="center" vertical="center"/>
    </xf>
    <xf numFmtId="0" fontId="7" fillId="40" borderId="21" xfId="0" applyFont="1" applyFill="1" applyBorder="1" applyAlignment="1">
      <alignment horizontal="center" vertical="center" wrapText="1"/>
    </xf>
    <xf numFmtId="0" fontId="3" fillId="41" borderId="1" xfId="0" applyFont="1" applyFill="1" applyBorder="1" applyAlignment="1" applyProtection="1">
      <alignment horizontal="center" vertical="center"/>
      <protection hidden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1"/>
  <sheetViews>
    <sheetView showGridLines="0" tabSelected="1" topLeftCell="A233" zoomScaleNormal="100" zoomScalePageLayoutView="150" workbookViewId="0">
      <selection activeCell="F252" sqref="F252"/>
    </sheetView>
  </sheetViews>
  <sheetFormatPr defaultColWidth="8.85546875" defaultRowHeight="15" x14ac:dyDescent="0.25"/>
  <cols>
    <col min="1" max="1" width="11.140625" customWidth="1"/>
    <col min="2" max="2" width="4.28515625" customWidth="1"/>
    <col min="3" max="3" width="14" style="13" customWidth="1"/>
    <col min="4" max="4" width="16" style="13" customWidth="1"/>
    <col min="5" max="5" width="10.42578125" hidden="1" customWidth="1"/>
    <col min="6" max="6" width="10.42578125" customWidth="1"/>
    <col min="7" max="7" width="9.42578125" style="24" customWidth="1"/>
    <col min="8" max="8" width="10.140625" style="24" customWidth="1"/>
    <col min="9" max="9" width="11.28515625" customWidth="1"/>
    <col min="10" max="10" width="10.140625" style="9" customWidth="1"/>
    <col min="11" max="11" width="11.42578125" style="26" customWidth="1"/>
    <col min="12" max="12" width="10.85546875" customWidth="1"/>
    <col min="13" max="13" width="11" style="29" customWidth="1"/>
    <col min="14" max="14" width="10.42578125" style="27" customWidth="1"/>
    <col min="15" max="15" width="3.7109375" customWidth="1"/>
    <col min="22" max="22" width="18" customWidth="1"/>
    <col min="23" max="23" width="7.42578125" customWidth="1"/>
  </cols>
  <sheetData>
    <row r="1" spans="1:39" ht="16.5" x14ac:dyDescent="0.3">
      <c r="A1" s="70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6.5" x14ac:dyDescent="0.3">
      <c r="A2" s="73" t="s">
        <v>84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6.5" x14ac:dyDescent="0.3">
      <c r="A3" s="49"/>
      <c r="B3" s="41"/>
      <c r="C3" s="42"/>
      <c r="D3" s="42"/>
      <c r="E3" s="41"/>
      <c r="F3" s="41"/>
      <c r="G3" s="41"/>
      <c r="H3" s="41"/>
      <c r="I3" s="41"/>
      <c r="J3" s="41"/>
      <c r="K3" s="41"/>
      <c r="L3" s="41"/>
      <c r="M3" s="41"/>
      <c r="N3" s="50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6.5" x14ac:dyDescent="0.3">
      <c r="A4" s="73" t="s">
        <v>573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6.5" x14ac:dyDescent="0.3">
      <c r="A5" s="76" t="s">
        <v>85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51"/>
      <c r="B6" s="52"/>
      <c r="C6" s="53"/>
      <c r="D6" s="54"/>
      <c r="E6" s="55"/>
      <c r="F6" s="55"/>
      <c r="G6" s="55"/>
      <c r="H6" s="55"/>
      <c r="I6" s="55"/>
      <c r="J6" s="56"/>
      <c r="K6" s="55"/>
      <c r="L6" s="55"/>
      <c r="M6" s="55"/>
      <c r="N6" s="57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2.25" customHeight="1" x14ac:dyDescent="0.25">
      <c r="A7" s="79" t="s">
        <v>6</v>
      </c>
      <c r="B7" s="89" t="s">
        <v>32</v>
      </c>
      <c r="C7" s="79" t="s">
        <v>7</v>
      </c>
      <c r="D7" s="81" t="s">
        <v>8</v>
      </c>
      <c r="E7" s="82"/>
      <c r="F7" s="93" t="s">
        <v>566</v>
      </c>
      <c r="G7" s="79" t="s">
        <v>567</v>
      </c>
      <c r="H7" s="85" t="s">
        <v>612</v>
      </c>
      <c r="I7" s="87" t="s">
        <v>571</v>
      </c>
      <c r="J7" s="88"/>
      <c r="K7" s="87" t="s">
        <v>570</v>
      </c>
      <c r="L7" s="88"/>
      <c r="M7" s="79" t="s">
        <v>1</v>
      </c>
      <c r="N7" s="91" t="s">
        <v>0</v>
      </c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34.5" customHeight="1" x14ac:dyDescent="0.25">
      <c r="A8" s="80"/>
      <c r="B8" s="90"/>
      <c r="C8" s="80"/>
      <c r="D8" s="83"/>
      <c r="E8" s="84"/>
      <c r="F8" s="86"/>
      <c r="G8" s="80"/>
      <c r="H8" s="86"/>
      <c r="I8" s="63" t="s">
        <v>2</v>
      </c>
      <c r="J8" s="64" t="s">
        <v>3</v>
      </c>
      <c r="K8" s="63" t="s">
        <v>2</v>
      </c>
      <c r="L8" s="63" t="s">
        <v>4</v>
      </c>
      <c r="M8" s="80"/>
      <c r="N8" s="92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6.5" x14ac:dyDescent="0.3">
      <c r="A9" s="58" t="s">
        <v>86</v>
      </c>
      <c r="B9" s="58" t="s">
        <v>33</v>
      </c>
      <c r="C9" s="59" t="s">
        <v>37</v>
      </c>
      <c r="D9" s="60" t="s">
        <v>87</v>
      </c>
      <c r="E9" s="61"/>
      <c r="F9" s="62">
        <v>3</v>
      </c>
      <c r="G9" s="62">
        <v>2</v>
      </c>
      <c r="H9" s="62">
        <v>6</v>
      </c>
      <c r="I9" s="62">
        <v>35.5</v>
      </c>
      <c r="J9" s="62"/>
      <c r="K9" s="65">
        <v>35.5</v>
      </c>
      <c r="L9" s="66"/>
      <c r="M9" s="67">
        <f>SUM(F9:L9)</f>
        <v>82</v>
      </c>
      <c r="N9" s="68" t="s">
        <v>33</v>
      </c>
      <c r="O9" s="7"/>
      <c r="P9" s="11"/>
      <c r="Q9" s="21"/>
      <c r="R9" s="11"/>
      <c r="S9" s="11"/>
      <c r="T9" s="11"/>
      <c r="U9" s="11"/>
      <c r="V9" s="11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6.5" x14ac:dyDescent="0.3">
      <c r="A10" s="35" t="s">
        <v>89</v>
      </c>
      <c r="B10" s="35" t="s">
        <v>33</v>
      </c>
      <c r="C10" s="36" t="s">
        <v>19</v>
      </c>
      <c r="D10" s="37" t="s">
        <v>88</v>
      </c>
      <c r="E10" s="38"/>
      <c r="F10" s="22">
        <v>3</v>
      </c>
      <c r="G10" s="22">
        <v>3</v>
      </c>
      <c r="H10" s="22">
        <v>5</v>
      </c>
      <c r="I10" s="22"/>
      <c r="J10" s="22">
        <v>30</v>
      </c>
      <c r="K10" s="46">
        <v>49</v>
      </c>
      <c r="L10" s="8"/>
      <c r="M10" s="43">
        <f t="shared" ref="M10:M71" si="0">SUM(F10:L10)</f>
        <v>90</v>
      </c>
      <c r="N10" s="47" t="s">
        <v>613</v>
      </c>
      <c r="O10" s="7"/>
      <c r="P10" s="11"/>
      <c r="Q10" s="11"/>
      <c r="R10" s="11"/>
      <c r="S10" s="11"/>
      <c r="T10" s="11"/>
      <c r="U10" s="11"/>
      <c r="V10" s="11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6.5" x14ac:dyDescent="0.3">
      <c r="A11" s="35" t="s">
        <v>90</v>
      </c>
      <c r="B11" s="35" t="s">
        <v>33</v>
      </c>
      <c r="C11" s="36" t="s">
        <v>17</v>
      </c>
      <c r="D11" s="37" t="s">
        <v>91</v>
      </c>
      <c r="E11" s="38"/>
      <c r="F11" s="22">
        <v>3</v>
      </c>
      <c r="G11" s="22">
        <v>3</v>
      </c>
      <c r="H11" s="22">
        <v>5</v>
      </c>
      <c r="I11" s="22">
        <v>35.5</v>
      </c>
      <c r="J11" s="22"/>
      <c r="K11" s="46"/>
      <c r="L11" s="8"/>
      <c r="M11" s="43">
        <f t="shared" si="0"/>
        <v>46.5</v>
      </c>
      <c r="N11" s="47"/>
      <c r="O11" s="5"/>
      <c r="P11" s="7"/>
      <c r="Q11" s="7"/>
      <c r="R11" s="7"/>
      <c r="S11" s="7"/>
      <c r="T11" s="16"/>
      <c r="U11" s="16"/>
      <c r="V11" s="15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6.5" x14ac:dyDescent="0.3">
      <c r="A12" s="35" t="s">
        <v>92</v>
      </c>
      <c r="B12" s="35" t="s">
        <v>33</v>
      </c>
      <c r="C12" s="36" t="s">
        <v>93</v>
      </c>
      <c r="D12" s="37" t="s">
        <v>94</v>
      </c>
      <c r="E12" s="38"/>
      <c r="F12" s="22"/>
      <c r="G12" s="22">
        <v>3</v>
      </c>
      <c r="H12" s="22"/>
      <c r="I12" s="22">
        <v>21.5</v>
      </c>
      <c r="J12" s="22"/>
      <c r="K12" s="46">
        <v>28.5</v>
      </c>
      <c r="L12" s="8"/>
      <c r="M12" s="43">
        <f t="shared" si="0"/>
        <v>53</v>
      </c>
      <c r="N12" s="47" t="s">
        <v>576</v>
      </c>
      <c r="O12" s="5"/>
      <c r="P12" s="7"/>
      <c r="Q12" s="7"/>
      <c r="R12" s="7"/>
      <c r="S12" s="7"/>
      <c r="T12" s="7"/>
      <c r="U12" s="7"/>
      <c r="V12" s="15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6.5" x14ac:dyDescent="0.3">
      <c r="A13" s="35" t="s">
        <v>95</v>
      </c>
      <c r="B13" s="35" t="s">
        <v>33</v>
      </c>
      <c r="C13" s="36" t="s">
        <v>48</v>
      </c>
      <c r="D13" s="37" t="s">
        <v>96</v>
      </c>
      <c r="E13" s="38"/>
      <c r="F13" s="22">
        <v>3</v>
      </c>
      <c r="G13" s="22">
        <v>3</v>
      </c>
      <c r="H13" s="22">
        <v>7</v>
      </c>
      <c r="I13" s="22">
        <v>37</v>
      </c>
      <c r="J13" s="22"/>
      <c r="K13" s="46">
        <v>50</v>
      </c>
      <c r="L13" s="8"/>
      <c r="M13" s="43">
        <f t="shared" si="0"/>
        <v>100</v>
      </c>
      <c r="N13" s="47" t="s">
        <v>613</v>
      </c>
      <c r="O13" s="5"/>
      <c r="P13" s="7"/>
      <c r="Q13" s="7"/>
      <c r="R13" s="7"/>
      <c r="S13" s="7"/>
      <c r="T13" s="7"/>
      <c r="U13" s="7"/>
      <c r="V13" s="15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6.5" x14ac:dyDescent="0.3">
      <c r="A14" s="35" t="s">
        <v>97</v>
      </c>
      <c r="B14" s="35" t="s">
        <v>33</v>
      </c>
      <c r="C14" s="36" t="s">
        <v>37</v>
      </c>
      <c r="D14" s="37" t="s">
        <v>98</v>
      </c>
      <c r="E14" s="38"/>
      <c r="F14" s="22">
        <v>3</v>
      </c>
      <c r="G14" s="22">
        <v>3</v>
      </c>
      <c r="H14" s="22">
        <v>7</v>
      </c>
      <c r="I14" s="22">
        <v>33.5</v>
      </c>
      <c r="J14" s="22"/>
      <c r="K14" s="46">
        <v>45</v>
      </c>
      <c r="L14" s="8"/>
      <c r="M14" s="43">
        <f t="shared" si="0"/>
        <v>91.5</v>
      </c>
      <c r="N14" s="47" t="s">
        <v>613</v>
      </c>
      <c r="O14" s="5"/>
      <c r="P14" s="7"/>
      <c r="Q14" s="7"/>
      <c r="R14" s="7"/>
      <c r="S14" s="7"/>
      <c r="T14" s="7"/>
      <c r="U14" s="7"/>
      <c r="V14" s="15"/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6.5" x14ac:dyDescent="0.3">
      <c r="A15" s="35" t="s">
        <v>99</v>
      </c>
      <c r="B15" s="35" t="s">
        <v>33</v>
      </c>
      <c r="C15" s="36" t="s">
        <v>59</v>
      </c>
      <c r="D15" s="37" t="s">
        <v>100</v>
      </c>
      <c r="E15" s="38"/>
      <c r="F15" s="22"/>
      <c r="G15" s="22"/>
      <c r="H15" s="22"/>
      <c r="I15" s="22"/>
      <c r="J15" s="22"/>
      <c r="K15" s="46"/>
      <c r="L15" s="8"/>
      <c r="M15" s="43">
        <f t="shared" si="0"/>
        <v>0</v>
      </c>
      <c r="N15" s="47"/>
      <c r="O15" s="5"/>
      <c r="P15" s="7"/>
      <c r="Q15" s="7"/>
      <c r="R15" s="7"/>
      <c r="S15" s="7"/>
      <c r="T15" s="7"/>
      <c r="U15" s="7"/>
      <c r="V15" s="1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6.5" x14ac:dyDescent="0.3">
      <c r="A16" s="35" t="s">
        <v>101</v>
      </c>
      <c r="B16" s="35" t="s">
        <v>33</v>
      </c>
      <c r="C16" s="36" t="s">
        <v>63</v>
      </c>
      <c r="D16" s="37" t="s">
        <v>45</v>
      </c>
      <c r="E16" s="38"/>
      <c r="F16" s="22">
        <v>2</v>
      </c>
      <c r="G16" s="22">
        <v>2</v>
      </c>
      <c r="H16" s="22"/>
      <c r="I16" s="22"/>
      <c r="J16" s="22">
        <v>26</v>
      </c>
      <c r="K16" s="46">
        <v>40</v>
      </c>
      <c r="L16" s="8"/>
      <c r="M16" s="43">
        <f t="shared" si="0"/>
        <v>70</v>
      </c>
      <c r="N16" s="47" t="s">
        <v>574</v>
      </c>
      <c r="O16" s="5"/>
      <c r="P16" s="7"/>
      <c r="Q16" s="7"/>
      <c r="R16" s="7"/>
      <c r="S16" s="7"/>
      <c r="T16" s="7"/>
      <c r="U16" s="7"/>
      <c r="V16" s="15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6.5" x14ac:dyDescent="0.3">
      <c r="A17" s="35" t="s">
        <v>102</v>
      </c>
      <c r="B17" s="35" t="s">
        <v>33</v>
      </c>
      <c r="C17" s="36" t="s">
        <v>25</v>
      </c>
      <c r="D17" s="37" t="s">
        <v>103</v>
      </c>
      <c r="E17" s="38"/>
      <c r="F17" s="22">
        <v>2</v>
      </c>
      <c r="G17" s="22">
        <v>3</v>
      </c>
      <c r="H17" s="45"/>
      <c r="I17" s="22">
        <v>35</v>
      </c>
      <c r="J17" s="22"/>
      <c r="K17" s="46">
        <v>44.5</v>
      </c>
      <c r="L17" s="8"/>
      <c r="M17" s="43">
        <f t="shared" si="0"/>
        <v>84.5</v>
      </c>
      <c r="N17" s="47" t="s">
        <v>33</v>
      </c>
      <c r="O17" s="5"/>
      <c r="P17" s="7"/>
      <c r="Q17" s="7"/>
      <c r="R17" s="7"/>
      <c r="S17" s="7"/>
      <c r="T17" s="7"/>
      <c r="U17" s="7"/>
      <c r="V17" s="1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6.5" x14ac:dyDescent="0.3">
      <c r="A18" s="35" t="s">
        <v>104</v>
      </c>
      <c r="B18" s="35" t="s">
        <v>33</v>
      </c>
      <c r="C18" s="36" t="s">
        <v>105</v>
      </c>
      <c r="D18" s="37" t="s">
        <v>106</v>
      </c>
      <c r="E18" s="38"/>
      <c r="F18" s="22">
        <v>3</v>
      </c>
      <c r="G18" s="22">
        <v>3</v>
      </c>
      <c r="H18" s="22">
        <v>5</v>
      </c>
      <c r="I18" s="22" t="s">
        <v>611</v>
      </c>
      <c r="J18" s="22">
        <v>30</v>
      </c>
      <c r="K18" s="46">
        <v>47.5</v>
      </c>
      <c r="L18" s="8"/>
      <c r="M18" s="43">
        <f t="shared" si="0"/>
        <v>88.5</v>
      </c>
      <c r="N18" s="47" t="s">
        <v>33</v>
      </c>
      <c r="O18" s="5"/>
      <c r="P18" s="15"/>
      <c r="Q18" s="15"/>
      <c r="R18" s="15"/>
      <c r="S18" s="15"/>
      <c r="T18" s="15"/>
      <c r="U18" s="15"/>
      <c r="V18" s="1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6.5" x14ac:dyDescent="0.3">
      <c r="A19" s="35" t="s">
        <v>107</v>
      </c>
      <c r="B19" s="35" t="s">
        <v>33</v>
      </c>
      <c r="C19" s="36" t="s">
        <v>58</v>
      </c>
      <c r="D19" s="37" t="s">
        <v>38</v>
      </c>
      <c r="E19" s="38"/>
      <c r="F19" s="22"/>
      <c r="G19" s="22"/>
      <c r="H19" s="22"/>
      <c r="I19" s="22"/>
      <c r="J19" s="22"/>
      <c r="K19" s="46"/>
      <c r="L19" s="8"/>
      <c r="M19" s="43">
        <f t="shared" si="0"/>
        <v>0</v>
      </c>
      <c r="N19" s="47"/>
      <c r="O19" s="5"/>
      <c r="P19" s="15"/>
      <c r="Q19" s="15"/>
      <c r="R19" s="15"/>
      <c r="S19" s="15"/>
      <c r="T19" s="15"/>
      <c r="U19" s="15"/>
      <c r="V19" s="15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6.5" x14ac:dyDescent="0.3">
      <c r="A20" s="35" t="s">
        <v>108</v>
      </c>
      <c r="B20" s="35" t="s">
        <v>33</v>
      </c>
      <c r="C20" s="36" t="s">
        <v>122</v>
      </c>
      <c r="D20" s="37" t="s">
        <v>88</v>
      </c>
      <c r="E20" s="38"/>
      <c r="F20" s="22">
        <v>3</v>
      </c>
      <c r="G20" s="22">
        <v>3</v>
      </c>
      <c r="H20" s="22"/>
      <c r="I20" s="22">
        <v>30</v>
      </c>
      <c r="J20" s="22"/>
      <c r="K20" s="46">
        <v>44</v>
      </c>
      <c r="L20" s="8"/>
      <c r="M20" s="43">
        <f t="shared" si="0"/>
        <v>80</v>
      </c>
      <c r="N20" s="47" t="s">
        <v>33</v>
      </c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6.5" x14ac:dyDescent="0.3">
      <c r="A21" s="35" t="s">
        <v>109</v>
      </c>
      <c r="B21" s="35" t="s">
        <v>33</v>
      </c>
      <c r="C21" s="36" t="s">
        <v>13</v>
      </c>
      <c r="D21" s="37" t="s">
        <v>35</v>
      </c>
      <c r="E21" s="38"/>
      <c r="F21" s="22"/>
      <c r="G21" s="22">
        <v>2</v>
      </c>
      <c r="H21" s="22"/>
      <c r="I21" s="22">
        <v>31</v>
      </c>
      <c r="J21" s="22"/>
      <c r="K21" s="69">
        <v>38</v>
      </c>
      <c r="L21" s="8"/>
      <c r="M21" s="43">
        <f t="shared" si="0"/>
        <v>71</v>
      </c>
      <c r="N21" s="47" t="s">
        <v>574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6.5" x14ac:dyDescent="0.3">
      <c r="A22" s="35" t="s">
        <v>110</v>
      </c>
      <c r="B22" s="35" t="s">
        <v>33</v>
      </c>
      <c r="C22" s="36" t="s">
        <v>123</v>
      </c>
      <c r="D22" s="37" t="s">
        <v>70</v>
      </c>
      <c r="E22" s="38"/>
      <c r="F22" s="22">
        <v>3</v>
      </c>
      <c r="G22" s="22">
        <v>3</v>
      </c>
      <c r="H22" s="22"/>
      <c r="I22" s="22" t="s">
        <v>611</v>
      </c>
      <c r="J22" s="22">
        <v>37.5</v>
      </c>
      <c r="K22" s="46">
        <v>50</v>
      </c>
      <c r="L22" s="8"/>
      <c r="M22" s="43">
        <f t="shared" si="0"/>
        <v>93.5</v>
      </c>
      <c r="N22" s="47" t="s">
        <v>613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9" ht="16.5" x14ac:dyDescent="0.3">
      <c r="A23" s="35" t="s">
        <v>111</v>
      </c>
      <c r="B23" s="35" t="s">
        <v>33</v>
      </c>
      <c r="C23" s="36" t="s">
        <v>124</v>
      </c>
      <c r="D23" s="37" t="s">
        <v>125</v>
      </c>
      <c r="E23" s="38"/>
      <c r="F23" s="22">
        <v>2</v>
      </c>
      <c r="G23" s="22">
        <v>1</v>
      </c>
      <c r="H23" s="22"/>
      <c r="I23" s="22">
        <v>26</v>
      </c>
      <c r="J23" s="22"/>
      <c r="K23" s="46">
        <v>31</v>
      </c>
      <c r="L23" s="8"/>
      <c r="M23" s="43">
        <f t="shared" si="0"/>
        <v>60</v>
      </c>
      <c r="N23" s="47" t="s">
        <v>577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39" ht="16.5" x14ac:dyDescent="0.3">
      <c r="A24" s="35" t="s">
        <v>112</v>
      </c>
      <c r="B24" s="35" t="s">
        <v>33</v>
      </c>
      <c r="C24" s="36" t="s">
        <v>59</v>
      </c>
      <c r="D24" s="37" t="s">
        <v>126</v>
      </c>
      <c r="E24" s="38"/>
      <c r="F24" s="22"/>
      <c r="G24" s="22">
        <v>3</v>
      </c>
      <c r="H24" s="22">
        <v>4</v>
      </c>
      <c r="I24" s="22" t="s">
        <v>593</v>
      </c>
      <c r="J24" s="22">
        <v>26.5</v>
      </c>
      <c r="K24" s="46">
        <v>41</v>
      </c>
      <c r="L24" s="8"/>
      <c r="M24" s="43">
        <f t="shared" si="0"/>
        <v>74.5</v>
      </c>
      <c r="N24" s="47" t="s">
        <v>574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39" ht="16.5" x14ac:dyDescent="0.3">
      <c r="A25" s="35" t="s">
        <v>113</v>
      </c>
      <c r="B25" s="35" t="s">
        <v>33</v>
      </c>
      <c r="C25" s="36" t="s">
        <v>127</v>
      </c>
      <c r="D25" s="37" t="s">
        <v>128</v>
      </c>
      <c r="E25" s="38"/>
      <c r="F25" s="22">
        <v>3</v>
      </c>
      <c r="G25" s="22">
        <v>3</v>
      </c>
      <c r="H25" s="22">
        <v>5</v>
      </c>
      <c r="I25" s="22">
        <v>36.5</v>
      </c>
      <c r="J25" s="22"/>
      <c r="K25" s="46">
        <v>46.5</v>
      </c>
      <c r="L25" s="8"/>
      <c r="M25" s="43">
        <f t="shared" si="0"/>
        <v>94</v>
      </c>
      <c r="N25" s="47" t="s">
        <v>613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39" ht="16.5" x14ac:dyDescent="0.3">
      <c r="A26" s="35" t="s">
        <v>114</v>
      </c>
      <c r="B26" s="35" t="s">
        <v>33</v>
      </c>
      <c r="C26" s="36" t="s">
        <v>14</v>
      </c>
      <c r="D26" s="37" t="s">
        <v>129</v>
      </c>
      <c r="E26" s="38"/>
      <c r="F26" s="22">
        <v>3</v>
      </c>
      <c r="G26" s="22">
        <v>2</v>
      </c>
      <c r="H26" s="22">
        <v>7</v>
      </c>
      <c r="I26" s="22" t="s">
        <v>578</v>
      </c>
      <c r="J26" s="22">
        <v>20</v>
      </c>
      <c r="K26" s="69">
        <v>31</v>
      </c>
      <c r="L26" s="8"/>
      <c r="M26" s="43">
        <f t="shared" si="0"/>
        <v>63</v>
      </c>
      <c r="N26" s="47" t="s">
        <v>577</v>
      </c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6.5" x14ac:dyDescent="0.3">
      <c r="A27" s="35" t="s">
        <v>115</v>
      </c>
      <c r="B27" s="35" t="s">
        <v>33</v>
      </c>
      <c r="C27" s="36" t="s">
        <v>130</v>
      </c>
      <c r="D27" s="37" t="s">
        <v>131</v>
      </c>
      <c r="E27" s="38"/>
      <c r="F27" s="22">
        <v>5</v>
      </c>
      <c r="G27" s="22">
        <v>3</v>
      </c>
      <c r="H27" s="22"/>
      <c r="I27" s="22">
        <v>35.5</v>
      </c>
      <c r="J27" s="22"/>
      <c r="K27" s="46">
        <v>47</v>
      </c>
      <c r="L27" s="8"/>
      <c r="M27" s="43">
        <f t="shared" si="0"/>
        <v>90.5</v>
      </c>
      <c r="N27" s="47" t="s">
        <v>613</v>
      </c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6.5" x14ac:dyDescent="0.3">
      <c r="A28" s="35" t="s">
        <v>116</v>
      </c>
      <c r="B28" s="35" t="s">
        <v>33</v>
      </c>
      <c r="C28" s="36" t="s">
        <v>9</v>
      </c>
      <c r="D28" s="37" t="s">
        <v>132</v>
      </c>
      <c r="E28" s="38"/>
      <c r="F28" s="22"/>
      <c r="G28" s="22">
        <v>3</v>
      </c>
      <c r="H28" s="22"/>
      <c r="I28" s="22">
        <v>27.5</v>
      </c>
      <c r="J28" s="22"/>
      <c r="K28" s="46">
        <v>38</v>
      </c>
      <c r="L28" s="8"/>
      <c r="M28" s="43">
        <f t="shared" si="0"/>
        <v>68.5</v>
      </c>
      <c r="N28" s="47" t="s">
        <v>577</v>
      </c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6.5" x14ac:dyDescent="0.3">
      <c r="A29" s="35" t="s">
        <v>117</v>
      </c>
      <c r="B29" s="35" t="s">
        <v>33</v>
      </c>
      <c r="C29" s="36" t="s">
        <v>133</v>
      </c>
      <c r="D29" s="37" t="s">
        <v>134</v>
      </c>
      <c r="E29" s="38"/>
      <c r="F29" s="22">
        <v>2</v>
      </c>
      <c r="G29" s="22">
        <v>3</v>
      </c>
      <c r="H29" s="22"/>
      <c r="I29" s="22">
        <v>24</v>
      </c>
      <c r="J29" s="22"/>
      <c r="K29" s="46">
        <v>41</v>
      </c>
      <c r="L29" s="8"/>
      <c r="M29" s="43">
        <f t="shared" si="0"/>
        <v>70</v>
      </c>
      <c r="N29" s="47" t="s">
        <v>574</v>
      </c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6.5" x14ac:dyDescent="0.3">
      <c r="A30" s="35" t="s">
        <v>118</v>
      </c>
      <c r="B30" s="35" t="s">
        <v>33</v>
      </c>
      <c r="C30" s="36" t="s">
        <v>135</v>
      </c>
      <c r="D30" s="37" t="s">
        <v>136</v>
      </c>
      <c r="E30" s="38"/>
      <c r="F30" s="22"/>
      <c r="G30" s="22">
        <v>3</v>
      </c>
      <c r="H30" s="22"/>
      <c r="I30" s="22">
        <v>31.5</v>
      </c>
      <c r="J30" s="22"/>
      <c r="K30" s="46">
        <v>19.5</v>
      </c>
      <c r="L30" s="8"/>
      <c r="M30" s="43">
        <f t="shared" si="0"/>
        <v>54</v>
      </c>
      <c r="N30" s="47" t="s">
        <v>576</v>
      </c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6.5" x14ac:dyDescent="0.3">
      <c r="A31" s="35" t="s">
        <v>119</v>
      </c>
      <c r="B31" s="35" t="s">
        <v>33</v>
      </c>
      <c r="C31" s="36" t="s">
        <v>13</v>
      </c>
      <c r="D31" s="37" t="s">
        <v>50</v>
      </c>
      <c r="E31" s="38"/>
      <c r="F31" s="22">
        <v>3</v>
      </c>
      <c r="G31" s="22">
        <v>3</v>
      </c>
      <c r="H31" s="22"/>
      <c r="I31" s="22" t="s">
        <v>598</v>
      </c>
      <c r="J31" s="22">
        <v>33</v>
      </c>
      <c r="K31" s="46">
        <v>33</v>
      </c>
      <c r="L31" s="8"/>
      <c r="M31" s="43">
        <f t="shared" si="0"/>
        <v>72</v>
      </c>
      <c r="N31" s="47" t="s">
        <v>574</v>
      </c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6.5" x14ac:dyDescent="0.3">
      <c r="A32" s="35" t="s">
        <v>120</v>
      </c>
      <c r="B32" s="35" t="s">
        <v>33</v>
      </c>
      <c r="C32" s="36" t="s">
        <v>40</v>
      </c>
      <c r="D32" s="37" t="s">
        <v>137</v>
      </c>
      <c r="E32" s="38"/>
      <c r="F32" s="22">
        <v>3</v>
      </c>
      <c r="G32" s="22">
        <v>3</v>
      </c>
      <c r="H32" s="22"/>
      <c r="I32" s="22">
        <v>28</v>
      </c>
      <c r="J32" s="22"/>
      <c r="K32" s="46">
        <v>24</v>
      </c>
      <c r="L32" s="8"/>
      <c r="M32" s="43">
        <f t="shared" si="0"/>
        <v>58</v>
      </c>
      <c r="N32" s="47" t="s">
        <v>576</v>
      </c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6.5" x14ac:dyDescent="0.3">
      <c r="A33" s="35" t="s">
        <v>121</v>
      </c>
      <c r="B33" s="35" t="s">
        <v>33</v>
      </c>
      <c r="C33" s="36" t="s">
        <v>23</v>
      </c>
      <c r="D33" s="37" t="s">
        <v>138</v>
      </c>
      <c r="E33" s="38"/>
      <c r="F33" s="22">
        <v>3</v>
      </c>
      <c r="G33" s="22">
        <v>3</v>
      </c>
      <c r="H33" s="22">
        <v>5</v>
      </c>
      <c r="I33" s="22">
        <v>35</v>
      </c>
      <c r="J33" s="22"/>
      <c r="K33" s="46"/>
      <c r="L33" s="8"/>
      <c r="M33" s="43">
        <f t="shared" si="0"/>
        <v>46</v>
      </c>
      <c r="N33" s="47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6.5" x14ac:dyDescent="0.3">
      <c r="A34" s="35" t="s">
        <v>139</v>
      </c>
      <c r="B34" s="35" t="s">
        <v>33</v>
      </c>
      <c r="C34" s="36" t="s">
        <v>162</v>
      </c>
      <c r="D34" s="37" t="s">
        <v>163</v>
      </c>
      <c r="E34" s="38"/>
      <c r="F34" s="22">
        <v>2</v>
      </c>
      <c r="G34" s="22">
        <v>3</v>
      </c>
      <c r="H34" s="22">
        <v>6</v>
      </c>
      <c r="I34" s="22">
        <v>35</v>
      </c>
      <c r="J34" s="22"/>
      <c r="K34" s="46">
        <v>45.5</v>
      </c>
      <c r="L34" s="8"/>
      <c r="M34" s="43">
        <f t="shared" si="0"/>
        <v>91.5</v>
      </c>
      <c r="N34" s="47" t="s">
        <v>613</v>
      </c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s="31" customFormat="1" ht="16.5" x14ac:dyDescent="0.3">
      <c r="A35" s="35" t="s">
        <v>140</v>
      </c>
      <c r="B35" s="35" t="s">
        <v>33</v>
      </c>
      <c r="C35" s="36" t="s">
        <v>123</v>
      </c>
      <c r="D35" s="37" t="s">
        <v>69</v>
      </c>
      <c r="E35" s="38"/>
      <c r="F35" s="22">
        <v>1</v>
      </c>
      <c r="G35" s="22">
        <v>1</v>
      </c>
      <c r="H35" s="22"/>
      <c r="I35" s="22">
        <v>22</v>
      </c>
      <c r="J35" s="22"/>
      <c r="K35" s="46"/>
      <c r="L35" s="8"/>
      <c r="M35" s="43">
        <f t="shared" si="0"/>
        <v>24</v>
      </c>
      <c r="N35" s="47"/>
      <c r="O35" s="5"/>
      <c r="P35" s="5"/>
      <c r="Q35" s="5"/>
      <c r="R35" s="5"/>
      <c r="S35" s="5"/>
      <c r="T35" s="5"/>
      <c r="U35" s="5"/>
      <c r="V35" s="5"/>
      <c r="W35" s="30"/>
    </row>
    <row r="36" spans="1:39" s="31" customFormat="1" ht="16.5" x14ac:dyDescent="0.3">
      <c r="A36" s="35" t="s">
        <v>141</v>
      </c>
      <c r="B36" s="35" t="s">
        <v>33</v>
      </c>
      <c r="C36" s="36" t="s">
        <v>164</v>
      </c>
      <c r="D36" s="37" t="s">
        <v>165</v>
      </c>
      <c r="E36" s="38"/>
      <c r="F36" s="22">
        <v>1</v>
      </c>
      <c r="G36" s="22">
        <v>3</v>
      </c>
      <c r="H36" s="22">
        <v>5</v>
      </c>
      <c r="I36" s="22"/>
      <c r="J36" s="22">
        <v>21.5</v>
      </c>
      <c r="K36" s="46"/>
      <c r="L36" s="8"/>
      <c r="M36" s="43">
        <f t="shared" si="0"/>
        <v>30.5</v>
      </c>
      <c r="N36" s="47"/>
      <c r="O36" s="5"/>
      <c r="P36" s="5"/>
      <c r="Q36" s="5"/>
      <c r="R36" s="5"/>
      <c r="S36" s="5"/>
      <c r="T36" s="5"/>
      <c r="U36" s="5"/>
      <c r="V36" s="5"/>
      <c r="W36" s="30"/>
    </row>
    <row r="37" spans="1:39" ht="16.5" x14ac:dyDescent="0.3">
      <c r="A37" s="35" t="s">
        <v>142</v>
      </c>
      <c r="B37" s="35" t="s">
        <v>33</v>
      </c>
      <c r="C37" s="36" t="s">
        <v>166</v>
      </c>
      <c r="D37" s="37" t="s">
        <v>167</v>
      </c>
      <c r="E37" s="38"/>
      <c r="F37" s="22">
        <v>3</v>
      </c>
      <c r="G37" s="22">
        <v>3</v>
      </c>
      <c r="H37" s="22"/>
      <c r="I37" s="22" t="s">
        <v>586</v>
      </c>
      <c r="J37" s="22">
        <v>26</v>
      </c>
      <c r="K37" s="46">
        <v>26.5</v>
      </c>
      <c r="L37" s="8"/>
      <c r="M37" s="43">
        <f t="shared" si="0"/>
        <v>58.5</v>
      </c>
      <c r="N37" s="47" t="s">
        <v>576</v>
      </c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x14ac:dyDescent="0.3">
      <c r="A38" s="35" t="s">
        <v>143</v>
      </c>
      <c r="B38" s="35" t="s">
        <v>33</v>
      </c>
      <c r="C38" s="36" t="s">
        <v>10</v>
      </c>
      <c r="D38" s="37" t="s">
        <v>168</v>
      </c>
      <c r="E38" s="38"/>
      <c r="F38" s="22"/>
      <c r="G38" s="22"/>
      <c r="H38" s="22"/>
      <c r="I38" s="22"/>
      <c r="J38" s="22"/>
      <c r="K38" s="46"/>
      <c r="L38" s="8"/>
      <c r="M38" s="43">
        <f t="shared" si="0"/>
        <v>0</v>
      </c>
      <c r="N38" s="47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x14ac:dyDescent="0.3">
      <c r="A39" s="35" t="s">
        <v>144</v>
      </c>
      <c r="B39" s="35" t="s">
        <v>33</v>
      </c>
      <c r="C39" s="36" t="s">
        <v>58</v>
      </c>
      <c r="D39" s="37" t="s">
        <v>35</v>
      </c>
      <c r="E39" s="38"/>
      <c r="F39" s="22"/>
      <c r="G39" s="22">
        <v>3</v>
      </c>
      <c r="H39" s="22"/>
      <c r="I39" s="22">
        <v>28</v>
      </c>
      <c r="J39" s="22"/>
      <c r="K39" s="46">
        <v>42</v>
      </c>
      <c r="L39" s="8"/>
      <c r="M39" s="43">
        <f t="shared" si="0"/>
        <v>73</v>
      </c>
      <c r="N39" s="47" t="s">
        <v>574</v>
      </c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x14ac:dyDescent="0.3">
      <c r="A40" s="35" t="s">
        <v>145</v>
      </c>
      <c r="B40" s="35" t="s">
        <v>33</v>
      </c>
      <c r="C40" s="36" t="s">
        <v>10</v>
      </c>
      <c r="D40" s="37" t="s">
        <v>169</v>
      </c>
      <c r="E40" s="38"/>
      <c r="F40" s="22"/>
      <c r="G40" s="22">
        <v>1</v>
      </c>
      <c r="H40" s="22"/>
      <c r="I40" s="22"/>
      <c r="J40" s="22">
        <v>32</v>
      </c>
      <c r="K40" s="69">
        <v>37</v>
      </c>
      <c r="L40" s="8"/>
      <c r="M40" s="43">
        <f t="shared" si="0"/>
        <v>70</v>
      </c>
      <c r="N40" s="47" t="s">
        <v>574</v>
      </c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x14ac:dyDescent="0.3">
      <c r="A41" s="35" t="s">
        <v>146</v>
      </c>
      <c r="B41" s="35" t="s">
        <v>33</v>
      </c>
      <c r="C41" s="36" t="s">
        <v>170</v>
      </c>
      <c r="D41" s="37" t="s">
        <v>49</v>
      </c>
      <c r="E41" s="38"/>
      <c r="F41" s="22"/>
      <c r="G41" s="22"/>
      <c r="H41" s="22"/>
      <c r="I41" s="22"/>
      <c r="J41" s="22"/>
      <c r="K41" s="46"/>
      <c r="L41" s="8"/>
      <c r="M41" s="43">
        <f t="shared" si="0"/>
        <v>0</v>
      </c>
      <c r="N41" s="47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x14ac:dyDescent="0.3">
      <c r="A42" s="35" t="s">
        <v>147</v>
      </c>
      <c r="B42" s="35" t="s">
        <v>33</v>
      </c>
      <c r="C42" s="36" t="s">
        <v>171</v>
      </c>
      <c r="D42" s="37" t="s">
        <v>172</v>
      </c>
      <c r="E42" s="38"/>
      <c r="F42" s="22">
        <v>3</v>
      </c>
      <c r="G42" s="22">
        <v>3</v>
      </c>
      <c r="H42" s="22"/>
      <c r="I42" s="22">
        <v>39</v>
      </c>
      <c r="J42" s="22"/>
      <c r="K42" s="46">
        <v>50</v>
      </c>
      <c r="L42" s="8"/>
      <c r="M42" s="43">
        <f t="shared" si="0"/>
        <v>95</v>
      </c>
      <c r="N42" s="47" t="s">
        <v>613</v>
      </c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x14ac:dyDescent="0.3">
      <c r="A43" s="35" t="s">
        <v>148</v>
      </c>
      <c r="B43" s="35" t="s">
        <v>33</v>
      </c>
      <c r="C43" s="36" t="s">
        <v>173</v>
      </c>
      <c r="D43" s="37" t="s">
        <v>55</v>
      </c>
      <c r="E43" s="38"/>
      <c r="F43" s="22"/>
      <c r="G43" s="22"/>
      <c r="H43" s="22"/>
      <c r="I43" s="22">
        <v>23</v>
      </c>
      <c r="J43" s="22"/>
      <c r="K43" s="46">
        <v>17</v>
      </c>
      <c r="L43" s="8"/>
      <c r="M43" s="43">
        <f t="shared" si="0"/>
        <v>40</v>
      </c>
      <c r="N43" s="94" t="s">
        <v>614</v>
      </c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x14ac:dyDescent="0.3">
      <c r="A44" s="35" t="s">
        <v>149</v>
      </c>
      <c r="B44" s="35" t="s">
        <v>33</v>
      </c>
      <c r="C44" s="36" t="s">
        <v>174</v>
      </c>
      <c r="D44" s="37" t="s">
        <v>169</v>
      </c>
      <c r="E44" s="38"/>
      <c r="F44" s="22">
        <v>2</v>
      </c>
      <c r="G44" s="22">
        <v>3</v>
      </c>
      <c r="H44" s="22"/>
      <c r="I44" s="22">
        <v>33</v>
      </c>
      <c r="J44" s="22"/>
      <c r="K44" s="46">
        <v>44.5</v>
      </c>
      <c r="L44" s="8"/>
      <c r="M44" s="43">
        <f t="shared" si="0"/>
        <v>82.5</v>
      </c>
      <c r="N44" s="47" t="s">
        <v>33</v>
      </c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x14ac:dyDescent="0.3">
      <c r="A45" s="35" t="s">
        <v>150</v>
      </c>
      <c r="B45" s="35" t="s">
        <v>33</v>
      </c>
      <c r="C45" s="36" t="s">
        <v>81</v>
      </c>
      <c r="D45" s="37" t="s">
        <v>175</v>
      </c>
      <c r="E45" s="38"/>
      <c r="F45" s="22"/>
      <c r="G45" s="22">
        <v>2</v>
      </c>
      <c r="H45" s="22"/>
      <c r="I45" s="22">
        <v>33</v>
      </c>
      <c r="J45" s="22"/>
      <c r="K45" s="46"/>
      <c r="L45" s="8"/>
      <c r="M45" s="43">
        <f t="shared" si="0"/>
        <v>35</v>
      </c>
      <c r="N45" s="47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x14ac:dyDescent="0.3">
      <c r="A46" s="35" t="s">
        <v>151</v>
      </c>
      <c r="B46" s="35" t="s">
        <v>33</v>
      </c>
      <c r="C46" s="36" t="s">
        <v>130</v>
      </c>
      <c r="D46" s="37" t="s">
        <v>126</v>
      </c>
      <c r="E46" s="38"/>
      <c r="F46" s="22"/>
      <c r="G46" s="22">
        <v>1</v>
      </c>
      <c r="H46" s="22"/>
      <c r="I46" s="22">
        <v>29</v>
      </c>
      <c r="J46" s="22"/>
      <c r="K46" s="46">
        <v>44.5</v>
      </c>
      <c r="L46" s="8"/>
      <c r="M46" s="43">
        <f t="shared" si="0"/>
        <v>74.5</v>
      </c>
      <c r="N46" s="47" t="s">
        <v>574</v>
      </c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x14ac:dyDescent="0.3">
      <c r="A47" s="35" t="s">
        <v>152</v>
      </c>
      <c r="B47" s="35" t="s">
        <v>33</v>
      </c>
      <c r="C47" s="36" t="s">
        <v>176</v>
      </c>
      <c r="D47" s="37" t="s">
        <v>54</v>
      </c>
      <c r="E47" s="38"/>
      <c r="F47" s="22">
        <v>3</v>
      </c>
      <c r="G47" s="22">
        <v>2</v>
      </c>
      <c r="H47" s="22">
        <v>5</v>
      </c>
      <c r="I47" s="22" t="s">
        <v>609</v>
      </c>
      <c r="J47" s="22">
        <v>35</v>
      </c>
      <c r="K47" s="46">
        <v>45</v>
      </c>
      <c r="L47" s="8"/>
      <c r="M47" s="43">
        <f t="shared" si="0"/>
        <v>90</v>
      </c>
      <c r="N47" s="47" t="s">
        <v>613</v>
      </c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x14ac:dyDescent="0.3">
      <c r="A48" s="35" t="s">
        <v>153</v>
      </c>
      <c r="B48" s="35" t="s">
        <v>33</v>
      </c>
      <c r="C48" s="36" t="s">
        <v>63</v>
      </c>
      <c r="D48" s="37" t="s">
        <v>177</v>
      </c>
      <c r="E48" s="38"/>
      <c r="F48" s="22">
        <v>3</v>
      </c>
      <c r="G48" s="22">
        <v>3</v>
      </c>
      <c r="H48" s="22">
        <v>4</v>
      </c>
      <c r="I48" s="22">
        <v>29.5</v>
      </c>
      <c r="J48" s="22"/>
      <c r="K48" s="46">
        <v>33.5</v>
      </c>
      <c r="L48" s="8"/>
      <c r="M48" s="43">
        <f t="shared" si="0"/>
        <v>73</v>
      </c>
      <c r="N48" s="47" t="s">
        <v>574</v>
      </c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6.5" x14ac:dyDescent="0.3">
      <c r="A49" s="35" t="s">
        <v>154</v>
      </c>
      <c r="B49" s="35" t="s">
        <v>33</v>
      </c>
      <c r="C49" s="36" t="s">
        <v>178</v>
      </c>
      <c r="D49" s="37" t="s">
        <v>79</v>
      </c>
      <c r="E49" s="38"/>
      <c r="F49" s="22">
        <v>3</v>
      </c>
      <c r="G49" s="22">
        <v>3</v>
      </c>
      <c r="H49" s="22"/>
      <c r="I49" s="22" t="s">
        <v>583</v>
      </c>
      <c r="J49" s="22">
        <v>27.5</v>
      </c>
      <c r="K49" s="46">
        <v>18.5</v>
      </c>
      <c r="L49" s="8"/>
      <c r="M49" s="43">
        <f t="shared" si="0"/>
        <v>52</v>
      </c>
      <c r="N49" s="47" t="s">
        <v>576</v>
      </c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6.5" x14ac:dyDescent="0.3">
      <c r="A50" s="35" t="s">
        <v>155</v>
      </c>
      <c r="B50" s="35" t="s">
        <v>33</v>
      </c>
      <c r="C50" s="36" t="s">
        <v>130</v>
      </c>
      <c r="D50" s="37" t="s">
        <v>49</v>
      </c>
      <c r="E50" s="38"/>
      <c r="F50" s="22">
        <v>1</v>
      </c>
      <c r="G50" s="22">
        <v>3</v>
      </c>
      <c r="H50" s="22">
        <v>5</v>
      </c>
      <c r="I50" s="22">
        <v>26</v>
      </c>
      <c r="J50" s="22"/>
      <c r="K50" s="46">
        <v>35</v>
      </c>
      <c r="L50" s="8"/>
      <c r="M50" s="43">
        <f t="shared" si="0"/>
        <v>70</v>
      </c>
      <c r="N50" s="47" t="s">
        <v>574</v>
      </c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s="31" customFormat="1" ht="16.5" x14ac:dyDescent="0.3">
      <c r="A51" s="35" t="s">
        <v>156</v>
      </c>
      <c r="B51" s="35" t="s">
        <v>33</v>
      </c>
      <c r="C51" s="36" t="s">
        <v>23</v>
      </c>
      <c r="D51" s="37" t="s">
        <v>136</v>
      </c>
      <c r="E51" s="38"/>
      <c r="F51" s="22">
        <v>2</v>
      </c>
      <c r="G51" s="22">
        <v>3</v>
      </c>
      <c r="H51" s="22"/>
      <c r="I51" s="22"/>
      <c r="J51" s="22">
        <v>18.5</v>
      </c>
      <c r="K51" s="46">
        <v>24.5</v>
      </c>
      <c r="L51" s="8"/>
      <c r="M51" s="43">
        <f t="shared" si="0"/>
        <v>48</v>
      </c>
      <c r="N51" s="94" t="s">
        <v>614</v>
      </c>
      <c r="O51" s="5"/>
      <c r="P51" s="5"/>
      <c r="Q51" s="5"/>
      <c r="R51" s="5"/>
      <c r="S51" s="5"/>
      <c r="T51" s="5"/>
      <c r="U51" s="5"/>
      <c r="V51" s="5"/>
      <c r="W51" s="30"/>
    </row>
    <row r="52" spans="1:39" ht="16.5" x14ac:dyDescent="0.3">
      <c r="A52" s="35" t="s">
        <v>157</v>
      </c>
      <c r="B52" s="35" t="s">
        <v>33</v>
      </c>
      <c r="C52" s="36" t="s">
        <v>179</v>
      </c>
      <c r="D52" s="37" t="s">
        <v>180</v>
      </c>
      <c r="E52" s="38"/>
      <c r="F52" s="22">
        <v>3</v>
      </c>
      <c r="G52" s="22">
        <v>3</v>
      </c>
      <c r="H52" s="22"/>
      <c r="I52" s="22">
        <v>16.5</v>
      </c>
      <c r="J52" s="22"/>
      <c r="K52" s="46">
        <v>13.5</v>
      </c>
      <c r="L52" s="8"/>
      <c r="M52" s="43">
        <f t="shared" si="0"/>
        <v>36</v>
      </c>
      <c r="N52" s="94" t="s">
        <v>614</v>
      </c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6.5" x14ac:dyDescent="0.3">
      <c r="A53" s="35" t="s">
        <v>158</v>
      </c>
      <c r="B53" s="35" t="s">
        <v>33</v>
      </c>
      <c r="C53" s="36" t="s">
        <v>26</v>
      </c>
      <c r="D53" s="37" t="s">
        <v>21</v>
      </c>
      <c r="E53" s="38"/>
      <c r="F53" s="22">
        <v>2</v>
      </c>
      <c r="G53" s="22">
        <v>2</v>
      </c>
      <c r="H53" s="22">
        <v>2</v>
      </c>
      <c r="I53" s="22">
        <v>21</v>
      </c>
      <c r="J53" s="22"/>
      <c r="K53" s="69">
        <v>33</v>
      </c>
      <c r="L53" s="8"/>
      <c r="M53" s="43">
        <f t="shared" si="0"/>
        <v>60</v>
      </c>
      <c r="N53" s="47" t="s">
        <v>577</v>
      </c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6.5" x14ac:dyDescent="0.3">
      <c r="A54" s="35" t="s">
        <v>159</v>
      </c>
      <c r="B54" s="35" t="s">
        <v>33</v>
      </c>
      <c r="C54" s="36" t="s">
        <v>181</v>
      </c>
      <c r="D54" s="37" t="s">
        <v>50</v>
      </c>
      <c r="E54" s="38"/>
      <c r="F54" s="22">
        <v>3</v>
      </c>
      <c r="G54" s="22">
        <v>3</v>
      </c>
      <c r="H54" s="22">
        <v>4</v>
      </c>
      <c r="I54" s="22">
        <v>26</v>
      </c>
      <c r="J54" s="22"/>
      <c r="K54" s="46">
        <v>36.5</v>
      </c>
      <c r="L54" s="8"/>
      <c r="M54" s="43">
        <f t="shared" si="0"/>
        <v>72.5</v>
      </c>
      <c r="N54" s="47" t="s">
        <v>574</v>
      </c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6.5" x14ac:dyDescent="0.3">
      <c r="A55" s="35" t="s">
        <v>160</v>
      </c>
      <c r="B55" s="35" t="s">
        <v>33</v>
      </c>
      <c r="C55" s="36" t="s">
        <v>182</v>
      </c>
      <c r="D55" s="37" t="s">
        <v>183</v>
      </c>
      <c r="E55" s="38"/>
      <c r="F55" s="22">
        <v>3</v>
      </c>
      <c r="G55" s="22">
        <v>3</v>
      </c>
      <c r="H55" s="22"/>
      <c r="I55" s="22">
        <v>26.5</v>
      </c>
      <c r="J55" s="22"/>
      <c r="K55" s="46">
        <v>36</v>
      </c>
      <c r="L55" s="8"/>
      <c r="M55" s="43">
        <f t="shared" si="0"/>
        <v>68.5</v>
      </c>
      <c r="N55" s="47" t="s">
        <v>577</v>
      </c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6.5" x14ac:dyDescent="0.3">
      <c r="A56" s="35" t="s">
        <v>161</v>
      </c>
      <c r="B56" s="35" t="s">
        <v>33</v>
      </c>
      <c r="C56" s="36" t="s">
        <v>16</v>
      </c>
      <c r="D56" s="37" t="s">
        <v>165</v>
      </c>
      <c r="E56" s="38"/>
      <c r="F56" s="22">
        <v>3</v>
      </c>
      <c r="G56" s="22">
        <v>3</v>
      </c>
      <c r="H56" s="22">
        <v>5</v>
      </c>
      <c r="I56" s="22">
        <v>33.5</v>
      </c>
      <c r="J56" s="22"/>
      <c r="K56" s="46">
        <v>42</v>
      </c>
      <c r="L56" s="8"/>
      <c r="M56" s="43">
        <f t="shared" si="0"/>
        <v>86.5</v>
      </c>
      <c r="N56" s="47" t="s">
        <v>33</v>
      </c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6.5" x14ac:dyDescent="0.3">
      <c r="A57" s="35" t="s">
        <v>184</v>
      </c>
      <c r="B57" s="35" t="s">
        <v>33</v>
      </c>
      <c r="C57" s="36" t="s">
        <v>200</v>
      </c>
      <c r="D57" s="37" t="s">
        <v>201</v>
      </c>
      <c r="E57" s="38"/>
      <c r="F57" s="22">
        <v>3</v>
      </c>
      <c r="G57" s="22">
        <v>3</v>
      </c>
      <c r="H57" s="22"/>
      <c r="I57" s="22" t="s">
        <v>575</v>
      </c>
      <c r="J57" s="22">
        <v>27</v>
      </c>
      <c r="K57" s="46">
        <v>31.5</v>
      </c>
      <c r="L57" s="8"/>
      <c r="M57" s="43">
        <f t="shared" si="0"/>
        <v>64.5</v>
      </c>
      <c r="N57" s="47" t="s">
        <v>577</v>
      </c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6.5" x14ac:dyDescent="0.3">
      <c r="A58" s="35" t="s">
        <v>185</v>
      </c>
      <c r="B58" s="35" t="s">
        <v>33</v>
      </c>
      <c r="C58" s="36" t="s">
        <v>22</v>
      </c>
      <c r="D58" s="37" t="s">
        <v>568</v>
      </c>
      <c r="E58" s="38"/>
      <c r="F58" s="22">
        <v>1</v>
      </c>
      <c r="G58" s="22">
        <v>3</v>
      </c>
      <c r="H58" s="22"/>
      <c r="I58" s="22">
        <v>21.5</v>
      </c>
      <c r="J58" s="22"/>
      <c r="K58" s="46">
        <v>23</v>
      </c>
      <c r="L58" s="8"/>
      <c r="M58" s="43">
        <f t="shared" si="0"/>
        <v>48.5</v>
      </c>
      <c r="N58" s="94" t="s">
        <v>614</v>
      </c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6.5" x14ac:dyDescent="0.3">
      <c r="A59" s="35" t="s">
        <v>186</v>
      </c>
      <c r="B59" s="35" t="s">
        <v>33</v>
      </c>
      <c r="C59" s="36" t="s">
        <v>202</v>
      </c>
      <c r="D59" s="37" t="s">
        <v>203</v>
      </c>
      <c r="E59" s="38"/>
      <c r="F59" s="22"/>
      <c r="G59" s="22"/>
      <c r="H59" s="22"/>
      <c r="I59" s="22"/>
      <c r="J59" s="22">
        <v>26</v>
      </c>
      <c r="K59" s="46"/>
      <c r="L59" s="8"/>
      <c r="M59" s="43">
        <f t="shared" si="0"/>
        <v>26</v>
      </c>
      <c r="N59" s="47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6.5" x14ac:dyDescent="0.3">
      <c r="A60" s="35" t="s">
        <v>187</v>
      </c>
      <c r="B60" s="35" t="s">
        <v>33</v>
      </c>
      <c r="C60" s="36" t="s">
        <v>105</v>
      </c>
      <c r="D60" s="37" t="s">
        <v>204</v>
      </c>
      <c r="E60" s="38"/>
      <c r="F60" s="22"/>
      <c r="G60" s="22">
        <v>1</v>
      </c>
      <c r="H60" s="22"/>
      <c r="I60" s="22">
        <v>31</v>
      </c>
      <c r="J60" s="22"/>
      <c r="K60" s="46">
        <v>36</v>
      </c>
      <c r="L60" s="8"/>
      <c r="M60" s="43">
        <f t="shared" si="0"/>
        <v>68</v>
      </c>
      <c r="N60" s="47" t="s">
        <v>577</v>
      </c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6.5" x14ac:dyDescent="0.3">
      <c r="A61" s="35" t="s">
        <v>188</v>
      </c>
      <c r="B61" s="35" t="s">
        <v>33</v>
      </c>
      <c r="C61" s="36" t="s">
        <v>52</v>
      </c>
      <c r="D61" s="37" t="s">
        <v>205</v>
      </c>
      <c r="E61" s="38"/>
      <c r="F61" s="22">
        <v>3</v>
      </c>
      <c r="G61" s="22">
        <v>3</v>
      </c>
      <c r="H61" s="22">
        <v>2</v>
      </c>
      <c r="I61" s="22" t="s">
        <v>586</v>
      </c>
      <c r="J61" s="22">
        <v>31</v>
      </c>
      <c r="K61" s="46">
        <v>48</v>
      </c>
      <c r="L61" s="8"/>
      <c r="M61" s="43">
        <f t="shared" si="0"/>
        <v>87</v>
      </c>
      <c r="N61" s="47" t="s">
        <v>33</v>
      </c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6.5" x14ac:dyDescent="0.3">
      <c r="A62" s="35" t="s">
        <v>189</v>
      </c>
      <c r="B62" s="35" t="s">
        <v>33</v>
      </c>
      <c r="C62" s="36" t="s">
        <v>67</v>
      </c>
      <c r="D62" s="37" t="s">
        <v>206</v>
      </c>
      <c r="E62" s="38"/>
      <c r="F62" s="22">
        <v>3</v>
      </c>
      <c r="G62" s="22">
        <v>1</v>
      </c>
      <c r="H62" s="22"/>
      <c r="I62" s="22" t="s">
        <v>584</v>
      </c>
      <c r="J62" s="22">
        <v>17</v>
      </c>
      <c r="K62" s="46">
        <v>33</v>
      </c>
      <c r="L62" s="8"/>
      <c r="M62" s="43">
        <f t="shared" si="0"/>
        <v>54</v>
      </c>
      <c r="N62" s="47" t="s">
        <v>576</v>
      </c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6.5" x14ac:dyDescent="0.3">
      <c r="A63" s="35" t="s">
        <v>190</v>
      </c>
      <c r="B63" s="35" t="s">
        <v>33</v>
      </c>
      <c r="C63" s="36" t="s">
        <v>19</v>
      </c>
      <c r="D63" s="37" t="s">
        <v>83</v>
      </c>
      <c r="E63" s="38"/>
      <c r="F63" s="22"/>
      <c r="G63" s="22">
        <v>2</v>
      </c>
      <c r="H63" s="22"/>
      <c r="I63" s="22">
        <v>33</v>
      </c>
      <c r="J63" s="22"/>
      <c r="K63" s="46">
        <v>22.5</v>
      </c>
      <c r="L63" s="8"/>
      <c r="M63" s="43">
        <f t="shared" si="0"/>
        <v>57.5</v>
      </c>
      <c r="N63" s="47" t="s">
        <v>576</v>
      </c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6.5" x14ac:dyDescent="0.3">
      <c r="A64" s="35" t="s">
        <v>191</v>
      </c>
      <c r="B64" s="35" t="s">
        <v>33</v>
      </c>
      <c r="C64" s="36" t="s">
        <v>13</v>
      </c>
      <c r="D64" s="37" t="s">
        <v>207</v>
      </c>
      <c r="E64" s="38"/>
      <c r="F64" s="22">
        <v>1</v>
      </c>
      <c r="G64" s="22"/>
      <c r="H64" s="22"/>
      <c r="I64" s="22"/>
      <c r="J64" s="22">
        <v>30.5</v>
      </c>
      <c r="K64" s="46">
        <v>48.5</v>
      </c>
      <c r="L64" s="8"/>
      <c r="M64" s="43">
        <f t="shared" si="0"/>
        <v>80</v>
      </c>
      <c r="N64" s="47" t="s">
        <v>33</v>
      </c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6.5" x14ac:dyDescent="0.3">
      <c r="A65" s="35" t="s">
        <v>192</v>
      </c>
      <c r="B65" s="35" t="s">
        <v>33</v>
      </c>
      <c r="C65" s="36" t="s">
        <v>208</v>
      </c>
      <c r="D65" s="37" t="s">
        <v>209</v>
      </c>
      <c r="E65" s="38"/>
      <c r="F65" s="22">
        <v>2</v>
      </c>
      <c r="G65" s="22">
        <v>3</v>
      </c>
      <c r="H65" s="22"/>
      <c r="I65" s="22">
        <v>29.5</v>
      </c>
      <c r="J65" s="22"/>
      <c r="K65" s="46">
        <v>30.5</v>
      </c>
      <c r="L65" s="8"/>
      <c r="M65" s="43">
        <f t="shared" si="0"/>
        <v>65</v>
      </c>
      <c r="N65" s="47" t="s">
        <v>577</v>
      </c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6.5" x14ac:dyDescent="0.3">
      <c r="A66" s="35" t="s">
        <v>193</v>
      </c>
      <c r="B66" s="35" t="s">
        <v>33</v>
      </c>
      <c r="C66" s="36" t="s">
        <v>12</v>
      </c>
      <c r="D66" s="37" t="s">
        <v>210</v>
      </c>
      <c r="E66" s="38"/>
      <c r="F66" s="22">
        <v>1</v>
      </c>
      <c r="G66" s="22">
        <v>3</v>
      </c>
      <c r="H66" s="22"/>
      <c r="I66" s="22">
        <v>19.5</v>
      </c>
      <c r="J66" s="22"/>
      <c r="K66" s="46">
        <v>44.5</v>
      </c>
      <c r="L66" s="8"/>
      <c r="M66" s="43">
        <f t="shared" si="0"/>
        <v>68</v>
      </c>
      <c r="N66" s="47" t="s">
        <v>577</v>
      </c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s="31" customFormat="1" ht="16.5" x14ac:dyDescent="0.3">
      <c r="A67" s="35" t="s">
        <v>194</v>
      </c>
      <c r="B67" s="35" t="s">
        <v>33</v>
      </c>
      <c r="C67" s="36" t="s">
        <v>211</v>
      </c>
      <c r="D67" s="37" t="s">
        <v>212</v>
      </c>
      <c r="E67" s="38"/>
      <c r="F67" s="22">
        <v>3</v>
      </c>
      <c r="G67" s="22">
        <v>3</v>
      </c>
      <c r="H67" s="22">
        <v>3</v>
      </c>
      <c r="I67" s="22" t="s">
        <v>590</v>
      </c>
      <c r="J67" s="22">
        <v>16</v>
      </c>
      <c r="K67" s="46">
        <v>27</v>
      </c>
      <c r="L67" s="8"/>
      <c r="M67" s="43">
        <f t="shared" si="0"/>
        <v>52</v>
      </c>
      <c r="N67" s="47" t="s">
        <v>576</v>
      </c>
      <c r="O67" s="5"/>
      <c r="P67" s="5"/>
      <c r="Q67" s="5"/>
      <c r="R67" s="5"/>
      <c r="S67" s="5"/>
      <c r="T67" s="5"/>
      <c r="U67" s="5"/>
      <c r="V67" s="5"/>
      <c r="W67" s="30"/>
    </row>
    <row r="68" spans="1:39" ht="16.5" x14ac:dyDescent="0.3">
      <c r="A68" s="35" t="s">
        <v>195</v>
      </c>
      <c r="B68" s="35" t="s">
        <v>33</v>
      </c>
      <c r="C68" s="36" t="s">
        <v>23</v>
      </c>
      <c r="D68" s="37" t="s">
        <v>213</v>
      </c>
      <c r="E68" s="38"/>
      <c r="F68" s="22">
        <v>1</v>
      </c>
      <c r="G68" s="22">
        <v>3</v>
      </c>
      <c r="H68" s="22"/>
      <c r="I68" s="22" t="s">
        <v>588</v>
      </c>
      <c r="J68" s="22">
        <v>30</v>
      </c>
      <c r="K68" s="46">
        <v>29</v>
      </c>
      <c r="L68" s="8"/>
      <c r="M68" s="43">
        <f t="shared" si="0"/>
        <v>63</v>
      </c>
      <c r="N68" s="47" t="s">
        <v>577</v>
      </c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6.5" x14ac:dyDescent="0.3">
      <c r="A69" s="35" t="s">
        <v>196</v>
      </c>
      <c r="B69" s="35" t="s">
        <v>33</v>
      </c>
      <c r="C69" s="36" t="s">
        <v>214</v>
      </c>
      <c r="D69" s="37" t="s">
        <v>215</v>
      </c>
      <c r="E69" s="38"/>
      <c r="F69" s="22"/>
      <c r="G69" s="22">
        <v>1</v>
      </c>
      <c r="H69" s="22"/>
      <c r="I69" s="22"/>
      <c r="J69" s="22"/>
      <c r="K69" s="46"/>
      <c r="L69" s="8"/>
      <c r="M69" s="43">
        <f t="shared" si="0"/>
        <v>1</v>
      </c>
      <c r="N69" s="47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6.5" x14ac:dyDescent="0.3">
      <c r="A70" s="35" t="s">
        <v>197</v>
      </c>
      <c r="B70" s="35" t="s">
        <v>33</v>
      </c>
      <c r="C70" s="36" t="s">
        <v>123</v>
      </c>
      <c r="D70" s="37" t="s">
        <v>216</v>
      </c>
      <c r="E70" s="38"/>
      <c r="F70" s="22">
        <v>2</v>
      </c>
      <c r="G70" s="22">
        <v>1</v>
      </c>
      <c r="H70" s="22"/>
      <c r="I70" s="22">
        <v>30</v>
      </c>
      <c r="J70" s="22"/>
      <c r="K70" s="46">
        <v>17</v>
      </c>
      <c r="L70" s="8"/>
      <c r="M70" s="43">
        <f t="shared" si="0"/>
        <v>50</v>
      </c>
      <c r="N70" s="47" t="s">
        <v>576</v>
      </c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6.5" x14ac:dyDescent="0.3">
      <c r="A71" s="35" t="s">
        <v>198</v>
      </c>
      <c r="B71" s="35" t="s">
        <v>33</v>
      </c>
      <c r="C71" s="36" t="s">
        <v>217</v>
      </c>
      <c r="D71" s="37" t="s">
        <v>218</v>
      </c>
      <c r="E71" s="38"/>
      <c r="F71" s="22">
        <v>2</v>
      </c>
      <c r="G71" s="22">
        <v>2</v>
      </c>
      <c r="H71" s="22"/>
      <c r="I71" s="22" t="s">
        <v>581</v>
      </c>
      <c r="J71" s="22">
        <v>28.5</v>
      </c>
      <c r="K71" s="46">
        <v>2</v>
      </c>
      <c r="L71" s="8"/>
      <c r="M71" s="43">
        <f t="shared" si="0"/>
        <v>34.5</v>
      </c>
      <c r="N71" s="94" t="s">
        <v>614</v>
      </c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6.5" x14ac:dyDescent="0.3">
      <c r="A72" s="35" t="s">
        <v>199</v>
      </c>
      <c r="B72" s="35" t="s">
        <v>33</v>
      </c>
      <c r="C72" s="36" t="s">
        <v>10</v>
      </c>
      <c r="D72" s="37" t="s">
        <v>219</v>
      </c>
      <c r="E72" s="38"/>
      <c r="F72" s="22">
        <v>3</v>
      </c>
      <c r="G72" s="22">
        <v>3</v>
      </c>
      <c r="H72" s="22">
        <v>5</v>
      </c>
      <c r="I72" s="22">
        <v>21</v>
      </c>
      <c r="J72" s="22"/>
      <c r="K72" s="46">
        <v>30</v>
      </c>
      <c r="L72" s="8"/>
      <c r="M72" s="43">
        <f t="shared" ref="M72:M134" si="1">SUM(F72:L72)</f>
        <v>62</v>
      </c>
      <c r="N72" s="47" t="s">
        <v>577</v>
      </c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s="24" customFormat="1" ht="16.5" x14ac:dyDescent="0.3">
      <c r="A73" s="35" t="s">
        <v>220</v>
      </c>
      <c r="B73" s="35" t="s">
        <v>33</v>
      </c>
      <c r="C73" s="36" t="s">
        <v>232</v>
      </c>
      <c r="D73" s="37" t="s">
        <v>233</v>
      </c>
      <c r="E73" s="38"/>
      <c r="F73" s="22">
        <v>1</v>
      </c>
      <c r="G73" s="22">
        <v>3</v>
      </c>
      <c r="H73" s="22"/>
      <c r="I73" s="22">
        <v>30</v>
      </c>
      <c r="J73" s="22"/>
      <c r="K73" s="46">
        <v>30</v>
      </c>
      <c r="L73" s="39"/>
      <c r="M73" s="43">
        <f t="shared" si="1"/>
        <v>64</v>
      </c>
      <c r="N73" s="47" t="s">
        <v>577</v>
      </c>
      <c r="O73" s="40"/>
      <c r="P73" s="40"/>
      <c r="Q73" s="40"/>
      <c r="R73" s="40"/>
      <c r="S73" s="40"/>
      <c r="T73" s="40"/>
      <c r="U73" s="40"/>
      <c r="V73" s="40"/>
      <c r="W73" s="40"/>
    </row>
    <row r="74" spans="1:39" ht="16.5" x14ac:dyDescent="0.3">
      <c r="A74" s="35" t="s">
        <v>221</v>
      </c>
      <c r="B74" s="35" t="s">
        <v>33</v>
      </c>
      <c r="C74" s="36" t="s">
        <v>234</v>
      </c>
      <c r="D74" s="37" t="s">
        <v>235</v>
      </c>
      <c r="E74" s="38"/>
      <c r="F74" s="22">
        <v>3</v>
      </c>
      <c r="G74" s="22">
        <v>3</v>
      </c>
      <c r="H74" s="22"/>
      <c r="I74" s="22">
        <v>30</v>
      </c>
      <c r="J74" s="22"/>
      <c r="K74" s="46">
        <v>37.5</v>
      </c>
      <c r="L74" s="8"/>
      <c r="M74" s="43">
        <f t="shared" si="1"/>
        <v>73.5</v>
      </c>
      <c r="N74" s="47" t="s">
        <v>574</v>
      </c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x14ac:dyDescent="0.3">
      <c r="A75" s="35" t="s">
        <v>222</v>
      </c>
      <c r="B75" s="35" t="s">
        <v>33</v>
      </c>
      <c r="C75" s="36" t="s">
        <v>19</v>
      </c>
      <c r="D75" s="37" t="s">
        <v>175</v>
      </c>
      <c r="E75" s="38"/>
      <c r="F75" s="22">
        <v>2</v>
      </c>
      <c r="G75" s="22">
        <v>3</v>
      </c>
      <c r="H75" s="22"/>
      <c r="I75" s="22">
        <v>35.5</v>
      </c>
      <c r="J75" s="22"/>
      <c r="K75" s="46">
        <v>32</v>
      </c>
      <c r="L75" s="8"/>
      <c r="M75" s="43">
        <f t="shared" si="1"/>
        <v>72.5</v>
      </c>
      <c r="N75" s="47" t="s">
        <v>574</v>
      </c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x14ac:dyDescent="0.3">
      <c r="A76" s="35" t="s">
        <v>223</v>
      </c>
      <c r="B76" s="35" t="s">
        <v>33</v>
      </c>
      <c r="C76" s="36" t="s">
        <v>10</v>
      </c>
      <c r="D76" s="37" t="s">
        <v>236</v>
      </c>
      <c r="E76" s="38"/>
      <c r="F76" s="22">
        <v>1</v>
      </c>
      <c r="G76" s="22">
        <v>2</v>
      </c>
      <c r="H76" s="22"/>
      <c r="I76" s="22">
        <v>33</v>
      </c>
      <c r="J76" s="22"/>
      <c r="K76" s="46">
        <v>34</v>
      </c>
      <c r="L76" s="8"/>
      <c r="M76" s="43">
        <f t="shared" si="1"/>
        <v>70</v>
      </c>
      <c r="N76" s="47" t="s">
        <v>574</v>
      </c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x14ac:dyDescent="0.3">
      <c r="A77" s="35" t="s">
        <v>224</v>
      </c>
      <c r="B77" s="35" t="s">
        <v>33</v>
      </c>
      <c r="C77" s="36" t="s">
        <v>13</v>
      </c>
      <c r="D77" s="37" t="s">
        <v>237</v>
      </c>
      <c r="E77" s="38"/>
      <c r="F77" s="22">
        <v>3</v>
      </c>
      <c r="G77" s="22">
        <v>2</v>
      </c>
      <c r="H77" s="22">
        <v>5</v>
      </c>
      <c r="I77" s="22">
        <v>25</v>
      </c>
      <c r="J77" s="22"/>
      <c r="K77" s="46">
        <v>35</v>
      </c>
      <c r="L77" s="8"/>
      <c r="M77" s="43">
        <f t="shared" si="1"/>
        <v>70</v>
      </c>
      <c r="N77" s="47" t="s">
        <v>574</v>
      </c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x14ac:dyDescent="0.3">
      <c r="A78" s="35" t="s">
        <v>225</v>
      </c>
      <c r="B78" s="35" t="s">
        <v>33</v>
      </c>
      <c r="C78" s="36" t="s">
        <v>238</v>
      </c>
      <c r="D78" s="37" t="s">
        <v>88</v>
      </c>
      <c r="E78" s="38"/>
      <c r="F78" s="22"/>
      <c r="G78" s="22"/>
      <c r="H78" s="22"/>
      <c r="I78" s="22">
        <v>31.5</v>
      </c>
      <c r="J78" s="22"/>
      <c r="K78" s="46"/>
      <c r="L78" s="8"/>
      <c r="M78" s="43">
        <f t="shared" si="1"/>
        <v>31.5</v>
      </c>
      <c r="N78" s="47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x14ac:dyDescent="0.3">
      <c r="A79" s="35" t="s">
        <v>226</v>
      </c>
      <c r="B79" s="35" t="s">
        <v>33</v>
      </c>
      <c r="C79" s="36" t="s">
        <v>15</v>
      </c>
      <c r="D79" s="37" t="s">
        <v>100</v>
      </c>
      <c r="E79" s="38"/>
      <c r="F79" s="22"/>
      <c r="G79" s="22">
        <v>3</v>
      </c>
      <c r="H79" s="22"/>
      <c r="I79" s="22">
        <v>27</v>
      </c>
      <c r="J79" s="22"/>
      <c r="K79" s="46">
        <v>31.5</v>
      </c>
      <c r="L79" s="8"/>
      <c r="M79" s="43">
        <f t="shared" si="1"/>
        <v>61.5</v>
      </c>
      <c r="N79" s="47" t="s">
        <v>577</v>
      </c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x14ac:dyDescent="0.3">
      <c r="A80" s="35" t="s">
        <v>227</v>
      </c>
      <c r="B80" s="35" t="s">
        <v>33</v>
      </c>
      <c r="C80" s="36" t="s">
        <v>239</v>
      </c>
      <c r="D80" s="37" t="s">
        <v>44</v>
      </c>
      <c r="E80" s="38"/>
      <c r="F80" s="22">
        <v>3</v>
      </c>
      <c r="G80" s="22">
        <v>3</v>
      </c>
      <c r="H80" s="22">
        <v>5</v>
      </c>
      <c r="I80" s="22" t="s">
        <v>610</v>
      </c>
      <c r="J80" s="22">
        <v>38.5</v>
      </c>
      <c r="K80" s="46">
        <v>47</v>
      </c>
      <c r="L80" s="8"/>
      <c r="M80" s="43">
        <f t="shared" si="1"/>
        <v>96.5</v>
      </c>
      <c r="N80" s="47" t="s">
        <v>613</v>
      </c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x14ac:dyDescent="0.3">
      <c r="A81" s="35" t="s">
        <v>228</v>
      </c>
      <c r="B81" s="35" t="s">
        <v>33</v>
      </c>
      <c r="C81" s="36" t="s">
        <v>46</v>
      </c>
      <c r="D81" s="37" t="s">
        <v>240</v>
      </c>
      <c r="E81" s="38"/>
      <c r="F81" s="22">
        <v>3</v>
      </c>
      <c r="G81" s="22">
        <v>3</v>
      </c>
      <c r="H81" s="22">
        <v>4</v>
      </c>
      <c r="I81" s="22">
        <v>27.5</v>
      </c>
      <c r="J81" s="22"/>
      <c r="K81" s="46">
        <v>35</v>
      </c>
      <c r="L81" s="8"/>
      <c r="M81" s="43">
        <f t="shared" si="1"/>
        <v>72.5</v>
      </c>
      <c r="N81" s="47" t="s">
        <v>574</v>
      </c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x14ac:dyDescent="0.3">
      <c r="A82" s="35" t="s">
        <v>229</v>
      </c>
      <c r="B82" s="35" t="s">
        <v>33</v>
      </c>
      <c r="C82" s="36" t="s">
        <v>241</v>
      </c>
      <c r="D82" s="37" t="s">
        <v>242</v>
      </c>
      <c r="E82" s="38"/>
      <c r="F82" s="22">
        <v>2</v>
      </c>
      <c r="G82" s="22">
        <v>2</v>
      </c>
      <c r="H82" s="22"/>
      <c r="I82" s="22"/>
      <c r="J82" s="22">
        <v>29</v>
      </c>
      <c r="K82" s="46">
        <v>39</v>
      </c>
      <c r="L82" s="8"/>
      <c r="M82" s="43">
        <f t="shared" si="1"/>
        <v>72</v>
      </c>
      <c r="N82" s="47" t="s">
        <v>574</v>
      </c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x14ac:dyDescent="0.3">
      <c r="A83" s="35" t="s">
        <v>230</v>
      </c>
      <c r="B83" s="35" t="s">
        <v>33</v>
      </c>
      <c r="C83" s="36" t="s">
        <v>243</v>
      </c>
      <c r="D83" s="37" t="s">
        <v>244</v>
      </c>
      <c r="E83" s="38"/>
      <c r="F83" s="22">
        <v>1</v>
      </c>
      <c r="G83" s="22">
        <v>3</v>
      </c>
      <c r="H83" s="22"/>
      <c r="I83" s="22" t="s">
        <v>598</v>
      </c>
      <c r="J83" s="22">
        <v>13.5</v>
      </c>
      <c r="K83" s="46">
        <v>39</v>
      </c>
      <c r="L83" s="8"/>
      <c r="M83" s="43">
        <f t="shared" si="1"/>
        <v>56.5</v>
      </c>
      <c r="N83" s="47" t="s">
        <v>576</v>
      </c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x14ac:dyDescent="0.3">
      <c r="A84" s="35" t="s">
        <v>231</v>
      </c>
      <c r="B84" s="35" t="s">
        <v>33</v>
      </c>
      <c r="C84" s="36" t="s">
        <v>23</v>
      </c>
      <c r="D84" s="37" t="s">
        <v>204</v>
      </c>
      <c r="E84" s="38"/>
      <c r="F84" s="22"/>
      <c r="G84" s="22">
        <v>1</v>
      </c>
      <c r="H84" s="22"/>
      <c r="I84" s="22">
        <v>30</v>
      </c>
      <c r="J84" s="22"/>
      <c r="K84" s="46"/>
      <c r="L84" s="8"/>
      <c r="M84" s="43">
        <f t="shared" si="1"/>
        <v>31</v>
      </c>
      <c r="N84" s="47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x14ac:dyDescent="0.3">
      <c r="A85" s="35" t="s">
        <v>245</v>
      </c>
      <c r="B85" s="35" t="s">
        <v>33</v>
      </c>
      <c r="C85" s="36" t="s">
        <v>65</v>
      </c>
      <c r="D85" s="37" t="s">
        <v>28</v>
      </c>
      <c r="E85" s="38"/>
      <c r="F85" s="22">
        <v>3</v>
      </c>
      <c r="G85" s="22">
        <v>3</v>
      </c>
      <c r="H85" s="22">
        <v>5</v>
      </c>
      <c r="I85" s="22" t="s">
        <v>609</v>
      </c>
      <c r="J85" s="22">
        <v>26</v>
      </c>
      <c r="K85" s="46">
        <v>26.5</v>
      </c>
      <c r="L85" s="8"/>
      <c r="M85" s="43">
        <f t="shared" si="1"/>
        <v>63.5</v>
      </c>
      <c r="N85" s="47" t="s">
        <v>577</v>
      </c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6.5" x14ac:dyDescent="0.3">
      <c r="A86" s="35" t="s">
        <v>246</v>
      </c>
      <c r="B86" s="35" t="s">
        <v>33</v>
      </c>
      <c r="C86" s="36" t="s">
        <v>61</v>
      </c>
      <c r="D86" s="37" t="s">
        <v>261</v>
      </c>
      <c r="E86" s="38"/>
      <c r="F86" s="22">
        <v>3</v>
      </c>
      <c r="G86" s="22">
        <v>3</v>
      </c>
      <c r="H86" s="22">
        <v>4</v>
      </c>
      <c r="I86" s="22">
        <v>33</v>
      </c>
      <c r="J86" s="22"/>
      <c r="K86" s="46">
        <v>42</v>
      </c>
      <c r="L86" s="8"/>
      <c r="M86" s="43">
        <f t="shared" si="1"/>
        <v>85</v>
      </c>
      <c r="N86" s="47" t="s">
        <v>33</v>
      </c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6.5" x14ac:dyDescent="0.3">
      <c r="A87" s="35" t="s">
        <v>247</v>
      </c>
      <c r="B87" s="35" t="s">
        <v>33</v>
      </c>
      <c r="C87" s="36" t="s">
        <v>262</v>
      </c>
      <c r="D87" s="37" t="s">
        <v>263</v>
      </c>
      <c r="E87" s="38"/>
      <c r="F87" s="22">
        <v>2</v>
      </c>
      <c r="G87" s="22">
        <v>2</v>
      </c>
      <c r="H87" s="22"/>
      <c r="I87" s="22">
        <v>31.5</v>
      </c>
      <c r="J87" s="22"/>
      <c r="K87" s="46">
        <v>37.5</v>
      </c>
      <c r="L87" s="8"/>
      <c r="M87" s="43">
        <f t="shared" si="1"/>
        <v>73</v>
      </c>
      <c r="N87" s="47" t="s">
        <v>574</v>
      </c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6.5" x14ac:dyDescent="0.3">
      <c r="A88" s="35" t="s">
        <v>248</v>
      </c>
      <c r="B88" s="35" t="s">
        <v>33</v>
      </c>
      <c r="C88" s="36" t="s">
        <v>264</v>
      </c>
      <c r="D88" s="37" t="s">
        <v>73</v>
      </c>
      <c r="E88" s="38"/>
      <c r="F88" s="22"/>
      <c r="G88" s="22"/>
      <c r="H88" s="22"/>
      <c r="I88" s="22"/>
      <c r="J88" s="22"/>
      <c r="K88" s="46"/>
      <c r="L88" s="8"/>
      <c r="M88" s="43">
        <f t="shared" si="1"/>
        <v>0</v>
      </c>
      <c r="N88" s="47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6.5" x14ac:dyDescent="0.3">
      <c r="A89" s="35" t="s">
        <v>249</v>
      </c>
      <c r="B89" s="35" t="s">
        <v>33</v>
      </c>
      <c r="C89" s="36" t="s">
        <v>63</v>
      </c>
      <c r="D89" s="37" t="s">
        <v>265</v>
      </c>
      <c r="E89" s="38"/>
      <c r="F89" s="22">
        <v>3</v>
      </c>
      <c r="G89" s="22">
        <v>3</v>
      </c>
      <c r="H89" s="22"/>
      <c r="I89" s="22" t="s">
        <v>606</v>
      </c>
      <c r="J89" s="22">
        <v>18</v>
      </c>
      <c r="K89" s="46">
        <v>19.5</v>
      </c>
      <c r="L89" s="8"/>
      <c r="M89" s="43">
        <f t="shared" si="1"/>
        <v>43.5</v>
      </c>
      <c r="N89" s="94" t="s">
        <v>614</v>
      </c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6.5" x14ac:dyDescent="0.3">
      <c r="A90" s="35" t="s">
        <v>250</v>
      </c>
      <c r="B90" s="35" t="s">
        <v>33</v>
      </c>
      <c r="C90" s="36" t="s">
        <v>266</v>
      </c>
      <c r="D90" s="37" t="s">
        <v>267</v>
      </c>
      <c r="E90" s="38"/>
      <c r="F90" s="22">
        <v>3</v>
      </c>
      <c r="G90" s="22">
        <v>3</v>
      </c>
      <c r="H90" s="22"/>
      <c r="I90" s="22">
        <v>19</v>
      </c>
      <c r="J90" s="22"/>
      <c r="K90" s="46">
        <v>25</v>
      </c>
      <c r="L90" s="8"/>
      <c r="M90" s="43">
        <f t="shared" si="1"/>
        <v>50</v>
      </c>
      <c r="N90" s="47" t="s">
        <v>576</v>
      </c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6.5" x14ac:dyDescent="0.3">
      <c r="A91" s="35" t="s">
        <v>251</v>
      </c>
      <c r="B91" s="35" t="s">
        <v>33</v>
      </c>
      <c r="C91" s="36" t="s">
        <v>62</v>
      </c>
      <c r="D91" s="37" t="s">
        <v>268</v>
      </c>
      <c r="E91" s="38"/>
      <c r="F91" s="22">
        <v>2</v>
      </c>
      <c r="G91" s="22"/>
      <c r="H91" s="22"/>
      <c r="I91" s="22">
        <v>28</v>
      </c>
      <c r="J91" s="22"/>
      <c r="K91" s="46">
        <v>40.5</v>
      </c>
      <c r="L91" s="8"/>
      <c r="M91" s="43">
        <f t="shared" si="1"/>
        <v>70.5</v>
      </c>
      <c r="N91" s="47" t="s">
        <v>574</v>
      </c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6.5" x14ac:dyDescent="0.3">
      <c r="A92" s="35" t="s">
        <v>252</v>
      </c>
      <c r="B92" s="35" t="s">
        <v>33</v>
      </c>
      <c r="C92" s="36" t="s">
        <v>269</v>
      </c>
      <c r="D92" s="37" t="s">
        <v>270</v>
      </c>
      <c r="E92" s="38"/>
      <c r="F92" s="22">
        <v>3</v>
      </c>
      <c r="G92" s="22">
        <v>3</v>
      </c>
      <c r="H92" s="22"/>
      <c r="I92" s="22">
        <v>34.5</v>
      </c>
      <c r="J92" s="22"/>
      <c r="K92" s="46">
        <v>38</v>
      </c>
      <c r="L92" s="8"/>
      <c r="M92" s="43">
        <f t="shared" si="1"/>
        <v>78.5</v>
      </c>
      <c r="N92" s="47" t="s">
        <v>574</v>
      </c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6.5" x14ac:dyDescent="0.3">
      <c r="A93" s="35" t="s">
        <v>253</v>
      </c>
      <c r="B93" s="35" t="s">
        <v>33</v>
      </c>
      <c r="C93" s="36" t="s">
        <v>58</v>
      </c>
      <c r="D93" s="37" t="s">
        <v>271</v>
      </c>
      <c r="E93" s="38"/>
      <c r="F93" s="22">
        <v>3</v>
      </c>
      <c r="G93" s="22">
        <v>3</v>
      </c>
      <c r="H93" s="22">
        <v>4</v>
      </c>
      <c r="I93" s="22">
        <v>20.5</v>
      </c>
      <c r="J93" s="22"/>
      <c r="K93" s="46">
        <v>35.5</v>
      </c>
      <c r="L93" s="8"/>
      <c r="M93" s="43">
        <f t="shared" si="1"/>
        <v>66</v>
      </c>
      <c r="N93" s="47" t="s">
        <v>577</v>
      </c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6.5" x14ac:dyDescent="0.3">
      <c r="A94" s="35" t="s">
        <v>254</v>
      </c>
      <c r="B94" s="35" t="s">
        <v>33</v>
      </c>
      <c r="C94" s="36" t="s">
        <v>178</v>
      </c>
      <c r="D94" s="37" t="s">
        <v>272</v>
      </c>
      <c r="E94" s="38"/>
      <c r="F94" s="22">
        <v>3</v>
      </c>
      <c r="G94" s="22">
        <v>3</v>
      </c>
      <c r="H94" s="22"/>
      <c r="I94" s="22" t="s">
        <v>608</v>
      </c>
      <c r="J94" s="22">
        <v>22</v>
      </c>
      <c r="K94" s="46">
        <v>32</v>
      </c>
      <c r="L94" s="8"/>
      <c r="M94" s="43">
        <f t="shared" si="1"/>
        <v>60</v>
      </c>
      <c r="N94" s="47" t="s">
        <v>577</v>
      </c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6.5" x14ac:dyDescent="0.3">
      <c r="A95" s="35" t="s">
        <v>255</v>
      </c>
      <c r="B95" s="35" t="s">
        <v>33</v>
      </c>
      <c r="C95" s="36" t="s">
        <v>63</v>
      </c>
      <c r="D95" s="37" t="s">
        <v>66</v>
      </c>
      <c r="E95" s="38"/>
      <c r="F95" s="22"/>
      <c r="G95" s="22"/>
      <c r="H95" s="22"/>
      <c r="I95" s="22">
        <v>24.5</v>
      </c>
      <c r="J95" s="22"/>
      <c r="K95" s="46">
        <v>19</v>
      </c>
      <c r="L95" s="8"/>
      <c r="M95" s="43">
        <f t="shared" si="1"/>
        <v>43.5</v>
      </c>
      <c r="N95" s="94" t="s">
        <v>614</v>
      </c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6.5" x14ac:dyDescent="0.3">
      <c r="A96" s="35" t="s">
        <v>256</v>
      </c>
      <c r="B96" s="35" t="s">
        <v>33</v>
      </c>
      <c r="C96" s="36" t="s">
        <v>22</v>
      </c>
      <c r="D96" s="37" t="s">
        <v>273</v>
      </c>
      <c r="E96" s="38"/>
      <c r="F96" s="22"/>
      <c r="G96" s="22">
        <v>1</v>
      </c>
      <c r="H96" s="22"/>
      <c r="I96" s="22"/>
      <c r="J96" s="22">
        <v>21.5</v>
      </c>
      <c r="K96" s="46"/>
      <c r="L96" s="8"/>
      <c r="M96" s="43">
        <f t="shared" si="1"/>
        <v>22.5</v>
      </c>
      <c r="N96" s="47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6.5" x14ac:dyDescent="0.3">
      <c r="A97" s="35" t="s">
        <v>257</v>
      </c>
      <c r="B97" s="35" t="s">
        <v>33</v>
      </c>
      <c r="C97" s="36" t="s">
        <v>15</v>
      </c>
      <c r="D97" s="37" t="s">
        <v>80</v>
      </c>
      <c r="E97" s="38"/>
      <c r="F97" s="22">
        <v>1</v>
      </c>
      <c r="G97" s="22">
        <v>1</v>
      </c>
      <c r="H97" s="22">
        <v>4</v>
      </c>
      <c r="I97" s="22">
        <v>26.5</v>
      </c>
      <c r="J97" s="22"/>
      <c r="K97" s="46">
        <v>30.5</v>
      </c>
      <c r="L97" s="8"/>
      <c r="M97" s="43">
        <f t="shared" si="1"/>
        <v>63</v>
      </c>
      <c r="N97" s="47" t="s">
        <v>577</v>
      </c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6.5" x14ac:dyDescent="0.3">
      <c r="A98" s="35" t="s">
        <v>258</v>
      </c>
      <c r="B98" s="35" t="s">
        <v>33</v>
      </c>
      <c r="C98" s="36" t="s">
        <v>274</v>
      </c>
      <c r="D98" s="37" t="s">
        <v>569</v>
      </c>
      <c r="E98" s="38"/>
      <c r="F98" s="22"/>
      <c r="G98" s="22"/>
      <c r="H98" s="22"/>
      <c r="I98" s="22"/>
      <c r="J98" s="22"/>
      <c r="K98" s="46"/>
      <c r="L98" s="8"/>
      <c r="M98" s="43">
        <f t="shared" si="1"/>
        <v>0</v>
      </c>
      <c r="N98" s="47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6.5" x14ac:dyDescent="0.3">
      <c r="A99" s="35" t="s">
        <v>259</v>
      </c>
      <c r="B99" s="35" t="s">
        <v>33</v>
      </c>
      <c r="C99" s="36" t="s">
        <v>46</v>
      </c>
      <c r="D99" s="37" t="s">
        <v>74</v>
      </c>
      <c r="E99" s="38"/>
      <c r="F99" s="22"/>
      <c r="G99" s="22"/>
      <c r="H99" s="22"/>
      <c r="I99" s="22"/>
      <c r="J99" s="22">
        <v>24</v>
      </c>
      <c r="K99" s="46"/>
      <c r="L99" s="8"/>
      <c r="M99" s="43">
        <f t="shared" si="1"/>
        <v>24</v>
      </c>
      <c r="N99" s="47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6.5" x14ac:dyDescent="0.3">
      <c r="A100" s="35" t="s">
        <v>260</v>
      </c>
      <c r="B100" s="35" t="s">
        <v>33</v>
      </c>
      <c r="C100" s="36" t="s">
        <v>12</v>
      </c>
      <c r="D100" s="37" t="s">
        <v>275</v>
      </c>
      <c r="E100" s="38"/>
      <c r="F100" s="22">
        <v>3</v>
      </c>
      <c r="G100" s="22">
        <v>3</v>
      </c>
      <c r="H100" s="22"/>
      <c r="I100" s="22">
        <v>34</v>
      </c>
      <c r="J100" s="22"/>
      <c r="K100" s="46">
        <v>42</v>
      </c>
      <c r="L100" s="8"/>
      <c r="M100" s="43">
        <f t="shared" si="1"/>
        <v>82</v>
      </c>
      <c r="N100" s="47" t="s">
        <v>33</v>
      </c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6.5" x14ac:dyDescent="0.3">
      <c r="A101" s="35" t="s">
        <v>276</v>
      </c>
      <c r="B101" s="35" t="s">
        <v>33</v>
      </c>
      <c r="C101" s="36" t="s">
        <v>56</v>
      </c>
      <c r="D101" s="37" t="s">
        <v>35</v>
      </c>
      <c r="E101" s="38"/>
      <c r="F101" s="22"/>
      <c r="G101" s="22">
        <v>3</v>
      </c>
      <c r="H101" s="22"/>
      <c r="I101" s="22" t="s">
        <v>607</v>
      </c>
      <c r="J101" s="22">
        <v>13.5</v>
      </c>
      <c r="K101" s="46">
        <v>17</v>
      </c>
      <c r="L101" s="8"/>
      <c r="M101" s="43">
        <f t="shared" si="1"/>
        <v>33.5</v>
      </c>
      <c r="N101" s="94" t="s">
        <v>614</v>
      </c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6.5" x14ac:dyDescent="0.3">
      <c r="A102" s="35" t="s">
        <v>277</v>
      </c>
      <c r="B102" s="35" t="s">
        <v>33</v>
      </c>
      <c r="C102" s="36" t="s">
        <v>124</v>
      </c>
      <c r="D102" s="37" t="s">
        <v>68</v>
      </c>
      <c r="E102" s="38"/>
      <c r="F102" s="22">
        <v>1</v>
      </c>
      <c r="G102" s="22">
        <v>3</v>
      </c>
      <c r="H102" s="22">
        <v>4</v>
      </c>
      <c r="I102" s="22"/>
      <c r="J102" s="22">
        <v>25.5</v>
      </c>
      <c r="K102" s="46"/>
      <c r="L102" s="8"/>
      <c r="M102" s="43">
        <f t="shared" si="1"/>
        <v>33.5</v>
      </c>
      <c r="N102" s="47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6.5" x14ac:dyDescent="0.3">
      <c r="A103" s="35" t="s">
        <v>278</v>
      </c>
      <c r="B103" s="35" t="s">
        <v>33</v>
      </c>
      <c r="C103" s="36" t="s">
        <v>9</v>
      </c>
      <c r="D103" s="37" t="s">
        <v>282</v>
      </c>
      <c r="E103" s="38"/>
      <c r="F103" s="22">
        <v>3</v>
      </c>
      <c r="G103" s="22">
        <v>3</v>
      </c>
      <c r="H103" s="22">
        <v>4</v>
      </c>
      <c r="I103" s="22">
        <v>31</v>
      </c>
      <c r="J103" s="22"/>
      <c r="K103" s="46">
        <v>47</v>
      </c>
      <c r="L103" s="8"/>
      <c r="M103" s="43">
        <f t="shared" si="1"/>
        <v>88</v>
      </c>
      <c r="N103" s="47" t="s">
        <v>33</v>
      </c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6.5" x14ac:dyDescent="0.3">
      <c r="A104" s="35" t="s">
        <v>279</v>
      </c>
      <c r="B104" s="35" t="s">
        <v>33</v>
      </c>
      <c r="C104" s="36" t="s">
        <v>283</v>
      </c>
      <c r="D104" s="37" t="s">
        <v>284</v>
      </c>
      <c r="E104" s="38"/>
      <c r="F104" s="22">
        <v>2</v>
      </c>
      <c r="G104" s="22">
        <v>2</v>
      </c>
      <c r="H104" s="22"/>
      <c r="I104" s="22">
        <v>29.5</v>
      </c>
      <c r="J104" s="22"/>
      <c r="K104" s="46">
        <v>37.5</v>
      </c>
      <c r="L104" s="8"/>
      <c r="M104" s="43">
        <f t="shared" si="1"/>
        <v>71</v>
      </c>
      <c r="N104" s="47" t="s">
        <v>574</v>
      </c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6.5" x14ac:dyDescent="0.3">
      <c r="A105" s="35" t="s">
        <v>280</v>
      </c>
      <c r="B105" s="35" t="s">
        <v>33</v>
      </c>
      <c r="C105" s="36" t="s">
        <v>17</v>
      </c>
      <c r="D105" s="37" t="s">
        <v>282</v>
      </c>
      <c r="E105" s="38"/>
      <c r="F105" s="22">
        <v>3</v>
      </c>
      <c r="G105" s="22">
        <v>3</v>
      </c>
      <c r="H105" s="22">
        <v>6</v>
      </c>
      <c r="I105" s="22">
        <v>36.5</v>
      </c>
      <c r="J105" s="22"/>
      <c r="K105" s="46">
        <v>45</v>
      </c>
      <c r="L105" s="8"/>
      <c r="M105" s="43">
        <f t="shared" si="1"/>
        <v>93.5</v>
      </c>
      <c r="N105" s="47" t="s">
        <v>613</v>
      </c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6.5" x14ac:dyDescent="0.3">
      <c r="A106" s="35" t="s">
        <v>281</v>
      </c>
      <c r="B106" s="35" t="s">
        <v>33</v>
      </c>
      <c r="C106" s="36" t="s">
        <v>285</v>
      </c>
      <c r="D106" s="37" t="s">
        <v>60</v>
      </c>
      <c r="E106" s="38"/>
      <c r="F106" s="22">
        <v>3</v>
      </c>
      <c r="G106" s="22">
        <v>3</v>
      </c>
      <c r="H106" s="22">
        <v>4</v>
      </c>
      <c r="I106" s="22">
        <v>35</v>
      </c>
      <c r="J106" s="22"/>
      <c r="K106" s="46">
        <v>33</v>
      </c>
      <c r="L106" s="8"/>
      <c r="M106" s="43">
        <f t="shared" si="1"/>
        <v>78</v>
      </c>
      <c r="N106" s="47" t="s">
        <v>574</v>
      </c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6.5" x14ac:dyDescent="0.3">
      <c r="A107" s="35" t="s">
        <v>286</v>
      </c>
      <c r="B107" s="35" t="s">
        <v>33</v>
      </c>
      <c r="C107" s="36" t="s">
        <v>76</v>
      </c>
      <c r="D107" s="37" t="s">
        <v>298</v>
      </c>
      <c r="E107" s="38"/>
      <c r="F107" s="22">
        <v>3</v>
      </c>
      <c r="G107" s="22">
        <v>3</v>
      </c>
      <c r="H107" s="22"/>
      <c r="I107" s="22">
        <v>31.5</v>
      </c>
      <c r="J107" s="22"/>
      <c r="K107" s="46">
        <v>36.5</v>
      </c>
      <c r="L107" s="8"/>
      <c r="M107" s="43">
        <f t="shared" si="1"/>
        <v>74</v>
      </c>
      <c r="N107" s="47" t="s">
        <v>574</v>
      </c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6.5" x14ac:dyDescent="0.3">
      <c r="A108" s="35" t="s">
        <v>287</v>
      </c>
      <c r="B108" s="35" t="s">
        <v>33</v>
      </c>
      <c r="C108" s="36" t="s">
        <v>59</v>
      </c>
      <c r="D108" s="37" t="s">
        <v>299</v>
      </c>
      <c r="E108" s="38"/>
      <c r="F108" s="22"/>
      <c r="G108" s="22">
        <v>1</v>
      </c>
      <c r="H108" s="22"/>
      <c r="I108" s="22"/>
      <c r="J108" s="22">
        <v>9</v>
      </c>
      <c r="K108" s="46">
        <v>40.5</v>
      </c>
      <c r="L108" s="8"/>
      <c r="M108" s="43">
        <f t="shared" si="1"/>
        <v>50.5</v>
      </c>
      <c r="N108" s="47" t="s">
        <v>576</v>
      </c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6.5" x14ac:dyDescent="0.3">
      <c r="A109" s="35" t="s">
        <v>288</v>
      </c>
      <c r="B109" s="35" t="s">
        <v>33</v>
      </c>
      <c r="C109" s="36" t="s">
        <v>10</v>
      </c>
      <c r="D109" s="37" t="s">
        <v>300</v>
      </c>
      <c r="E109" s="38"/>
      <c r="F109" s="22"/>
      <c r="G109" s="22"/>
      <c r="H109" s="22"/>
      <c r="I109" s="22">
        <v>28.5</v>
      </c>
      <c r="J109" s="22"/>
      <c r="K109" s="46">
        <v>33</v>
      </c>
      <c r="L109" s="8"/>
      <c r="M109" s="43">
        <f t="shared" si="1"/>
        <v>61.5</v>
      </c>
      <c r="N109" s="47" t="s">
        <v>577</v>
      </c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6.5" x14ac:dyDescent="0.3">
      <c r="A110" s="35" t="s">
        <v>289</v>
      </c>
      <c r="B110" s="35" t="s">
        <v>33</v>
      </c>
      <c r="C110" s="36" t="s">
        <v>25</v>
      </c>
      <c r="D110" s="37" t="s">
        <v>301</v>
      </c>
      <c r="E110" s="38"/>
      <c r="F110" s="22">
        <v>2</v>
      </c>
      <c r="G110" s="22">
        <v>1</v>
      </c>
      <c r="H110" s="22"/>
      <c r="I110" s="22" t="s">
        <v>575</v>
      </c>
      <c r="J110" s="22">
        <v>34</v>
      </c>
      <c r="K110" s="69">
        <v>38</v>
      </c>
      <c r="L110" s="8"/>
      <c r="M110" s="43">
        <f t="shared" si="1"/>
        <v>75</v>
      </c>
      <c r="N110" s="47" t="s">
        <v>574</v>
      </c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6.5" x14ac:dyDescent="0.3">
      <c r="A111" s="35" t="s">
        <v>290</v>
      </c>
      <c r="B111" s="35" t="s">
        <v>33</v>
      </c>
      <c r="C111" s="36" t="s">
        <v>302</v>
      </c>
      <c r="D111" s="37" t="s">
        <v>69</v>
      </c>
      <c r="E111" s="38"/>
      <c r="F111" s="22">
        <v>1</v>
      </c>
      <c r="G111" s="22">
        <v>3</v>
      </c>
      <c r="H111" s="22"/>
      <c r="I111" s="22" t="s">
        <v>603</v>
      </c>
      <c r="J111" s="22">
        <v>30.5</v>
      </c>
      <c r="K111" s="46">
        <v>31.5</v>
      </c>
      <c r="L111" s="8"/>
      <c r="M111" s="43">
        <f t="shared" si="1"/>
        <v>66</v>
      </c>
      <c r="N111" s="47" t="s">
        <v>577</v>
      </c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6.5" x14ac:dyDescent="0.3">
      <c r="A112" s="35" t="s">
        <v>291</v>
      </c>
      <c r="B112" s="35" t="s">
        <v>33</v>
      </c>
      <c r="C112" s="36" t="s">
        <v>14</v>
      </c>
      <c r="D112" s="37" t="s">
        <v>303</v>
      </c>
      <c r="E112" s="38"/>
      <c r="F112" s="22"/>
      <c r="G112" s="22">
        <v>3</v>
      </c>
      <c r="H112" s="22"/>
      <c r="I112" s="22">
        <v>31</v>
      </c>
      <c r="J112" s="22"/>
      <c r="K112" s="46">
        <v>38</v>
      </c>
      <c r="L112" s="8"/>
      <c r="M112" s="43">
        <f t="shared" si="1"/>
        <v>72</v>
      </c>
      <c r="N112" s="47" t="s">
        <v>574</v>
      </c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6.5" x14ac:dyDescent="0.3">
      <c r="A113" s="35" t="s">
        <v>292</v>
      </c>
      <c r="B113" s="35" t="s">
        <v>33</v>
      </c>
      <c r="C113" s="36" t="s">
        <v>178</v>
      </c>
      <c r="D113" s="37" t="s">
        <v>304</v>
      </c>
      <c r="E113" s="38"/>
      <c r="F113" s="22"/>
      <c r="G113" s="22"/>
      <c r="H113" s="22"/>
      <c r="I113" s="22"/>
      <c r="J113" s="22"/>
      <c r="K113" s="46"/>
      <c r="L113" s="8"/>
      <c r="M113" s="43">
        <f t="shared" si="1"/>
        <v>0</v>
      </c>
      <c r="N113" s="47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6.5" x14ac:dyDescent="0.3">
      <c r="A114" s="35" t="s">
        <v>293</v>
      </c>
      <c r="B114" s="35" t="s">
        <v>33</v>
      </c>
      <c r="C114" s="36" t="s">
        <v>23</v>
      </c>
      <c r="D114" s="37" t="s">
        <v>305</v>
      </c>
      <c r="E114" s="38"/>
      <c r="F114" s="22">
        <v>2</v>
      </c>
      <c r="G114" s="22">
        <v>3</v>
      </c>
      <c r="H114" s="22"/>
      <c r="I114" s="22" t="s">
        <v>588</v>
      </c>
      <c r="J114" s="22">
        <v>19</v>
      </c>
      <c r="K114" s="46">
        <v>26</v>
      </c>
      <c r="L114" s="8"/>
      <c r="M114" s="43">
        <f t="shared" si="1"/>
        <v>50</v>
      </c>
      <c r="N114" s="47" t="s">
        <v>576</v>
      </c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6.5" x14ac:dyDescent="0.3">
      <c r="A115" s="35" t="s">
        <v>294</v>
      </c>
      <c r="B115" s="35" t="s">
        <v>33</v>
      </c>
      <c r="C115" s="36" t="s">
        <v>16</v>
      </c>
      <c r="D115" s="37" t="s">
        <v>306</v>
      </c>
      <c r="E115" s="38"/>
      <c r="F115" s="22">
        <v>1</v>
      </c>
      <c r="G115" s="22">
        <v>2</v>
      </c>
      <c r="H115" s="22">
        <v>5</v>
      </c>
      <c r="I115" s="22"/>
      <c r="J115" s="22">
        <v>37</v>
      </c>
      <c r="K115" s="46">
        <v>40</v>
      </c>
      <c r="L115" s="8"/>
      <c r="M115" s="43">
        <f t="shared" si="1"/>
        <v>85</v>
      </c>
      <c r="N115" s="47" t="s">
        <v>33</v>
      </c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6.5" x14ac:dyDescent="0.3">
      <c r="A116" s="35" t="s">
        <v>295</v>
      </c>
      <c r="B116" s="35" t="s">
        <v>33</v>
      </c>
      <c r="C116" s="36" t="s">
        <v>23</v>
      </c>
      <c r="D116" s="37" t="s">
        <v>307</v>
      </c>
      <c r="E116" s="38"/>
      <c r="F116" s="22"/>
      <c r="G116" s="22"/>
      <c r="H116" s="22"/>
      <c r="I116" s="22">
        <v>30.5</v>
      </c>
      <c r="J116" s="22"/>
      <c r="K116" s="46">
        <v>8</v>
      </c>
      <c r="L116" s="8"/>
      <c r="M116" s="43">
        <f t="shared" si="1"/>
        <v>38.5</v>
      </c>
      <c r="N116" s="94" t="s">
        <v>614</v>
      </c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s="31" customFormat="1" ht="16.5" x14ac:dyDescent="0.3">
      <c r="A117" s="35" t="s">
        <v>296</v>
      </c>
      <c r="B117" s="35" t="s">
        <v>33</v>
      </c>
      <c r="C117" s="36" t="s">
        <v>308</v>
      </c>
      <c r="D117" s="37" t="s">
        <v>309</v>
      </c>
      <c r="E117" s="38"/>
      <c r="F117" s="22"/>
      <c r="G117" s="22">
        <v>3</v>
      </c>
      <c r="H117" s="22"/>
      <c r="I117" s="22" t="s">
        <v>606</v>
      </c>
      <c r="J117" s="22">
        <v>36.5</v>
      </c>
      <c r="K117" s="46">
        <v>47</v>
      </c>
      <c r="L117" s="8"/>
      <c r="M117" s="43">
        <f t="shared" si="1"/>
        <v>86.5</v>
      </c>
      <c r="N117" s="47" t="s">
        <v>33</v>
      </c>
      <c r="O117" s="5"/>
      <c r="P117" s="5"/>
      <c r="Q117" s="5"/>
      <c r="R117" s="5"/>
      <c r="S117" s="5"/>
      <c r="T117" s="5"/>
      <c r="U117" s="5"/>
      <c r="V117" s="5"/>
      <c r="W117" s="30"/>
    </row>
    <row r="118" spans="1:39" ht="16.5" x14ac:dyDescent="0.3">
      <c r="A118" s="35" t="s">
        <v>297</v>
      </c>
      <c r="B118" s="35" t="s">
        <v>33</v>
      </c>
      <c r="C118" s="36" t="s">
        <v>310</v>
      </c>
      <c r="D118" s="37" t="s">
        <v>311</v>
      </c>
      <c r="E118" s="38"/>
      <c r="F118" s="22"/>
      <c r="G118" s="22"/>
      <c r="H118" s="22"/>
      <c r="I118" s="22"/>
      <c r="J118" s="22"/>
      <c r="K118" s="46"/>
      <c r="L118" s="8"/>
      <c r="M118" s="43">
        <f t="shared" si="1"/>
        <v>0</v>
      </c>
      <c r="N118" s="47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6.5" x14ac:dyDescent="0.3">
      <c r="A119" s="35" t="s">
        <v>312</v>
      </c>
      <c r="B119" s="35" t="s">
        <v>33</v>
      </c>
      <c r="C119" s="36" t="s">
        <v>16</v>
      </c>
      <c r="D119" s="37" t="s">
        <v>88</v>
      </c>
      <c r="E119" s="38"/>
      <c r="F119" s="22">
        <v>3</v>
      </c>
      <c r="G119" s="22">
        <v>3</v>
      </c>
      <c r="H119" s="22"/>
      <c r="I119" s="22" t="s">
        <v>605</v>
      </c>
      <c r="J119" s="22">
        <v>13</v>
      </c>
      <c r="K119" s="46">
        <v>5</v>
      </c>
      <c r="L119" s="8"/>
      <c r="M119" s="43">
        <f t="shared" si="1"/>
        <v>24</v>
      </c>
      <c r="N119" s="94" t="s">
        <v>614</v>
      </c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6.5" x14ac:dyDescent="0.3">
      <c r="A120" s="35" t="s">
        <v>313</v>
      </c>
      <c r="B120" s="35" t="s">
        <v>33</v>
      </c>
      <c r="C120" s="36" t="s">
        <v>14</v>
      </c>
      <c r="D120" s="37" t="s">
        <v>57</v>
      </c>
      <c r="E120" s="38"/>
      <c r="F120" s="22">
        <v>2</v>
      </c>
      <c r="G120" s="22">
        <v>3</v>
      </c>
      <c r="H120" s="22">
        <v>3</v>
      </c>
      <c r="I120" s="22">
        <v>34</v>
      </c>
      <c r="J120" s="22"/>
      <c r="K120" s="46">
        <v>40</v>
      </c>
      <c r="L120" s="8"/>
      <c r="M120" s="43">
        <f t="shared" si="1"/>
        <v>82</v>
      </c>
      <c r="N120" s="47" t="s">
        <v>33</v>
      </c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6.5" x14ac:dyDescent="0.3">
      <c r="A121" s="35" t="s">
        <v>314</v>
      </c>
      <c r="B121" s="35" t="s">
        <v>33</v>
      </c>
      <c r="C121" s="36" t="s">
        <v>48</v>
      </c>
      <c r="D121" s="37" t="s">
        <v>334</v>
      </c>
      <c r="E121" s="38"/>
      <c r="F121" s="22">
        <v>1</v>
      </c>
      <c r="G121" s="22"/>
      <c r="H121" s="22"/>
      <c r="I121" s="22" t="s">
        <v>604</v>
      </c>
      <c r="J121" s="22">
        <v>32.5</v>
      </c>
      <c r="K121" s="46">
        <v>42</v>
      </c>
      <c r="L121" s="8"/>
      <c r="M121" s="43">
        <f t="shared" si="1"/>
        <v>75.5</v>
      </c>
      <c r="N121" s="47" t="s">
        <v>574</v>
      </c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6.5" x14ac:dyDescent="0.3">
      <c r="A122" s="35" t="s">
        <v>315</v>
      </c>
      <c r="B122" s="35" t="s">
        <v>33</v>
      </c>
      <c r="C122" s="36" t="s">
        <v>18</v>
      </c>
      <c r="D122" s="37" t="s">
        <v>35</v>
      </c>
      <c r="E122" s="38"/>
      <c r="F122" s="22">
        <v>2</v>
      </c>
      <c r="G122" s="22">
        <v>3</v>
      </c>
      <c r="H122" s="22">
        <v>2</v>
      </c>
      <c r="I122" s="22">
        <v>23.5</v>
      </c>
      <c r="J122" s="22"/>
      <c r="K122" s="46">
        <v>45</v>
      </c>
      <c r="L122" s="8"/>
      <c r="M122" s="43">
        <f t="shared" si="1"/>
        <v>75.5</v>
      </c>
      <c r="N122" s="47" t="s">
        <v>574</v>
      </c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6.5" x14ac:dyDescent="0.3">
      <c r="A123" s="35" t="s">
        <v>316</v>
      </c>
      <c r="B123" s="35" t="s">
        <v>33</v>
      </c>
      <c r="C123" s="36" t="s">
        <v>135</v>
      </c>
      <c r="D123" s="37" t="s">
        <v>34</v>
      </c>
      <c r="E123" s="38"/>
      <c r="F123" s="22"/>
      <c r="G123" s="22"/>
      <c r="H123" s="22"/>
      <c r="I123" s="22"/>
      <c r="J123" s="22"/>
      <c r="K123" s="46"/>
      <c r="L123" s="8"/>
      <c r="M123" s="43">
        <f t="shared" si="1"/>
        <v>0</v>
      </c>
      <c r="N123" s="47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6.5" x14ac:dyDescent="0.3">
      <c r="A124" s="35" t="s">
        <v>317</v>
      </c>
      <c r="B124" s="35" t="s">
        <v>33</v>
      </c>
      <c r="C124" s="36" t="s">
        <v>335</v>
      </c>
      <c r="D124" s="37" t="s">
        <v>53</v>
      </c>
      <c r="E124" s="38"/>
      <c r="F124" s="22">
        <v>2</v>
      </c>
      <c r="G124" s="22">
        <v>3</v>
      </c>
      <c r="H124" s="22"/>
      <c r="I124" s="22" t="s">
        <v>603</v>
      </c>
      <c r="J124" s="22">
        <v>30</v>
      </c>
      <c r="K124" s="46">
        <v>46</v>
      </c>
      <c r="L124" s="8"/>
      <c r="M124" s="43">
        <f t="shared" si="1"/>
        <v>81</v>
      </c>
      <c r="N124" s="47" t="s">
        <v>33</v>
      </c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6.5" x14ac:dyDescent="0.3">
      <c r="A125" s="35" t="s">
        <v>318</v>
      </c>
      <c r="B125" s="35" t="s">
        <v>33</v>
      </c>
      <c r="C125" s="36" t="s">
        <v>26</v>
      </c>
      <c r="D125" s="37" t="s">
        <v>336</v>
      </c>
      <c r="E125" s="38"/>
      <c r="F125" s="22">
        <v>1</v>
      </c>
      <c r="G125" s="22">
        <v>1</v>
      </c>
      <c r="H125" s="22"/>
      <c r="I125" s="22">
        <v>27</v>
      </c>
      <c r="J125" s="22"/>
      <c r="K125" s="46">
        <v>35.5</v>
      </c>
      <c r="L125" s="8"/>
      <c r="M125" s="43">
        <f t="shared" si="1"/>
        <v>64.5</v>
      </c>
      <c r="N125" s="47" t="s">
        <v>577</v>
      </c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6.5" x14ac:dyDescent="0.3">
      <c r="A126" s="35" t="s">
        <v>319</v>
      </c>
      <c r="B126" s="35" t="s">
        <v>33</v>
      </c>
      <c r="C126" s="36" t="s">
        <v>19</v>
      </c>
      <c r="D126" s="37" t="s">
        <v>337</v>
      </c>
      <c r="E126" s="38"/>
      <c r="F126" s="22">
        <v>1</v>
      </c>
      <c r="G126" s="22">
        <v>2</v>
      </c>
      <c r="H126" s="22"/>
      <c r="I126" s="22">
        <v>27.5</v>
      </c>
      <c r="J126" s="22"/>
      <c r="K126" s="69">
        <v>43.5</v>
      </c>
      <c r="L126" s="8"/>
      <c r="M126" s="43">
        <f t="shared" si="1"/>
        <v>74</v>
      </c>
      <c r="N126" s="47" t="s">
        <v>574</v>
      </c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6.5" x14ac:dyDescent="0.3">
      <c r="A127" s="35" t="s">
        <v>320</v>
      </c>
      <c r="B127" s="35" t="s">
        <v>33</v>
      </c>
      <c r="C127" s="36" t="s">
        <v>339</v>
      </c>
      <c r="D127" s="37" t="s">
        <v>338</v>
      </c>
      <c r="E127" s="38"/>
      <c r="F127" s="22"/>
      <c r="G127" s="22">
        <v>3</v>
      </c>
      <c r="H127" s="22"/>
      <c r="I127" s="22" t="s">
        <v>595</v>
      </c>
      <c r="J127" s="22">
        <v>9</v>
      </c>
      <c r="K127" s="46">
        <v>15</v>
      </c>
      <c r="L127" s="8"/>
      <c r="M127" s="43">
        <f t="shared" si="1"/>
        <v>27</v>
      </c>
      <c r="N127" s="94" t="s">
        <v>614</v>
      </c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6.5" x14ac:dyDescent="0.3">
      <c r="A128" s="35" t="s">
        <v>321</v>
      </c>
      <c r="B128" s="35" t="s">
        <v>33</v>
      </c>
      <c r="C128" s="36" t="s">
        <v>22</v>
      </c>
      <c r="D128" s="37" t="s">
        <v>340</v>
      </c>
      <c r="E128" s="38"/>
      <c r="F128" s="22">
        <v>1</v>
      </c>
      <c r="G128" s="22">
        <v>2</v>
      </c>
      <c r="H128" s="22"/>
      <c r="I128" s="22">
        <v>35</v>
      </c>
      <c r="J128" s="22"/>
      <c r="K128" s="46">
        <v>38.5</v>
      </c>
      <c r="L128" s="8"/>
      <c r="M128" s="43">
        <f t="shared" si="1"/>
        <v>76.5</v>
      </c>
      <c r="N128" s="47" t="s">
        <v>574</v>
      </c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6.5" x14ac:dyDescent="0.3">
      <c r="A129" s="35" t="s">
        <v>322</v>
      </c>
      <c r="B129" s="35" t="s">
        <v>33</v>
      </c>
      <c r="C129" s="36" t="s">
        <v>123</v>
      </c>
      <c r="D129" s="37" t="s">
        <v>341</v>
      </c>
      <c r="E129" s="38"/>
      <c r="F129" s="22"/>
      <c r="G129" s="22">
        <v>2</v>
      </c>
      <c r="H129" s="22"/>
      <c r="I129" s="22">
        <v>35</v>
      </c>
      <c r="J129" s="22"/>
      <c r="K129" s="46">
        <v>48</v>
      </c>
      <c r="L129" s="8"/>
      <c r="M129" s="43">
        <f t="shared" si="1"/>
        <v>85</v>
      </c>
      <c r="N129" s="47" t="s">
        <v>33</v>
      </c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6.5" x14ac:dyDescent="0.3">
      <c r="A130" s="35" t="s">
        <v>323</v>
      </c>
      <c r="B130" s="35" t="s">
        <v>33</v>
      </c>
      <c r="C130" s="36" t="s">
        <v>41</v>
      </c>
      <c r="D130" s="37" t="s">
        <v>342</v>
      </c>
      <c r="E130" s="38"/>
      <c r="F130" s="22"/>
      <c r="G130" s="22"/>
      <c r="H130" s="22"/>
      <c r="I130" s="22"/>
      <c r="J130" s="22"/>
      <c r="K130" s="46"/>
      <c r="L130" s="8"/>
      <c r="M130" s="43">
        <f t="shared" si="1"/>
        <v>0</v>
      </c>
      <c r="N130" s="47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6.5" x14ac:dyDescent="0.3">
      <c r="A131" s="35" t="s">
        <v>324</v>
      </c>
      <c r="B131" s="35" t="s">
        <v>33</v>
      </c>
      <c r="C131" s="36" t="s">
        <v>11</v>
      </c>
      <c r="D131" s="37" t="s">
        <v>74</v>
      </c>
      <c r="E131" s="38"/>
      <c r="F131" s="22"/>
      <c r="G131" s="22">
        <v>2</v>
      </c>
      <c r="H131" s="22"/>
      <c r="I131" s="22" t="s">
        <v>579</v>
      </c>
      <c r="J131" s="22">
        <v>27</v>
      </c>
      <c r="K131" s="69">
        <v>23</v>
      </c>
      <c r="L131" s="8"/>
      <c r="M131" s="43">
        <f t="shared" si="1"/>
        <v>52</v>
      </c>
      <c r="N131" s="47" t="s">
        <v>576</v>
      </c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6.5" x14ac:dyDescent="0.3">
      <c r="A132" s="35" t="s">
        <v>325</v>
      </c>
      <c r="B132" s="35" t="s">
        <v>33</v>
      </c>
      <c r="C132" s="36" t="s">
        <v>343</v>
      </c>
      <c r="D132" s="37" t="s">
        <v>344</v>
      </c>
      <c r="E132" s="38"/>
      <c r="F132" s="22">
        <v>2</v>
      </c>
      <c r="G132" s="22">
        <v>2</v>
      </c>
      <c r="H132" s="22"/>
      <c r="I132" s="22">
        <v>29.5</v>
      </c>
      <c r="J132" s="22"/>
      <c r="K132" s="46">
        <v>29.5</v>
      </c>
      <c r="L132" s="8"/>
      <c r="M132" s="43">
        <f t="shared" si="1"/>
        <v>63</v>
      </c>
      <c r="N132" s="47" t="s">
        <v>577</v>
      </c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s="31" customFormat="1" ht="16.5" x14ac:dyDescent="0.3">
      <c r="A133" s="35" t="s">
        <v>326</v>
      </c>
      <c r="B133" s="35" t="s">
        <v>33</v>
      </c>
      <c r="C133" s="36" t="s">
        <v>135</v>
      </c>
      <c r="D133" s="37" t="s">
        <v>345</v>
      </c>
      <c r="E133" s="38"/>
      <c r="F133" s="22">
        <v>3</v>
      </c>
      <c r="G133" s="22">
        <v>3</v>
      </c>
      <c r="H133" s="22"/>
      <c r="I133" s="22">
        <v>27</v>
      </c>
      <c r="J133" s="22"/>
      <c r="K133" s="46">
        <v>47</v>
      </c>
      <c r="L133" s="8"/>
      <c r="M133" s="43">
        <f t="shared" si="1"/>
        <v>80</v>
      </c>
      <c r="N133" s="47" t="s">
        <v>33</v>
      </c>
      <c r="O133" s="5"/>
      <c r="P133" s="5"/>
      <c r="Q133" s="5"/>
      <c r="R133" s="5"/>
      <c r="S133" s="5"/>
      <c r="T133" s="5"/>
      <c r="U133" s="5"/>
      <c r="V133" s="5"/>
      <c r="W133" s="30"/>
    </row>
    <row r="134" spans="1:39" ht="16.5" x14ac:dyDescent="0.3">
      <c r="A134" s="35" t="s">
        <v>327</v>
      </c>
      <c r="B134" s="35" t="s">
        <v>33</v>
      </c>
      <c r="C134" s="36" t="s">
        <v>346</v>
      </c>
      <c r="D134" s="37" t="s">
        <v>347</v>
      </c>
      <c r="E134" s="38"/>
      <c r="F134" s="22"/>
      <c r="G134" s="22">
        <v>3</v>
      </c>
      <c r="H134" s="22"/>
      <c r="I134" s="22">
        <v>28.5</v>
      </c>
      <c r="J134" s="22"/>
      <c r="K134" s="46">
        <v>41.5</v>
      </c>
      <c r="L134" s="8"/>
      <c r="M134" s="43">
        <f t="shared" si="1"/>
        <v>73</v>
      </c>
      <c r="N134" s="47" t="s">
        <v>574</v>
      </c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6.5" x14ac:dyDescent="0.3">
      <c r="A135" s="35" t="s">
        <v>328</v>
      </c>
      <c r="B135" s="35" t="s">
        <v>33</v>
      </c>
      <c r="C135" s="36" t="s">
        <v>20</v>
      </c>
      <c r="D135" s="37" t="s">
        <v>348</v>
      </c>
      <c r="E135" s="38"/>
      <c r="F135" s="22">
        <v>1</v>
      </c>
      <c r="G135" s="22">
        <v>3</v>
      </c>
      <c r="H135" s="22"/>
      <c r="I135" s="22" t="s">
        <v>602</v>
      </c>
      <c r="J135" s="22">
        <v>12</v>
      </c>
      <c r="K135" s="46">
        <v>41</v>
      </c>
      <c r="L135" s="8"/>
      <c r="M135" s="43">
        <f t="shared" ref="M135:M198" si="2">SUM(F135:L135)</f>
        <v>57</v>
      </c>
      <c r="N135" s="47" t="s">
        <v>576</v>
      </c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6.5" x14ac:dyDescent="0.3">
      <c r="A136" s="35" t="s">
        <v>329</v>
      </c>
      <c r="B136" s="35" t="s">
        <v>33</v>
      </c>
      <c r="C136" s="36" t="s">
        <v>29</v>
      </c>
      <c r="D136" s="37" t="s">
        <v>349</v>
      </c>
      <c r="E136" s="38"/>
      <c r="F136" s="22"/>
      <c r="G136" s="22">
        <v>3</v>
      </c>
      <c r="H136" s="22"/>
      <c r="I136" s="22" t="s">
        <v>601</v>
      </c>
      <c r="J136" s="22">
        <v>13.5</v>
      </c>
      <c r="K136" s="46"/>
      <c r="L136" s="8"/>
      <c r="M136" s="43">
        <f t="shared" si="2"/>
        <v>16.5</v>
      </c>
      <c r="N136" s="47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6.5" x14ac:dyDescent="0.3">
      <c r="A137" s="35" t="s">
        <v>330</v>
      </c>
      <c r="B137" s="35" t="s">
        <v>33</v>
      </c>
      <c r="C137" s="36" t="s">
        <v>19</v>
      </c>
      <c r="D137" s="37" t="s">
        <v>350</v>
      </c>
      <c r="E137" s="38"/>
      <c r="F137" s="22"/>
      <c r="G137" s="22"/>
      <c r="H137" s="22"/>
      <c r="I137" s="22"/>
      <c r="J137" s="22">
        <v>9.5</v>
      </c>
      <c r="K137" s="46"/>
      <c r="L137" s="8"/>
      <c r="M137" s="43">
        <f t="shared" si="2"/>
        <v>9.5</v>
      </c>
      <c r="N137" s="47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s="31" customFormat="1" ht="16.5" x14ac:dyDescent="0.3">
      <c r="A138" s="35" t="s">
        <v>331</v>
      </c>
      <c r="B138" s="35" t="s">
        <v>33</v>
      </c>
      <c r="C138" s="36" t="s">
        <v>351</v>
      </c>
      <c r="D138" s="37" t="s">
        <v>352</v>
      </c>
      <c r="E138" s="38"/>
      <c r="F138" s="22">
        <v>2</v>
      </c>
      <c r="G138" s="22">
        <v>3</v>
      </c>
      <c r="H138" s="22"/>
      <c r="I138" s="22" t="s">
        <v>598</v>
      </c>
      <c r="J138" s="22">
        <v>31</v>
      </c>
      <c r="K138" s="46">
        <v>24</v>
      </c>
      <c r="L138" s="8"/>
      <c r="M138" s="43">
        <f t="shared" si="2"/>
        <v>60</v>
      </c>
      <c r="N138" s="47" t="s">
        <v>577</v>
      </c>
      <c r="O138" s="5"/>
      <c r="P138" s="5"/>
      <c r="Q138" s="5"/>
      <c r="R138" s="5"/>
      <c r="S138" s="5"/>
      <c r="T138" s="5"/>
      <c r="U138" s="5"/>
      <c r="V138" s="5"/>
      <c r="W138" s="30"/>
    </row>
    <row r="139" spans="1:39" ht="16.5" x14ac:dyDescent="0.3">
      <c r="A139" s="35" t="s">
        <v>332</v>
      </c>
      <c r="B139" s="35" t="s">
        <v>33</v>
      </c>
      <c r="C139" s="36" t="s">
        <v>353</v>
      </c>
      <c r="D139" s="37" t="s">
        <v>354</v>
      </c>
      <c r="E139" s="38"/>
      <c r="F139" s="22">
        <v>2</v>
      </c>
      <c r="G139" s="22">
        <v>3</v>
      </c>
      <c r="H139" s="22"/>
      <c r="I139" s="22">
        <v>28.5</v>
      </c>
      <c r="J139" s="22"/>
      <c r="K139" s="46">
        <v>43.5</v>
      </c>
      <c r="L139" s="8"/>
      <c r="M139" s="43">
        <f t="shared" si="2"/>
        <v>77</v>
      </c>
      <c r="N139" s="47" t="s">
        <v>574</v>
      </c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6.5" x14ac:dyDescent="0.3">
      <c r="A140" s="35" t="s">
        <v>333</v>
      </c>
      <c r="B140" s="35" t="s">
        <v>33</v>
      </c>
      <c r="C140" s="36" t="s">
        <v>355</v>
      </c>
      <c r="D140" s="37" t="s">
        <v>356</v>
      </c>
      <c r="E140" s="38"/>
      <c r="F140" s="22">
        <v>2</v>
      </c>
      <c r="G140" s="22">
        <v>3</v>
      </c>
      <c r="H140" s="22"/>
      <c r="I140" s="22">
        <v>25.5</v>
      </c>
      <c r="J140" s="22"/>
      <c r="K140" s="46">
        <v>33</v>
      </c>
      <c r="L140" s="8"/>
      <c r="M140" s="43">
        <f t="shared" si="2"/>
        <v>63.5</v>
      </c>
      <c r="N140" s="47" t="s">
        <v>577</v>
      </c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6.5" x14ac:dyDescent="0.3">
      <c r="A141" s="35" t="s">
        <v>357</v>
      </c>
      <c r="B141" s="35" t="s">
        <v>33</v>
      </c>
      <c r="C141" s="36" t="s">
        <v>10</v>
      </c>
      <c r="D141" s="37" t="s">
        <v>369</v>
      </c>
      <c r="E141" s="38"/>
      <c r="F141" s="22">
        <v>2</v>
      </c>
      <c r="G141" s="22">
        <v>3</v>
      </c>
      <c r="H141" s="22"/>
      <c r="I141" s="22">
        <v>27.5</v>
      </c>
      <c r="J141" s="22"/>
      <c r="K141" s="46">
        <v>33.5</v>
      </c>
      <c r="L141" s="8"/>
      <c r="M141" s="43">
        <f t="shared" si="2"/>
        <v>66</v>
      </c>
      <c r="N141" s="47" t="s">
        <v>577</v>
      </c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6.5" x14ac:dyDescent="0.3">
      <c r="A142" s="35" t="s">
        <v>358</v>
      </c>
      <c r="B142" s="35" t="s">
        <v>33</v>
      </c>
      <c r="C142" s="36" t="s">
        <v>9</v>
      </c>
      <c r="D142" s="37" t="s">
        <v>370</v>
      </c>
      <c r="E142" s="38"/>
      <c r="F142" s="22">
        <v>2</v>
      </c>
      <c r="G142" s="22">
        <v>3</v>
      </c>
      <c r="H142" s="22"/>
      <c r="I142" s="22" t="s">
        <v>600</v>
      </c>
      <c r="J142" s="22">
        <v>27</v>
      </c>
      <c r="K142" s="46">
        <v>38.5</v>
      </c>
      <c r="L142" s="8"/>
      <c r="M142" s="43">
        <f t="shared" si="2"/>
        <v>70.5</v>
      </c>
      <c r="N142" s="47" t="s">
        <v>574</v>
      </c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6.5" x14ac:dyDescent="0.3">
      <c r="A143" s="35" t="s">
        <v>359</v>
      </c>
      <c r="B143" s="35" t="s">
        <v>33</v>
      </c>
      <c r="C143" s="36" t="s">
        <v>371</v>
      </c>
      <c r="D143" s="37" t="s">
        <v>372</v>
      </c>
      <c r="E143" s="38"/>
      <c r="F143" s="22">
        <v>2</v>
      </c>
      <c r="G143" s="22">
        <v>2</v>
      </c>
      <c r="H143" s="22"/>
      <c r="I143" s="22" t="s">
        <v>597</v>
      </c>
      <c r="J143" s="22">
        <v>21</v>
      </c>
      <c r="K143" s="46">
        <v>25</v>
      </c>
      <c r="L143" s="8"/>
      <c r="M143" s="43">
        <f t="shared" si="2"/>
        <v>50</v>
      </c>
      <c r="N143" s="47" t="s">
        <v>576</v>
      </c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6.5" x14ac:dyDescent="0.3">
      <c r="A144" s="35" t="s">
        <v>360</v>
      </c>
      <c r="B144" s="35" t="s">
        <v>33</v>
      </c>
      <c r="C144" s="36" t="s">
        <v>373</v>
      </c>
      <c r="D144" s="37" t="s">
        <v>71</v>
      </c>
      <c r="E144" s="38"/>
      <c r="F144" s="22"/>
      <c r="G144" s="22">
        <v>3</v>
      </c>
      <c r="H144" s="22"/>
      <c r="I144" s="22" t="s">
        <v>599</v>
      </c>
      <c r="J144" s="22">
        <v>11</v>
      </c>
      <c r="K144" s="46">
        <v>18</v>
      </c>
      <c r="L144" s="8"/>
      <c r="M144" s="43">
        <f t="shared" si="2"/>
        <v>32</v>
      </c>
      <c r="N144" s="94" t="s">
        <v>614</v>
      </c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6.5" x14ac:dyDescent="0.3">
      <c r="A145" s="35" t="s">
        <v>361</v>
      </c>
      <c r="B145" s="35" t="s">
        <v>33</v>
      </c>
      <c r="C145" s="36" t="s">
        <v>23</v>
      </c>
      <c r="D145" s="37" t="s">
        <v>28</v>
      </c>
      <c r="E145" s="38"/>
      <c r="F145" s="22">
        <v>3</v>
      </c>
      <c r="G145" s="22">
        <v>3</v>
      </c>
      <c r="H145" s="22"/>
      <c r="I145" s="22">
        <v>31</v>
      </c>
      <c r="J145" s="22"/>
      <c r="K145" s="46">
        <v>49.5</v>
      </c>
      <c r="L145" s="8"/>
      <c r="M145" s="43">
        <f t="shared" si="2"/>
        <v>86.5</v>
      </c>
      <c r="N145" s="47" t="s">
        <v>33</v>
      </c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6.5" x14ac:dyDescent="0.3">
      <c r="A146" s="35" t="s">
        <v>362</v>
      </c>
      <c r="B146" s="35" t="s">
        <v>33</v>
      </c>
      <c r="C146" s="36" t="s">
        <v>19</v>
      </c>
      <c r="D146" s="37" t="s">
        <v>72</v>
      </c>
      <c r="E146" s="38"/>
      <c r="F146" s="22">
        <v>1</v>
      </c>
      <c r="G146" s="22">
        <v>3</v>
      </c>
      <c r="H146" s="22"/>
      <c r="I146" s="22">
        <v>26.5</v>
      </c>
      <c r="J146" s="22"/>
      <c r="K146" s="46">
        <v>28</v>
      </c>
      <c r="L146" s="8"/>
      <c r="M146" s="43">
        <f t="shared" si="2"/>
        <v>58.5</v>
      </c>
      <c r="N146" s="47" t="s">
        <v>576</v>
      </c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6.5" x14ac:dyDescent="0.3">
      <c r="A147" s="35" t="s">
        <v>363</v>
      </c>
      <c r="B147" s="35" t="s">
        <v>33</v>
      </c>
      <c r="C147" s="36" t="s">
        <v>374</v>
      </c>
      <c r="D147" s="37" t="s">
        <v>375</v>
      </c>
      <c r="E147" s="38"/>
      <c r="F147" s="22">
        <v>2</v>
      </c>
      <c r="G147" s="22">
        <v>2</v>
      </c>
      <c r="H147" s="22"/>
      <c r="I147" s="22">
        <v>18</v>
      </c>
      <c r="J147" s="22"/>
      <c r="K147" s="46">
        <v>21</v>
      </c>
      <c r="L147" s="8"/>
      <c r="M147" s="43">
        <f t="shared" si="2"/>
        <v>43</v>
      </c>
      <c r="N147" s="94" t="s">
        <v>614</v>
      </c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6.5" x14ac:dyDescent="0.3">
      <c r="A148" s="35" t="s">
        <v>572</v>
      </c>
      <c r="B148" s="35" t="s">
        <v>33</v>
      </c>
      <c r="C148" s="36" t="s">
        <v>29</v>
      </c>
      <c r="D148" s="37" t="s">
        <v>376</v>
      </c>
      <c r="E148" s="38"/>
      <c r="F148" s="22">
        <v>3</v>
      </c>
      <c r="G148" s="22">
        <v>3</v>
      </c>
      <c r="H148" s="22"/>
      <c r="I148" s="22">
        <v>27.5</v>
      </c>
      <c r="J148" s="22"/>
      <c r="K148" s="46">
        <v>35</v>
      </c>
      <c r="L148" s="8"/>
      <c r="M148" s="43">
        <f t="shared" si="2"/>
        <v>68.5</v>
      </c>
      <c r="N148" s="47" t="s">
        <v>577</v>
      </c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6.5" x14ac:dyDescent="0.3">
      <c r="A149" s="35" t="s">
        <v>364</v>
      </c>
      <c r="B149" s="35" t="s">
        <v>33</v>
      </c>
      <c r="C149" s="36" t="s">
        <v>11</v>
      </c>
      <c r="D149" s="37" t="s">
        <v>57</v>
      </c>
      <c r="E149" s="38"/>
      <c r="F149" s="22"/>
      <c r="G149" s="22"/>
      <c r="H149" s="22"/>
      <c r="I149" s="22"/>
      <c r="J149" s="22"/>
      <c r="K149" s="46"/>
      <c r="L149" s="8"/>
      <c r="M149" s="43">
        <f t="shared" si="2"/>
        <v>0</v>
      </c>
      <c r="N149" s="47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6.5" x14ac:dyDescent="0.3">
      <c r="A150" s="35" t="s">
        <v>365</v>
      </c>
      <c r="B150" s="35" t="s">
        <v>33</v>
      </c>
      <c r="C150" s="36" t="s">
        <v>377</v>
      </c>
      <c r="D150" s="37" t="s">
        <v>378</v>
      </c>
      <c r="E150" s="38"/>
      <c r="F150" s="22">
        <v>2</v>
      </c>
      <c r="G150" s="22">
        <v>1</v>
      </c>
      <c r="H150" s="22"/>
      <c r="I150" s="22"/>
      <c r="J150" s="22">
        <v>30</v>
      </c>
      <c r="K150" s="46"/>
      <c r="L150" s="8"/>
      <c r="M150" s="43">
        <f t="shared" si="2"/>
        <v>33</v>
      </c>
      <c r="N150" s="47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6.5" x14ac:dyDescent="0.3">
      <c r="A151" s="35" t="s">
        <v>366</v>
      </c>
      <c r="B151" s="35" t="s">
        <v>33</v>
      </c>
      <c r="C151" s="36" t="s">
        <v>241</v>
      </c>
      <c r="D151" s="37" t="s">
        <v>34</v>
      </c>
      <c r="E151" s="38"/>
      <c r="F151" s="22"/>
      <c r="G151" s="22"/>
      <c r="H151" s="22"/>
      <c r="I151" s="22"/>
      <c r="J151" s="22"/>
      <c r="K151" s="46">
        <v>28</v>
      </c>
      <c r="L151" s="8"/>
      <c r="M151" s="43">
        <f t="shared" si="2"/>
        <v>28</v>
      </c>
      <c r="N151" s="94" t="s">
        <v>614</v>
      </c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6.5" x14ac:dyDescent="0.3">
      <c r="A152" s="35" t="s">
        <v>367</v>
      </c>
      <c r="B152" s="35" t="s">
        <v>33</v>
      </c>
      <c r="C152" s="36" t="s">
        <v>379</v>
      </c>
      <c r="D152" s="37" t="s">
        <v>380</v>
      </c>
      <c r="E152" s="38"/>
      <c r="F152" s="22"/>
      <c r="G152" s="22">
        <v>3</v>
      </c>
      <c r="H152" s="22"/>
      <c r="I152" s="22">
        <v>20</v>
      </c>
      <c r="J152" s="22"/>
      <c r="K152" s="46">
        <v>37</v>
      </c>
      <c r="L152" s="8"/>
      <c r="M152" s="43">
        <f t="shared" si="2"/>
        <v>60</v>
      </c>
      <c r="N152" s="47" t="s">
        <v>577</v>
      </c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6.5" x14ac:dyDescent="0.3">
      <c r="A153" s="35" t="s">
        <v>368</v>
      </c>
      <c r="B153" s="35" t="s">
        <v>33</v>
      </c>
      <c r="C153" s="36" t="s">
        <v>123</v>
      </c>
      <c r="D153" s="37" t="s">
        <v>381</v>
      </c>
      <c r="E153" s="38"/>
      <c r="F153" s="22">
        <v>1</v>
      </c>
      <c r="G153" s="22">
        <v>3</v>
      </c>
      <c r="H153" s="22"/>
      <c r="I153" s="22" t="s">
        <v>587</v>
      </c>
      <c r="J153" s="22">
        <v>21.5</v>
      </c>
      <c r="K153" s="46">
        <v>47.5</v>
      </c>
      <c r="L153" s="8"/>
      <c r="M153" s="43">
        <f t="shared" si="2"/>
        <v>73</v>
      </c>
      <c r="N153" s="47" t="s">
        <v>574</v>
      </c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6.5" x14ac:dyDescent="0.3">
      <c r="A154" s="35" t="s">
        <v>382</v>
      </c>
      <c r="B154" s="35" t="s">
        <v>33</v>
      </c>
      <c r="C154" s="36" t="s">
        <v>26</v>
      </c>
      <c r="D154" s="37" t="s">
        <v>386</v>
      </c>
      <c r="E154" s="38"/>
      <c r="F154" s="22">
        <v>3</v>
      </c>
      <c r="G154" s="22">
        <v>3</v>
      </c>
      <c r="H154" s="22">
        <v>5</v>
      </c>
      <c r="I154" s="22">
        <v>28</v>
      </c>
      <c r="J154" s="22"/>
      <c r="K154" s="46">
        <v>33.5</v>
      </c>
      <c r="L154" s="8"/>
      <c r="M154" s="43">
        <f t="shared" si="2"/>
        <v>72.5</v>
      </c>
      <c r="N154" s="47" t="s">
        <v>574</v>
      </c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6.5" x14ac:dyDescent="0.3">
      <c r="A155" s="35" t="s">
        <v>383</v>
      </c>
      <c r="B155" s="35" t="s">
        <v>33</v>
      </c>
      <c r="C155" s="36" t="s">
        <v>387</v>
      </c>
      <c r="D155" s="37" t="s">
        <v>388</v>
      </c>
      <c r="E155" s="38"/>
      <c r="F155" s="22">
        <v>1</v>
      </c>
      <c r="G155" s="22">
        <v>2</v>
      </c>
      <c r="H155" s="22"/>
      <c r="I155" s="22">
        <v>30</v>
      </c>
      <c r="J155" s="22"/>
      <c r="K155" s="69">
        <v>38</v>
      </c>
      <c r="L155" s="8"/>
      <c r="M155" s="43">
        <f t="shared" si="2"/>
        <v>71</v>
      </c>
      <c r="N155" s="47" t="s">
        <v>574</v>
      </c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6.5" x14ac:dyDescent="0.3">
      <c r="A156" s="35" t="s">
        <v>384</v>
      </c>
      <c r="B156" s="35" t="s">
        <v>33</v>
      </c>
      <c r="C156" s="36" t="s">
        <v>23</v>
      </c>
      <c r="D156" s="37" t="s">
        <v>389</v>
      </c>
      <c r="E156" s="38"/>
      <c r="F156" s="22"/>
      <c r="G156" s="22"/>
      <c r="H156" s="22"/>
      <c r="I156" s="22"/>
      <c r="J156" s="22"/>
      <c r="K156" s="46"/>
      <c r="L156" s="8"/>
      <c r="M156" s="43">
        <f t="shared" si="2"/>
        <v>0</v>
      </c>
      <c r="N156" s="47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6.5" x14ac:dyDescent="0.3">
      <c r="A157" s="35" t="s">
        <v>385</v>
      </c>
      <c r="B157" s="35" t="s">
        <v>33</v>
      </c>
      <c r="C157" s="36" t="s">
        <v>9</v>
      </c>
      <c r="D157" s="37" t="s">
        <v>390</v>
      </c>
      <c r="E157" s="38"/>
      <c r="F157" s="22">
        <v>2</v>
      </c>
      <c r="G157" s="22">
        <v>3</v>
      </c>
      <c r="H157" s="22">
        <v>3</v>
      </c>
      <c r="I157" s="22">
        <v>26.5</v>
      </c>
      <c r="J157" s="22"/>
      <c r="K157" s="46">
        <v>13</v>
      </c>
      <c r="L157" s="8"/>
      <c r="M157" s="43">
        <f t="shared" si="2"/>
        <v>47.5</v>
      </c>
      <c r="N157" s="94" t="s">
        <v>614</v>
      </c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6.5" x14ac:dyDescent="0.3">
      <c r="A158" s="35" t="s">
        <v>391</v>
      </c>
      <c r="B158" s="35" t="s">
        <v>33</v>
      </c>
      <c r="C158" s="36" t="s">
        <v>182</v>
      </c>
      <c r="D158" s="37" t="s">
        <v>412</v>
      </c>
      <c r="E158" s="38"/>
      <c r="F158" s="22">
        <v>1</v>
      </c>
      <c r="G158" s="22">
        <v>3</v>
      </c>
      <c r="H158" s="22"/>
      <c r="I158" s="22">
        <v>26</v>
      </c>
      <c r="J158" s="22"/>
      <c r="K158" s="46">
        <v>21.5</v>
      </c>
      <c r="L158" s="8"/>
      <c r="M158" s="43">
        <f t="shared" si="2"/>
        <v>51.5</v>
      </c>
      <c r="N158" s="47" t="s">
        <v>576</v>
      </c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6.5" x14ac:dyDescent="0.3">
      <c r="A159" s="35" t="s">
        <v>392</v>
      </c>
      <c r="B159" s="35" t="s">
        <v>33</v>
      </c>
      <c r="C159" s="36" t="s">
        <v>413</v>
      </c>
      <c r="D159" s="37" t="s">
        <v>414</v>
      </c>
      <c r="E159" s="38"/>
      <c r="F159" s="22">
        <v>3</v>
      </c>
      <c r="G159" s="22">
        <v>3</v>
      </c>
      <c r="H159" s="22"/>
      <c r="I159" s="22">
        <v>18.5</v>
      </c>
      <c r="J159" s="22"/>
      <c r="K159" s="46">
        <v>26</v>
      </c>
      <c r="L159" s="8"/>
      <c r="M159" s="43">
        <f t="shared" si="2"/>
        <v>50.5</v>
      </c>
      <c r="N159" s="47" t="s">
        <v>576</v>
      </c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6.5" x14ac:dyDescent="0.3">
      <c r="A160" s="35" t="s">
        <v>393</v>
      </c>
      <c r="B160" s="35" t="s">
        <v>33</v>
      </c>
      <c r="C160" s="36" t="s">
        <v>25</v>
      </c>
      <c r="D160" s="37" t="s">
        <v>415</v>
      </c>
      <c r="E160" s="38"/>
      <c r="F160" s="22"/>
      <c r="G160" s="22"/>
      <c r="H160" s="22"/>
      <c r="I160" s="22"/>
      <c r="J160" s="22">
        <v>14</v>
      </c>
      <c r="K160" s="46"/>
      <c r="L160" s="8"/>
      <c r="M160" s="43">
        <f t="shared" si="2"/>
        <v>14</v>
      </c>
      <c r="N160" s="47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6.5" x14ac:dyDescent="0.3">
      <c r="A161" s="35" t="s">
        <v>394</v>
      </c>
      <c r="B161" s="35" t="s">
        <v>33</v>
      </c>
      <c r="C161" s="36" t="s">
        <v>63</v>
      </c>
      <c r="D161" s="37" t="s">
        <v>354</v>
      </c>
      <c r="E161" s="38"/>
      <c r="F161" s="22"/>
      <c r="G161" s="22">
        <v>1</v>
      </c>
      <c r="H161" s="22"/>
      <c r="I161" s="22"/>
      <c r="J161" s="22">
        <v>7.5</v>
      </c>
      <c r="K161" s="46"/>
      <c r="L161" s="8"/>
      <c r="M161" s="43">
        <f t="shared" si="2"/>
        <v>8.5</v>
      </c>
      <c r="N161" s="47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6.5" x14ac:dyDescent="0.3">
      <c r="A162" s="35" t="s">
        <v>395</v>
      </c>
      <c r="B162" s="35" t="s">
        <v>33</v>
      </c>
      <c r="C162" s="36" t="s">
        <v>17</v>
      </c>
      <c r="D162" s="37" t="s">
        <v>416</v>
      </c>
      <c r="E162" s="38"/>
      <c r="F162" s="22">
        <v>3</v>
      </c>
      <c r="G162" s="22">
        <v>3</v>
      </c>
      <c r="H162" s="22"/>
      <c r="I162" s="22">
        <v>31.5</v>
      </c>
      <c r="J162" s="22"/>
      <c r="K162" s="46">
        <v>43</v>
      </c>
      <c r="L162" s="8"/>
      <c r="M162" s="43">
        <f t="shared" si="2"/>
        <v>80.5</v>
      </c>
      <c r="N162" s="47" t="s">
        <v>33</v>
      </c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6.5" x14ac:dyDescent="0.3">
      <c r="A163" s="35" t="s">
        <v>396</v>
      </c>
      <c r="B163" s="35" t="s">
        <v>33</v>
      </c>
      <c r="C163" s="36" t="s">
        <v>15</v>
      </c>
      <c r="D163" s="37" t="s">
        <v>418</v>
      </c>
      <c r="E163" s="38"/>
      <c r="F163" s="22"/>
      <c r="G163" s="22">
        <v>3</v>
      </c>
      <c r="H163" s="22"/>
      <c r="I163" s="22" t="s">
        <v>579</v>
      </c>
      <c r="J163" s="22">
        <v>15</v>
      </c>
      <c r="K163" s="46">
        <v>29.5</v>
      </c>
      <c r="L163" s="8"/>
      <c r="M163" s="43">
        <f t="shared" si="2"/>
        <v>47.5</v>
      </c>
      <c r="N163" s="94" t="s">
        <v>614</v>
      </c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6.5" x14ac:dyDescent="0.3">
      <c r="A164" s="35" t="s">
        <v>397</v>
      </c>
      <c r="B164" s="35" t="s">
        <v>33</v>
      </c>
      <c r="C164" s="36" t="s">
        <v>377</v>
      </c>
      <c r="D164" s="37" t="s">
        <v>417</v>
      </c>
      <c r="E164" s="38"/>
      <c r="F164" s="22">
        <v>2</v>
      </c>
      <c r="G164" s="22">
        <v>3</v>
      </c>
      <c r="H164" s="22"/>
      <c r="I164" s="22">
        <v>30</v>
      </c>
      <c r="J164" s="22"/>
      <c r="K164" s="46">
        <v>43</v>
      </c>
      <c r="L164" s="8"/>
      <c r="M164" s="43">
        <f t="shared" si="2"/>
        <v>78</v>
      </c>
      <c r="N164" s="47" t="s">
        <v>574</v>
      </c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6.5" x14ac:dyDescent="0.3">
      <c r="A165" s="35" t="s">
        <v>398</v>
      </c>
      <c r="B165" s="35" t="s">
        <v>33</v>
      </c>
      <c r="C165" s="36" t="s">
        <v>419</v>
      </c>
      <c r="D165" s="37" t="s">
        <v>420</v>
      </c>
      <c r="E165" s="38"/>
      <c r="F165" s="22">
        <v>3</v>
      </c>
      <c r="G165" s="22">
        <v>3</v>
      </c>
      <c r="H165" s="22"/>
      <c r="I165" s="22" t="s">
        <v>598</v>
      </c>
      <c r="J165" s="22">
        <v>35</v>
      </c>
      <c r="K165" s="46">
        <v>32</v>
      </c>
      <c r="L165" s="8"/>
      <c r="M165" s="43">
        <f t="shared" si="2"/>
        <v>73</v>
      </c>
      <c r="N165" s="47" t="s">
        <v>574</v>
      </c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6.5" x14ac:dyDescent="0.3">
      <c r="A166" s="35" t="s">
        <v>399</v>
      </c>
      <c r="B166" s="35" t="s">
        <v>33</v>
      </c>
      <c r="C166" s="36" t="s">
        <v>421</v>
      </c>
      <c r="D166" s="37" t="s">
        <v>422</v>
      </c>
      <c r="E166" s="38"/>
      <c r="F166" s="22">
        <v>2</v>
      </c>
      <c r="G166" s="22">
        <v>3</v>
      </c>
      <c r="H166" s="22"/>
      <c r="I166" s="22">
        <v>27</v>
      </c>
      <c r="J166" s="22"/>
      <c r="K166" s="46">
        <v>31.5</v>
      </c>
      <c r="L166" s="8"/>
      <c r="M166" s="43">
        <f t="shared" si="2"/>
        <v>63.5</v>
      </c>
      <c r="N166" s="47" t="s">
        <v>577</v>
      </c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6.5" x14ac:dyDescent="0.3">
      <c r="A167" s="35" t="s">
        <v>400</v>
      </c>
      <c r="B167" s="35" t="s">
        <v>33</v>
      </c>
      <c r="C167" s="36" t="s">
        <v>14</v>
      </c>
      <c r="D167" s="37" t="s">
        <v>55</v>
      </c>
      <c r="E167" s="38"/>
      <c r="F167" s="22"/>
      <c r="G167" s="22">
        <v>3</v>
      </c>
      <c r="H167" s="22"/>
      <c r="I167" s="22" t="s">
        <v>597</v>
      </c>
      <c r="J167" s="22">
        <v>14.5</v>
      </c>
      <c r="K167" s="46">
        <v>29.5</v>
      </c>
      <c r="L167" s="8"/>
      <c r="M167" s="43">
        <f t="shared" si="2"/>
        <v>47</v>
      </c>
      <c r="N167" s="94" t="s">
        <v>614</v>
      </c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6.5" x14ac:dyDescent="0.3">
      <c r="A168" s="35" t="s">
        <v>401</v>
      </c>
      <c r="B168" s="35" t="s">
        <v>33</v>
      </c>
      <c r="C168" s="36" t="s">
        <v>26</v>
      </c>
      <c r="D168" s="37" t="s">
        <v>423</v>
      </c>
      <c r="E168" s="38"/>
      <c r="F168" s="22">
        <v>2</v>
      </c>
      <c r="G168" s="22">
        <v>3</v>
      </c>
      <c r="H168" s="22"/>
      <c r="I168" s="22">
        <v>36</v>
      </c>
      <c r="J168" s="22"/>
      <c r="K168" s="46">
        <v>45</v>
      </c>
      <c r="L168" s="8"/>
      <c r="M168" s="43">
        <f t="shared" si="2"/>
        <v>86</v>
      </c>
      <c r="N168" s="47" t="s">
        <v>33</v>
      </c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6.5" x14ac:dyDescent="0.3">
      <c r="A169" s="35" t="s">
        <v>402</v>
      </c>
      <c r="B169" s="35" t="s">
        <v>33</v>
      </c>
      <c r="C169" s="36" t="s">
        <v>424</v>
      </c>
      <c r="D169" s="37" t="s">
        <v>425</v>
      </c>
      <c r="E169" s="38"/>
      <c r="F169" s="22">
        <v>2</v>
      </c>
      <c r="G169" s="22"/>
      <c r="H169" s="22"/>
      <c r="I169" s="22" t="s">
        <v>586</v>
      </c>
      <c r="J169" s="22">
        <v>29</v>
      </c>
      <c r="K169" s="46">
        <v>33</v>
      </c>
      <c r="L169" s="8"/>
      <c r="M169" s="43">
        <f t="shared" si="2"/>
        <v>64</v>
      </c>
      <c r="N169" s="47" t="s">
        <v>577</v>
      </c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6.5" x14ac:dyDescent="0.3">
      <c r="A170" s="35" t="s">
        <v>403</v>
      </c>
      <c r="B170" s="35" t="s">
        <v>33</v>
      </c>
      <c r="C170" s="36" t="s">
        <v>426</v>
      </c>
      <c r="D170" s="37" t="s">
        <v>427</v>
      </c>
      <c r="E170" s="38"/>
      <c r="F170" s="22">
        <v>1</v>
      </c>
      <c r="G170" s="22">
        <v>2</v>
      </c>
      <c r="H170" s="22">
        <v>4</v>
      </c>
      <c r="I170" s="22">
        <v>23.5</v>
      </c>
      <c r="J170" s="22"/>
      <c r="K170" s="46">
        <v>20.5</v>
      </c>
      <c r="L170" s="8"/>
      <c r="M170" s="43">
        <f t="shared" si="2"/>
        <v>51</v>
      </c>
      <c r="N170" s="47" t="s">
        <v>576</v>
      </c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6.5" x14ac:dyDescent="0.3">
      <c r="A171" s="35" t="s">
        <v>404</v>
      </c>
      <c r="B171" s="35" t="s">
        <v>33</v>
      </c>
      <c r="C171" s="36" t="s">
        <v>16</v>
      </c>
      <c r="D171" s="37" t="s">
        <v>428</v>
      </c>
      <c r="E171" s="38"/>
      <c r="F171" s="22"/>
      <c r="G171" s="22"/>
      <c r="H171" s="22"/>
      <c r="I171" s="22" t="s">
        <v>586</v>
      </c>
      <c r="J171" s="22">
        <v>27</v>
      </c>
      <c r="K171" s="46">
        <v>30</v>
      </c>
      <c r="L171" s="8"/>
      <c r="M171" s="43">
        <f t="shared" si="2"/>
        <v>57</v>
      </c>
      <c r="N171" s="47" t="s">
        <v>576</v>
      </c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6.5" x14ac:dyDescent="0.3">
      <c r="A172" s="35" t="s">
        <v>405</v>
      </c>
      <c r="B172" s="35" t="s">
        <v>33</v>
      </c>
      <c r="C172" s="36" t="s">
        <v>14</v>
      </c>
      <c r="D172" s="37" t="s">
        <v>88</v>
      </c>
      <c r="E172" s="38"/>
      <c r="F172" s="22">
        <v>2</v>
      </c>
      <c r="G172" s="22"/>
      <c r="H172" s="22"/>
      <c r="I172" s="22" t="s">
        <v>596</v>
      </c>
      <c r="J172" s="22">
        <v>7.5</v>
      </c>
      <c r="K172" s="46">
        <v>46.5</v>
      </c>
      <c r="L172" s="8"/>
      <c r="M172" s="43">
        <f t="shared" si="2"/>
        <v>56</v>
      </c>
      <c r="N172" s="47" t="s">
        <v>576</v>
      </c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6.5" x14ac:dyDescent="0.3">
      <c r="A173" s="35" t="s">
        <v>406</v>
      </c>
      <c r="B173" s="35" t="s">
        <v>33</v>
      </c>
      <c r="C173" s="36" t="s">
        <v>25</v>
      </c>
      <c r="D173" s="37" t="s">
        <v>429</v>
      </c>
      <c r="E173" s="38"/>
      <c r="F173" s="22">
        <v>1</v>
      </c>
      <c r="G173" s="22">
        <v>3</v>
      </c>
      <c r="H173" s="22">
        <v>4</v>
      </c>
      <c r="I173" s="22">
        <v>19.5</v>
      </c>
      <c r="J173" s="22"/>
      <c r="K173" s="46">
        <v>36</v>
      </c>
      <c r="L173" s="8"/>
      <c r="M173" s="43">
        <f t="shared" si="2"/>
        <v>63.5</v>
      </c>
      <c r="N173" s="47" t="s">
        <v>577</v>
      </c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6.5" x14ac:dyDescent="0.3">
      <c r="A174" s="35" t="s">
        <v>407</v>
      </c>
      <c r="B174" s="35" t="s">
        <v>33</v>
      </c>
      <c r="C174" s="36" t="s">
        <v>36</v>
      </c>
      <c r="D174" s="37" t="s">
        <v>430</v>
      </c>
      <c r="E174" s="38"/>
      <c r="F174" s="22"/>
      <c r="G174" s="22"/>
      <c r="H174" s="22"/>
      <c r="I174" s="22"/>
      <c r="J174" s="22"/>
      <c r="K174" s="46"/>
      <c r="L174" s="8"/>
      <c r="M174" s="43">
        <f t="shared" si="2"/>
        <v>0</v>
      </c>
      <c r="N174" s="47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6.5" x14ac:dyDescent="0.3">
      <c r="A175" s="35" t="s">
        <v>408</v>
      </c>
      <c r="B175" s="35" t="s">
        <v>33</v>
      </c>
      <c r="C175" s="36" t="s">
        <v>9</v>
      </c>
      <c r="D175" s="37" t="s">
        <v>83</v>
      </c>
      <c r="E175" s="38"/>
      <c r="F175" s="22">
        <v>1</v>
      </c>
      <c r="G175" s="22">
        <v>3</v>
      </c>
      <c r="H175" s="22"/>
      <c r="I175" s="22"/>
      <c r="J175" s="22">
        <v>17</v>
      </c>
      <c r="K175" s="46">
        <v>49</v>
      </c>
      <c r="L175" s="8"/>
      <c r="M175" s="43">
        <f t="shared" si="2"/>
        <v>70</v>
      </c>
      <c r="N175" s="47" t="s">
        <v>574</v>
      </c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6.5" x14ac:dyDescent="0.3">
      <c r="A176" s="35" t="s">
        <v>409</v>
      </c>
      <c r="B176" s="35" t="s">
        <v>33</v>
      </c>
      <c r="C176" s="36" t="s">
        <v>10</v>
      </c>
      <c r="D176" s="37" t="s">
        <v>431</v>
      </c>
      <c r="E176" s="38"/>
      <c r="F176" s="22"/>
      <c r="G176" s="22">
        <v>3</v>
      </c>
      <c r="H176" s="22"/>
      <c r="I176" s="22">
        <v>9</v>
      </c>
      <c r="J176" s="22"/>
      <c r="K176" s="46">
        <v>27</v>
      </c>
      <c r="L176" s="8"/>
      <c r="M176" s="43">
        <f t="shared" si="2"/>
        <v>39</v>
      </c>
      <c r="N176" s="94" t="s">
        <v>614</v>
      </c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6.5" x14ac:dyDescent="0.3">
      <c r="A177" s="35" t="s">
        <v>410</v>
      </c>
      <c r="B177" s="35" t="s">
        <v>33</v>
      </c>
      <c r="C177" s="36" t="s">
        <v>52</v>
      </c>
      <c r="D177" s="37" t="s">
        <v>432</v>
      </c>
      <c r="E177" s="38"/>
      <c r="F177" s="22"/>
      <c r="G177" s="22">
        <v>3</v>
      </c>
      <c r="H177" s="22"/>
      <c r="I177" s="22">
        <v>26.5</v>
      </c>
      <c r="J177" s="22"/>
      <c r="K177" s="46">
        <v>35.5</v>
      </c>
      <c r="L177" s="8"/>
      <c r="M177" s="43">
        <f t="shared" si="2"/>
        <v>65</v>
      </c>
      <c r="N177" s="47" t="s">
        <v>577</v>
      </c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6.5" x14ac:dyDescent="0.3">
      <c r="A178" s="35" t="s">
        <v>411</v>
      </c>
      <c r="B178" s="35" t="s">
        <v>33</v>
      </c>
      <c r="C178" s="36" t="s">
        <v>17</v>
      </c>
      <c r="D178" s="37" t="s">
        <v>433</v>
      </c>
      <c r="E178" s="38"/>
      <c r="F178" s="22"/>
      <c r="G178" s="22">
        <v>3</v>
      </c>
      <c r="H178" s="22"/>
      <c r="I178" s="22">
        <v>25.5</v>
      </c>
      <c r="J178" s="22"/>
      <c r="K178" s="46">
        <v>36</v>
      </c>
      <c r="L178" s="2"/>
      <c r="M178" s="43">
        <f t="shared" si="2"/>
        <v>64.5</v>
      </c>
      <c r="N178" s="47" t="s">
        <v>577</v>
      </c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6.5" x14ac:dyDescent="0.3">
      <c r="A179" s="35" t="s">
        <v>434</v>
      </c>
      <c r="B179" s="35" t="s">
        <v>33</v>
      </c>
      <c r="C179" s="36" t="s">
        <v>15</v>
      </c>
      <c r="D179" s="37" t="s">
        <v>447</v>
      </c>
      <c r="E179" s="38"/>
      <c r="F179" s="22"/>
      <c r="G179" s="22"/>
      <c r="H179" s="22"/>
      <c r="I179" s="22">
        <v>29</v>
      </c>
      <c r="J179" s="22"/>
      <c r="K179" s="46">
        <v>48</v>
      </c>
      <c r="L179" s="2"/>
      <c r="M179" s="43">
        <f t="shared" si="2"/>
        <v>77</v>
      </c>
      <c r="N179" s="47" t="s">
        <v>574</v>
      </c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6.5" x14ac:dyDescent="0.3">
      <c r="A180" s="35" t="s">
        <v>435</v>
      </c>
      <c r="B180" s="35" t="s">
        <v>33</v>
      </c>
      <c r="C180" s="36" t="s">
        <v>11</v>
      </c>
      <c r="D180" s="37" t="s">
        <v>448</v>
      </c>
      <c r="E180" s="38"/>
      <c r="F180" s="22"/>
      <c r="G180" s="22"/>
      <c r="H180" s="22"/>
      <c r="I180" s="22"/>
      <c r="J180" s="22"/>
      <c r="K180" s="46"/>
      <c r="L180" s="2"/>
      <c r="M180" s="43">
        <f t="shared" si="2"/>
        <v>0</v>
      </c>
      <c r="N180" s="47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6.5" x14ac:dyDescent="0.3">
      <c r="A181" s="35" t="s">
        <v>436</v>
      </c>
      <c r="B181" s="35" t="s">
        <v>33</v>
      </c>
      <c r="C181" s="36" t="s">
        <v>16</v>
      </c>
      <c r="D181" s="37" t="s">
        <v>449</v>
      </c>
      <c r="E181" s="38"/>
      <c r="F181" s="22"/>
      <c r="G181" s="22"/>
      <c r="H181" s="22"/>
      <c r="I181" s="22" t="s">
        <v>589</v>
      </c>
      <c r="J181" s="22">
        <v>15</v>
      </c>
      <c r="K181" s="46">
        <v>12</v>
      </c>
      <c r="L181" s="2"/>
      <c r="M181" s="43">
        <f t="shared" si="2"/>
        <v>27</v>
      </c>
      <c r="N181" s="94" t="s">
        <v>614</v>
      </c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6.5" x14ac:dyDescent="0.3">
      <c r="A182" s="35" t="s">
        <v>437</v>
      </c>
      <c r="B182" s="35" t="s">
        <v>33</v>
      </c>
      <c r="C182" s="36" t="s">
        <v>11</v>
      </c>
      <c r="D182" s="37" t="s">
        <v>450</v>
      </c>
      <c r="E182" s="38"/>
      <c r="F182" s="22"/>
      <c r="G182" s="22"/>
      <c r="H182" s="22"/>
      <c r="I182" s="22"/>
      <c r="J182" s="22"/>
      <c r="K182" s="46"/>
      <c r="L182" s="2"/>
      <c r="M182" s="43">
        <f t="shared" si="2"/>
        <v>0</v>
      </c>
      <c r="N182" s="47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6.5" x14ac:dyDescent="0.3">
      <c r="A183" s="35" t="s">
        <v>438</v>
      </c>
      <c r="B183" s="35" t="s">
        <v>33</v>
      </c>
      <c r="C183" s="36" t="s">
        <v>17</v>
      </c>
      <c r="D183" s="37" t="s">
        <v>451</v>
      </c>
      <c r="E183" s="38"/>
      <c r="F183" s="22"/>
      <c r="G183" s="22"/>
      <c r="H183" s="22"/>
      <c r="I183" s="22"/>
      <c r="J183" s="22"/>
      <c r="K183" s="46"/>
      <c r="L183" s="2"/>
      <c r="M183" s="43">
        <f t="shared" si="2"/>
        <v>0</v>
      </c>
      <c r="N183" s="47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6.5" x14ac:dyDescent="0.3">
      <c r="A184" s="35" t="s">
        <v>439</v>
      </c>
      <c r="B184" s="35" t="s">
        <v>33</v>
      </c>
      <c r="C184" s="36" t="s">
        <v>452</v>
      </c>
      <c r="D184" s="37" t="s">
        <v>369</v>
      </c>
      <c r="E184" s="38"/>
      <c r="F184" s="22">
        <v>1</v>
      </c>
      <c r="G184" s="22">
        <v>3</v>
      </c>
      <c r="H184" s="22"/>
      <c r="I184" s="22" t="s">
        <v>581</v>
      </c>
      <c r="J184" s="22">
        <v>14</v>
      </c>
      <c r="K184" s="46">
        <v>34</v>
      </c>
      <c r="L184" s="2"/>
      <c r="M184" s="43">
        <f t="shared" si="2"/>
        <v>52</v>
      </c>
      <c r="N184" s="47" t="s">
        <v>576</v>
      </c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6.5" x14ac:dyDescent="0.3">
      <c r="A185" s="35" t="s">
        <v>440</v>
      </c>
      <c r="B185" s="35" t="s">
        <v>33</v>
      </c>
      <c r="C185" s="36" t="s">
        <v>24</v>
      </c>
      <c r="D185" s="37" t="s">
        <v>453</v>
      </c>
      <c r="E185" s="38"/>
      <c r="F185" s="22"/>
      <c r="G185" s="22"/>
      <c r="H185" s="22"/>
      <c r="I185" s="22"/>
      <c r="J185" s="22"/>
      <c r="K185" s="46"/>
      <c r="L185" s="2"/>
      <c r="M185" s="43">
        <f t="shared" si="2"/>
        <v>0</v>
      </c>
      <c r="N185" s="47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6.5" x14ac:dyDescent="0.3">
      <c r="A186" s="35" t="s">
        <v>441</v>
      </c>
      <c r="B186" s="35" t="s">
        <v>33</v>
      </c>
      <c r="C186" s="36" t="s">
        <v>31</v>
      </c>
      <c r="D186" s="37" t="s">
        <v>75</v>
      </c>
      <c r="E186" s="38"/>
      <c r="F186" s="22">
        <v>2</v>
      </c>
      <c r="G186" s="22">
        <v>3</v>
      </c>
      <c r="H186" s="22"/>
      <c r="I186" s="22">
        <v>27.5</v>
      </c>
      <c r="J186" s="22"/>
      <c r="K186" s="46">
        <v>35</v>
      </c>
      <c r="L186" s="2"/>
      <c r="M186" s="43">
        <f t="shared" si="2"/>
        <v>67.5</v>
      </c>
      <c r="N186" s="47" t="s">
        <v>577</v>
      </c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6.5" x14ac:dyDescent="0.3">
      <c r="A187" s="35" t="s">
        <v>442</v>
      </c>
      <c r="B187" s="35" t="s">
        <v>33</v>
      </c>
      <c r="C187" s="36" t="s">
        <v>454</v>
      </c>
      <c r="D187" s="37" t="s">
        <v>83</v>
      </c>
      <c r="E187" s="38"/>
      <c r="F187" s="22"/>
      <c r="G187" s="22"/>
      <c r="H187" s="22"/>
      <c r="I187" s="22" t="s">
        <v>595</v>
      </c>
      <c r="J187" s="22">
        <v>9.5</v>
      </c>
      <c r="K187" s="46"/>
      <c r="L187" s="2"/>
      <c r="M187" s="43">
        <f t="shared" si="2"/>
        <v>9.5</v>
      </c>
      <c r="N187" s="47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6.5" x14ac:dyDescent="0.3">
      <c r="A188" s="35" t="s">
        <v>443</v>
      </c>
      <c r="B188" s="35" t="s">
        <v>33</v>
      </c>
      <c r="C188" s="36" t="s">
        <v>455</v>
      </c>
      <c r="D188" s="37" t="s">
        <v>456</v>
      </c>
      <c r="E188" s="38"/>
      <c r="F188" s="22"/>
      <c r="G188" s="22"/>
      <c r="H188" s="22"/>
      <c r="I188" s="22"/>
      <c r="J188" s="22"/>
      <c r="K188" s="46"/>
      <c r="L188" s="2"/>
      <c r="M188" s="43">
        <f t="shared" si="2"/>
        <v>0</v>
      </c>
      <c r="N188" s="47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6.5" x14ac:dyDescent="0.3">
      <c r="A189" s="35" t="s">
        <v>444</v>
      </c>
      <c r="B189" s="35" t="s">
        <v>33</v>
      </c>
      <c r="C189" s="36" t="s">
        <v>124</v>
      </c>
      <c r="D189" s="37" t="s">
        <v>28</v>
      </c>
      <c r="E189" s="38"/>
      <c r="F189" s="22"/>
      <c r="G189" s="22">
        <v>1</v>
      </c>
      <c r="H189" s="22"/>
      <c r="I189" s="22" t="s">
        <v>594</v>
      </c>
      <c r="J189" s="22">
        <v>34</v>
      </c>
      <c r="K189" s="46">
        <v>41</v>
      </c>
      <c r="L189" s="2"/>
      <c r="M189" s="43">
        <f t="shared" si="2"/>
        <v>76</v>
      </c>
      <c r="N189" s="47" t="s">
        <v>574</v>
      </c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6.5" x14ac:dyDescent="0.3">
      <c r="A190" s="35" t="s">
        <v>445</v>
      </c>
      <c r="B190" s="35" t="s">
        <v>33</v>
      </c>
      <c r="C190" s="36" t="s">
        <v>353</v>
      </c>
      <c r="D190" s="37" t="s">
        <v>457</v>
      </c>
      <c r="E190" s="38"/>
      <c r="F190" s="22"/>
      <c r="G190" s="22"/>
      <c r="H190" s="22"/>
      <c r="I190" s="22" t="s">
        <v>581</v>
      </c>
      <c r="J190" s="22">
        <v>15.5</v>
      </c>
      <c r="K190" s="46">
        <v>31.5</v>
      </c>
      <c r="L190" s="2"/>
      <c r="M190" s="43">
        <f t="shared" si="2"/>
        <v>47</v>
      </c>
      <c r="N190" s="94" t="s">
        <v>614</v>
      </c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6.5" x14ac:dyDescent="0.3">
      <c r="A191" s="35" t="s">
        <v>446</v>
      </c>
      <c r="B191" s="35" t="s">
        <v>33</v>
      </c>
      <c r="C191" s="36" t="s">
        <v>26</v>
      </c>
      <c r="D191" s="37" t="s">
        <v>451</v>
      </c>
      <c r="E191" s="38"/>
      <c r="F191" s="22">
        <v>3</v>
      </c>
      <c r="G191" s="22">
        <v>3</v>
      </c>
      <c r="H191" s="22">
        <v>2</v>
      </c>
      <c r="I191" s="22">
        <v>17</v>
      </c>
      <c r="J191" s="22"/>
      <c r="K191" s="46">
        <v>26</v>
      </c>
      <c r="L191" s="2"/>
      <c r="M191" s="43">
        <f t="shared" si="2"/>
        <v>51</v>
      </c>
      <c r="N191" s="47" t="s">
        <v>576</v>
      </c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6.5" x14ac:dyDescent="0.3">
      <c r="A192" s="35" t="s">
        <v>458</v>
      </c>
      <c r="B192" s="35" t="s">
        <v>33</v>
      </c>
      <c r="C192" s="36" t="s">
        <v>339</v>
      </c>
      <c r="D192" s="37" t="s">
        <v>459</v>
      </c>
      <c r="E192" s="38"/>
      <c r="F192" s="22"/>
      <c r="G192" s="22">
        <v>1</v>
      </c>
      <c r="H192" s="22"/>
      <c r="I192" s="22"/>
      <c r="J192" s="22">
        <v>23</v>
      </c>
      <c r="K192" s="46">
        <v>31.5</v>
      </c>
      <c r="L192" s="2"/>
      <c r="M192" s="43">
        <f t="shared" si="2"/>
        <v>55.5</v>
      </c>
      <c r="N192" s="47" t="s">
        <v>576</v>
      </c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6.5" x14ac:dyDescent="0.3">
      <c r="A193" s="35" t="s">
        <v>460</v>
      </c>
      <c r="B193" s="35" t="s">
        <v>33</v>
      </c>
      <c r="C193" s="36" t="s">
        <v>27</v>
      </c>
      <c r="D193" s="37" t="s">
        <v>461</v>
      </c>
      <c r="E193" s="38"/>
      <c r="F193" s="22">
        <v>1</v>
      </c>
      <c r="G193" s="22">
        <v>3</v>
      </c>
      <c r="H193" s="22">
        <v>2</v>
      </c>
      <c r="I193" s="22">
        <v>27</v>
      </c>
      <c r="J193" s="22"/>
      <c r="K193" s="46">
        <v>22.5</v>
      </c>
      <c r="L193" s="2"/>
      <c r="M193" s="43">
        <f t="shared" si="2"/>
        <v>55.5</v>
      </c>
      <c r="N193" s="47" t="s">
        <v>576</v>
      </c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6.5" x14ac:dyDescent="0.3">
      <c r="A194" s="35" t="s">
        <v>462</v>
      </c>
      <c r="B194" s="35" t="s">
        <v>33</v>
      </c>
      <c r="C194" s="36" t="s">
        <v>463</v>
      </c>
      <c r="D194" s="37" t="s">
        <v>464</v>
      </c>
      <c r="E194" s="38"/>
      <c r="F194" s="22">
        <v>3</v>
      </c>
      <c r="G194" s="22">
        <v>3</v>
      </c>
      <c r="H194" s="22"/>
      <c r="I194" s="22" t="s">
        <v>593</v>
      </c>
      <c r="J194" s="22">
        <v>37</v>
      </c>
      <c r="K194" s="46">
        <v>47</v>
      </c>
      <c r="L194" s="2"/>
      <c r="M194" s="43">
        <f t="shared" si="2"/>
        <v>90</v>
      </c>
      <c r="N194" s="47" t="s">
        <v>613</v>
      </c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6.5" x14ac:dyDescent="0.3">
      <c r="A195" s="35" t="s">
        <v>465</v>
      </c>
      <c r="B195" s="35" t="s">
        <v>33</v>
      </c>
      <c r="C195" s="36" t="s">
        <v>466</v>
      </c>
      <c r="D195" s="37" t="s">
        <v>467</v>
      </c>
      <c r="E195" s="38"/>
      <c r="F195" s="22"/>
      <c r="G195" s="22"/>
      <c r="H195" s="22"/>
      <c r="I195" s="22"/>
      <c r="J195" s="22"/>
      <c r="K195" s="46"/>
      <c r="L195" s="2"/>
      <c r="M195" s="43">
        <f t="shared" si="2"/>
        <v>0</v>
      </c>
      <c r="N195" s="47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6.5" x14ac:dyDescent="0.3">
      <c r="A196" s="35" t="s">
        <v>468</v>
      </c>
      <c r="B196" s="35" t="s">
        <v>33</v>
      </c>
      <c r="C196" s="36" t="s">
        <v>469</v>
      </c>
      <c r="D196" s="37" t="s">
        <v>43</v>
      </c>
      <c r="E196" s="38"/>
      <c r="F196" s="22">
        <v>1</v>
      </c>
      <c r="G196" s="22">
        <v>1</v>
      </c>
      <c r="H196" s="22"/>
      <c r="I196" s="22"/>
      <c r="J196" s="22">
        <v>28.5</v>
      </c>
      <c r="K196" s="46">
        <v>36.5</v>
      </c>
      <c r="L196" s="2"/>
      <c r="M196" s="43">
        <f t="shared" si="2"/>
        <v>67</v>
      </c>
      <c r="N196" s="47" t="s">
        <v>577</v>
      </c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6.5" x14ac:dyDescent="0.3">
      <c r="A197" s="35" t="s">
        <v>470</v>
      </c>
      <c r="B197" s="35" t="s">
        <v>33</v>
      </c>
      <c r="C197" s="36" t="s">
        <v>264</v>
      </c>
      <c r="D197" s="37" t="s">
        <v>480</v>
      </c>
      <c r="E197" s="38"/>
      <c r="F197" s="22">
        <v>1</v>
      </c>
      <c r="G197" s="22">
        <v>3</v>
      </c>
      <c r="H197" s="22"/>
      <c r="I197" s="22" t="s">
        <v>592</v>
      </c>
      <c r="J197" s="22">
        <v>12.5</v>
      </c>
      <c r="K197" s="46">
        <v>45</v>
      </c>
      <c r="L197" s="2"/>
      <c r="M197" s="43">
        <f t="shared" si="2"/>
        <v>61.5</v>
      </c>
      <c r="N197" s="47" t="s">
        <v>577</v>
      </c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6.5" x14ac:dyDescent="0.3">
      <c r="A198" s="35" t="s">
        <v>471</v>
      </c>
      <c r="B198" s="35" t="s">
        <v>33</v>
      </c>
      <c r="C198" s="36" t="s">
        <v>13</v>
      </c>
      <c r="D198" s="37" t="s">
        <v>80</v>
      </c>
      <c r="E198" s="38"/>
      <c r="F198" s="22">
        <v>3</v>
      </c>
      <c r="G198" s="22">
        <v>3</v>
      </c>
      <c r="H198" s="22">
        <v>5</v>
      </c>
      <c r="I198" s="22">
        <v>37</v>
      </c>
      <c r="J198" s="22"/>
      <c r="K198" s="46">
        <v>35.5</v>
      </c>
      <c r="L198" s="2"/>
      <c r="M198" s="43">
        <f t="shared" si="2"/>
        <v>83.5</v>
      </c>
      <c r="N198" s="47" t="s">
        <v>33</v>
      </c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6.5" x14ac:dyDescent="0.3">
      <c r="A199" s="35" t="s">
        <v>472</v>
      </c>
      <c r="B199" s="35" t="s">
        <v>33</v>
      </c>
      <c r="C199" s="36" t="s">
        <v>182</v>
      </c>
      <c r="D199" s="37" t="s">
        <v>268</v>
      </c>
      <c r="E199" s="38"/>
      <c r="F199" s="22">
        <v>1</v>
      </c>
      <c r="G199" s="22">
        <v>3</v>
      </c>
      <c r="H199" s="22"/>
      <c r="I199" s="22">
        <v>22</v>
      </c>
      <c r="J199" s="22"/>
      <c r="K199" s="46">
        <v>40</v>
      </c>
      <c r="L199" s="2"/>
      <c r="M199" s="43">
        <f t="shared" ref="M199:M246" si="3">SUM(F199:L199)</f>
        <v>66</v>
      </c>
      <c r="N199" s="47" t="s">
        <v>577</v>
      </c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6.5" x14ac:dyDescent="0.3">
      <c r="A200" s="35" t="s">
        <v>473</v>
      </c>
      <c r="B200" s="35" t="s">
        <v>33</v>
      </c>
      <c r="C200" s="36" t="s">
        <v>31</v>
      </c>
      <c r="D200" s="37" t="s">
        <v>481</v>
      </c>
      <c r="E200" s="38"/>
      <c r="F200" s="22"/>
      <c r="G200" s="22"/>
      <c r="H200" s="22"/>
      <c r="I200" s="22"/>
      <c r="J200" s="22"/>
      <c r="K200" s="46"/>
      <c r="L200" s="2"/>
      <c r="M200" s="43">
        <f t="shared" si="3"/>
        <v>0</v>
      </c>
      <c r="N200" s="47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6.5" x14ac:dyDescent="0.3">
      <c r="A201" s="35" t="s">
        <v>474</v>
      </c>
      <c r="B201" s="35" t="s">
        <v>33</v>
      </c>
      <c r="C201" s="36" t="s">
        <v>482</v>
      </c>
      <c r="D201" s="37" t="s">
        <v>483</v>
      </c>
      <c r="E201" s="38"/>
      <c r="F201" s="22">
        <v>2</v>
      </c>
      <c r="G201" s="22">
        <v>3</v>
      </c>
      <c r="H201" s="22"/>
      <c r="I201" s="22">
        <v>24</v>
      </c>
      <c r="J201" s="22"/>
      <c r="K201" s="46">
        <v>34.5</v>
      </c>
      <c r="L201" s="2"/>
      <c r="M201" s="43">
        <f t="shared" si="3"/>
        <v>63.5</v>
      </c>
      <c r="N201" s="47" t="s">
        <v>577</v>
      </c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6.5" x14ac:dyDescent="0.3">
      <c r="A202" s="35" t="s">
        <v>475</v>
      </c>
      <c r="B202" s="35" t="s">
        <v>33</v>
      </c>
      <c r="C202" s="36" t="s">
        <v>13</v>
      </c>
      <c r="D202" s="37" t="s">
        <v>47</v>
      </c>
      <c r="E202" s="38"/>
      <c r="F202" s="22">
        <v>2</v>
      </c>
      <c r="G202" s="22">
        <v>1</v>
      </c>
      <c r="H202" s="22"/>
      <c r="I202" s="22" t="s">
        <v>591</v>
      </c>
      <c r="J202" s="22">
        <v>6.5</v>
      </c>
      <c r="K202" s="46">
        <v>3</v>
      </c>
      <c r="L202" s="2"/>
      <c r="M202" s="43">
        <f t="shared" si="3"/>
        <v>12.5</v>
      </c>
      <c r="N202" s="94" t="s">
        <v>614</v>
      </c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6.5" x14ac:dyDescent="0.3">
      <c r="A203" s="35" t="s">
        <v>476</v>
      </c>
      <c r="B203" s="35" t="s">
        <v>33</v>
      </c>
      <c r="C203" s="36" t="s">
        <v>484</v>
      </c>
      <c r="D203" s="37" t="s">
        <v>485</v>
      </c>
      <c r="E203" s="38"/>
      <c r="F203" s="22"/>
      <c r="G203" s="22"/>
      <c r="H203" s="22"/>
      <c r="I203" s="22"/>
      <c r="J203" s="22"/>
      <c r="K203" s="46"/>
      <c r="L203" s="2"/>
      <c r="M203" s="43">
        <f t="shared" si="3"/>
        <v>0</v>
      </c>
      <c r="N203" s="47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6.5" x14ac:dyDescent="0.3">
      <c r="A204" s="35" t="s">
        <v>477</v>
      </c>
      <c r="B204" s="35" t="s">
        <v>33</v>
      </c>
      <c r="C204" s="36" t="s">
        <v>127</v>
      </c>
      <c r="D204" s="37" t="s">
        <v>486</v>
      </c>
      <c r="E204" s="38"/>
      <c r="F204" s="22">
        <v>1</v>
      </c>
      <c r="G204" s="22"/>
      <c r="H204" s="22"/>
      <c r="I204" s="22">
        <v>26</v>
      </c>
      <c r="J204" s="22"/>
      <c r="K204" s="46">
        <v>33.5</v>
      </c>
      <c r="L204" s="2"/>
      <c r="M204" s="44">
        <f t="shared" si="3"/>
        <v>60.5</v>
      </c>
      <c r="N204" s="48" t="s">
        <v>577</v>
      </c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6.5" x14ac:dyDescent="0.3">
      <c r="A205" s="35" t="s">
        <v>478</v>
      </c>
      <c r="B205" s="35" t="s">
        <v>33</v>
      </c>
      <c r="C205" s="36" t="s">
        <v>22</v>
      </c>
      <c r="D205" s="37" t="s">
        <v>88</v>
      </c>
      <c r="E205" s="38"/>
      <c r="F205" s="22"/>
      <c r="G205" s="22">
        <v>1</v>
      </c>
      <c r="H205" s="22"/>
      <c r="I205" s="22">
        <v>25</v>
      </c>
      <c r="J205" s="22"/>
      <c r="K205" s="46">
        <v>37</v>
      </c>
      <c r="L205" s="2"/>
      <c r="M205" s="43">
        <f t="shared" si="3"/>
        <v>63</v>
      </c>
      <c r="N205" s="47" t="s">
        <v>577</v>
      </c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6.5" x14ac:dyDescent="0.3">
      <c r="A206" s="35" t="s">
        <v>479</v>
      </c>
      <c r="B206" s="35" t="s">
        <v>33</v>
      </c>
      <c r="C206" s="36" t="s">
        <v>487</v>
      </c>
      <c r="D206" s="37" t="s">
        <v>72</v>
      </c>
      <c r="E206" s="38"/>
      <c r="F206" s="22">
        <v>1</v>
      </c>
      <c r="G206" s="22">
        <v>2</v>
      </c>
      <c r="H206" s="22"/>
      <c r="I206" s="22"/>
      <c r="J206" s="22">
        <v>18.5</v>
      </c>
      <c r="K206" s="46">
        <v>16.5</v>
      </c>
      <c r="L206" s="2"/>
      <c r="M206" s="43">
        <f t="shared" si="3"/>
        <v>38</v>
      </c>
      <c r="N206" s="94" t="s">
        <v>614</v>
      </c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6.5" x14ac:dyDescent="0.3">
      <c r="A207" s="35" t="s">
        <v>488</v>
      </c>
      <c r="B207" s="35" t="s">
        <v>33</v>
      </c>
      <c r="C207" s="36" t="s">
        <v>496</v>
      </c>
      <c r="D207" s="37" t="s">
        <v>64</v>
      </c>
      <c r="E207" s="38"/>
      <c r="F207" s="22"/>
      <c r="G207" s="22"/>
      <c r="H207" s="22"/>
      <c r="I207" s="22"/>
      <c r="J207" s="22"/>
      <c r="K207" s="46"/>
      <c r="L207" s="2"/>
      <c r="M207" s="43">
        <f t="shared" si="3"/>
        <v>0</v>
      </c>
      <c r="N207" s="47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6.5" x14ac:dyDescent="0.3">
      <c r="A208" s="35" t="s">
        <v>489</v>
      </c>
      <c r="B208" s="35" t="s">
        <v>33</v>
      </c>
      <c r="C208" s="36" t="s">
        <v>371</v>
      </c>
      <c r="D208" s="37" t="s">
        <v>497</v>
      </c>
      <c r="E208" s="38"/>
      <c r="F208" s="22">
        <v>2</v>
      </c>
      <c r="G208" s="22">
        <v>3</v>
      </c>
      <c r="H208" s="22"/>
      <c r="I208" s="22" t="s">
        <v>586</v>
      </c>
      <c r="J208" s="22">
        <v>32.5</v>
      </c>
      <c r="K208" s="46">
        <v>29</v>
      </c>
      <c r="L208" s="2"/>
      <c r="M208" s="43">
        <f t="shared" si="3"/>
        <v>66.5</v>
      </c>
      <c r="N208" s="47" t="s">
        <v>577</v>
      </c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6.5" x14ac:dyDescent="0.3">
      <c r="A209" s="35" t="s">
        <v>490</v>
      </c>
      <c r="B209" s="35" t="s">
        <v>33</v>
      </c>
      <c r="C209" s="36" t="s">
        <v>13</v>
      </c>
      <c r="D209" s="37" t="s">
        <v>498</v>
      </c>
      <c r="E209" s="38"/>
      <c r="F209" s="22">
        <v>1</v>
      </c>
      <c r="G209" s="22">
        <v>3</v>
      </c>
      <c r="H209" s="22"/>
      <c r="I209" s="22" t="s">
        <v>590</v>
      </c>
      <c r="J209" s="22">
        <v>28.5</v>
      </c>
      <c r="K209" s="46">
        <v>30</v>
      </c>
      <c r="L209" s="2"/>
      <c r="M209" s="43">
        <f t="shared" si="3"/>
        <v>62.5</v>
      </c>
      <c r="N209" s="47" t="s">
        <v>577</v>
      </c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6.5" x14ac:dyDescent="0.3">
      <c r="A210" s="35" t="s">
        <v>491</v>
      </c>
      <c r="B210" s="35" t="s">
        <v>33</v>
      </c>
      <c r="C210" s="36" t="s">
        <v>19</v>
      </c>
      <c r="D210" s="37" t="s">
        <v>499</v>
      </c>
      <c r="E210" s="38"/>
      <c r="F210" s="22">
        <v>1</v>
      </c>
      <c r="G210" s="22">
        <v>3</v>
      </c>
      <c r="H210" s="22"/>
      <c r="I210" s="22" t="s">
        <v>589</v>
      </c>
      <c r="J210" s="22">
        <v>15.5</v>
      </c>
      <c r="K210" s="46">
        <v>37</v>
      </c>
      <c r="L210" s="2"/>
      <c r="M210" s="43">
        <f t="shared" si="3"/>
        <v>56.5</v>
      </c>
      <c r="N210" s="47" t="s">
        <v>576</v>
      </c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6.5" x14ac:dyDescent="0.3">
      <c r="A211" s="35" t="s">
        <v>492</v>
      </c>
      <c r="B211" s="35" t="s">
        <v>33</v>
      </c>
      <c r="C211" s="36" t="s">
        <v>58</v>
      </c>
      <c r="D211" s="37" t="s">
        <v>500</v>
      </c>
      <c r="E211" s="38"/>
      <c r="F211" s="22"/>
      <c r="G211" s="22">
        <v>1</v>
      </c>
      <c r="H211" s="22"/>
      <c r="I211" s="22"/>
      <c r="J211" s="22">
        <v>27</v>
      </c>
      <c r="K211" s="46">
        <v>36</v>
      </c>
      <c r="L211" s="2"/>
      <c r="M211" s="44">
        <f t="shared" si="3"/>
        <v>64</v>
      </c>
      <c r="N211" s="48" t="s">
        <v>577</v>
      </c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6.5" x14ac:dyDescent="0.3">
      <c r="A212" s="35" t="s">
        <v>493</v>
      </c>
      <c r="B212" s="35" t="s">
        <v>33</v>
      </c>
      <c r="C212" s="36" t="s">
        <v>501</v>
      </c>
      <c r="D212" s="37" t="s">
        <v>502</v>
      </c>
      <c r="E212" s="38"/>
      <c r="F212" s="22"/>
      <c r="G212" s="22"/>
      <c r="H212" s="22"/>
      <c r="I212" s="22">
        <v>27</v>
      </c>
      <c r="J212" s="22"/>
      <c r="K212" s="46">
        <v>29</v>
      </c>
      <c r="L212" s="2"/>
      <c r="M212" s="43">
        <f t="shared" si="3"/>
        <v>56</v>
      </c>
      <c r="N212" s="47" t="s">
        <v>576</v>
      </c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6.5" x14ac:dyDescent="0.3">
      <c r="A213" s="35" t="s">
        <v>494</v>
      </c>
      <c r="B213" s="35" t="s">
        <v>33</v>
      </c>
      <c r="C213" s="36" t="s">
        <v>77</v>
      </c>
      <c r="D213" s="37" t="s">
        <v>503</v>
      </c>
      <c r="E213" s="38"/>
      <c r="F213" s="22"/>
      <c r="G213" s="22"/>
      <c r="H213" s="22"/>
      <c r="I213" s="22"/>
      <c r="J213" s="22"/>
      <c r="K213" s="46"/>
      <c r="L213" s="2"/>
      <c r="M213" s="43">
        <f t="shared" si="3"/>
        <v>0</v>
      </c>
      <c r="N213" s="47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6.5" x14ac:dyDescent="0.3">
      <c r="A214" s="35" t="s">
        <v>495</v>
      </c>
      <c r="B214" s="35" t="s">
        <v>33</v>
      </c>
      <c r="C214" s="36" t="s">
        <v>504</v>
      </c>
      <c r="D214" s="37" t="s">
        <v>51</v>
      </c>
      <c r="E214" s="38"/>
      <c r="F214" s="22"/>
      <c r="G214" s="22">
        <v>1</v>
      </c>
      <c r="H214" s="22"/>
      <c r="I214" s="22" t="s">
        <v>575</v>
      </c>
      <c r="J214" s="22">
        <v>24</v>
      </c>
      <c r="K214" s="46">
        <v>35</v>
      </c>
      <c r="L214" s="2"/>
      <c r="M214" s="43">
        <f t="shared" si="3"/>
        <v>60</v>
      </c>
      <c r="N214" s="47" t="s">
        <v>577</v>
      </c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6.5" x14ac:dyDescent="0.3">
      <c r="A215" s="35" t="s">
        <v>505</v>
      </c>
      <c r="B215" s="35" t="s">
        <v>33</v>
      </c>
      <c r="C215" s="36" t="s">
        <v>522</v>
      </c>
      <c r="D215" s="37" t="s">
        <v>523</v>
      </c>
      <c r="E215" s="38"/>
      <c r="F215" s="22">
        <v>1</v>
      </c>
      <c r="G215" s="22">
        <v>1</v>
      </c>
      <c r="H215" s="22"/>
      <c r="I215" s="22" t="s">
        <v>581</v>
      </c>
      <c r="J215" s="22">
        <v>9.5</v>
      </c>
      <c r="K215" s="46"/>
      <c r="L215" s="2"/>
      <c r="M215" s="43">
        <f t="shared" si="3"/>
        <v>11.5</v>
      </c>
      <c r="N215" s="47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6.5" x14ac:dyDescent="0.3">
      <c r="A216" s="35" t="s">
        <v>506</v>
      </c>
      <c r="B216" s="35" t="s">
        <v>33</v>
      </c>
      <c r="C216" s="36" t="s">
        <v>42</v>
      </c>
      <c r="D216" s="37" t="s">
        <v>524</v>
      </c>
      <c r="E216" s="38"/>
      <c r="F216" s="22">
        <v>3</v>
      </c>
      <c r="G216" s="22">
        <v>3</v>
      </c>
      <c r="H216" s="22">
        <v>4</v>
      </c>
      <c r="I216" s="22" t="s">
        <v>575</v>
      </c>
      <c r="J216" s="22">
        <v>33</v>
      </c>
      <c r="K216" s="46">
        <v>29</v>
      </c>
      <c r="L216" s="2"/>
      <c r="M216" s="43">
        <f t="shared" si="3"/>
        <v>72</v>
      </c>
      <c r="N216" s="47" t="s">
        <v>574</v>
      </c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6.5" x14ac:dyDescent="0.3">
      <c r="A217" s="35" t="s">
        <v>507</v>
      </c>
      <c r="B217" s="35" t="s">
        <v>33</v>
      </c>
      <c r="C217" s="36" t="s">
        <v>30</v>
      </c>
      <c r="D217" s="37" t="s">
        <v>51</v>
      </c>
      <c r="E217" s="38"/>
      <c r="F217" s="22"/>
      <c r="G217" s="22"/>
      <c r="H217" s="22"/>
      <c r="I217" s="22"/>
      <c r="J217" s="22"/>
      <c r="K217" s="46"/>
      <c r="L217" s="2"/>
      <c r="M217" s="43">
        <f t="shared" si="3"/>
        <v>0</v>
      </c>
      <c r="N217" s="47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6.5" x14ac:dyDescent="0.3">
      <c r="A218" s="35" t="s">
        <v>508</v>
      </c>
      <c r="B218" s="35" t="s">
        <v>33</v>
      </c>
      <c r="C218" s="36" t="s">
        <v>15</v>
      </c>
      <c r="D218" s="37" t="s">
        <v>525</v>
      </c>
      <c r="E218" s="38"/>
      <c r="F218" s="22">
        <v>1</v>
      </c>
      <c r="G218" s="22"/>
      <c r="H218" s="22"/>
      <c r="I218" s="22">
        <v>29</v>
      </c>
      <c r="J218" s="22"/>
      <c r="K218" s="46">
        <v>28</v>
      </c>
      <c r="L218" s="2"/>
      <c r="M218" s="43">
        <f t="shared" si="3"/>
        <v>58</v>
      </c>
      <c r="N218" s="47" t="s">
        <v>576</v>
      </c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6.5" x14ac:dyDescent="0.3">
      <c r="A219" s="35" t="s">
        <v>509</v>
      </c>
      <c r="B219" s="35" t="s">
        <v>33</v>
      </c>
      <c r="C219" s="36" t="s">
        <v>48</v>
      </c>
      <c r="D219" s="37" t="s">
        <v>106</v>
      </c>
      <c r="E219" s="38"/>
      <c r="F219" s="22">
        <v>2</v>
      </c>
      <c r="G219" s="22">
        <v>3</v>
      </c>
      <c r="H219" s="22">
        <v>5</v>
      </c>
      <c r="I219" s="22" t="s">
        <v>582</v>
      </c>
      <c r="J219" s="22">
        <v>29</v>
      </c>
      <c r="K219" s="46">
        <v>33.5</v>
      </c>
      <c r="L219" s="2"/>
      <c r="M219" s="43">
        <f t="shared" si="3"/>
        <v>72.5</v>
      </c>
      <c r="N219" s="47" t="s">
        <v>574</v>
      </c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6.5" x14ac:dyDescent="0.3">
      <c r="A220" s="35" t="s">
        <v>510</v>
      </c>
      <c r="B220" s="35" t="s">
        <v>33</v>
      </c>
      <c r="C220" s="36" t="s">
        <v>105</v>
      </c>
      <c r="D220" s="37" t="s">
        <v>78</v>
      </c>
      <c r="E220" s="38"/>
      <c r="F220" s="22"/>
      <c r="G220" s="22">
        <v>3</v>
      </c>
      <c r="H220" s="22"/>
      <c r="I220" s="22" t="s">
        <v>583</v>
      </c>
      <c r="J220" s="22">
        <v>11</v>
      </c>
      <c r="K220" s="46">
        <v>39</v>
      </c>
      <c r="L220" s="2"/>
      <c r="M220" s="43">
        <f t="shared" si="3"/>
        <v>53</v>
      </c>
      <c r="N220" s="47" t="s">
        <v>576</v>
      </c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6.5" x14ac:dyDescent="0.3">
      <c r="A221" s="35" t="s">
        <v>511</v>
      </c>
      <c r="B221" s="35" t="s">
        <v>33</v>
      </c>
      <c r="C221" s="36" t="s">
        <v>13</v>
      </c>
      <c r="D221" s="37" t="s">
        <v>169</v>
      </c>
      <c r="E221" s="38"/>
      <c r="F221" s="22">
        <v>2</v>
      </c>
      <c r="G221" s="22">
        <v>3</v>
      </c>
      <c r="H221" s="22">
        <v>2</v>
      </c>
      <c r="I221" s="22" t="s">
        <v>584</v>
      </c>
      <c r="J221" s="22">
        <v>25</v>
      </c>
      <c r="K221" s="46">
        <v>35.5</v>
      </c>
      <c r="L221" s="2"/>
      <c r="M221" s="43">
        <f t="shared" si="3"/>
        <v>67.5</v>
      </c>
      <c r="N221" s="47" t="s">
        <v>577</v>
      </c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6.5" x14ac:dyDescent="0.3">
      <c r="A222" s="35" t="s">
        <v>512</v>
      </c>
      <c r="B222" s="35" t="s">
        <v>33</v>
      </c>
      <c r="C222" s="36" t="s">
        <v>12</v>
      </c>
      <c r="D222" s="37" t="s">
        <v>282</v>
      </c>
      <c r="E222" s="38"/>
      <c r="F222" s="22"/>
      <c r="G222" s="22"/>
      <c r="H222" s="22"/>
      <c r="I222" s="22"/>
      <c r="J222" s="22"/>
      <c r="K222" s="46"/>
      <c r="L222" s="2"/>
      <c r="M222" s="43">
        <f t="shared" si="3"/>
        <v>0</v>
      </c>
      <c r="N222" s="47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6.5" x14ac:dyDescent="0.3">
      <c r="A223" s="35" t="s">
        <v>513</v>
      </c>
      <c r="B223" s="35" t="s">
        <v>33</v>
      </c>
      <c r="C223" s="36" t="s">
        <v>58</v>
      </c>
      <c r="D223" s="37" t="s">
        <v>69</v>
      </c>
      <c r="E223" s="38"/>
      <c r="F223" s="22"/>
      <c r="G223" s="22">
        <v>3</v>
      </c>
      <c r="H223" s="22"/>
      <c r="I223" s="22" t="s">
        <v>585</v>
      </c>
      <c r="J223" s="22">
        <v>32.5</v>
      </c>
      <c r="K223" s="46"/>
      <c r="L223" s="2"/>
      <c r="M223" s="43">
        <f t="shared" si="3"/>
        <v>35.5</v>
      </c>
      <c r="N223" s="47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6.5" x14ac:dyDescent="0.3">
      <c r="A224" s="35" t="s">
        <v>514</v>
      </c>
      <c r="B224" s="35" t="s">
        <v>33</v>
      </c>
      <c r="C224" s="36" t="s">
        <v>526</v>
      </c>
      <c r="D224" s="37" t="s">
        <v>527</v>
      </c>
      <c r="E224" s="38"/>
      <c r="F224" s="22">
        <v>1</v>
      </c>
      <c r="G224" s="22">
        <v>3</v>
      </c>
      <c r="H224" s="22"/>
      <c r="I224" s="22">
        <v>28</v>
      </c>
      <c r="J224" s="22"/>
      <c r="K224" s="46">
        <v>39</v>
      </c>
      <c r="L224" s="2"/>
      <c r="M224" s="43">
        <f t="shared" si="3"/>
        <v>71</v>
      </c>
      <c r="N224" s="47" t="s">
        <v>574</v>
      </c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6.5" x14ac:dyDescent="0.3">
      <c r="A225" s="35" t="s">
        <v>515</v>
      </c>
      <c r="B225" s="35" t="s">
        <v>33</v>
      </c>
      <c r="C225" s="36" t="s">
        <v>528</v>
      </c>
      <c r="D225" s="37" t="s">
        <v>529</v>
      </c>
      <c r="E225" s="38"/>
      <c r="F225" s="22"/>
      <c r="G225" s="22"/>
      <c r="H225" s="22"/>
      <c r="I225" s="22">
        <v>24.5</v>
      </c>
      <c r="J225" s="22"/>
      <c r="K225" s="46">
        <v>16</v>
      </c>
      <c r="L225" s="2"/>
      <c r="M225" s="43">
        <f t="shared" si="3"/>
        <v>40.5</v>
      </c>
      <c r="N225" s="94" t="s">
        <v>614</v>
      </c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6.5" x14ac:dyDescent="0.3">
      <c r="A226" s="35" t="s">
        <v>516</v>
      </c>
      <c r="B226" s="35" t="s">
        <v>33</v>
      </c>
      <c r="C226" s="36" t="s">
        <v>530</v>
      </c>
      <c r="D226" s="37" t="s">
        <v>531</v>
      </c>
      <c r="E226" s="38"/>
      <c r="F226" s="22">
        <v>3</v>
      </c>
      <c r="G226" s="22">
        <v>3</v>
      </c>
      <c r="H226" s="22">
        <v>3</v>
      </c>
      <c r="I226" s="22">
        <v>12</v>
      </c>
      <c r="J226" s="22"/>
      <c r="K226" s="46"/>
      <c r="L226" s="2"/>
      <c r="M226" s="43">
        <f t="shared" si="3"/>
        <v>21</v>
      </c>
      <c r="N226" s="47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6.5" x14ac:dyDescent="0.3">
      <c r="A227" s="35" t="s">
        <v>517</v>
      </c>
      <c r="B227" s="35" t="s">
        <v>33</v>
      </c>
      <c r="C227" s="36" t="s">
        <v>10</v>
      </c>
      <c r="D227" s="37" t="s">
        <v>532</v>
      </c>
      <c r="E227" s="38"/>
      <c r="F227" s="22"/>
      <c r="G227" s="22"/>
      <c r="H227" s="22"/>
      <c r="I227" s="22"/>
      <c r="J227" s="22"/>
      <c r="K227" s="46"/>
      <c r="L227" s="2"/>
      <c r="M227" s="43">
        <f t="shared" si="3"/>
        <v>0</v>
      </c>
      <c r="N227" s="47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6.5" x14ac:dyDescent="0.3">
      <c r="A228" s="35" t="s">
        <v>518</v>
      </c>
      <c r="B228" s="35" t="s">
        <v>33</v>
      </c>
      <c r="C228" s="36" t="s">
        <v>24</v>
      </c>
      <c r="D228" s="37" t="s">
        <v>533</v>
      </c>
      <c r="E228" s="38"/>
      <c r="F228" s="22"/>
      <c r="G228" s="22">
        <v>1</v>
      </c>
      <c r="H228" s="22"/>
      <c r="I228" s="22"/>
      <c r="J228" s="22"/>
      <c r="K228" s="46"/>
      <c r="L228" s="2"/>
      <c r="M228" s="43">
        <f t="shared" si="3"/>
        <v>1</v>
      </c>
      <c r="N228" s="47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6.5" x14ac:dyDescent="0.3">
      <c r="A229" s="35" t="s">
        <v>519</v>
      </c>
      <c r="B229" s="35" t="s">
        <v>33</v>
      </c>
      <c r="C229" s="36" t="s">
        <v>534</v>
      </c>
      <c r="D229" s="37" t="s">
        <v>535</v>
      </c>
      <c r="E229" s="38"/>
      <c r="F229" s="22"/>
      <c r="G229" s="22">
        <v>1</v>
      </c>
      <c r="H229" s="22"/>
      <c r="I229" s="22">
        <v>26.5</v>
      </c>
      <c r="J229" s="22"/>
      <c r="K229" s="46">
        <v>32.5</v>
      </c>
      <c r="L229" s="2"/>
      <c r="M229" s="43">
        <f t="shared" si="3"/>
        <v>60</v>
      </c>
      <c r="N229" s="47" t="s">
        <v>577</v>
      </c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6.5" x14ac:dyDescent="0.3">
      <c r="A230" s="35" t="s">
        <v>520</v>
      </c>
      <c r="B230" s="35" t="s">
        <v>33</v>
      </c>
      <c r="C230" s="36" t="s">
        <v>82</v>
      </c>
      <c r="D230" s="37" t="s">
        <v>57</v>
      </c>
      <c r="E230" s="38"/>
      <c r="F230" s="22"/>
      <c r="G230" s="22"/>
      <c r="H230" s="22"/>
      <c r="I230" s="22">
        <v>30</v>
      </c>
      <c r="J230" s="22"/>
      <c r="K230" s="46">
        <v>28</v>
      </c>
      <c r="L230" s="2"/>
      <c r="M230" s="43">
        <f t="shared" si="3"/>
        <v>58</v>
      </c>
      <c r="N230" s="47" t="s">
        <v>576</v>
      </c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6.5" x14ac:dyDescent="0.3">
      <c r="A231" s="35" t="s">
        <v>521</v>
      </c>
      <c r="B231" s="35" t="s">
        <v>33</v>
      </c>
      <c r="C231" s="36" t="s">
        <v>536</v>
      </c>
      <c r="D231" s="37" t="s">
        <v>537</v>
      </c>
      <c r="E231" s="38"/>
      <c r="F231" s="22"/>
      <c r="G231" s="22"/>
      <c r="H231" s="22"/>
      <c r="I231" s="22"/>
      <c r="J231" s="22"/>
      <c r="K231" s="46"/>
      <c r="L231" s="2"/>
      <c r="M231" s="43">
        <f t="shared" si="3"/>
        <v>0</v>
      </c>
      <c r="N231" s="47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6.5" x14ac:dyDescent="0.3">
      <c r="A232" s="35" t="s">
        <v>538</v>
      </c>
      <c r="B232" s="35" t="s">
        <v>33</v>
      </c>
      <c r="C232" s="36" t="s">
        <v>17</v>
      </c>
      <c r="D232" s="37" t="s">
        <v>268</v>
      </c>
      <c r="E232" s="38"/>
      <c r="F232" s="22">
        <v>1</v>
      </c>
      <c r="G232" s="22">
        <v>3</v>
      </c>
      <c r="H232" s="22"/>
      <c r="I232" s="22" t="s">
        <v>586</v>
      </c>
      <c r="J232" s="22">
        <v>16.5</v>
      </c>
      <c r="K232" s="46">
        <v>33.5</v>
      </c>
      <c r="L232" s="2"/>
      <c r="M232" s="43">
        <f t="shared" si="3"/>
        <v>54</v>
      </c>
      <c r="N232" s="47" t="s">
        <v>576</v>
      </c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6.5" x14ac:dyDescent="0.3">
      <c r="A233" s="35" t="s">
        <v>539</v>
      </c>
      <c r="B233" s="35" t="s">
        <v>33</v>
      </c>
      <c r="C233" s="36" t="s">
        <v>16</v>
      </c>
      <c r="D233" s="37" t="s">
        <v>39</v>
      </c>
      <c r="E233" s="38"/>
      <c r="F233" s="22"/>
      <c r="G233" s="22">
        <v>2</v>
      </c>
      <c r="H233" s="22"/>
      <c r="I233" s="22" t="s">
        <v>587</v>
      </c>
      <c r="J233" s="22">
        <v>22</v>
      </c>
      <c r="K233" s="46">
        <v>31.5</v>
      </c>
      <c r="L233" s="2"/>
      <c r="M233" s="43">
        <f t="shared" si="3"/>
        <v>55.5</v>
      </c>
      <c r="N233" s="47" t="s">
        <v>576</v>
      </c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s="31" customFormat="1" ht="16.5" x14ac:dyDescent="0.3">
      <c r="A234" s="35" t="s">
        <v>540</v>
      </c>
      <c r="B234" s="35" t="s">
        <v>33</v>
      </c>
      <c r="C234" s="36" t="s">
        <v>552</v>
      </c>
      <c r="D234" s="37" t="s">
        <v>553</v>
      </c>
      <c r="E234" s="38"/>
      <c r="F234" s="22">
        <v>2</v>
      </c>
      <c r="G234" s="22">
        <v>3</v>
      </c>
      <c r="H234" s="22"/>
      <c r="I234" s="22" t="s">
        <v>588</v>
      </c>
      <c r="J234" s="22">
        <v>20</v>
      </c>
      <c r="K234" s="46">
        <v>13</v>
      </c>
      <c r="L234" s="2"/>
      <c r="M234" s="43">
        <f t="shared" si="3"/>
        <v>38</v>
      </c>
      <c r="N234" s="94" t="s">
        <v>614</v>
      </c>
      <c r="O234" s="5"/>
      <c r="P234" s="5"/>
      <c r="Q234" s="5"/>
      <c r="R234" s="5"/>
      <c r="S234" s="5"/>
      <c r="T234" s="5"/>
      <c r="U234" s="5"/>
      <c r="V234" s="5"/>
      <c r="W234" s="30"/>
    </row>
    <row r="235" spans="1:39" ht="16.5" x14ac:dyDescent="0.3">
      <c r="A235" s="35" t="s">
        <v>541</v>
      </c>
      <c r="B235" s="35" t="s">
        <v>33</v>
      </c>
      <c r="C235" s="36" t="s">
        <v>12</v>
      </c>
      <c r="D235" s="37" t="s">
        <v>354</v>
      </c>
      <c r="E235" s="38"/>
      <c r="F235" s="22"/>
      <c r="G235" s="22">
        <v>3</v>
      </c>
      <c r="H235" s="22"/>
      <c r="I235" s="22">
        <v>30.5</v>
      </c>
      <c r="J235" s="22"/>
      <c r="K235" s="46">
        <v>40</v>
      </c>
      <c r="L235" s="2"/>
      <c r="M235" s="43">
        <f t="shared" si="3"/>
        <v>73.5</v>
      </c>
      <c r="N235" s="47" t="s">
        <v>574</v>
      </c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6.5" x14ac:dyDescent="0.3">
      <c r="A236" s="35" t="s">
        <v>542</v>
      </c>
      <c r="B236" s="35" t="s">
        <v>33</v>
      </c>
      <c r="C236" s="36" t="s">
        <v>554</v>
      </c>
      <c r="D236" s="37" t="s">
        <v>555</v>
      </c>
      <c r="E236" s="38"/>
      <c r="F236" s="22"/>
      <c r="G236" s="22">
        <v>2</v>
      </c>
      <c r="H236" s="22"/>
      <c r="I236" s="22"/>
      <c r="J236" s="22">
        <v>22</v>
      </c>
      <c r="K236" s="69">
        <v>26</v>
      </c>
      <c r="L236" s="2"/>
      <c r="M236" s="43">
        <f t="shared" si="3"/>
        <v>50</v>
      </c>
      <c r="N236" s="47" t="s">
        <v>576</v>
      </c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6.5" x14ac:dyDescent="0.3">
      <c r="A237" s="35" t="s">
        <v>543</v>
      </c>
      <c r="B237" s="35" t="s">
        <v>33</v>
      </c>
      <c r="C237" s="36" t="s">
        <v>16</v>
      </c>
      <c r="D237" s="37" t="s">
        <v>556</v>
      </c>
      <c r="E237" s="38"/>
      <c r="F237" s="22"/>
      <c r="G237" s="22"/>
      <c r="H237" s="22"/>
      <c r="I237" s="22"/>
      <c r="J237" s="22"/>
      <c r="K237" s="46"/>
      <c r="L237" s="2"/>
      <c r="M237" s="43">
        <f t="shared" si="3"/>
        <v>0</v>
      </c>
      <c r="N237" s="47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6.5" x14ac:dyDescent="0.3">
      <c r="A238" s="35" t="s">
        <v>544</v>
      </c>
      <c r="B238" s="35" t="s">
        <v>33</v>
      </c>
      <c r="C238" s="36" t="s">
        <v>557</v>
      </c>
      <c r="D238" s="37" t="s">
        <v>558</v>
      </c>
      <c r="E238" s="38"/>
      <c r="F238" s="22">
        <v>3</v>
      </c>
      <c r="G238" s="22">
        <v>3</v>
      </c>
      <c r="H238" s="22">
        <v>5</v>
      </c>
      <c r="I238" s="22">
        <v>22</v>
      </c>
      <c r="J238" s="22"/>
      <c r="K238" s="46">
        <v>20</v>
      </c>
      <c r="L238" s="2"/>
      <c r="M238" s="43">
        <f t="shared" si="3"/>
        <v>53</v>
      </c>
      <c r="N238" s="47" t="s">
        <v>576</v>
      </c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6.5" x14ac:dyDescent="0.3">
      <c r="A239" s="35" t="s">
        <v>545</v>
      </c>
      <c r="B239" s="35" t="s">
        <v>33</v>
      </c>
      <c r="C239" s="36" t="s">
        <v>63</v>
      </c>
      <c r="D239" s="37" t="s">
        <v>559</v>
      </c>
      <c r="E239" s="38"/>
      <c r="F239" s="22">
        <v>2</v>
      </c>
      <c r="G239" s="22">
        <v>3</v>
      </c>
      <c r="H239" s="22"/>
      <c r="I239" s="22">
        <v>23</v>
      </c>
      <c r="J239" s="22"/>
      <c r="K239" s="46">
        <v>28.5</v>
      </c>
      <c r="L239" s="2"/>
      <c r="M239" s="43">
        <f t="shared" si="3"/>
        <v>56.5</v>
      </c>
      <c r="N239" s="47" t="s">
        <v>576</v>
      </c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6.5" x14ac:dyDescent="0.3">
      <c r="A240" s="35" t="s">
        <v>546</v>
      </c>
      <c r="B240" s="35" t="s">
        <v>33</v>
      </c>
      <c r="C240" s="36" t="s">
        <v>13</v>
      </c>
      <c r="D240" s="37" t="s">
        <v>537</v>
      </c>
      <c r="E240" s="38"/>
      <c r="F240" s="22">
        <v>2</v>
      </c>
      <c r="G240" s="22">
        <v>2</v>
      </c>
      <c r="H240" s="22"/>
      <c r="I240" s="22" t="s">
        <v>580</v>
      </c>
      <c r="J240" s="22">
        <v>26.5</v>
      </c>
      <c r="K240" s="69">
        <v>27.5</v>
      </c>
      <c r="L240" s="2"/>
      <c r="M240" s="43">
        <f t="shared" si="3"/>
        <v>58</v>
      </c>
      <c r="N240" s="47" t="s">
        <v>576</v>
      </c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6.5" x14ac:dyDescent="0.3">
      <c r="A241" s="35" t="s">
        <v>547</v>
      </c>
      <c r="B241" s="35" t="s">
        <v>33</v>
      </c>
      <c r="C241" s="36" t="s">
        <v>179</v>
      </c>
      <c r="D241" s="37" t="s">
        <v>560</v>
      </c>
      <c r="E241" s="38"/>
      <c r="F241" s="22">
        <v>3</v>
      </c>
      <c r="G241" s="22">
        <v>3</v>
      </c>
      <c r="H241" s="22">
        <v>2</v>
      </c>
      <c r="I241" s="22">
        <v>18.5</v>
      </c>
      <c r="J241" s="22"/>
      <c r="K241" s="46">
        <v>39</v>
      </c>
      <c r="L241" s="2"/>
      <c r="M241" s="43">
        <f t="shared" si="3"/>
        <v>65.5</v>
      </c>
      <c r="N241" s="47" t="s">
        <v>577</v>
      </c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6.5" x14ac:dyDescent="0.3">
      <c r="A242" s="35" t="s">
        <v>548</v>
      </c>
      <c r="B242" s="35" t="s">
        <v>33</v>
      </c>
      <c r="C242" s="36" t="s">
        <v>561</v>
      </c>
      <c r="D242" s="37" t="s">
        <v>562</v>
      </c>
      <c r="E242" s="38"/>
      <c r="F242" s="22"/>
      <c r="G242" s="22"/>
      <c r="H242" s="22"/>
      <c r="I242" s="22">
        <v>26</v>
      </c>
      <c r="J242" s="22"/>
      <c r="K242" s="46"/>
      <c r="L242" s="2"/>
      <c r="M242" s="43">
        <f t="shared" si="3"/>
        <v>26</v>
      </c>
      <c r="N242" s="47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6.5" x14ac:dyDescent="0.3">
      <c r="A243" s="35" t="s">
        <v>549</v>
      </c>
      <c r="B243" s="35" t="s">
        <v>33</v>
      </c>
      <c r="C243" s="36" t="s">
        <v>46</v>
      </c>
      <c r="D243" s="37" t="s">
        <v>39</v>
      </c>
      <c r="E243" s="38"/>
      <c r="F243" s="22">
        <v>1</v>
      </c>
      <c r="G243" s="22">
        <v>2</v>
      </c>
      <c r="H243" s="22"/>
      <c r="I243" s="22">
        <v>26</v>
      </c>
      <c r="J243" s="22"/>
      <c r="K243" s="69">
        <v>42</v>
      </c>
      <c r="L243" s="2"/>
      <c r="M243" s="43">
        <f t="shared" si="3"/>
        <v>71</v>
      </c>
      <c r="N243" s="47" t="s">
        <v>574</v>
      </c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6.5" x14ac:dyDescent="0.3">
      <c r="A244" s="35" t="s">
        <v>550</v>
      </c>
      <c r="B244" s="35" t="s">
        <v>33</v>
      </c>
      <c r="C244" s="36" t="s">
        <v>563</v>
      </c>
      <c r="D244" s="37" t="s">
        <v>21</v>
      </c>
      <c r="E244" s="38"/>
      <c r="F244" s="22"/>
      <c r="G244" s="22"/>
      <c r="H244" s="22"/>
      <c r="I244" s="22">
        <v>18</v>
      </c>
      <c r="J244" s="22"/>
      <c r="K244" s="46">
        <v>18</v>
      </c>
      <c r="L244" s="2"/>
      <c r="M244" s="43">
        <f t="shared" si="3"/>
        <v>36</v>
      </c>
      <c r="N244" s="94" t="s">
        <v>614</v>
      </c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6.5" x14ac:dyDescent="0.3">
      <c r="A245" s="35" t="s">
        <v>551</v>
      </c>
      <c r="B245" s="35" t="s">
        <v>33</v>
      </c>
      <c r="C245" s="36" t="s">
        <v>16</v>
      </c>
      <c r="D245" s="37" t="s">
        <v>88</v>
      </c>
      <c r="E245" s="38"/>
      <c r="F245" s="22"/>
      <c r="G245" s="22">
        <v>2</v>
      </c>
      <c r="H245" s="22"/>
      <c r="I245" s="22">
        <v>20</v>
      </c>
      <c r="J245" s="22"/>
      <c r="K245" s="46">
        <v>40.5</v>
      </c>
      <c r="L245" s="2"/>
      <c r="M245" s="43">
        <f t="shared" si="3"/>
        <v>62.5</v>
      </c>
      <c r="N245" s="47" t="s">
        <v>577</v>
      </c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6.5" x14ac:dyDescent="0.3">
      <c r="A246" s="35" t="s">
        <v>564</v>
      </c>
      <c r="B246" s="35" t="s">
        <v>33</v>
      </c>
      <c r="C246" s="36" t="s">
        <v>16</v>
      </c>
      <c r="D246" s="37" t="s">
        <v>565</v>
      </c>
      <c r="E246" s="38"/>
      <c r="F246" s="22"/>
      <c r="G246" s="22">
        <v>3</v>
      </c>
      <c r="H246" s="22"/>
      <c r="I246" s="22">
        <v>21</v>
      </c>
      <c r="J246" s="22"/>
      <c r="K246" s="69">
        <v>26</v>
      </c>
      <c r="L246" s="2"/>
      <c r="M246" s="43">
        <f t="shared" si="3"/>
        <v>50</v>
      </c>
      <c r="N246" s="47" t="s">
        <v>576</v>
      </c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6.5" x14ac:dyDescent="0.3">
      <c r="A247" s="3"/>
      <c r="B247" s="3"/>
      <c r="C247" s="12"/>
      <c r="D247" s="14"/>
      <c r="E247" s="4"/>
      <c r="F247" s="2"/>
      <c r="G247" s="2"/>
      <c r="H247" s="2"/>
      <c r="I247" s="2"/>
      <c r="J247" s="2"/>
      <c r="K247" s="18"/>
      <c r="L247" s="2"/>
      <c r="M247" s="34"/>
      <c r="N247" s="10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6.5" x14ac:dyDescent="0.3">
      <c r="A248" s="3"/>
      <c r="B248" s="3"/>
      <c r="C248" s="12"/>
      <c r="D248" s="14"/>
      <c r="E248" s="4"/>
      <c r="F248" s="2"/>
      <c r="G248" s="2"/>
      <c r="H248" s="2"/>
      <c r="I248" s="2"/>
      <c r="J248" s="2"/>
      <c r="K248" s="18"/>
      <c r="L248" s="2"/>
      <c r="M248" s="34"/>
      <c r="N248" s="10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6.5" x14ac:dyDescent="0.3">
      <c r="B249" s="3" t="s">
        <v>615</v>
      </c>
      <c r="C249" s="3"/>
      <c r="D249" s="3"/>
      <c r="E249" s="4"/>
      <c r="F249" s="2"/>
      <c r="G249" s="2"/>
      <c r="H249" s="2"/>
      <c r="I249" s="2"/>
      <c r="J249" s="2"/>
      <c r="K249" s="18"/>
      <c r="L249" s="2"/>
      <c r="M249" s="34"/>
      <c r="N249" s="10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s="33" customFormat="1" ht="16.5" x14ac:dyDescent="0.3">
      <c r="A250" s="3"/>
      <c r="B250" s="3"/>
      <c r="C250" s="12"/>
      <c r="D250" s="14"/>
      <c r="E250" s="4"/>
      <c r="F250" s="2"/>
      <c r="G250" s="2"/>
      <c r="H250" s="2"/>
      <c r="I250" s="2"/>
      <c r="J250" s="2"/>
      <c r="K250" s="18"/>
      <c r="L250" s="2"/>
      <c r="M250" s="34"/>
      <c r="N250" s="10"/>
      <c r="O250" s="5"/>
      <c r="P250" s="5"/>
      <c r="Q250" s="5"/>
      <c r="R250" s="5"/>
      <c r="S250" s="5"/>
      <c r="T250" s="5"/>
      <c r="U250" s="5"/>
      <c r="V250" s="5"/>
      <c r="W250" s="32"/>
    </row>
    <row r="251" spans="1:39" ht="16.5" x14ac:dyDescent="0.3">
      <c r="A251" s="3"/>
      <c r="B251" s="3"/>
      <c r="C251" s="12"/>
      <c r="D251" s="14"/>
      <c r="E251" s="4"/>
      <c r="F251" s="2"/>
      <c r="G251" s="2"/>
      <c r="H251" s="2"/>
      <c r="I251" s="2"/>
      <c r="J251" s="2"/>
      <c r="K251" s="18"/>
      <c r="L251" s="2"/>
      <c r="M251" s="34"/>
      <c r="N251" s="10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s="31" customFormat="1" ht="16.5" x14ac:dyDescent="0.3">
      <c r="A252" s="3"/>
      <c r="B252" s="3"/>
      <c r="C252" s="12"/>
      <c r="D252" s="14"/>
      <c r="E252" s="4"/>
      <c r="F252" s="2"/>
      <c r="G252" s="2"/>
      <c r="H252" s="2"/>
      <c r="I252" s="2"/>
      <c r="J252" s="2"/>
      <c r="K252" s="18"/>
      <c r="L252" s="2"/>
      <c r="M252" s="34"/>
      <c r="N252" s="10"/>
      <c r="O252" s="5"/>
      <c r="P252" s="5"/>
      <c r="Q252" s="5"/>
      <c r="R252" s="5"/>
      <c r="S252" s="5"/>
      <c r="T252" s="5"/>
      <c r="U252" s="5"/>
      <c r="V252" s="5"/>
      <c r="W252" s="30"/>
    </row>
    <row r="253" spans="1:39" ht="16.5" x14ac:dyDescent="0.3">
      <c r="A253" s="3"/>
      <c r="B253" s="3"/>
      <c r="C253" s="12"/>
      <c r="D253" s="14"/>
      <c r="E253" s="4"/>
      <c r="F253" s="2"/>
      <c r="G253" s="2"/>
      <c r="H253" s="2"/>
      <c r="I253" s="2"/>
      <c r="J253" s="2"/>
      <c r="K253" s="18"/>
      <c r="L253" s="2"/>
      <c r="M253" s="34"/>
      <c r="N253" s="10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6.5" x14ac:dyDescent="0.3">
      <c r="A254" s="3"/>
      <c r="B254" s="3"/>
      <c r="C254" s="12"/>
      <c r="D254" s="14"/>
      <c r="E254" s="4"/>
      <c r="F254" s="2"/>
      <c r="G254" s="2"/>
      <c r="H254" s="2"/>
      <c r="I254" s="2"/>
      <c r="J254" s="2"/>
      <c r="K254" s="18"/>
      <c r="L254" s="2"/>
      <c r="M254" s="34"/>
      <c r="N254" s="10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6.5" x14ac:dyDescent="0.3">
      <c r="A255" s="3"/>
      <c r="B255" s="3"/>
      <c r="C255" s="12"/>
      <c r="D255" s="14"/>
      <c r="E255" s="4"/>
      <c r="F255" s="2"/>
      <c r="G255" s="2"/>
      <c r="H255" s="2"/>
      <c r="I255" s="2"/>
      <c r="J255" s="2"/>
      <c r="K255" s="18"/>
      <c r="L255" s="2"/>
      <c r="M255" s="34"/>
      <c r="N255" s="10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6.5" x14ac:dyDescent="0.3">
      <c r="A256" s="3"/>
      <c r="B256" s="3"/>
      <c r="C256" s="12"/>
      <c r="D256" s="14"/>
      <c r="E256" s="4"/>
      <c r="F256" s="2"/>
      <c r="G256" s="22"/>
      <c r="H256" s="22"/>
      <c r="I256" s="2"/>
      <c r="J256" s="2"/>
      <c r="K256" s="18"/>
      <c r="L256" s="2"/>
      <c r="M256" s="34"/>
      <c r="N256" s="10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6.5" x14ac:dyDescent="0.3">
      <c r="A257" s="3"/>
      <c r="B257" s="3"/>
      <c r="C257" s="12"/>
      <c r="D257" s="14"/>
      <c r="E257" s="4"/>
      <c r="F257" s="2"/>
      <c r="G257" s="22"/>
      <c r="H257" s="22"/>
      <c r="I257" s="2"/>
      <c r="J257" s="2"/>
      <c r="K257" s="18"/>
      <c r="L257" s="2"/>
      <c r="M257" s="34"/>
      <c r="N257" s="10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6.5" x14ac:dyDescent="0.3">
      <c r="A258" s="3"/>
      <c r="B258" s="3"/>
      <c r="C258" s="12"/>
      <c r="D258" s="14"/>
      <c r="E258" s="4"/>
      <c r="F258" s="2"/>
      <c r="G258" s="22"/>
      <c r="H258" s="22"/>
      <c r="I258" s="2"/>
      <c r="J258" s="2"/>
      <c r="K258" s="18"/>
      <c r="L258" s="2"/>
      <c r="M258" s="34"/>
      <c r="N258" s="10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6.5" x14ac:dyDescent="0.3">
      <c r="A259" s="3"/>
      <c r="B259" s="3"/>
      <c r="C259" s="12"/>
      <c r="D259" s="14"/>
      <c r="E259" s="4"/>
      <c r="F259" s="2"/>
      <c r="G259" s="22"/>
      <c r="H259" s="22"/>
      <c r="I259" s="2"/>
      <c r="J259" s="2"/>
      <c r="K259" s="18"/>
      <c r="L259" s="2"/>
      <c r="M259" s="34"/>
      <c r="N259" s="10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6.5" x14ac:dyDescent="0.3">
      <c r="A260" s="3"/>
      <c r="B260" s="3"/>
      <c r="C260" s="12"/>
      <c r="D260" s="14"/>
      <c r="E260" s="4"/>
      <c r="F260" s="2"/>
      <c r="G260" s="22"/>
      <c r="H260" s="22"/>
      <c r="I260" s="2"/>
      <c r="J260" s="2"/>
      <c r="K260" s="18"/>
      <c r="L260" s="2"/>
      <c r="M260" s="34"/>
      <c r="N260" s="10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6.5" x14ac:dyDescent="0.3">
      <c r="A261" s="3"/>
      <c r="B261" s="3"/>
      <c r="C261" s="12"/>
      <c r="D261" s="14"/>
      <c r="E261" s="4"/>
      <c r="F261" s="2"/>
      <c r="G261" s="22"/>
      <c r="H261" s="22"/>
      <c r="I261" s="2"/>
      <c r="J261" s="2"/>
      <c r="K261" s="25"/>
      <c r="L261" s="2"/>
      <c r="M261" s="34"/>
      <c r="N261" s="10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6.5" x14ac:dyDescent="0.3">
      <c r="A262" s="3"/>
      <c r="B262" s="3"/>
      <c r="C262" s="12"/>
      <c r="D262" s="14"/>
      <c r="E262" s="4"/>
      <c r="F262" s="2"/>
      <c r="G262" s="22"/>
      <c r="H262" s="22"/>
      <c r="I262" s="2"/>
      <c r="J262" s="2"/>
      <c r="K262" s="25"/>
      <c r="L262" s="2"/>
      <c r="M262" s="34"/>
      <c r="N262" s="10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6.5" x14ac:dyDescent="0.3">
      <c r="A263" s="3"/>
      <c r="B263" s="3"/>
      <c r="C263" s="12"/>
      <c r="D263" s="14"/>
      <c r="E263" s="4"/>
      <c r="F263" s="2"/>
      <c r="G263" s="22"/>
      <c r="H263" s="22"/>
      <c r="I263" s="2"/>
      <c r="J263" s="2"/>
      <c r="K263" s="25"/>
      <c r="L263" s="2"/>
      <c r="M263" s="34"/>
      <c r="N263" s="10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6.5" x14ac:dyDescent="0.3">
      <c r="A264" s="3"/>
      <c r="B264" s="3"/>
      <c r="C264" s="12"/>
      <c r="D264" s="14"/>
      <c r="E264" s="4"/>
      <c r="F264" s="2"/>
      <c r="G264" s="22"/>
      <c r="H264" s="22"/>
      <c r="I264" s="2"/>
      <c r="J264" s="2"/>
      <c r="K264" s="25"/>
      <c r="L264" s="2"/>
      <c r="M264" s="34"/>
      <c r="N264" s="10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6.5" x14ac:dyDescent="0.3">
      <c r="A265" s="3"/>
      <c r="B265" s="3"/>
      <c r="C265" s="12"/>
      <c r="D265" s="14"/>
      <c r="E265" s="4"/>
      <c r="F265" s="2"/>
      <c r="G265" s="22"/>
      <c r="H265" s="22"/>
      <c r="I265" s="2"/>
      <c r="J265" s="2"/>
      <c r="K265" s="25"/>
      <c r="L265" s="2"/>
      <c r="M265" s="34"/>
      <c r="N265" s="10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6.5" x14ac:dyDescent="0.3">
      <c r="A266" s="3"/>
      <c r="B266" s="3"/>
      <c r="C266" s="12"/>
      <c r="D266" s="14"/>
      <c r="E266" s="4"/>
      <c r="F266" s="2"/>
      <c r="G266" s="22"/>
      <c r="H266" s="22"/>
      <c r="I266" s="2"/>
      <c r="J266" s="2"/>
      <c r="K266" s="25"/>
      <c r="L266" s="2"/>
      <c r="M266" s="34"/>
      <c r="N266" s="10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6.5" x14ac:dyDescent="0.3">
      <c r="A267" s="3"/>
      <c r="B267" s="3"/>
      <c r="C267" s="12"/>
      <c r="D267" s="14"/>
      <c r="E267" s="4"/>
      <c r="F267" s="2"/>
      <c r="G267" s="22"/>
      <c r="H267" s="22"/>
      <c r="I267" s="2"/>
      <c r="J267" s="2"/>
      <c r="K267" s="25"/>
      <c r="L267" s="2"/>
      <c r="M267" s="34"/>
      <c r="N267" s="10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6.5" x14ac:dyDescent="0.3">
      <c r="A268" s="3"/>
      <c r="B268" s="3"/>
      <c r="C268" s="12"/>
      <c r="D268" s="14"/>
      <c r="E268" s="4"/>
      <c r="F268" s="2"/>
      <c r="G268" s="22"/>
      <c r="H268" s="22"/>
      <c r="I268" s="2"/>
      <c r="J268" s="2"/>
      <c r="K268" s="25"/>
      <c r="L268" s="2"/>
      <c r="M268" s="34"/>
      <c r="N268" s="10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6.5" x14ac:dyDescent="0.3">
      <c r="A269" s="3"/>
      <c r="B269" s="3"/>
      <c r="C269" s="12"/>
      <c r="D269" s="14"/>
      <c r="E269" s="4"/>
      <c r="F269" s="2"/>
      <c r="G269" s="22"/>
      <c r="H269" s="22"/>
      <c r="I269" s="2"/>
      <c r="J269" s="2"/>
      <c r="K269" s="25"/>
      <c r="L269" s="2"/>
      <c r="M269" s="28">
        <f>SUM(F269:G269:I269:I269:J269:K269:L269)</f>
        <v>0</v>
      </c>
      <c r="N269" s="10" t="str">
        <f>LOOKUP(M269,{0,1,50,60,70,80,90},{" ","","E","D","C","B","A"})</f>
        <v xml:space="preserve"> </v>
      </c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6.5" x14ac:dyDescent="0.3">
      <c r="A270" s="3"/>
      <c r="B270" s="3"/>
      <c r="C270" s="12"/>
      <c r="D270" s="14"/>
      <c r="E270" s="4"/>
      <c r="F270" s="2"/>
      <c r="G270" s="22"/>
      <c r="H270" s="22"/>
      <c r="I270" s="2"/>
      <c r="J270" s="2"/>
      <c r="K270" s="25"/>
      <c r="L270" s="2"/>
      <c r="M270" s="28">
        <f>SUM(F270:G270:I270:I270:J270:K270:L270)</f>
        <v>0</v>
      </c>
      <c r="N270" s="10" t="str">
        <f>LOOKUP(M270,{0,1,50,60,70,80,90},{" ","","E","D","C","B","A"})</f>
        <v xml:space="preserve"> </v>
      </c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6.5" x14ac:dyDescent="0.3">
      <c r="A271" s="3"/>
      <c r="B271" s="3"/>
      <c r="C271" s="12"/>
      <c r="D271" s="14"/>
      <c r="E271" s="4"/>
      <c r="F271" s="2"/>
      <c r="G271" s="22"/>
      <c r="H271" s="22"/>
      <c r="I271" s="2"/>
      <c r="J271" s="2"/>
      <c r="K271" s="25"/>
      <c r="L271" s="2"/>
      <c r="M271" s="28">
        <f>SUM(F271:G271:I271:I271:J271:K271:L271)</f>
        <v>0</v>
      </c>
      <c r="N271" s="10" t="str">
        <f>LOOKUP(M271,{0,1,50,60,70,80,90},{" ","","E","D","C","B","A"})</f>
        <v xml:space="preserve"> </v>
      </c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6.5" x14ac:dyDescent="0.3">
      <c r="A272" s="3"/>
      <c r="B272" s="3"/>
      <c r="C272" s="12"/>
      <c r="D272" s="14"/>
      <c r="E272" s="4"/>
      <c r="F272" s="2"/>
      <c r="G272" s="22"/>
      <c r="H272" s="22"/>
      <c r="I272" s="2"/>
      <c r="J272" s="2"/>
      <c r="K272" s="25"/>
      <c r="L272" s="2"/>
      <c r="M272" s="28">
        <f>SUM(F272:G272:I272:I272:J272:K272:L272)</f>
        <v>0</v>
      </c>
      <c r="N272" s="10" t="str">
        <f>LOOKUP(M272,{0,1,50,60,70,80,90},{" ","","E","D","C","B","A"})</f>
        <v xml:space="preserve"> </v>
      </c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6.5" x14ac:dyDescent="0.3">
      <c r="A273" s="3"/>
      <c r="B273" s="3"/>
      <c r="C273" s="12"/>
      <c r="D273" s="14"/>
      <c r="E273" s="4"/>
      <c r="F273" s="2"/>
      <c r="G273" s="22"/>
      <c r="H273" s="22"/>
      <c r="I273" s="2"/>
      <c r="J273" s="2"/>
      <c r="K273" s="25"/>
      <c r="L273" s="2"/>
      <c r="M273" s="28">
        <f>SUM(F273:G273:I273:I273:J273:K273:L273)</f>
        <v>0</v>
      </c>
      <c r="N273" s="10" t="str">
        <f>LOOKUP(M273,{0,1,50,60,70,80,90},{" ","","E","D","C","B","A"})</f>
        <v xml:space="preserve"> </v>
      </c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6.5" x14ac:dyDescent="0.3">
      <c r="A274" s="3"/>
      <c r="B274" s="3"/>
      <c r="C274" s="12"/>
      <c r="D274" s="14"/>
      <c r="E274" s="4"/>
      <c r="F274" s="2"/>
      <c r="G274" s="22"/>
      <c r="H274" s="22"/>
      <c r="I274" s="2"/>
      <c r="J274" s="2"/>
      <c r="K274" s="25"/>
      <c r="L274" s="2"/>
      <c r="M274" s="28">
        <f>SUM(F274:G274:I274:I274:J274:K274:L274)</f>
        <v>0</v>
      </c>
      <c r="N274" s="10" t="str">
        <f>LOOKUP(M274,{0,1,50,60,70,80,90},{" ","","E","D","C","B","A"})</f>
        <v xml:space="preserve"> </v>
      </c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6.5" x14ac:dyDescent="0.3">
      <c r="A275" s="3"/>
      <c r="B275" s="3"/>
      <c r="C275" s="12"/>
      <c r="D275" s="14"/>
      <c r="E275" s="4"/>
      <c r="F275" s="2"/>
      <c r="G275" s="22"/>
      <c r="H275" s="22"/>
      <c r="I275" s="2"/>
      <c r="J275" s="2"/>
      <c r="K275" s="25"/>
      <c r="L275" s="2"/>
      <c r="M275" s="28">
        <f>SUM(F275:G275:I275:I275:J275:K275:L275)</f>
        <v>0</v>
      </c>
      <c r="N275" s="10" t="str">
        <f>LOOKUP(M275,{0,1,50,60,70,80,90},{" ","","E","D","C","B","A"})</f>
        <v xml:space="preserve"> </v>
      </c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6.5" x14ac:dyDescent="0.3">
      <c r="A276" s="3"/>
      <c r="B276" s="3"/>
      <c r="C276" s="12"/>
      <c r="D276" s="14"/>
      <c r="E276" s="4"/>
      <c r="F276" s="2"/>
      <c r="G276" s="22"/>
      <c r="H276" s="22"/>
      <c r="I276" s="2"/>
      <c r="J276" s="2"/>
      <c r="K276" s="25"/>
      <c r="L276" s="2"/>
      <c r="M276" s="28">
        <f>SUM(F276:G276:I276:I276:J276:K276:L276)</f>
        <v>0</v>
      </c>
      <c r="N276" s="10" t="str">
        <f>LOOKUP(M276,{0,1,50,60,70,80,90},{" ","","E","D","C","B","A"})</f>
        <v xml:space="preserve"> </v>
      </c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6.5" x14ac:dyDescent="0.3">
      <c r="A277" s="3"/>
      <c r="B277" s="3"/>
      <c r="C277" s="12"/>
      <c r="D277" s="14"/>
      <c r="E277" s="4"/>
      <c r="F277" s="2"/>
      <c r="G277" s="22"/>
      <c r="H277" s="22"/>
      <c r="I277" s="2"/>
      <c r="J277" s="2"/>
      <c r="K277" s="25"/>
      <c r="L277" s="2"/>
      <c r="M277" s="28">
        <f>SUM(F277:G277:I277:I277:J277:K277:L277)</f>
        <v>0</v>
      </c>
      <c r="N277" s="10" t="str">
        <f>LOOKUP(M277,{0,1,50,60,70,80,90},{" ","","E","D","C","B","A"})</f>
        <v xml:space="preserve"> </v>
      </c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6.5" x14ac:dyDescent="0.3">
      <c r="A278" s="3"/>
      <c r="B278" s="3"/>
      <c r="C278" s="12"/>
      <c r="D278" s="14"/>
      <c r="E278" s="4"/>
      <c r="F278" s="2"/>
      <c r="G278" s="22"/>
      <c r="H278" s="22"/>
      <c r="I278" s="2"/>
      <c r="J278" s="2"/>
      <c r="K278" s="25"/>
      <c r="L278" s="2"/>
      <c r="M278" s="28">
        <f>SUM(F278:G278:I278:I278:J278:K278:L278)</f>
        <v>0</v>
      </c>
      <c r="N278" s="10" t="str">
        <f>LOOKUP(M278,{0,1,50,60,70,80,90},{" ","","E","D","C","B","A"})</f>
        <v xml:space="preserve"> </v>
      </c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6.5" x14ac:dyDescent="0.3">
      <c r="A279" s="3"/>
      <c r="B279" s="3"/>
      <c r="C279" s="12"/>
      <c r="D279" s="14"/>
      <c r="E279" s="4"/>
      <c r="F279" s="2"/>
      <c r="G279" s="22"/>
      <c r="H279" s="22"/>
      <c r="I279" s="2"/>
      <c r="J279" s="2"/>
      <c r="K279" s="25"/>
      <c r="L279" s="2"/>
      <c r="M279" s="28">
        <f>SUM(F279:G279:I279:I279:J279:K279:L279)</f>
        <v>0</v>
      </c>
      <c r="N279" s="10" t="str">
        <f>LOOKUP(M279,{0,1,50,60,70,80,90},{" ","","E","D","C","B","A"})</f>
        <v xml:space="preserve"> </v>
      </c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6.5" x14ac:dyDescent="0.3">
      <c r="A280" s="3"/>
      <c r="B280" s="3"/>
      <c r="C280" s="12"/>
      <c r="D280" s="14"/>
      <c r="E280" s="4"/>
      <c r="F280" s="2"/>
      <c r="G280" s="22"/>
      <c r="H280" s="22"/>
      <c r="I280" s="2"/>
      <c r="J280" s="2"/>
      <c r="K280" s="25"/>
      <c r="L280" s="2"/>
      <c r="M280" s="28">
        <f>SUM(F280:G280:I280:I280:J280:K280:L280)</f>
        <v>0</v>
      </c>
      <c r="N280" s="10" t="str">
        <f>LOOKUP(M280,{0,1,50,60,70,80,90},{" ","","E","D","C","B","A"})</f>
        <v xml:space="preserve"> </v>
      </c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6.5" x14ac:dyDescent="0.3">
      <c r="A281" s="3"/>
      <c r="B281" s="3"/>
      <c r="C281" s="12"/>
      <c r="D281" s="14"/>
      <c r="E281" s="4"/>
      <c r="F281" s="2"/>
      <c r="G281" s="22"/>
      <c r="H281" s="22"/>
      <c r="I281" s="2"/>
      <c r="J281" s="2"/>
      <c r="K281" s="25"/>
      <c r="L281" s="2"/>
      <c r="M281" s="28">
        <f>SUM(F281:G281:I281:I281:J281:K281:L281)</f>
        <v>0</v>
      </c>
      <c r="N281" s="10" t="str">
        <f>LOOKUP(M281,{0,1,50,60,70,80,90},{" ","","E","D","C","B","A"})</f>
        <v xml:space="preserve"> </v>
      </c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6.5" x14ac:dyDescent="0.3">
      <c r="A282" s="3"/>
      <c r="B282" s="3"/>
      <c r="C282" s="12"/>
      <c r="D282" s="14"/>
      <c r="E282" s="4"/>
      <c r="F282" s="2"/>
      <c r="G282" s="22"/>
      <c r="H282" s="22"/>
      <c r="I282" s="2"/>
      <c r="J282" s="2"/>
      <c r="K282" s="25"/>
      <c r="L282" s="2"/>
      <c r="M282" s="28">
        <f>SUM(F282:G282:I282:I282:J282:K282:L282)</f>
        <v>0</v>
      </c>
      <c r="N282" s="10" t="str">
        <f>LOOKUP(M282,{0,1,50,60,70,80,90},{" ","","E","D","C","B","A"})</f>
        <v xml:space="preserve"> </v>
      </c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6.5" x14ac:dyDescent="0.3">
      <c r="A283" s="3"/>
      <c r="B283" s="3"/>
      <c r="C283" s="12"/>
      <c r="D283" s="14"/>
      <c r="E283" s="4"/>
      <c r="F283" s="2"/>
      <c r="G283" s="22"/>
      <c r="H283" s="22"/>
      <c r="I283" s="2"/>
      <c r="J283" s="2"/>
      <c r="K283" s="25"/>
      <c r="L283" s="2"/>
      <c r="M283" s="28">
        <f>SUM(F283:G283:I283:I283:J283:K283:L283)</f>
        <v>0</v>
      </c>
      <c r="N283" s="10" t="str">
        <f>LOOKUP(M283,{0,1,50,60,70,80,90},{" ","","E","D","C","B","A"})</f>
        <v xml:space="preserve"> </v>
      </c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6.5" x14ac:dyDescent="0.3">
      <c r="A284" s="3"/>
      <c r="B284" s="3"/>
      <c r="C284" s="12"/>
      <c r="D284" s="14"/>
      <c r="E284" s="4"/>
      <c r="F284" s="2"/>
      <c r="G284" s="22"/>
      <c r="H284" s="22"/>
      <c r="I284" s="2"/>
      <c r="J284" s="2"/>
      <c r="K284" s="25"/>
      <c r="L284" s="2"/>
      <c r="M284" s="28">
        <f>SUM(F284:G284:I284:I284:J284:K284:L284)</f>
        <v>0</v>
      </c>
      <c r="N284" s="10" t="str">
        <f>LOOKUP(M284,{0,1,50,60,70,80,90},{" ","","E","D","C","B","A"})</f>
        <v xml:space="preserve"> </v>
      </c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6.5" x14ac:dyDescent="0.3">
      <c r="A285" s="3"/>
      <c r="B285" s="3"/>
      <c r="C285" s="12"/>
      <c r="D285" s="14"/>
      <c r="E285" s="4"/>
      <c r="F285" s="2"/>
      <c r="G285" s="22"/>
      <c r="H285" s="22"/>
      <c r="I285" s="2"/>
      <c r="J285" s="2"/>
      <c r="K285" s="25"/>
      <c r="L285" s="2"/>
      <c r="M285" s="28">
        <f>SUM(F285:G285:I285:I285:J285:K285:L285)</f>
        <v>0</v>
      </c>
      <c r="N285" s="10" t="str">
        <f>LOOKUP(M285,{0,1,50,60,70,80,90},{" ","","E","D","C","B","A"})</f>
        <v xml:space="preserve"> </v>
      </c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6.5" x14ac:dyDescent="0.3">
      <c r="A286" s="3"/>
      <c r="B286" s="3"/>
      <c r="C286" s="12"/>
      <c r="D286" s="14"/>
      <c r="E286" s="4"/>
      <c r="F286" s="2"/>
      <c r="G286" s="22"/>
      <c r="H286" s="22"/>
      <c r="I286" s="2"/>
      <c r="J286" s="2"/>
      <c r="K286" s="25"/>
      <c r="L286" s="2"/>
      <c r="M286" s="28">
        <f>SUM(F286:G286:I286:I286:J286:K286:L286)</f>
        <v>0</v>
      </c>
      <c r="N286" s="10" t="str">
        <f>LOOKUP(M286,{0,1,50,60,70,80,90},{" ","","E","D","C","B","A"})</f>
        <v xml:space="preserve"> </v>
      </c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6.5" x14ac:dyDescent="0.3">
      <c r="A287" s="3"/>
      <c r="B287" s="3"/>
      <c r="C287" s="12"/>
      <c r="D287" s="14"/>
      <c r="E287" s="4"/>
      <c r="F287" s="2"/>
      <c r="G287" s="22"/>
      <c r="H287" s="22"/>
      <c r="I287" s="2"/>
      <c r="J287" s="2"/>
      <c r="K287" s="25"/>
      <c r="L287" s="2"/>
      <c r="M287" s="28">
        <f>SUM(F287:G287:I287:I287:J287:K287:L287)</f>
        <v>0</v>
      </c>
      <c r="N287" s="10" t="str">
        <f>LOOKUP(M287,{0,1,50,60,70,80,90},{" ","","E","D","C","B","A"})</f>
        <v xml:space="preserve"> </v>
      </c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6.5" x14ac:dyDescent="0.3">
      <c r="A288" s="3"/>
      <c r="B288" s="3"/>
      <c r="C288" s="12"/>
      <c r="D288" s="14"/>
      <c r="E288" s="4"/>
      <c r="F288" s="2"/>
      <c r="G288" s="22"/>
      <c r="H288" s="22"/>
      <c r="I288" s="2"/>
      <c r="J288" s="2"/>
      <c r="K288" s="25"/>
      <c r="L288" s="2"/>
      <c r="M288" s="28">
        <f>SUM(F288:G288:I288:I288:J288:K288:L288)</f>
        <v>0</v>
      </c>
      <c r="N288" s="10" t="str">
        <f>LOOKUP(M288,{0,1,50,60,70,80,90},{" ","","E","D","C","B","A"})</f>
        <v xml:space="preserve"> </v>
      </c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6.5" x14ac:dyDescent="0.3">
      <c r="A289" s="3"/>
      <c r="B289" s="3"/>
      <c r="C289" s="12"/>
      <c r="D289" s="14"/>
      <c r="E289" s="4"/>
      <c r="F289" s="2"/>
      <c r="G289" s="22"/>
      <c r="H289" s="22"/>
      <c r="I289" s="2"/>
      <c r="J289" s="2"/>
      <c r="K289" s="25"/>
      <c r="L289" s="2"/>
      <c r="M289" s="28">
        <f>SUM(F289:G289:I289:I289:J289:K289:L289)</f>
        <v>0</v>
      </c>
      <c r="N289" s="10" t="str">
        <f>LOOKUP(M289,{0,1,50,60,70,80,90},{" ","","E","D","C","B","A"})</f>
        <v xml:space="preserve"> </v>
      </c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6.5" x14ac:dyDescent="0.3">
      <c r="A290" s="3"/>
      <c r="B290" s="3"/>
      <c r="C290" s="12"/>
      <c r="D290" s="14"/>
      <c r="E290" s="4"/>
      <c r="F290" s="2"/>
      <c r="G290" s="22"/>
      <c r="H290" s="22"/>
      <c r="I290" s="2"/>
      <c r="J290" s="2"/>
      <c r="K290" s="25"/>
      <c r="L290" s="2"/>
      <c r="M290" s="28">
        <f>SUM(F290:G290:I290:I290:J290:K290:L290)</f>
        <v>0</v>
      </c>
      <c r="N290" s="10" t="str">
        <f>LOOKUP(M290,{0,1,50,60,70,80,90},{" ","","E","D","C","B","A"})</f>
        <v xml:space="preserve"> </v>
      </c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6.5" x14ac:dyDescent="0.3">
      <c r="A291" s="3"/>
      <c r="B291" s="3"/>
      <c r="C291" s="12"/>
      <c r="D291" s="14"/>
      <c r="E291" s="4"/>
      <c r="F291" s="2"/>
      <c r="G291" s="22"/>
      <c r="H291" s="22"/>
      <c r="I291" s="2"/>
      <c r="J291" s="2"/>
      <c r="K291" s="25"/>
      <c r="L291" s="2"/>
      <c r="M291" s="28">
        <f>SUM(F291:G291:I291:I291:J291:K291:L291)</f>
        <v>0</v>
      </c>
      <c r="N291" s="10" t="str">
        <f>LOOKUP(M291,{0,1,50,60,70,80,90},{" ","","E","D","C","B","A"})</f>
        <v xml:space="preserve"> </v>
      </c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6.5" x14ac:dyDescent="0.3">
      <c r="A292" s="3"/>
      <c r="B292" s="3"/>
      <c r="C292" s="12"/>
      <c r="D292" s="14"/>
      <c r="E292" s="4"/>
      <c r="F292" s="2"/>
      <c r="G292" s="22"/>
      <c r="H292" s="22"/>
      <c r="I292" s="2"/>
      <c r="J292" s="2"/>
      <c r="K292" s="25"/>
      <c r="L292" s="2"/>
      <c r="M292" s="28">
        <f>SUM(F292:G292:I292:I292:J292:K292:L292)</f>
        <v>0</v>
      </c>
      <c r="N292" s="10" t="str">
        <f>LOOKUP(M292,{0,1,50,60,70,80,90},{" ","","E","D","C","B","A"})</f>
        <v xml:space="preserve"> </v>
      </c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6.5" x14ac:dyDescent="0.3">
      <c r="A293" s="3"/>
      <c r="B293" s="3"/>
      <c r="C293" s="12"/>
      <c r="D293" s="14"/>
      <c r="E293" s="4"/>
      <c r="F293" s="2"/>
      <c r="G293" s="22"/>
      <c r="H293" s="22"/>
      <c r="I293" s="2"/>
      <c r="J293" s="2"/>
      <c r="K293" s="25"/>
      <c r="L293" s="2"/>
      <c r="M293" s="28">
        <f>SUM(F293:G293:I293:I293:J293:K293:L293)</f>
        <v>0</v>
      </c>
      <c r="N293" s="10" t="str">
        <f>LOOKUP(M293,{0,1,50,60,70,80,90},{" ","","E","D","C","B","A"})</f>
        <v xml:space="preserve"> </v>
      </c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6.5" x14ac:dyDescent="0.3">
      <c r="A294" s="3"/>
      <c r="B294" s="3"/>
      <c r="C294" s="12"/>
      <c r="D294" s="14"/>
      <c r="E294" s="4"/>
      <c r="F294" s="2"/>
      <c r="G294" s="22"/>
      <c r="H294" s="22"/>
      <c r="I294" s="2"/>
      <c r="J294" s="8"/>
      <c r="K294" s="25"/>
      <c r="L294" s="2"/>
      <c r="M294" s="28">
        <f>SUM(F294:G294:I294:I294:J294:K294:L294)</f>
        <v>0</v>
      </c>
      <c r="N294" s="10" t="str">
        <f>LOOKUP(M294,{0,1,50,60,70,80,90},{" ","","E","D","C","B","A"})</f>
        <v xml:space="preserve"> </v>
      </c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6.5" x14ac:dyDescent="0.3">
      <c r="A295" s="3"/>
      <c r="B295" s="3"/>
      <c r="C295" s="12"/>
      <c r="D295" s="14"/>
      <c r="E295" s="4"/>
      <c r="F295" s="2"/>
      <c r="G295" s="22"/>
      <c r="H295" s="22"/>
      <c r="I295" s="2"/>
      <c r="J295" s="8"/>
      <c r="K295" s="25"/>
      <c r="L295" s="2"/>
      <c r="M295" s="28">
        <f>SUM(F295:G295:I295:I295:J295:K295:L295)</f>
        <v>0</v>
      </c>
      <c r="N295" s="10" t="str">
        <f>LOOKUP(M295,{0,1,50,60,70,80,90},{" ","","E","D","C","B","A"})</f>
        <v xml:space="preserve"> </v>
      </c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6.5" x14ac:dyDescent="0.3">
      <c r="A296" s="3"/>
      <c r="B296" s="3"/>
      <c r="C296" s="12"/>
      <c r="D296" s="14"/>
      <c r="E296" s="4"/>
      <c r="F296" s="2"/>
      <c r="G296" s="22"/>
      <c r="H296" s="22"/>
      <c r="I296" s="2"/>
      <c r="J296" s="8"/>
      <c r="K296" s="25"/>
      <c r="L296" s="2"/>
      <c r="M296" s="28">
        <f>SUM(F296:G296:I296:I296:J296:K296:L296)</f>
        <v>0</v>
      </c>
      <c r="N296" s="10" t="str">
        <f>LOOKUP(M296,{0,1,50,60,70,80,90},{" ","","E","D","C","B","A"})</f>
        <v xml:space="preserve"> </v>
      </c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6.5" x14ac:dyDescent="0.3">
      <c r="A297" s="3"/>
      <c r="B297" s="3"/>
      <c r="C297" s="12"/>
      <c r="D297" s="14"/>
      <c r="E297" s="4"/>
      <c r="F297" s="2"/>
      <c r="G297" s="22"/>
      <c r="H297" s="22"/>
      <c r="I297" s="2"/>
      <c r="J297" s="8"/>
      <c r="K297" s="25"/>
      <c r="L297" s="2"/>
      <c r="M297" s="28">
        <f>SUM(F297:G297:I297:I297:J297:K297:L297)</f>
        <v>0</v>
      </c>
      <c r="N297" s="10" t="str">
        <f>LOOKUP(M297,{0,1,50,60,70,80,90},{" ","","E","D","C","B","A"})</f>
        <v xml:space="preserve"> </v>
      </c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6.5" x14ac:dyDescent="0.3">
      <c r="A298" s="3"/>
      <c r="B298" s="3"/>
      <c r="C298" s="12"/>
      <c r="D298" s="14"/>
      <c r="E298" s="4"/>
      <c r="F298" s="2"/>
      <c r="G298" s="22"/>
      <c r="H298" s="22"/>
      <c r="I298" s="2"/>
      <c r="J298" s="8"/>
      <c r="K298" s="25"/>
      <c r="L298" s="2"/>
      <c r="M298" s="28">
        <f>SUM(F298:G298:I298:I298:J298:K298:L298)</f>
        <v>0</v>
      </c>
      <c r="N298" s="10" t="str">
        <f>LOOKUP(M298,{0,1,50,60,70,80,90},{" ","","E","D","C","B","A"})</f>
        <v xml:space="preserve"> </v>
      </c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6.5" x14ac:dyDescent="0.3">
      <c r="A299" s="3"/>
      <c r="B299" s="3"/>
      <c r="C299" s="12"/>
      <c r="D299" s="14"/>
      <c r="E299" s="4"/>
      <c r="F299" s="2"/>
      <c r="G299" s="22"/>
      <c r="H299" s="22"/>
      <c r="I299" s="2"/>
      <c r="J299" s="8"/>
      <c r="K299" s="25"/>
      <c r="L299" s="2"/>
      <c r="M299" s="28">
        <f>SUM(F299:G299:I299:I299:J299:K299:L299)</f>
        <v>0</v>
      </c>
      <c r="N299" s="10" t="str">
        <f>LOOKUP(M299,{0,1,50,60,70,80,90},{" ","","E","D","C","B","A"})</f>
        <v xml:space="preserve"> </v>
      </c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6.5" x14ac:dyDescent="0.3">
      <c r="A300" s="3"/>
      <c r="B300" s="3"/>
      <c r="C300" s="12"/>
      <c r="D300" s="14"/>
      <c r="E300" s="4"/>
      <c r="F300" s="2"/>
      <c r="G300" s="22"/>
      <c r="H300" s="22"/>
      <c r="I300" s="2"/>
      <c r="J300" s="8"/>
      <c r="K300" s="25"/>
      <c r="L300" s="2"/>
      <c r="M300" s="28">
        <f>SUM(F300:G300:I300:I300:J300:K300:L300)</f>
        <v>0</v>
      </c>
      <c r="N300" s="10" t="str">
        <f>LOOKUP(M300,{0,1,50,60,70,80,90},{" ","","E","D","C","B","A"})</f>
        <v xml:space="preserve"> </v>
      </c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6.5" x14ac:dyDescent="0.3">
      <c r="A301" s="3"/>
      <c r="B301" s="3"/>
      <c r="C301" s="12"/>
      <c r="D301" s="14"/>
      <c r="E301" s="4"/>
      <c r="F301" s="2"/>
      <c r="G301" s="22"/>
      <c r="H301" s="22"/>
      <c r="I301" s="2"/>
      <c r="J301" s="8"/>
      <c r="K301" s="25"/>
      <c r="L301" s="2"/>
      <c r="M301" s="28">
        <f>SUM(F301:G301:I301:I301:J301:K301:L301)</f>
        <v>0</v>
      </c>
      <c r="N301" s="10" t="str">
        <f>LOOKUP(M301,{0,1,50,60,70,80,90},{" ","","E","D","C","B","A"})</f>
        <v xml:space="preserve"> </v>
      </c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6.5" x14ac:dyDescent="0.3">
      <c r="A302" s="3"/>
      <c r="B302" s="3"/>
      <c r="C302" s="12"/>
      <c r="D302" s="14"/>
      <c r="E302" s="4"/>
      <c r="F302" s="2"/>
      <c r="G302" s="22"/>
      <c r="H302" s="22"/>
      <c r="I302" s="2"/>
      <c r="J302" s="8"/>
      <c r="K302" s="25"/>
      <c r="L302" s="2"/>
      <c r="M302" s="28">
        <f>SUM(F302:G302:I302:I302:J302:K302:L302)</f>
        <v>0</v>
      </c>
      <c r="N302" s="10" t="str">
        <f>LOOKUP(M302,{0,1,50,60,70,80,90},{" ","","E","D","C","B","A"})</f>
        <v xml:space="preserve"> </v>
      </c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6.5" x14ac:dyDescent="0.3">
      <c r="A303" s="3"/>
      <c r="B303" s="3"/>
      <c r="C303" s="12"/>
      <c r="D303" s="14"/>
      <c r="E303" s="4"/>
      <c r="F303" s="2"/>
      <c r="G303" s="22"/>
      <c r="H303" s="22"/>
      <c r="I303" s="2"/>
      <c r="J303" s="8"/>
      <c r="K303" s="25"/>
      <c r="L303" s="2"/>
      <c r="M303" s="28">
        <f>SUM(F303:G303:I303:I303:J303:K303:L303)</f>
        <v>0</v>
      </c>
      <c r="N303" s="10" t="str">
        <f>LOOKUP(M303,{0,1,50,60,70,80,90},{" ","","E","D","C","B","A"})</f>
        <v xml:space="preserve"> </v>
      </c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6.5" x14ac:dyDescent="0.3">
      <c r="A304" s="3"/>
      <c r="B304" s="3"/>
      <c r="C304" s="12"/>
      <c r="D304" s="14"/>
      <c r="E304" s="4"/>
      <c r="F304" s="2"/>
      <c r="G304" s="22"/>
      <c r="H304" s="22"/>
      <c r="I304" s="2"/>
      <c r="J304" s="8"/>
      <c r="K304" s="25"/>
      <c r="L304" s="2"/>
      <c r="M304" s="28">
        <f>SUM(F304:G304:I304:I304:J304:K304:L304)</f>
        <v>0</v>
      </c>
      <c r="N304" s="10" t="str">
        <f>LOOKUP(M304,{0,1,50,60,70,80,90},{" ","","E","D","C","B","A"})</f>
        <v xml:space="preserve"> </v>
      </c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6.5" x14ac:dyDescent="0.3">
      <c r="A305" s="3"/>
      <c r="B305" s="3"/>
      <c r="C305" s="12"/>
      <c r="D305" s="14"/>
      <c r="E305" s="4"/>
      <c r="F305" s="2"/>
      <c r="G305" s="22"/>
      <c r="H305" s="22"/>
      <c r="I305" s="2"/>
      <c r="J305" s="8"/>
      <c r="K305" s="25"/>
      <c r="L305" s="2"/>
      <c r="M305" s="28">
        <f>SUM(F305:G305:I305:I305:J305:K305:L305)</f>
        <v>0</v>
      </c>
      <c r="N305" s="10" t="str">
        <f>LOOKUP(M305,{0,1,50,60,70,80,90},{" ","","E","D","C","B","A"})</f>
        <v xml:space="preserve"> </v>
      </c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6.5" x14ac:dyDescent="0.3">
      <c r="A306" s="3"/>
      <c r="B306" s="3"/>
      <c r="C306" s="12"/>
      <c r="D306" s="14"/>
      <c r="E306" s="4"/>
      <c r="F306" s="2"/>
      <c r="G306" s="22"/>
      <c r="H306" s="22"/>
      <c r="I306" s="2"/>
      <c r="J306" s="8"/>
      <c r="K306" s="25"/>
      <c r="L306" s="2"/>
      <c r="M306" s="28">
        <f>SUM(F306:G306:I306:I306:J306:K306:L306)</f>
        <v>0</v>
      </c>
      <c r="N306" s="10" t="str">
        <f>LOOKUP(M306,{0,1,50,60,70,80,90},{" ","","E","D","C","B","A"})</f>
        <v xml:space="preserve"> </v>
      </c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6.5" x14ac:dyDescent="0.3">
      <c r="A307" s="3"/>
      <c r="B307" s="3"/>
      <c r="C307" s="12"/>
      <c r="D307" s="14"/>
      <c r="E307" s="4"/>
      <c r="F307" s="2"/>
      <c r="G307" s="22"/>
      <c r="H307" s="22"/>
      <c r="I307" s="2"/>
      <c r="J307" s="8"/>
      <c r="K307" s="25"/>
      <c r="L307" s="2"/>
      <c r="M307" s="28">
        <f>SUM(F307:G307:I307:I307:J307:K307:L307)</f>
        <v>0</v>
      </c>
      <c r="N307" s="10" t="str">
        <f>LOOKUP(M307,{0,1,50,60,70,80,90},{" ","","E","D","C","B","A"})</f>
        <v xml:space="preserve"> </v>
      </c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6.5" x14ac:dyDescent="0.3">
      <c r="A308" s="3"/>
      <c r="B308" s="3"/>
      <c r="C308" s="12"/>
      <c r="D308" s="14"/>
      <c r="E308" s="4"/>
      <c r="F308" s="2"/>
      <c r="G308" s="22"/>
      <c r="H308" s="22"/>
      <c r="I308" s="2"/>
      <c r="J308" s="8"/>
      <c r="K308" s="25"/>
      <c r="L308" s="2"/>
      <c r="M308" s="28">
        <f>SUM(F308:G308:I308:I308:J308:K308:L308)</f>
        <v>0</v>
      </c>
      <c r="N308" s="10" t="str">
        <f>LOOKUP(M308,{0,1,50,60,70,80,90},{" ","","E","D","C","B","A"})</f>
        <v xml:space="preserve"> </v>
      </c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6.5" x14ac:dyDescent="0.3">
      <c r="A309" s="3"/>
      <c r="B309" s="3"/>
      <c r="C309" s="12"/>
      <c r="D309" s="14"/>
      <c r="E309" s="4"/>
      <c r="F309" s="2"/>
      <c r="G309" s="22"/>
      <c r="H309" s="22"/>
      <c r="I309" s="2"/>
      <c r="J309" s="8"/>
      <c r="K309" s="25"/>
      <c r="L309" s="2"/>
      <c r="M309" s="28">
        <f>SUM(F309:G309:I309:I309:J309:K309:L309)</f>
        <v>0</v>
      </c>
      <c r="N309" s="10" t="str">
        <f>LOOKUP(M309,{0,1,50,60,70,80,90},{" ","","E","D","C","B","A"})</f>
        <v xml:space="preserve"> </v>
      </c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6.5" x14ac:dyDescent="0.3">
      <c r="A310" s="3"/>
      <c r="B310" s="3"/>
      <c r="C310" s="12"/>
      <c r="D310" s="14"/>
      <c r="E310" s="4"/>
      <c r="F310" s="2"/>
      <c r="G310" s="22"/>
      <c r="H310" s="22"/>
      <c r="I310" s="2"/>
      <c r="J310" s="8"/>
      <c r="K310" s="25"/>
      <c r="L310" s="2"/>
      <c r="M310" s="28">
        <f>SUM(F310:G310:I310:I310:J310:K310:L310)</f>
        <v>0</v>
      </c>
      <c r="N310" s="10" t="str">
        <f>LOOKUP(M310,{0,1,50,60,70,80,90},{" ","","E","D","C","B","A"})</f>
        <v xml:space="preserve"> </v>
      </c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6.5" x14ac:dyDescent="0.3">
      <c r="A311" s="3"/>
      <c r="B311" s="3"/>
      <c r="C311" s="12"/>
      <c r="D311" s="14"/>
      <c r="E311" s="4"/>
      <c r="F311" s="2"/>
      <c r="G311" s="22"/>
      <c r="H311" s="22"/>
      <c r="I311" s="2"/>
      <c r="J311" s="8"/>
      <c r="K311" s="25"/>
      <c r="L311" s="2"/>
      <c r="M311" s="28">
        <f>SUM(F311:G311:I311:I311:J311:K311:L311)</f>
        <v>0</v>
      </c>
      <c r="N311" s="10" t="str">
        <f>LOOKUP(M311,{0,1,50,60,70,80,90},{" ","","E","D","C","B","A"})</f>
        <v xml:space="preserve"> </v>
      </c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6.5" x14ac:dyDescent="0.3">
      <c r="A312" s="3"/>
      <c r="B312" s="3"/>
      <c r="C312" s="12"/>
      <c r="D312" s="14"/>
      <c r="E312" s="4"/>
      <c r="F312" s="2"/>
      <c r="G312" s="22"/>
      <c r="H312" s="22"/>
      <c r="I312" s="2"/>
      <c r="J312" s="8"/>
      <c r="K312" s="25"/>
      <c r="L312" s="2"/>
      <c r="M312" s="28">
        <f>SUM(F312:G312:I312:I312:J312:K312:L312)</f>
        <v>0</v>
      </c>
      <c r="N312" s="10" t="str">
        <f>LOOKUP(M312,{0,1,50,60,70,80,90},{" ","","E","D","C","B","A"})</f>
        <v xml:space="preserve"> </v>
      </c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6.5" x14ac:dyDescent="0.3">
      <c r="A313" s="3"/>
      <c r="B313" s="3"/>
      <c r="C313" s="12"/>
      <c r="D313" s="14"/>
      <c r="E313" s="4"/>
      <c r="F313" s="2"/>
      <c r="G313" s="22"/>
      <c r="H313" s="22"/>
      <c r="I313" s="2"/>
      <c r="J313" s="8"/>
      <c r="K313" s="25"/>
      <c r="L313" s="2"/>
      <c r="M313" s="28">
        <f>SUM(F313:G313:I313:I313:J313:K313:L313)</f>
        <v>0</v>
      </c>
      <c r="N313" s="10" t="str">
        <f>LOOKUP(M313,{0,1,50,60,70,80,90},{" ","","E","D","C","B","A"})</f>
        <v xml:space="preserve"> </v>
      </c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6.5" x14ac:dyDescent="0.3">
      <c r="A314" s="3"/>
      <c r="B314" s="3"/>
      <c r="C314" s="12"/>
      <c r="D314" s="14"/>
      <c r="E314" s="4"/>
      <c r="F314" s="2"/>
      <c r="G314" s="22"/>
      <c r="H314" s="22"/>
      <c r="I314" s="2"/>
      <c r="J314" s="8"/>
      <c r="K314" s="25"/>
      <c r="L314" s="2"/>
      <c r="M314" s="28">
        <f>SUM(F314:G314:I314:I314:J314:K314:L314)</f>
        <v>0</v>
      </c>
      <c r="N314" s="10" t="str">
        <f>LOOKUP(M314,{0,1,50,60,70,80,90},{" ","","E","D","C","B","A"})</f>
        <v xml:space="preserve"> </v>
      </c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6.5" x14ac:dyDescent="0.3">
      <c r="A315" s="3"/>
      <c r="B315" s="3"/>
      <c r="C315" s="12"/>
      <c r="D315" s="14"/>
      <c r="E315" s="4"/>
      <c r="F315" s="2"/>
      <c r="G315" s="22"/>
      <c r="H315" s="22"/>
      <c r="I315" s="2"/>
      <c r="J315" s="8"/>
      <c r="K315" s="25"/>
      <c r="L315" s="2"/>
      <c r="M315" s="28">
        <f>SUM(F315:G315:I315:I315:J315:K315:L315)</f>
        <v>0</v>
      </c>
      <c r="N315" s="10" t="str">
        <f>LOOKUP(M315,{0,1,50,60,70,80,90},{" ","","E","D","C","B","A"})</f>
        <v xml:space="preserve"> </v>
      </c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6.5" x14ac:dyDescent="0.3">
      <c r="A316" s="3"/>
      <c r="B316" s="3"/>
      <c r="C316" s="12"/>
      <c r="D316" s="14"/>
      <c r="E316" s="4"/>
      <c r="F316" s="2"/>
      <c r="G316" s="22"/>
      <c r="H316" s="22"/>
      <c r="I316" s="2"/>
      <c r="J316" s="8"/>
      <c r="K316" s="25"/>
      <c r="L316" s="2"/>
      <c r="M316" s="28">
        <f>SUM(F316:G316:I316:I316:J316:K316:L316)</f>
        <v>0</v>
      </c>
      <c r="N316" s="10" t="str">
        <f>LOOKUP(M316,{0,1,50,60,70,80,90},{" ","","E","D","C","B","A"})</f>
        <v xml:space="preserve"> </v>
      </c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6.5" x14ac:dyDescent="0.3">
      <c r="A317" s="3"/>
      <c r="B317" s="3"/>
      <c r="C317" s="12"/>
      <c r="D317" s="14"/>
      <c r="E317" s="4"/>
      <c r="F317" s="2"/>
      <c r="G317" s="22"/>
      <c r="H317" s="22"/>
      <c r="I317" s="2"/>
      <c r="J317" s="8"/>
      <c r="K317" s="25"/>
      <c r="L317" s="2"/>
      <c r="M317" s="28">
        <f>SUM(F317:G317:I317:I317:J317:K317:L317)</f>
        <v>0</v>
      </c>
      <c r="N317" s="10" t="str">
        <f>LOOKUP(M317,{0,1,50,60,70,80,90},{" ","","E","D","C","B","A"})</f>
        <v xml:space="preserve"> </v>
      </c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6.5" x14ac:dyDescent="0.3">
      <c r="A318" s="3"/>
      <c r="B318" s="3"/>
      <c r="C318" s="12"/>
      <c r="D318" s="14"/>
      <c r="E318" s="4"/>
      <c r="F318" s="2"/>
      <c r="G318" s="22"/>
      <c r="H318" s="22"/>
      <c r="I318" s="2"/>
      <c r="J318" s="8"/>
      <c r="K318" s="25"/>
      <c r="L318" s="2"/>
      <c r="M318" s="28">
        <f>SUM(F318:G318:I318:I318:J318:K318:L318)</f>
        <v>0</v>
      </c>
      <c r="N318" s="10" t="str">
        <f>LOOKUP(M318,{0,1,50,60,70,80,90},{" ","","E","D","C","B","A"})</f>
        <v xml:space="preserve"> </v>
      </c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6.5" x14ac:dyDescent="0.3">
      <c r="A319" s="3"/>
      <c r="B319" s="3"/>
      <c r="C319" s="12"/>
      <c r="D319" s="14"/>
      <c r="E319" s="4"/>
      <c r="F319" s="2"/>
      <c r="G319" s="22"/>
      <c r="H319" s="22"/>
      <c r="I319" s="2"/>
      <c r="J319" s="8"/>
      <c r="K319" s="25"/>
      <c r="L319" s="2"/>
      <c r="M319" s="28">
        <f>SUM(F319:G319:I319:I319:J319:K319:L319)</f>
        <v>0</v>
      </c>
      <c r="N319" s="10" t="str">
        <f>LOOKUP(M319,{0,1,50,60,70,80,90},{" ","","E","D","C","B","A"})</f>
        <v xml:space="preserve"> </v>
      </c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6.5" x14ac:dyDescent="0.3">
      <c r="A320" s="3"/>
      <c r="B320" s="3"/>
      <c r="C320" s="12"/>
      <c r="D320" s="14"/>
      <c r="E320" s="4"/>
      <c r="F320" s="2"/>
      <c r="G320" s="22"/>
      <c r="H320" s="22"/>
      <c r="I320" s="2"/>
      <c r="J320" s="8"/>
      <c r="K320" s="25"/>
      <c r="L320" s="2"/>
      <c r="M320" s="28">
        <f>SUM(F320:G320:I320:I320:J320:K320:L320)</f>
        <v>0</v>
      </c>
      <c r="N320" s="10" t="str">
        <f>LOOKUP(M320,{0,1,50,60,70,80,90},{" ","","E","D","C","B","A"})</f>
        <v xml:space="preserve"> </v>
      </c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6.5" x14ac:dyDescent="0.3">
      <c r="A321" s="3"/>
      <c r="B321" s="3"/>
      <c r="C321" s="12"/>
      <c r="D321" s="14"/>
      <c r="E321" s="4"/>
      <c r="F321" s="2"/>
      <c r="G321" s="22"/>
      <c r="H321" s="22"/>
      <c r="I321" s="2"/>
      <c r="J321" s="8"/>
      <c r="K321" s="25"/>
      <c r="L321" s="2"/>
      <c r="M321" s="28">
        <f>SUM(F321:G321:I321:I321:J321:K321:L321)</f>
        <v>0</v>
      </c>
      <c r="N321" s="10" t="str">
        <f>LOOKUP(M321,{0,1,50,60,70,80,90},{" ","","E","D","C","B","A"})</f>
        <v xml:space="preserve"> </v>
      </c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6.5" x14ac:dyDescent="0.3">
      <c r="A322" s="3"/>
      <c r="B322" s="3"/>
      <c r="C322" s="12"/>
      <c r="D322" s="14"/>
      <c r="E322" s="4"/>
      <c r="F322" s="2"/>
      <c r="G322" s="22"/>
      <c r="H322" s="22"/>
      <c r="I322" s="2"/>
      <c r="J322" s="8"/>
      <c r="K322" s="25"/>
      <c r="L322" s="2"/>
      <c r="M322" s="28">
        <f>SUM(F322:G322:I322:I322:J322:K322:L322)</f>
        <v>0</v>
      </c>
      <c r="N322" s="10" t="str">
        <f>LOOKUP(M322,{0,1,50,60,70,80,90},{" ","","E","D","C","B","A"})</f>
        <v xml:space="preserve"> </v>
      </c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6.5" x14ac:dyDescent="0.3">
      <c r="A323" s="3"/>
      <c r="B323" s="3"/>
      <c r="C323" s="12"/>
      <c r="D323" s="14"/>
      <c r="E323" s="4"/>
      <c r="F323" s="2"/>
      <c r="G323" s="22"/>
      <c r="H323" s="22"/>
      <c r="I323" s="2"/>
      <c r="J323" s="8"/>
      <c r="K323" s="25"/>
      <c r="L323" s="2"/>
      <c r="M323" s="28">
        <f>SUM(F323:G323:I323:I323:J323:K323:L323)</f>
        <v>0</v>
      </c>
      <c r="N323" s="10" t="str">
        <f>LOOKUP(M323,{0,1,50,60,70,80,90},{" ","","E","D","C","B","A"})</f>
        <v xml:space="preserve"> </v>
      </c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6.5" x14ac:dyDescent="0.3">
      <c r="A324" s="3"/>
      <c r="B324" s="3"/>
      <c r="C324" s="12"/>
      <c r="D324" s="14"/>
      <c r="E324" s="4"/>
      <c r="F324" s="2"/>
      <c r="G324" s="22"/>
      <c r="H324" s="22"/>
      <c r="I324" s="2"/>
      <c r="J324" s="8"/>
      <c r="K324" s="25"/>
      <c r="L324" s="2"/>
      <c r="M324" s="28">
        <f>SUM(F324:G324:I324:I324:J324:K324:L324)</f>
        <v>0</v>
      </c>
      <c r="N324" s="10" t="str">
        <f>LOOKUP(M324,{0,1,50,60,70,80,90},{" ","","E","D","C","B","A"})</f>
        <v xml:space="preserve"> </v>
      </c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6.5" x14ac:dyDescent="0.3">
      <c r="A325" s="3"/>
      <c r="B325" s="3"/>
      <c r="C325" s="12"/>
      <c r="D325" s="14"/>
      <c r="E325" s="4"/>
      <c r="F325" s="2"/>
      <c r="G325" s="22"/>
      <c r="H325" s="22"/>
      <c r="I325" s="2"/>
      <c r="J325" s="8"/>
      <c r="K325" s="25"/>
      <c r="L325" s="2"/>
      <c r="M325" s="28">
        <f>SUM(F325:G325:I325:I325:J325:K325:L325)</f>
        <v>0</v>
      </c>
      <c r="N325" s="10" t="str">
        <f>LOOKUP(M325,{0,1,50,60,70,80,90},{" ","","E","D","C","B","A"})</f>
        <v xml:space="preserve"> </v>
      </c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6.5" x14ac:dyDescent="0.3">
      <c r="A326" s="3"/>
      <c r="B326" s="3"/>
      <c r="C326" s="12"/>
      <c r="D326" s="14"/>
      <c r="E326" s="4"/>
      <c r="F326" s="2"/>
      <c r="G326" s="22"/>
      <c r="H326" s="22"/>
      <c r="I326" s="2"/>
      <c r="J326" s="8"/>
      <c r="K326" s="25"/>
      <c r="L326" s="2"/>
      <c r="M326" s="28">
        <f>SUM(F326:G326:I326:I326:J326:K326:L326)</f>
        <v>0</v>
      </c>
      <c r="N326" s="10" t="str">
        <f>LOOKUP(M326,{0,1,50,60,70,80,90},{" ","","E","D","C","B","A"})</f>
        <v xml:space="preserve"> </v>
      </c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6.5" x14ac:dyDescent="0.3">
      <c r="A327" s="3"/>
      <c r="B327" s="3"/>
      <c r="C327" s="12"/>
      <c r="D327" s="14"/>
      <c r="E327" s="4"/>
      <c r="F327" s="2"/>
      <c r="G327" s="22"/>
      <c r="H327" s="22"/>
      <c r="I327" s="2"/>
      <c r="J327" s="8"/>
      <c r="K327" s="25"/>
      <c r="L327" s="2"/>
      <c r="M327" s="28">
        <f>SUM(F327:G327:I327:I327:J327:K327:L327)</f>
        <v>0</v>
      </c>
      <c r="N327" s="10" t="str">
        <f>LOOKUP(M327,{0,1,50,60,70,80,90},{" ","","E","D","C","B","A"})</f>
        <v xml:space="preserve"> </v>
      </c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6.5" x14ac:dyDescent="0.3">
      <c r="A328" s="3"/>
      <c r="B328" s="3"/>
      <c r="C328" s="12"/>
      <c r="D328" s="14"/>
      <c r="E328" s="4"/>
      <c r="F328" s="2"/>
      <c r="G328" s="22"/>
      <c r="H328" s="22"/>
      <c r="I328" s="2"/>
      <c r="J328" s="8"/>
      <c r="K328" s="25"/>
      <c r="L328" s="2"/>
      <c r="M328" s="28">
        <f>SUM(F328:G328:I328:I328:J328:K328:L328)</f>
        <v>0</v>
      </c>
      <c r="N328" s="10" t="str">
        <f>LOOKUP(M328,{0,1,50,60,70,80,90},{" ","","E","D","C","B","A"})</f>
        <v xml:space="preserve"> </v>
      </c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6.5" x14ac:dyDescent="0.3">
      <c r="A329" s="3"/>
      <c r="B329" s="3"/>
      <c r="C329" s="12"/>
      <c r="D329" s="14"/>
      <c r="E329" s="4"/>
      <c r="F329" s="2"/>
      <c r="G329" s="22"/>
      <c r="H329" s="22"/>
      <c r="I329" s="2"/>
      <c r="J329" s="8"/>
      <c r="K329" s="25"/>
      <c r="L329" s="2"/>
      <c r="M329" s="28">
        <f>SUM(F329:G329:I329:I329:J329:K329:L329)</f>
        <v>0</v>
      </c>
      <c r="N329" s="10" t="str">
        <f>LOOKUP(M329,{0,1,50,60,70,80,90},{" ","","E","D","C","B","A"})</f>
        <v xml:space="preserve"> </v>
      </c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6.5" x14ac:dyDescent="0.3">
      <c r="A330" s="3"/>
      <c r="B330" s="3"/>
      <c r="C330" s="12"/>
      <c r="D330" s="14"/>
      <c r="E330" s="4"/>
      <c r="F330" s="2"/>
      <c r="G330" s="22"/>
      <c r="H330" s="22"/>
      <c r="I330" s="2"/>
      <c r="J330" s="8"/>
      <c r="K330" s="25"/>
      <c r="L330" s="2"/>
      <c r="M330" s="28">
        <f>SUM(F330:G330:I330:I330:J330:K330:L330)</f>
        <v>0</v>
      </c>
      <c r="N330" s="10" t="str">
        <f>LOOKUP(M330,{0,1,50,60,70,80,90},{" ","","E","D","C","B","A"})</f>
        <v xml:space="preserve"> </v>
      </c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6.5" x14ac:dyDescent="0.3">
      <c r="A331" s="3"/>
      <c r="B331" s="3"/>
      <c r="C331" s="12"/>
      <c r="D331" s="14"/>
      <c r="E331" s="4"/>
      <c r="F331" s="2"/>
      <c r="G331" s="22"/>
      <c r="H331" s="22"/>
      <c r="I331" s="2"/>
      <c r="J331" s="8"/>
      <c r="K331" s="25"/>
      <c r="L331" s="2"/>
      <c r="M331" s="28">
        <f>SUM(F331:G331:I331:I331:J331:K331:L331)</f>
        <v>0</v>
      </c>
      <c r="N331" s="10" t="str">
        <f>LOOKUP(M331,{0,1,50,60,70,80,90},{" ","","E","D","C","B","A"})</f>
        <v xml:space="preserve"> </v>
      </c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6.5" x14ac:dyDescent="0.3">
      <c r="A332" s="3"/>
      <c r="B332" s="3"/>
      <c r="C332" s="12"/>
      <c r="D332" s="14"/>
      <c r="E332" s="4"/>
      <c r="F332" s="2"/>
      <c r="G332" s="22"/>
      <c r="H332" s="22"/>
      <c r="I332" s="2"/>
      <c r="J332" s="8"/>
      <c r="K332" s="25"/>
      <c r="L332" s="2"/>
      <c r="M332" s="28">
        <f>SUM(F332:G332:I332:I332:J332:K332:L332)</f>
        <v>0</v>
      </c>
      <c r="N332" s="10" t="str">
        <f>LOOKUP(M332,{0,1,50,60,70,80,90},{" ","","E","D","C","B","A"})</f>
        <v xml:space="preserve"> </v>
      </c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6.5" x14ac:dyDescent="0.3">
      <c r="A333" s="3"/>
      <c r="B333" s="3"/>
      <c r="C333" s="12"/>
      <c r="D333" s="14"/>
      <c r="E333" s="4"/>
      <c r="F333" s="2"/>
      <c r="G333" s="22"/>
      <c r="H333" s="22"/>
      <c r="I333" s="2"/>
      <c r="J333" s="8"/>
      <c r="K333" s="25"/>
      <c r="L333" s="2"/>
      <c r="M333" s="28">
        <f>SUM(F333:G333:I333:I333:J333:K333:L333)</f>
        <v>0</v>
      </c>
      <c r="N333" s="10" t="str">
        <f>LOOKUP(M333,{0,1,50,60,70,80,90},{" ","","E","D","C","B","A"})</f>
        <v xml:space="preserve"> </v>
      </c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6.5" x14ac:dyDescent="0.3">
      <c r="A334" s="3"/>
      <c r="B334" s="3"/>
      <c r="C334" s="12"/>
      <c r="D334" s="14"/>
      <c r="E334" s="4"/>
      <c r="F334" s="2"/>
      <c r="G334" s="22"/>
      <c r="H334" s="22"/>
      <c r="I334" s="2"/>
      <c r="J334" s="8"/>
      <c r="K334" s="25"/>
      <c r="L334" s="2"/>
      <c r="M334" s="28">
        <f>SUM(F334:G334:I334:I334:J334:K334:L334)</f>
        <v>0</v>
      </c>
      <c r="N334" s="10" t="str">
        <f>LOOKUP(M334,{0,1,50,60,70,80,90},{" ","","E","D","C","B","A"})</f>
        <v xml:space="preserve"> </v>
      </c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6.5" x14ac:dyDescent="0.3">
      <c r="A335" s="3"/>
      <c r="B335" s="3"/>
      <c r="C335" s="12"/>
      <c r="D335" s="14"/>
      <c r="E335" s="4"/>
      <c r="F335" s="2"/>
      <c r="G335" s="22"/>
      <c r="H335" s="22"/>
      <c r="I335" s="2"/>
      <c r="J335" s="8"/>
      <c r="K335" s="25"/>
      <c r="L335" s="2"/>
      <c r="M335" s="28">
        <f>SUM(F335:G335:I335:I335:J335:K335:L335)</f>
        <v>0</v>
      </c>
      <c r="N335" s="10" t="str">
        <f>LOOKUP(M335,{0,1,50,60,70,80,90},{" ","","E","D","C","B","A"})</f>
        <v xml:space="preserve"> </v>
      </c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6.5" x14ac:dyDescent="0.3">
      <c r="A336" s="3"/>
      <c r="B336" s="3"/>
      <c r="C336" s="12"/>
      <c r="D336" s="14"/>
      <c r="E336" s="4"/>
      <c r="F336" s="2"/>
      <c r="G336" s="22"/>
      <c r="H336" s="22"/>
      <c r="I336" s="2"/>
      <c r="J336" s="8"/>
      <c r="K336" s="25"/>
      <c r="L336" s="2"/>
      <c r="M336" s="28">
        <f>SUM(F336:G336:I336:I336:J336:K336:L336)</f>
        <v>0</v>
      </c>
      <c r="N336" s="10" t="str">
        <f>LOOKUP(M336,{0,1,50,60,70,80,90},{" ","","E","D","C","B","A"})</f>
        <v xml:space="preserve"> </v>
      </c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6.5" x14ac:dyDescent="0.3">
      <c r="A337" s="3"/>
      <c r="B337" s="3"/>
      <c r="C337" s="12"/>
      <c r="D337" s="14"/>
      <c r="E337" s="4"/>
      <c r="F337" s="2"/>
      <c r="G337" s="22"/>
      <c r="H337" s="22"/>
      <c r="I337" s="2"/>
      <c r="J337" s="8"/>
      <c r="K337" s="25"/>
      <c r="L337" s="2"/>
      <c r="M337" s="28">
        <f>SUM(F337:G337:I337:I337:J337:K337:L337)</f>
        <v>0</v>
      </c>
      <c r="N337" s="10" t="str">
        <f>LOOKUP(M337,{0,1,50,60,70,80,90},{" ","","E","D","C","B","A"})</f>
        <v xml:space="preserve"> </v>
      </c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6.5" x14ac:dyDescent="0.3">
      <c r="A338" s="3"/>
      <c r="B338" s="3"/>
      <c r="C338" s="12"/>
      <c r="D338" s="14"/>
      <c r="E338" s="4"/>
      <c r="F338" s="2"/>
      <c r="G338" s="22"/>
      <c r="H338" s="22"/>
      <c r="I338" s="2"/>
      <c r="J338" s="8"/>
      <c r="K338" s="25"/>
      <c r="L338" s="2"/>
      <c r="M338" s="28">
        <f>SUM(F338:G338:I338:I338:J338:K338:L338)</f>
        <v>0</v>
      </c>
      <c r="N338" s="10" t="str">
        <f>LOOKUP(M338,{0,1,50,60,70,80,90},{" ","","E","D","C","B","A"})</f>
        <v xml:space="preserve"> </v>
      </c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6.5" x14ac:dyDescent="0.3">
      <c r="A339" s="3"/>
      <c r="B339" s="3"/>
      <c r="C339" s="12"/>
      <c r="D339" s="14"/>
      <c r="E339" s="4"/>
      <c r="F339" s="2"/>
      <c r="G339" s="22"/>
      <c r="H339" s="22"/>
      <c r="I339" s="2"/>
      <c r="J339" s="8"/>
      <c r="K339" s="25"/>
      <c r="L339" s="2"/>
      <c r="M339" s="28">
        <f>SUM(F339:G339:I339:I339:J339:K339:L339)</f>
        <v>0</v>
      </c>
      <c r="N339" s="10" t="str">
        <f>LOOKUP(M339,{0,1,50,60,70,80,90},{" ","","E","D","C","B","A"})</f>
        <v xml:space="preserve"> </v>
      </c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6.5" x14ac:dyDescent="0.3">
      <c r="A340" s="3"/>
      <c r="B340" s="3"/>
      <c r="C340" s="12"/>
      <c r="D340" s="14"/>
      <c r="E340" s="4"/>
      <c r="F340" s="2"/>
      <c r="G340" s="22"/>
      <c r="H340" s="22"/>
      <c r="I340" s="2"/>
      <c r="J340" s="8"/>
      <c r="K340" s="25"/>
      <c r="L340" s="2"/>
      <c r="M340" s="28">
        <f>SUM(F340:G340:I340:I340:J340:K340:L340)</f>
        <v>0</v>
      </c>
      <c r="N340" s="10" t="str">
        <f>LOOKUP(M340,{0,1,50,60,70,80,90},{" ","","E","D","C","B","A"})</f>
        <v xml:space="preserve"> </v>
      </c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6.5" x14ac:dyDescent="0.3">
      <c r="F341" s="20"/>
      <c r="G341" s="23"/>
      <c r="H341" s="23"/>
      <c r="I341" s="19"/>
      <c r="L341" s="17"/>
      <c r="M341" s="28">
        <f>SUM(F341:G341:I341:I341:J341:K341:L341)</f>
        <v>0</v>
      </c>
      <c r="N341" s="10" t="str">
        <f>LOOKUP(M341,{0,1,50,60,70,80,90},{" ","","E","D","C","B","A"})</f>
        <v xml:space="preserve"> </v>
      </c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6.5" x14ac:dyDescent="0.3">
      <c r="F342" s="20"/>
      <c r="G342" s="23"/>
      <c r="H342" s="23"/>
      <c r="I342" s="19"/>
      <c r="L342" s="17"/>
      <c r="M342" s="28">
        <f>SUM(F342:G342:I342:I342:J342:K342:L342)</f>
        <v>0</v>
      </c>
      <c r="N342" s="10" t="str">
        <f>LOOKUP(M342,{0,1,50,60,70,80,90},{" ","","E","D","C","B","A"})</f>
        <v xml:space="preserve"> </v>
      </c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6.5" x14ac:dyDescent="0.3">
      <c r="F343" s="20"/>
      <c r="G343" s="23"/>
      <c r="H343" s="23"/>
      <c r="I343" s="19"/>
      <c r="L343" s="17"/>
      <c r="M343" s="28">
        <f>SUM(F343:G343:I343:I343:J343:K343:L343)</f>
        <v>0</v>
      </c>
      <c r="N343" s="10" t="str">
        <f>LOOKUP(M343,{0,1,50,60,70,80,90},{" ","","E","D","C","B","A"})</f>
        <v xml:space="preserve"> </v>
      </c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6.5" x14ac:dyDescent="0.3">
      <c r="F344" s="20"/>
      <c r="G344" s="23"/>
      <c r="H344" s="23"/>
      <c r="I344" s="19"/>
      <c r="L344" s="17"/>
      <c r="M344" s="28">
        <f>SUM(F344:G344:I344:I344:J344:K344:L344)</f>
        <v>0</v>
      </c>
      <c r="N344" s="10" t="str">
        <f>LOOKUP(M344,{0,1,50,60,70,80,90},{" ","","E","D","C","B","A"})</f>
        <v xml:space="preserve"> </v>
      </c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6.5" x14ac:dyDescent="0.3">
      <c r="F345" s="20"/>
      <c r="G345" s="23"/>
      <c r="H345" s="23"/>
      <c r="I345" s="19"/>
      <c r="L345" s="17"/>
      <c r="M345" s="28">
        <f>SUM(F345:G345:I345:I345:J345:K345:L345)</f>
        <v>0</v>
      </c>
      <c r="N345" s="10" t="str">
        <f>LOOKUP(M345,{0,1,50,60,70,80,90},{" ","","E","D","C","B","A"})</f>
        <v xml:space="preserve"> </v>
      </c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6.5" x14ac:dyDescent="0.3">
      <c r="F346" s="20"/>
      <c r="G346" s="23"/>
      <c r="H346" s="23"/>
      <c r="I346" s="19"/>
      <c r="L346" s="17"/>
      <c r="M346" s="28">
        <f>SUM(F346:G346:I346:I346:J346:K346:L346)</f>
        <v>0</v>
      </c>
      <c r="N346" s="10" t="str">
        <f>LOOKUP(M346,{0,1,50,60,70,80,90},{" ","","E","D","C","B","A"})</f>
        <v xml:space="preserve"> </v>
      </c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6.5" x14ac:dyDescent="0.3">
      <c r="F347" s="20"/>
      <c r="G347" s="23"/>
      <c r="H347" s="23"/>
      <c r="I347" s="19"/>
      <c r="L347" s="17"/>
      <c r="M347" s="28">
        <f>SUM(F347:G347:I347:I347:J347:K347:L347)</f>
        <v>0</v>
      </c>
      <c r="N347" s="10" t="str">
        <f>LOOKUP(M347,{0,1,50,60,70,80,90},{" ","","E","D","C","B","A"})</f>
        <v xml:space="preserve"> </v>
      </c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6.5" x14ac:dyDescent="0.3">
      <c r="I348" s="19"/>
      <c r="L348" s="17"/>
      <c r="M348" s="28">
        <f>SUM(F348:G348:I348:I348:J348:K348:L348)</f>
        <v>0</v>
      </c>
      <c r="N348" s="10" t="str">
        <f>LOOKUP(M348,{0,1,50,60,70,80,90},{" ","","E","D","C","B","A"})</f>
        <v xml:space="preserve"> </v>
      </c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6.5" x14ac:dyDescent="0.3">
      <c r="I349" s="19"/>
      <c r="L349" s="17"/>
      <c r="M349" s="28">
        <f>SUM(F349:G349:I349:I349:J349:K349:L349)</f>
        <v>0</v>
      </c>
      <c r="N349" s="10" t="str">
        <f>LOOKUP(M349,{0,1,50,60,70,80,90},{" ","","E","D","C","B","A"})</f>
        <v xml:space="preserve"> </v>
      </c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6.5" x14ac:dyDescent="0.3">
      <c r="I350" s="19"/>
      <c r="L350" s="17"/>
      <c r="M350" s="28">
        <f>SUM(F350:G350:I350:I350:J350:K350:L350)</f>
        <v>0</v>
      </c>
      <c r="N350" s="10" t="str">
        <f>LOOKUP(M350,{0,1,50,60,70,80,90},{" ","","E","D","C","B","A"})</f>
        <v xml:space="preserve"> </v>
      </c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6.5" x14ac:dyDescent="0.3">
      <c r="I351" s="19"/>
      <c r="L351" s="17"/>
      <c r="M351" s="28">
        <f>SUM(F351:G351:I351:I351:J351:K351:L351)</f>
        <v>0</v>
      </c>
      <c r="N351" s="10" t="str">
        <f>LOOKUP(M351,{0,1,50,60,70,80,90},{" ","","E","D","C","B","A"})</f>
        <v xml:space="preserve"> </v>
      </c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6.5" x14ac:dyDescent="0.3">
      <c r="I352" s="19"/>
      <c r="L352" s="17"/>
      <c r="M352" s="28">
        <f>SUM(F352:G352:I352:I352:J352:K352:L352)</f>
        <v>0</v>
      </c>
      <c r="N352" s="10" t="str">
        <f>LOOKUP(M352,{0,1,50,60,70,80,90},{" ","","E","D","C","B","A"})</f>
        <v xml:space="preserve"> </v>
      </c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9:39" ht="16.5" x14ac:dyDescent="0.3">
      <c r="I353" s="19"/>
      <c r="L353" s="17"/>
      <c r="M353" s="28">
        <f>SUM(F353:G353:I353:I353:J353:K353:L353)</f>
        <v>0</v>
      </c>
      <c r="N353" s="10" t="str">
        <f>LOOKUP(M353,{0,1,50,60,70,80,90},{" ","","E","D","C","B","A"})</f>
        <v xml:space="preserve"> </v>
      </c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9:39" ht="16.5" x14ac:dyDescent="0.3">
      <c r="I354" s="19"/>
      <c r="L354" s="17"/>
      <c r="M354" s="28">
        <f>SUM(F354:G354:I354:I354:J354:K354:L354)</f>
        <v>0</v>
      </c>
      <c r="N354" s="10" t="str">
        <f>LOOKUP(M354,{0,1,50,60,70,80,90},{" ","","E","D","C","B","A"})</f>
        <v xml:space="preserve"> </v>
      </c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9:39" ht="16.5" x14ac:dyDescent="0.3">
      <c r="I355" s="19"/>
      <c r="L355" s="17"/>
      <c r="M355" s="28">
        <f>SUM(F355:G355:I355:I355:J355:K355:L355)</f>
        <v>0</v>
      </c>
      <c r="N355" s="10" t="str">
        <f>LOOKUP(M355,{0,1,50,60,70,80,90},{" ","","E","D","C","B","A"})</f>
        <v xml:space="preserve"> </v>
      </c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9:39" ht="16.5" x14ac:dyDescent="0.3">
      <c r="I356" s="19"/>
      <c r="L356" s="17"/>
      <c r="M356" s="28">
        <f>SUM(F356:G356:I356:I356:J356:K356:L356)</f>
        <v>0</v>
      </c>
      <c r="N356" s="10" t="str">
        <f>LOOKUP(M356,{0,1,50,60,70,80,90},{" ","","E","D","C","B","A"})</f>
        <v xml:space="preserve"> </v>
      </c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9:39" ht="16.5" x14ac:dyDescent="0.3">
      <c r="I357" s="19"/>
      <c r="L357" s="17"/>
      <c r="M357" s="28">
        <f>SUM(F357:G357:I357:I357:J357:K357:L357)</f>
        <v>0</v>
      </c>
      <c r="N357" s="10" t="str">
        <f>LOOKUP(M357,{0,1,50,60,70,80,90},{" ","","E","D","C","B","A"})</f>
        <v xml:space="preserve"> </v>
      </c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9:39" ht="16.5" x14ac:dyDescent="0.3">
      <c r="I358" s="19"/>
      <c r="L358" s="17"/>
      <c r="M358" s="28">
        <f>SUM(F358:G358:I358:I358:J358:K358:L358)</f>
        <v>0</v>
      </c>
      <c r="N358" s="10" t="str">
        <f>LOOKUP(M358,{0,1,50,60,70,80,90},{" ","","E","D","C","B","A"})</f>
        <v xml:space="preserve"> </v>
      </c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9:39" ht="16.5" x14ac:dyDescent="0.3">
      <c r="I359" s="19"/>
      <c r="L359" s="17"/>
      <c r="M359" s="28">
        <f>SUM(F359:G359:I359:I359:J359:K359:L359)</f>
        <v>0</v>
      </c>
      <c r="N359" s="10" t="str">
        <f>LOOKUP(M359,{0,1,50,60,70,80,90},{" ","","E","D","C","B","A"})</f>
        <v xml:space="preserve"> </v>
      </c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9:39" ht="16.5" x14ac:dyDescent="0.3">
      <c r="I360" s="19"/>
      <c r="L360" s="17"/>
      <c r="M360" s="28">
        <f>SUM(F360:G360:I360:I360:J360:K360:L360)</f>
        <v>0</v>
      </c>
      <c r="N360" s="10" t="str">
        <f>LOOKUP(M360,{0,1,50,60,70,80,90},{" ","","E","D","C","B","A"})</f>
        <v xml:space="preserve"> </v>
      </c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9:39" ht="16.5" x14ac:dyDescent="0.3">
      <c r="I361" s="19"/>
      <c r="L361" s="17"/>
      <c r="M361" s="28">
        <f>SUM(F361:G361:I361:I361:J361:K361:L361)</f>
        <v>0</v>
      </c>
      <c r="N361" s="10" t="str">
        <f>LOOKUP(M361,{0,1,50,60,70,80,90},{" ","","E","D","C","B","A"})</f>
        <v xml:space="preserve"> </v>
      </c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9:39" ht="16.5" x14ac:dyDescent="0.3">
      <c r="I362" s="19"/>
      <c r="L362" s="17"/>
      <c r="M362" s="28">
        <f>SUM(F362:G362:I362:I362:J362:K362:L362)</f>
        <v>0</v>
      </c>
      <c r="N362" s="10" t="str">
        <f>LOOKUP(M362,{0,1,50,60,70,80,90},{" ","","E","D","C","B","A"})</f>
        <v xml:space="preserve"> </v>
      </c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9:39" ht="16.5" x14ac:dyDescent="0.3">
      <c r="I363" s="19"/>
      <c r="L363" s="17"/>
      <c r="M363" s="28">
        <f>SUM(F363:G363:I363:I363:J363:K363:L363)</f>
        <v>0</v>
      </c>
      <c r="N363" s="10" t="str">
        <f>LOOKUP(M363,{0,1,50,60,70,80,90},{" ","","E","D","C","B","A"})</f>
        <v xml:space="preserve"> </v>
      </c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9:39" ht="16.5" x14ac:dyDescent="0.3">
      <c r="I364" s="19"/>
      <c r="L364" s="17"/>
      <c r="M364" s="28">
        <f>SUM(F364:G364:I364:I364:J364:K364:L364)</f>
        <v>0</v>
      </c>
      <c r="N364" s="10" t="str">
        <f>LOOKUP(M364,{0,1,50,60,70,80,90},{" ","","E","D","C","B","A"})</f>
        <v xml:space="preserve"> </v>
      </c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9:39" ht="16.5" x14ac:dyDescent="0.3">
      <c r="I365" s="19"/>
      <c r="L365" s="17"/>
      <c r="M365" s="28">
        <f>SUM(F365:G365:I365:I365:J365:K365:L365)</f>
        <v>0</v>
      </c>
      <c r="N365" s="10" t="str">
        <f>LOOKUP(M365,{0,1,50,60,70,80,90},{" ","","E","D","C","B","A"})</f>
        <v xml:space="preserve"> </v>
      </c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9:39" ht="16.5" x14ac:dyDescent="0.3">
      <c r="I366" s="19"/>
      <c r="L366" s="17"/>
      <c r="M366" s="28">
        <f>SUM(F366:G366:I366:I366:J366:K366:L366)</f>
        <v>0</v>
      </c>
      <c r="N366" s="10" t="str">
        <f>LOOKUP(M366,{0,1,50,60,70,80,90},{" ","","E","D","C","B","A"})</f>
        <v xml:space="preserve"> </v>
      </c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9:39" ht="16.5" x14ac:dyDescent="0.3">
      <c r="I367" s="19"/>
      <c r="L367" s="17"/>
      <c r="M367" s="28">
        <f>SUM(F367:G367:I367:I367:J367:K367:L367)</f>
        <v>0</v>
      </c>
      <c r="N367" s="10" t="str">
        <f>LOOKUP(M367,{0,1,50,60,70,80,90},{" ","","E","D","C","B","A"})</f>
        <v xml:space="preserve"> </v>
      </c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9:39" ht="16.5" x14ac:dyDescent="0.3">
      <c r="I368" s="19"/>
      <c r="L368" s="17"/>
      <c r="M368" s="28">
        <f>SUM(F368:G368:I368:I368:J368:K368:L368)</f>
        <v>0</v>
      </c>
      <c r="N368" s="10" t="str">
        <f>LOOKUP(M368,{0,1,50,60,70,80,90},{" ","","E","D","C","B","A"})</f>
        <v xml:space="preserve"> </v>
      </c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9:39" ht="16.5" x14ac:dyDescent="0.3">
      <c r="I369" s="19"/>
      <c r="M369" s="28">
        <f>SUM(F369:G369:I369:I369:J369:K369:L369)</f>
        <v>0</v>
      </c>
      <c r="N369" s="10" t="str">
        <f>LOOKUP(M369,{0,1,50,60,70,80,90},{" ","","E","D","C","B","A"})</f>
        <v xml:space="preserve"> </v>
      </c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9:39" ht="16.5" x14ac:dyDescent="0.3">
      <c r="I370" s="19"/>
      <c r="M370" s="28">
        <f>SUM(F370:G370:I370:I370:J370:K370:L370)</f>
        <v>0</v>
      </c>
      <c r="N370" s="10" t="str">
        <f>LOOKUP(M370,{0,1,50,60,70,80,90},{" ","","E","D","C","B","A"})</f>
        <v xml:space="preserve"> </v>
      </c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9:39" ht="16.5" x14ac:dyDescent="0.3">
      <c r="I371" s="19"/>
      <c r="M371" s="28">
        <f>SUM(F371:G371:I371:I371:J371:K371:L371)</f>
        <v>0</v>
      </c>
      <c r="N371" s="10" t="str">
        <f>LOOKUP(M371,{0,1,50,60,70,80,90},{" ","","E","D","C","B","A"})</f>
        <v xml:space="preserve"> </v>
      </c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9:39" ht="16.5" x14ac:dyDescent="0.3">
      <c r="I372" s="19"/>
      <c r="M372" s="28">
        <f>SUM(F372:G372:I372:I372:J372:K372:L372)</f>
        <v>0</v>
      </c>
      <c r="N372" s="10" t="str">
        <f>LOOKUP(M372,{0,1,50,60,70,80,90},{" ","","E","D","C","B","A"})</f>
        <v xml:space="preserve"> </v>
      </c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9:39" ht="16.5" x14ac:dyDescent="0.3">
      <c r="I373" s="19"/>
      <c r="M373" s="28">
        <f>SUM(F373:G373:I373:I373:J373:K373:L373)</f>
        <v>0</v>
      </c>
      <c r="N373" s="10" t="str">
        <f>LOOKUP(M373,{0,1,50,60,70,80,90},{" ","","E","D","C","B","A"})</f>
        <v xml:space="preserve"> </v>
      </c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9:39" ht="16.5" x14ac:dyDescent="0.3">
      <c r="I374" s="19"/>
      <c r="M374" s="28">
        <f>SUM(F374:G374:I374:I374:J374:K374:L374)</f>
        <v>0</v>
      </c>
      <c r="N374" s="10" t="str">
        <f>LOOKUP(M374,{0,1,50,60,70,80,90},{" ","","E","D","C","B","A"})</f>
        <v xml:space="preserve"> </v>
      </c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9:39" ht="16.5" x14ac:dyDescent="0.3">
      <c r="I375" s="19"/>
      <c r="M375" s="28">
        <f>SUM(F375:G375:I375:I375:J375:K375:L375)</f>
        <v>0</v>
      </c>
      <c r="N375" s="10" t="str">
        <f>LOOKUP(M375,{0,1,50,60,70,80,90},{" ","","E","D","C","B","A"})</f>
        <v xml:space="preserve"> </v>
      </c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9:39" ht="16.5" x14ac:dyDescent="0.3">
      <c r="M376" s="28">
        <f>SUM(F376:G376:I376:I376:J376:K376:L376)</f>
        <v>0</v>
      </c>
      <c r="N376" s="10" t="str">
        <f>LOOKUP(M376,{0,1,50,60,70,80,90},{" ","","E","D","C","B","A"})</f>
        <v xml:space="preserve"> </v>
      </c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9:39" ht="16.5" x14ac:dyDescent="0.3">
      <c r="M377" s="28">
        <f>SUM(F377:G377:I377:I377:J377:K377:L377)</f>
        <v>0</v>
      </c>
      <c r="N377" s="10" t="str">
        <f>LOOKUP(M377,{0,1,50,60,70,80,90},{" ","","E","D","C","B","A"})</f>
        <v xml:space="preserve"> </v>
      </c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9:39" ht="16.5" x14ac:dyDescent="0.3">
      <c r="M378" s="28">
        <f>SUM(F378:G378:I378:I378:J378:K378:L378)</f>
        <v>0</v>
      </c>
      <c r="N378" s="10" t="str">
        <f>LOOKUP(M378,{0,1,50,60,70,80,90},{" ","","E","D","C","B","A"})</f>
        <v xml:space="preserve"> </v>
      </c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9:39" ht="16.5" x14ac:dyDescent="0.3">
      <c r="M379" s="28">
        <f>SUM(F379:G379:I379:I379:J379:K379:L379)</f>
        <v>0</v>
      </c>
      <c r="N379" s="10" t="str">
        <f>LOOKUP(M379,{0,1,50,60,70,80,90},{" ","","E","D","C","B","A"})</f>
        <v xml:space="preserve"> </v>
      </c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9:39" ht="16.5" x14ac:dyDescent="0.3">
      <c r="M380" s="28">
        <f>SUM(F380:G380:I380:I380:J380:K380:L380)</f>
        <v>0</v>
      </c>
      <c r="N380" s="10" t="str">
        <f>LOOKUP(M380,{0,1,50,60,70,80,90},{" ","","E","D","C","B","A"})</f>
        <v xml:space="preserve"> </v>
      </c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9:39" ht="16.5" x14ac:dyDescent="0.3">
      <c r="M381" s="28">
        <f>SUM(F381:G381:I381:I381:J381:K381:L381)</f>
        <v>0</v>
      </c>
      <c r="N381" s="10" t="str">
        <f>LOOKUP(M381,{0,1,50,60,70,80,90},{" ","","E","D","C","B","A"})</f>
        <v xml:space="preserve"> </v>
      </c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9:39" ht="16.5" x14ac:dyDescent="0.3">
      <c r="M382" s="28">
        <f>SUM(F382:G382:I382:I382:J382:K382:L382)</f>
        <v>0</v>
      </c>
      <c r="N382" s="10" t="str">
        <f>LOOKUP(M382,{0,1,50,60,70,80,90},{" ","","E","D","C","B","A"})</f>
        <v xml:space="preserve"> </v>
      </c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9:39" ht="16.5" x14ac:dyDescent="0.3">
      <c r="M383" s="28">
        <f>SUM(F383:G383:I383:I383:J383:K383:L383)</f>
        <v>0</v>
      </c>
      <c r="N383" s="10" t="str">
        <f>LOOKUP(M383,{0,1,50,60,70,80,90},{" ","","E","D","C","B","A"})</f>
        <v xml:space="preserve"> </v>
      </c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9:39" ht="16.5" x14ac:dyDescent="0.3">
      <c r="M384" s="28">
        <f>SUM(F384:G384:I384:I384:J384:K384:L384)</f>
        <v>0</v>
      </c>
      <c r="N384" s="10" t="str">
        <f>LOOKUP(M384,{0,1,50,60,70,80,90},{" ","","E","D","C","B","A"})</f>
        <v xml:space="preserve"> </v>
      </c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3:39" ht="16.5" x14ac:dyDescent="0.3">
      <c r="M385" s="28">
        <f>SUM(F385:G385:I385:I385:J385:K385:L385)</f>
        <v>0</v>
      </c>
      <c r="N385" s="10" t="str">
        <f>LOOKUP(M385,{0,1,50,60,70,80,90},{" ","","E","D","C","B","A"})</f>
        <v xml:space="preserve"> </v>
      </c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3:39" ht="16.5" x14ac:dyDescent="0.3">
      <c r="M386" s="28">
        <f>SUM(F386:G386:I386:I386:J386:K386:L386)</f>
        <v>0</v>
      </c>
      <c r="N386" s="10" t="str">
        <f>LOOKUP(M386,{0,1,50,60,70,80,90},{" ","","E","D","C","B","A"})</f>
        <v xml:space="preserve"> </v>
      </c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3:39" ht="16.5" x14ac:dyDescent="0.3">
      <c r="M387" s="28">
        <f>SUM(F387:G387:I387:I387:J387:K387:L387)</f>
        <v>0</v>
      </c>
      <c r="N387" s="10" t="str">
        <f>LOOKUP(M387,{0,1,50,60,70,80,90},{" ","","E","D","C","B","A"})</f>
        <v xml:space="preserve"> </v>
      </c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3:39" ht="16.5" x14ac:dyDescent="0.3">
      <c r="M388" s="28">
        <f>SUM(F388:G388:I388:I388:J388:K388:L388)</f>
        <v>0</v>
      </c>
      <c r="N388" s="10" t="str">
        <f>LOOKUP(M388,{0,1,50,60,70,80,90},{" ","","E","D","C","B","A"})</f>
        <v xml:space="preserve"> </v>
      </c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3:39" ht="16.5" x14ac:dyDescent="0.3">
      <c r="M389" s="28">
        <f>SUM(F389:G389:I389:I389:J389:K389:L389)</f>
        <v>0</v>
      </c>
      <c r="N389" s="10" t="str">
        <f>LOOKUP(M389,{0,1,50,60,70,80,90},{" ","","E","D","C","B","A"})</f>
        <v xml:space="preserve"> </v>
      </c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3:39" ht="16.5" x14ac:dyDescent="0.3">
      <c r="M390" s="28">
        <f>SUM(F390:G390:I390:I390:J390:K390:L390)</f>
        <v>0</v>
      </c>
      <c r="N390" s="10" t="str">
        <f>LOOKUP(M390,{0,1,50,60,70,80,90},{" ","","E","D","C","B","A"})</f>
        <v xml:space="preserve"> </v>
      </c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3:39" ht="16.5" x14ac:dyDescent="0.3">
      <c r="M391" s="28">
        <f>SUM(F391:G391:I391:I391:J391:K391:L391)</f>
        <v>0</v>
      </c>
      <c r="N391" s="10" t="str">
        <f>LOOKUP(M391,{0,1,50,60,70,80,90},{" ","","E","D","C","B","A"})</f>
        <v xml:space="preserve"> </v>
      </c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3:39" ht="16.5" x14ac:dyDescent="0.3">
      <c r="M392" s="28">
        <f>SUM(F392:G392:I392:I392:J392:K392:L392)</f>
        <v>0</v>
      </c>
      <c r="N392" s="10" t="str">
        <f>LOOKUP(M392,{0,1,50,60,70,80,90},{" ","","E","D","C","B","A"})</f>
        <v xml:space="preserve"> </v>
      </c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3:39" ht="16.5" x14ac:dyDescent="0.3">
      <c r="M393" s="28">
        <f>SUM(F393:G393:I393:I393:J393:K393:L393)</f>
        <v>0</v>
      </c>
      <c r="N393" s="10" t="str">
        <f>LOOKUP(M393,{0,1,50,60,70,80,90},{" ","","E","D","C","B","A"})</f>
        <v xml:space="preserve"> </v>
      </c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3:39" ht="16.5" x14ac:dyDescent="0.3">
      <c r="M394" s="28">
        <f>SUM(F394:G394:I394:I394:J394:K394:L394)</f>
        <v>0</v>
      </c>
      <c r="N394" s="10" t="str">
        <f>LOOKUP(M394,{0,1,50,60,70,80,90},{" ","","E","D","C","B","A"})</f>
        <v xml:space="preserve"> </v>
      </c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3:39" ht="16.5" x14ac:dyDescent="0.3">
      <c r="M395" s="28">
        <f>SUM(F395:G395:I395:I395:J395:K395:L395)</f>
        <v>0</v>
      </c>
      <c r="N395" s="10" t="str">
        <f>LOOKUP(M395,{0,1,50,60,70,80,90},{" ","","E","D","C","B","A"})</f>
        <v xml:space="preserve"> </v>
      </c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3:39" ht="16.5" x14ac:dyDescent="0.3">
      <c r="M396" s="28">
        <f>SUM(F396:G396:I396:I396:J396:K396:L396)</f>
        <v>0</v>
      </c>
      <c r="N396" s="10" t="str">
        <f>LOOKUP(M396,{0,1,50,60,70,80,90},{" ","","E","D","C","B","A"})</f>
        <v xml:space="preserve"> </v>
      </c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3:39" ht="16.5" x14ac:dyDescent="0.3">
      <c r="M397" s="28">
        <f>SUM(F397:G397:I397:I397:J397:K397:L397)</f>
        <v>0</v>
      </c>
      <c r="N397" s="10" t="str">
        <f>LOOKUP(M397,{0,1,50,60,70,80,90},{" ","","E","D","C","B","A"})</f>
        <v xml:space="preserve"> </v>
      </c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3:39" ht="16.5" x14ac:dyDescent="0.3">
      <c r="M398" s="28">
        <f>SUM(F398:G398:I398:I398:J398:K398:L398)</f>
        <v>0</v>
      </c>
      <c r="N398" s="10" t="str">
        <f>LOOKUP(M398,{0,1,50,60,70,80,90},{" ","","E","D","C","B","A"})</f>
        <v xml:space="preserve"> </v>
      </c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3:39" ht="16.5" x14ac:dyDescent="0.3">
      <c r="M399" s="28">
        <f>SUM(F399:G399:I399:I399:J399:K399:L399)</f>
        <v>0</v>
      </c>
      <c r="N399" s="10" t="str">
        <f>LOOKUP(M399,{0,1,50,60,70,80,90},{" ","","E","D","C","B","A"})</f>
        <v xml:space="preserve"> </v>
      </c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3:39" ht="16.5" x14ac:dyDescent="0.3">
      <c r="M400" s="28">
        <f>SUM(F400:G400:I400:I400:J400:K400:L400)</f>
        <v>0</v>
      </c>
      <c r="N400" s="10" t="str">
        <f>LOOKUP(M400,{0,1,50,60,70,80,90},{" ","","E","D","C","B","A"})</f>
        <v xml:space="preserve"> </v>
      </c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3:39" ht="16.5" x14ac:dyDescent="0.3">
      <c r="M401" s="28">
        <f>SUM(F401:G401:I401:I401:J401:K401:L401)</f>
        <v>0</v>
      </c>
      <c r="N401" s="10" t="str">
        <f>LOOKUP(M401,{0,1,50,60,70,80,90},{" ","","E","D","C","B","A"})</f>
        <v xml:space="preserve"> </v>
      </c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3:39" ht="16.5" x14ac:dyDescent="0.3">
      <c r="M402" s="28">
        <f>SUM(F402:G402:I402:I402:J402:K402:L402)</f>
        <v>0</v>
      </c>
      <c r="N402" s="10" t="str">
        <f>LOOKUP(M402,{0,1,50,60,70,80,90},{" ","","E","D","C","B","A"})</f>
        <v xml:space="preserve"> </v>
      </c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3:39" ht="16.5" x14ac:dyDescent="0.3">
      <c r="M403" s="28">
        <f>SUM(F403:G403:I403:I403:J403:K403:L403)</f>
        <v>0</v>
      </c>
      <c r="N403" s="10" t="str">
        <f>LOOKUP(M403,{0,1,50,60,70,80,90},{" ","","E","D","C","B","A"})</f>
        <v xml:space="preserve"> </v>
      </c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3:39" ht="16.5" x14ac:dyDescent="0.3">
      <c r="M404" s="28">
        <f>SUM(F404:G404:I404:I404:J404:K404:L404)</f>
        <v>0</v>
      </c>
      <c r="N404" s="10" t="str">
        <f>LOOKUP(M404,{0,1,50,60,70,80,90},{" ","","E","D","C","B","A"})</f>
        <v xml:space="preserve"> </v>
      </c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3:39" ht="16.5" x14ac:dyDescent="0.3">
      <c r="M405" s="28">
        <f>SUM(F405:G405:I405:I405:J405:K405:L405)</f>
        <v>0</v>
      </c>
      <c r="N405" s="10" t="str">
        <f>LOOKUP(M405,{0,1,50,60,70,80,90},{" ","","E","D","C","B","A"})</f>
        <v xml:space="preserve"> </v>
      </c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3:39" ht="16.5" x14ac:dyDescent="0.3">
      <c r="M406" s="28">
        <f>SUM(F406:G406:I406:I406:J406:K406:L406)</f>
        <v>0</v>
      </c>
      <c r="N406" s="10" t="str">
        <f>LOOKUP(M406,{0,1,50,60,70,80,90},{" ","","E","D","C","B","A"})</f>
        <v xml:space="preserve"> </v>
      </c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3:39" ht="16.5" x14ac:dyDescent="0.3">
      <c r="M407" s="28">
        <f>SUM(F407:G407:I407:I407:J407:K407:L407)</f>
        <v>0</v>
      </c>
      <c r="N407" s="10" t="str">
        <f>LOOKUP(M407,{0,1,50,60,70,80,90},{" ","","E","D","C","B","A"})</f>
        <v xml:space="preserve"> </v>
      </c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3:39" ht="16.5" x14ac:dyDescent="0.3">
      <c r="M408" s="28">
        <f>SUM(F408:G408:I408:I408:J408:K408:L408)</f>
        <v>0</v>
      </c>
      <c r="N408" s="10" t="str">
        <f>LOOKUP(M408,{0,1,50,60,70,80,90},{" ","","E","D","C","B","A"})</f>
        <v xml:space="preserve"> </v>
      </c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3:39" ht="16.5" x14ac:dyDescent="0.3">
      <c r="M409" s="28">
        <f>SUM(F409:G409:I409:I409:J409:K409:L409)</f>
        <v>0</v>
      </c>
      <c r="N409" s="10" t="str">
        <f>LOOKUP(M409,{0,1,50,60,70,80,90},{" ","","E","D","C","B","A"})</f>
        <v xml:space="preserve"> </v>
      </c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3:39" ht="16.5" x14ac:dyDescent="0.3">
      <c r="M410" s="28">
        <f>SUM(F410:G410:I410:I410:J410:K410:L410)</f>
        <v>0</v>
      </c>
      <c r="N410" s="10" t="str">
        <f>LOOKUP(M410,{0,1,50,60,70,80,90},{" ","","E","D","C","B","A"})</f>
        <v xml:space="preserve"> </v>
      </c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3:39" ht="16.5" x14ac:dyDescent="0.3">
      <c r="M411" s="28">
        <f>SUM(F411:G411:I411:I411:J411:K411:L411)</f>
        <v>0</v>
      </c>
      <c r="N411" s="10" t="str">
        <f>LOOKUP(M411,{0,1,50,60,70,80,90},{" ","","E","D","C","B","A"})</f>
        <v xml:space="preserve"> </v>
      </c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3:39" ht="16.5" x14ac:dyDescent="0.3">
      <c r="M412" s="28">
        <f>SUM(F412:G412:I412:I412:J412:K412:L412)</f>
        <v>0</v>
      </c>
      <c r="N412" s="10" t="str">
        <f>LOOKUP(M412,{0,1,50,60,70,80,90},{" ","","E","D","C","B","A"})</f>
        <v xml:space="preserve"> </v>
      </c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3:39" ht="16.5" x14ac:dyDescent="0.3">
      <c r="M413" s="28">
        <f>SUM(F413:G413:I413:I413:J413:K413:L413)</f>
        <v>0</v>
      </c>
      <c r="N413" s="10" t="str">
        <f>LOOKUP(M413,{0,1,50,60,70,80,90},{" ","","E","D","C","B","A"})</f>
        <v xml:space="preserve"> </v>
      </c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3:39" ht="16.5" x14ac:dyDescent="0.3">
      <c r="M414" s="28"/>
      <c r="N414" s="10" t="str">
        <f>LOOKUP(M414,{0,1,50,60,70,80,90},{" ","F","E","D","C","B","A"})</f>
        <v xml:space="preserve"> </v>
      </c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3:39" ht="16.5" x14ac:dyDescent="0.3">
      <c r="M415" s="28"/>
      <c r="N415" s="10" t="str">
        <f>LOOKUP(M415,{0,1,50,60,70,80,90},{" ","F","E","D","C","B","A"})</f>
        <v xml:space="preserve"> </v>
      </c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3:39" ht="16.5" x14ac:dyDescent="0.3">
      <c r="M416" s="28" t="e">
        <f>SUM(#REF!:I416:I416:J416:K416:L416)</f>
        <v>#REF!</v>
      </c>
      <c r="N416" s="10" t="e">
        <f>LOOKUP(M416,{0,1,50,60,70,80,90},{" ","F","E","D","C","B","A"})</f>
        <v>#REF!</v>
      </c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3:39" ht="16.5" x14ac:dyDescent="0.3">
      <c r="M417" s="28" t="e">
        <f>SUM(#REF!:I417:I417:J417:K417:L417)</f>
        <v>#REF!</v>
      </c>
      <c r="N417" s="10" t="e">
        <f>LOOKUP(M417,{0,1,50,60,70,80,90},{" ","F","E","D","C","B","A"})</f>
        <v>#REF!</v>
      </c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3:39" ht="16.5" x14ac:dyDescent="0.3">
      <c r="M418" s="28" t="e">
        <f>SUM(#REF!:I418:I418:J418:K418:L418)</f>
        <v>#REF!</v>
      </c>
      <c r="N418" s="10" t="e">
        <f>LOOKUP(M418,{0,1,50,60,70,80,90},{" ","F","E","D","C","B","A"})</f>
        <v>#REF!</v>
      </c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3:39" ht="16.5" x14ac:dyDescent="0.3">
      <c r="M419" s="28" t="e">
        <f>SUM(#REF!:I419:I419:J419:K419:L419)</f>
        <v>#REF!</v>
      </c>
      <c r="N419" s="10" t="e">
        <f>LOOKUP(M419,{0,1,50,60,70,80,90},{" ","F","E","D","C","B","A"})</f>
        <v>#REF!</v>
      </c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3:39" ht="16.5" x14ac:dyDescent="0.3">
      <c r="M420" s="28" t="e">
        <f>SUM(#REF!:I420:I420:J420:K420:L420)</f>
        <v>#REF!</v>
      </c>
      <c r="N420" s="10" t="e">
        <f>LOOKUP(M420,{0,1,50,60,70,80,90},{" ","F","E","D","C","B","A"})</f>
        <v>#REF!</v>
      </c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3:39" ht="16.5" x14ac:dyDescent="0.3">
      <c r="M421" s="28" t="e">
        <f>SUM(#REF!:I421:I421:J421:K421:L421)</f>
        <v>#REF!</v>
      </c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3:39" x14ac:dyDescent="0.25"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3:39" x14ac:dyDescent="0.25"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3:39" x14ac:dyDescent="0.25"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3:39" x14ac:dyDescent="0.25"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3:39" x14ac:dyDescent="0.25"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3:39" x14ac:dyDescent="0.25"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3:39" x14ac:dyDescent="0.25"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3:39" x14ac:dyDescent="0.25"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3:39" x14ac:dyDescent="0.25"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3:39" x14ac:dyDescent="0.25"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3:39" x14ac:dyDescent="0.25"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5:39" x14ac:dyDescent="0.25"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5:39" x14ac:dyDescent="0.25"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5:39" x14ac:dyDescent="0.25"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5:39" x14ac:dyDescent="0.25"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5:39" x14ac:dyDescent="0.25"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5:39" x14ac:dyDescent="0.25"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5:39" x14ac:dyDescent="0.25"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5:39" x14ac:dyDescent="0.25"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5:39" x14ac:dyDescent="0.25"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5:39" x14ac:dyDescent="0.25"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5:39" x14ac:dyDescent="0.25"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5:39" x14ac:dyDescent="0.25"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5:39" x14ac:dyDescent="0.25"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5:39" x14ac:dyDescent="0.25"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5:39" x14ac:dyDescent="0.25"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5:39" x14ac:dyDescent="0.25"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5:39" x14ac:dyDescent="0.25"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5:39" x14ac:dyDescent="0.25"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5:39" x14ac:dyDescent="0.25"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5:39" x14ac:dyDescent="0.25"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5:39" x14ac:dyDescent="0.25"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5:39" x14ac:dyDescent="0.25"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5:39" x14ac:dyDescent="0.25"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5:39" x14ac:dyDescent="0.25"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5:39" x14ac:dyDescent="0.25"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5:39" x14ac:dyDescent="0.25"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5:39" x14ac:dyDescent="0.25"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5:39" x14ac:dyDescent="0.25"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5:39" x14ac:dyDescent="0.25"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5:39" x14ac:dyDescent="0.25"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5:39" x14ac:dyDescent="0.25"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5:39" x14ac:dyDescent="0.25"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5:39" x14ac:dyDescent="0.25"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5:39" x14ac:dyDescent="0.25"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5:39" x14ac:dyDescent="0.25"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5:39" x14ac:dyDescent="0.25"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5:39" x14ac:dyDescent="0.25"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5:39" x14ac:dyDescent="0.25"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5:39" x14ac:dyDescent="0.25"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5:39" x14ac:dyDescent="0.25"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5:39" x14ac:dyDescent="0.25"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5:39" x14ac:dyDescent="0.25"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5:39" x14ac:dyDescent="0.25"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5:39" x14ac:dyDescent="0.25"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5:39" x14ac:dyDescent="0.25"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5:39" x14ac:dyDescent="0.25"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5:39" x14ac:dyDescent="0.25"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5:39" x14ac:dyDescent="0.25"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5:39" x14ac:dyDescent="0.25"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5:39" x14ac:dyDescent="0.25"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5:39" x14ac:dyDescent="0.25"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5:39" x14ac:dyDescent="0.25"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5:39" x14ac:dyDescent="0.25"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5:39" x14ac:dyDescent="0.25"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5:39" x14ac:dyDescent="0.25"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5:39" x14ac:dyDescent="0.25"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5:39" x14ac:dyDescent="0.25"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5:39" x14ac:dyDescent="0.25"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5:39" x14ac:dyDescent="0.25"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5:39" x14ac:dyDescent="0.25"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5:39" x14ac:dyDescent="0.25"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5:39" x14ac:dyDescent="0.25"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5:39" x14ac:dyDescent="0.25"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5:39" x14ac:dyDescent="0.25"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5:39" x14ac:dyDescent="0.25"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5:39" x14ac:dyDescent="0.25"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5:39" x14ac:dyDescent="0.25"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5:39" x14ac:dyDescent="0.25"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5:39" x14ac:dyDescent="0.25"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5:39" x14ac:dyDescent="0.25"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5:39" x14ac:dyDescent="0.25"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5:39" x14ac:dyDescent="0.25"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5:39" x14ac:dyDescent="0.25"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5:39" x14ac:dyDescent="0.25"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5:39" x14ac:dyDescent="0.25"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5:39" x14ac:dyDescent="0.25"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5:39" x14ac:dyDescent="0.25"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5:39" x14ac:dyDescent="0.25"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5:39" x14ac:dyDescent="0.25"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5:39" x14ac:dyDescent="0.25"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5:39" x14ac:dyDescent="0.25"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5:39" x14ac:dyDescent="0.25"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5:39" x14ac:dyDescent="0.25"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5:39" x14ac:dyDescent="0.25"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5:39" x14ac:dyDescent="0.25"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5:39" x14ac:dyDescent="0.25"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5:39" x14ac:dyDescent="0.25"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5:39" x14ac:dyDescent="0.25"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5:39" x14ac:dyDescent="0.25"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5:39" x14ac:dyDescent="0.25"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5:39" x14ac:dyDescent="0.25"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5:39" x14ac:dyDescent="0.25"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5:39" x14ac:dyDescent="0.25"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5:39" x14ac:dyDescent="0.25"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5:39" x14ac:dyDescent="0.25"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5:39" x14ac:dyDescent="0.25"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5:39" x14ac:dyDescent="0.25"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5:39" x14ac:dyDescent="0.25"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5:39" x14ac:dyDescent="0.25"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5:39" x14ac:dyDescent="0.25"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5:39" x14ac:dyDescent="0.25"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5:39" x14ac:dyDescent="0.25"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5:39" x14ac:dyDescent="0.25"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5:39" x14ac:dyDescent="0.25"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5:39" x14ac:dyDescent="0.25"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5:39" x14ac:dyDescent="0.25"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5:39" x14ac:dyDescent="0.25"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5:39" x14ac:dyDescent="0.25"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5:39" x14ac:dyDescent="0.25"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5:39" x14ac:dyDescent="0.25"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5:39" x14ac:dyDescent="0.25"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5:39" x14ac:dyDescent="0.25"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5:39" x14ac:dyDescent="0.25"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5:39" x14ac:dyDescent="0.25"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5:39" x14ac:dyDescent="0.25"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5:39" x14ac:dyDescent="0.25"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5:39" x14ac:dyDescent="0.25"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5:39" x14ac:dyDescent="0.25"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5:39" x14ac:dyDescent="0.25"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5:39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39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39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39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39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39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39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39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39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  <row r="606" spans="15:23" x14ac:dyDescent="0.25">
      <c r="O606" s="1"/>
      <c r="P606" s="1"/>
      <c r="Q606" s="1"/>
      <c r="R606" s="1"/>
      <c r="S606" s="1"/>
      <c r="T606" s="1"/>
      <c r="U606" s="1"/>
      <c r="V606" s="1"/>
      <c r="W606" s="1"/>
    </row>
    <row r="607" spans="15:23" x14ac:dyDescent="0.25">
      <c r="O607" s="1"/>
      <c r="P607" s="1"/>
      <c r="Q607" s="1"/>
      <c r="R607" s="1"/>
      <c r="S607" s="1"/>
      <c r="T607" s="1"/>
      <c r="U607" s="1"/>
      <c r="V607" s="1"/>
      <c r="W607" s="1"/>
    </row>
    <row r="608" spans="15:23" x14ac:dyDescent="0.25">
      <c r="O608" s="1"/>
      <c r="P608" s="1"/>
      <c r="Q608" s="1"/>
      <c r="R608" s="1"/>
      <c r="S608" s="1"/>
      <c r="T608" s="1"/>
      <c r="U608" s="1"/>
      <c r="V608" s="1"/>
      <c r="W608" s="1"/>
    </row>
    <row r="609" spans="15:23" x14ac:dyDescent="0.25">
      <c r="O609" s="1"/>
      <c r="P609" s="1"/>
      <c r="Q609" s="1"/>
      <c r="R609" s="1"/>
      <c r="S609" s="1"/>
      <c r="T609" s="1"/>
      <c r="U609" s="1"/>
      <c r="V609" s="1"/>
      <c r="W609" s="1"/>
    </row>
    <row r="610" spans="15:23" x14ac:dyDescent="0.25">
      <c r="O610" s="1"/>
      <c r="P610" s="1"/>
      <c r="Q610" s="1"/>
      <c r="R610" s="1"/>
      <c r="S610" s="1"/>
      <c r="T610" s="1"/>
      <c r="U610" s="1"/>
      <c r="V610" s="1"/>
      <c r="W610" s="1"/>
    </row>
    <row r="611" spans="15:23" x14ac:dyDescent="0.25">
      <c r="O611" s="1"/>
      <c r="P611" s="1"/>
      <c r="Q611" s="1"/>
      <c r="R611" s="1"/>
      <c r="S611" s="1"/>
      <c r="T611" s="1"/>
      <c r="U611" s="1"/>
      <c r="V611" s="1"/>
      <c r="W611" s="1"/>
    </row>
  </sheetData>
  <mergeCells count="15">
    <mergeCell ref="A1:N1"/>
    <mergeCell ref="A2:N2"/>
    <mergeCell ref="A4:N4"/>
    <mergeCell ref="A5:N5"/>
    <mergeCell ref="A7:A8"/>
    <mergeCell ref="D7:E8"/>
    <mergeCell ref="H7:H8"/>
    <mergeCell ref="I7:J7"/>
    <mergeCell ref="B7:B8"/>
    <mergeCell ref="K7:L7"/>
    <mergeCell ref="N7:N8"/>
    <mergeCell ref="F7:F8"/>
    <mergeCell ref="G7:G8"/>
    <mergeCell ref="M7:M8"/>
    <mergeCell ref="C7:C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abc</cp:lastModifiedBy>
  <cp:lastPrinted>2013-02-18T11:06:40Z</cp:lastPrinted>
  <dcterms:created xsi:type="dcterms:W3CDTF">2013-02-18T10:46:38Z</dcterms:created>
  <dcterms:modified xsi:type="dcterms:W3CDTF">2018-06-20T09:08:05Z</dcterms:modified>
</cp:coreProperties>
</file>