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 activeTab="1"/>
  </bookViews>
  <sheets>
    <sheet name="Parametri" sheetId="1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</sheets>
  <functionGroups builtInGroupCount="18"/>
  <definedNames>
    <definedName name="Ocjene">Parametri!$K$5:$L$10</definedName>
    <definedName name="Tabela">Spisak!$A$3:$O$126</definedName>
  </definedNames>
  <calcPr calcId="152511"/>
  <extLst>
    <ext uri="GoogleSheetsCustomDataVersion1">
      <go:sheetsCustomData xmlns:go="http://customooxmlschemas.google.com/" r:id="rId11" roundtripDataSignature="AMtx7mgAhNNioG0kUnqOfyE4knpm1e1deA=="/>
    </ext>
  </extLst>
</workbook>
</file>

<file path=xl/calcChain.xml><?xml version="1.0" encoding="utf-8"?>
<calcChain xmlns="http://schemas.openxmlformats.org/spreadsheetml/2006/main">
  <c r="H7" i="2" l="1"/>
  <c r="M7" i="2" s="1"/>
  <c r="L7" i="2"/>
  <c r="H3" i="2"/>
  <c r="H4" i="2"/>
  <c r="H5" i="2"/>
  <c r="H6" i="2"/>
  <c r="H8" i="2"/>
  <c r="H9" i="2"/>
  <c r="H10" i="2"/>
  <c r="H11" i="2"/>
  <c r="H12" i="2"/>
  <c r="H13" i="2"/>
  <c r="H14" i="2"/>
  <c r="H15" i="2"/>
  <c r="H16" i="2"/>
  <c r="H17" i="2"/>
  <c r="H18" i="2"/>
  <c r="N7" i="2" l="1"/>
  <c r="O7" i="2" s="1"/>
  <c r="H101" i="2" l="1"/>
  <c r="M101" i="2" s="1"/>
  <c r="L123" i="2"/>
  <c r="H123" i="2"/>
  <c r="M123" i="2" s="1"/>
  <c r="L101" i="2"/>
  <c r="M4" i="2"/>
  <c r="B132" i="4" l="1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C10" i="1"/>
  <c r="E21" i="3" l="1"/>
  <c r="D21" i="3"/>
  <c r="C21" i="3"/>
  <c r="B21" i="3"/>
  <c r="C10" i="3"/>
  <c r="B10" i="3"/>
  <c r="E10" i="3"/>
  <c r="D10" i="3"/>
  <c r="D5" i="3"/>
  <c r="C5" i="3"/>
  <c r="E5" i="3"/>
  <c r="B5" i="3"/>
  <c r="Q15" i="6"/>
  <c r="M15" i="6"/>
  <c r="K15" i="6"/>
  <c r="G15" i="6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D126" i="5"/>
  <c r="C126" i="5"/>
  <c r="B126" i="5"/>
  <c r="D125" i="5"/>
  <c r="C125" i="5"/>
  <c r="B125" i="5"/>
  <c r="D124" i="5"/>
  <c r="C124" i="5"/>
  <c r="B124" i="5"/>
  <c r="D123" i="5"/>
  <c r="C123" i="5"/>
  <c r="B123" i="5"/>
  <c r="D122" i="5"/>
  <c r="C122" i="5"/>
  <c r="B122" i="5"/>
  <c r="D121" i="5"/>
  <c r="C121" i="5"/>
  <c r="B121" i="5"/>
  <c r="D120" i="5"/>
  <c r="C120" i="5"/>
  <c r="B120" i="5"/>
  <c r="D119" i="5"/>
  <c r="C119" i="5"/>
  <c r="B119" i="5"/>
  <c r="D118" i="5"/>
  <c r="C118" i="5"/>
  <c r="B118" i="5"/>
  <c r="D117" i="5"/>
  <c r="C117" i="5"/>
  <c r="B117" i="5"/>
  <c r="D116" i="5"/>
  <c r="C116" i="5"/>
  <c r="B116" i="5"/>
  <c r="D115" i="5"/>
  <c r="C115" i="5"/>
  <c r="B115" i="5"/>
  <c r="D114" i="5"/>
  <c r="C114" i="5"/>
  <c r="B114" i="5"/>
  <c r="D113" i="5"/>
  <c r="C113" i="5"/>
  <c r="B113" i="5"/>
  <c r="D112" i="5"/>
  <c r="C112" i="5"/>
  <c r="B112" i="5"/>
  <c r="D111" i="5"/>
  <c r="C111" i="5"/>
  <c r="B111" i="5"/>
  <c r="D110" i="5"/>
  <c r="C110" i="5"/>
  <c r="B110" i="5"/>
  <c r="D109" i="5"/>
  <c r="C109" i="5"/>
  <c r="B109" i="5"/>
  <c r="D108" i="5"/>
  <c r="C108" i="5"/>
  <c r="B108" i="5"/>
  <c r="D107" i="5"/>
  <c r="C107" i="5"/>
  <c r="B107" i="5"/>
  <c r="D106" i="5"/>
  <c r="C106" i="5"/>
  <c r="B106" i="5"/>
  <c r="D105" i="5"/>
  <c r="C105" i="5"/>
  <c r="B105" i="5"/>
  <c r="D104" i="5"/>
  <c r="C104" i="5"/>
  <c r="B104" i="5"/>
  <c r="D103" i="5"/>
  <c r="C103" i="5"/>
  <c r="B103" i="5"/>
  <c r="D102" i="5"/>
  <c r="C102" i="5"/>
  <c r="B102" i="5"/>
  <c r="D101" i="5"/>
  <c r="C101" i="5"/>
  <c r="B101" i="5"/>
  <c r="D100" i="5"/>
  <c r="C100" i="5"/>
  <c r="B100" i="5"/>
  <c r="D99" i="5"/>
  <c r="C99" i="5"/>
  <c r="B99" i="5"/>
  <c r="D98" i="5"/>
  <c r="C98" i="5"/>
  <c r="B98" i="5"/>
  <c r="D97" i="5"/>
  <c r="C97" i="5"/>
  <c r="B97" i="5"/>
  <c r="D96" i="5"/>
  <c r="C96" i="5"/>
  <c r="B96" i="5"/>
  <c r="D95" i="5"/>
  <c r="C95" i="5"/>
  <c r="B95" i="5"/>
  <c r="D94" i="5"/>
  <c r="C94" i="5"/>
  <c r="B94" i="5"/>
  <c r="D93" i="5"/>
  <c r="C93" i="5"/>
  <c r="B93" i="5"/>
  <c r="D92" i="5"/>
  <c r="C92" i="5"/>
  <c r="B92" i="5"/>
  <c r="D91" i="5"/>
  <c r="C91" i="5"/>
  <c r="B91" i="5"/>
  <c r="D90" i="5"/>
  <c r="C90" i="5"/>
  <c r="B90" i="5"/>
  <c r="D89" i="5"/>
  <c r="C89" i="5"/>
  <c r="B89" i="5"/>
  <c r="D88" i="5"/>
  <c r="C88" i="5"/>
  <c r="B88" i="5"/>
  <c r="D87" i="5"/>
  <c r="C87" i="5"/>
  <c r="B87" i="5"/>
  <c r="D86" i="5"/>
  <c r="C86" i="5"/>
  <c r="B86" i="5"/>
  <c r="D85" i="5"/>
  <c r="C85" i="5"/>
  <c r="B85" i="5"/>
  <c r="D84" i="5"/>
  <c r="C84" i="5"/>
  <c r="B84" i="5"/>
  <c r="D83" i="5"/>
  <c r="C83" i="5"/>
  <c r="B83" i="5"/>
  <c r="D82" i="5"/>
  <c r="C82" i="5"/>
  <c r="B82" i="5"/>
  <c r="D81" i="5"/>
  <c r="C81" i="5"/>
  <c r="B81" i="5"/>
  <c r="D80" i="5"/>
  <c r="C80" i="5"/>
  <c r="B80" i="5"/>
  <c r="D79" i="5"/>
  <c r="C79" i="5"/>
  <c r="B79" i="5"/>
  <c r="D78" i="5"/>
  <c r="C78" i="5"/>
  <c r="B78" i="5"/>
  <c r="D77" i="5"/>
  <c r="C77" i="5"/>
  <c r="B77" i="5"/>
  <c r="D76" i="5"/>
  <c r="C76" i="5"/>
  <c r="B76" i="5"/>
  <c r="D75" i="5"/>
  <c r="C75" i="5"/>
  <c r="B75" i="5"/>
  <c r="D74" i="5"/>
  <c r="C74" i="5"/>
  <c r="B74" i="5"/>
  <c r="D73" i="5"/>
  <c r="C73" i="5"/>
  <c r="B73" i="5"/>
  <c r="D72" i="5"/>
  <c r="C72" i="5"/>
  <c r="B72" i="5"/>
  <c r="D71" i="5"/>
  <c r="C71" i="5"/>
  <c r="B71" i="5"/>
  <c r="D70" i="5"/>
  <c r="C70" i="5"/>
  <c r="B70" i="5"/>
  <c r="D69" i="5"/>
  <c r="C69" i="5"/>
  <c r="B69" i="5"/>
  <c r="D68" i="5"/>
  <c r="C68" i="5"/>
  <c r="B68" i="5"/>
  <c r="D67" i="5"/>
  <c r="C67" i="5"/>
  <c r="B67" i="5"/>
  <c r="D66" i="5"/>
  <c r="C66" i="5"/>
  <c r="B66" i="5"/>
  <c r="D65" i="5"/>
  <c r="C65" i="5"/>
  <c r="B65" i="5"/>
  <c r="D64" i="5"/>
  <c r="C64" i="5"/>
  <c r="B64" i="5"/>
  <c r="D63" i="5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M131" i="4"/>
  <c r="L131" i="4"/>
  <c r="K131" i="4"/>
  <c r="B131" i="4"/>
  <c r="A131" i="4"/>
  <c r="M130" i="4"/>
  <c r="L130" i="4"/>
  <c r="K130" i="4"/>
  <c r="B130" i="4"/>
  <c r="A130" i="4"/>
  <c r="M129" i="4"/>
  <c r="L129" i="4"/>
  <c r="K129" i="4"/>
  <c r="B129" i="4"/>
  <c r="A129" i="4"/>
  <c r="M128" i="4"/>
  <c r="L128" i="4"/>
  <c r="K128" i="4"/>
  <c r="B128" i="4"/>
  <c r="A128" i="4"/>
  <c r="M127" i="4"/>
  <c r="L127" i="4"/>
  <c r="K127" i="4"/>
  <c r="B127" i="4"/>
  <c r="A127" i="4"/>
  <c r="M126" i="4"/>
  <c r="L126" i="4"/>
  <c r="K126" i="4"/>
  <c r="B126" i="4"/>
  <c r="A126" i="4"/>
  <c r="M125" i="4"/>
  <c r="L125" i="4"/>
  <c r="K125" i="4"/>
  <c r="B125" i="4"/>
  <c r="A125" i="4"/>
  <c r="M124" i="4"/>
  <c r="L124" i="4"/>
  <c r="K124" i="4"/>
  <c r="B124" i="4"/>
  <c r="A124" i="4"/>
  <c r="M123" i="4"/>
  <c r="L123" i="4"/>
  <c r="K123" i="4"/>
  <c r="B123" i="4"/>
  <c r="A123" i="4"/>
  <c r="M122" i="4"/>
  <c r="L122" i="4"/>
  <c r="K122" i="4"/>
  <c r="B122" i="4"/>
  <c r="A122" i="4"/>
  <c r="M121" i="4"/>
  <c r="L121" i="4"/>
  <c r="K121" i="4"/>
  <c r="B121" i="4"/>
  <c r="A121" i="4"/>
  <c r="M120" i="4"/>
  <c r="L120" i="4"/>
  <c r="K120" i="4"/>
  <c r="B120" i="4"/>
  <c r="A120" i="4"/>
  <c r="M119" i="4"/>
  <c r="L119" i="4"/>
  <c r="K119" i="4"/>
  <c r="B119" i="4"/>
  <c r="A119" i="4"/>
  <c r="M118" i="4"/>
  <c r="L118" i="4"/>
  <c r="K118" i="4"/>
  <c r="B118" i="4"/>
  <c r="A118" i="4"/>
  <c r="M117" i="4"/>
  <c r="L117" i="4"/>
  <c r="K117" i="4"/>
  <c r="B117" i="4"/>
  <c r="A117" i="4"/>
  <c r="M116" i="4"/>
  <c r="L116" i="4"/>
  <c r="K116" i="4"/>
  <c r="B116" i="4"/>
  <c r="A116" i="4"/>
  <c r="M115" i="4"/>
  <c r="L115" i="4"/>
  <c r="K115" i="4"/>
  <c r="B115" i="4"/>
  <c r="A115" i="4"/>
  <c r="M114" i="4"/>
  <c r="L114" i="4"/>
  <c r="K114" i="4"/>
  <c r="B114" i="4"/>
  <c r="A114" i="4"/>
  <c r="M113" i="4"/>
  <c r="L113" i="4"/>
  <c r="K113" i="4"/>
  <c r="B113" i="4"/>
  <c r="A113" i="4"/>
  <c r="M112" i="4"/>
  <c r="L112" i="4"/>
  <c r="K112" i="4"/>
  <c r="B112" i="4"/>
  <c r="A112" i="4"/>
  <c r="M111" i="4"/>
  <c r="L111" i="4"/>
  <c r="K111" i="4"/>
  <c r="B111" i="4"/>
  <c r="A111" i="4"/>
  <c r="M110" i="4"/>
  <c r="L110" i="4"/>
  <c r="K110" i="4"/>
  <c r="B110" i="4"/>
  <c r="A110" i="4"/>
  <c r="M109" i="4"/>
  <c r="L109" i="4"/>
  <c r="K109" i="4"/>
  <c r="B109" i="4"/>
  <c r="A109" i="4"/>
  <c r="M108" i="4"/>
  <c r="L108" i="4"/>
  <c r="K108" i="4"/>
  <c r="B108" i="4"/>
  <c r="A108" i="4"/>
  <c r="M107" i="4"/>
  <c r="L107" i="4"/>
  <c r="K107" i="4"/>
  <c r="B107" i="4"/>
  <c r="A107" i="4"/>
  <c r="M106" i="4"/>
  <c r="L106" i="4"/>
  <c r="K106" i="4"/>
  <c r="B106" i="4"/>
  <c r="A106" i="4"/>
  <c r="M105" i="4"/>
  <c r="L105" i="4"/>
  <c r="K105" i="4"/>
  <c r="B105" i="4"/>
  <c r="A105" i="4"/>
  <c r="M104" i="4"/>
  <c r="L104" i="4"/>
  <c r="K104" i="4"/>
  <c r="B104" i="4"/>
  <c r="A104" i="4"/>
  <c r="M103" i="4"/>
  <c r="L103" i="4"/>
  <c r="K103" i="4"/>
  <c r="B103" i="4"/>
  <c r="A103" i="4"/>
  <c r="M102" i="4"/>
  <c r="L102" i="4"/>
  <c r="K102" i="4"/>
  <c r="B102" i="4"/>
  <c r="A102" i="4"/>
  <c r="M101" i="4"/>
  <c r="L101" i="4"/>
  <c r="K101" i="4"/>
  <c r="B101" i="4"/>
  <c r="A101" i="4"/>
  <c r="M100" i="4"/>
  <c r="L100" i="4"/>
  <c r="K100" i="4"/>
  <c r="B100" i="4"/>
  <c r="A100" i="4"/>
  <c r="M99" i="4"/>
  <c r="L99" i="4"/>
  <c r="K99" i="4"/>
  <c r="B99" i="4"/>
  <c r="A99" i="4"/>
  <c r="M98" i="4"/>
  <c r="L98" i="4"/>
  <c r="K98" i="4"/>
  <c r="B98" i="4"/>
  <c r="A98" i="4"/>
  <c r="M97" i="4"/>
  <c r="L97" i="4"/>
  <c r="K97" i="4"/>
  <c r="B97" i="4"/>
  <c r="A97" i="4"/>
  <c r="M96" i="4"/>
  <c r="L96" i="4"/>
  <c r="K96" i="4"/>
  <c r="B96" i="4"/>
  <c r="A96" i="4"/>
  <c r="M95" i="4"/>
  <c r="L95" i="4"/>
  <c r="K95" i="4"/>
  <c r="B95" i="4"/>
  <c r="A95" i="4"/>
  <c r="M94" i="4"/>
  <c r="L94" i="4"/>
  <c r="K94" i="4"/>
  <c r="B94" i="4"/>
  <c r="A94" i="4"/>
  <c r="M93" i="4"/>
  <c r="L93" i="4"/>
  <c r="K93" i="4"/>
  <c r="B93" i="4"/>
  <c r="A93" i="4"/>
  <c r="M92" i="4"/>
  <c r="L92" i="4"/>
  <c r="K92" i="4"/>
  <c r="B92" i="4"/>
  <c r="A92" i="4"/>
  <c r="M91" i="4"/>
  <c r="L91" i="4"/>
  <c r="K91" i="4"/>
  <c r="B91" i="4"/>
  <c r="A91" i="4"/>
  <c r="M90" i="4"/>
  <c r="L90" i="4"/>
  <c r="K90" i="4"/>
  <c r="B90" i="4"/>
  <c r="A90" i="4"/>
  <c r="M89" i="4"/>
  <c r="L89" i="4"/>
  <c r="K89" i="4"/>
  <c r="B89" i="4"/>
  <c r="A89" i="4"/>
  <c r="M88" i="4"/>
  <c r="L88" i="4"/>
  <c r="K88" i="4"/>
  <c r="B88" i="4"/>
  <c r="A88" i="4"/>
  <c r="M87" i="4"/>
  <c r="L87" i="4"/>
  <c r="K87" i="4"/>
  <c r="B87" i="4"/>
  <c r="A87" i="4"/>
  <c r="M86" i="4"/>
  <c r="L86" i="4"/>
  <c r="K86" i="4"/>
  <c r="B86" i="4"/>
  <c r="A86" i="4"/>
  <c r="M85" i="4"/>
  <c r="L85" i="4"/>
  <c r="K85" i="4"/>
  <c r="B85" i="4"/>
  <c r="A85" i="4"/>
  <c r="M84" i="4"/>
  <c r="L84" i="4"/>
  <c r="K84" i="4"/>
  <c r="B84" i="4"/>
  <c r="A84" i="4"/>
  <c r="M83" i="4"/>
  <c r="L83" i="4"/>
  <c r="K83" i="4"/>
  <c r="B83" i="4"/>
  <c r="A83" i="4"/>
  <c r="M82" i="4"/>
  <c r="L82" i="4"/>
  <c r="K82" i="4"/>
  <c r="B82" i="4"/>
  <c r="A82" i="4"/>
  <c r="M81" i="4"/>
  <c r="L81" i="4"/>
  <c r="K81" i="4"/>
  <c r="B81" i="4"/>
  <c r="A81" i="4"/>
  <c r="M80" i="4"/>
  <c r="L80" i="4"/>
  <c r="K80" i="4"/>
  <c r="B80" i="4"/>
  <c r="A80" i="4"/>
  <c r="M79" i="4"/>
  <c r="L79" i="4"/>
  <c r="K79" i="4"/>
  <c r="B79" i="4"/>
  <c r="A79" i="4"/>
  <c r="M78" i="4"/>
  <c r="L78" i="4"/>
  <c r="K78" i="4"/>
  <c r="B78" i="4"/>
  <c r="A78" i="4"/>
  <c r="M77" i="4"/>
  <c r="L77" i="4"/>
  <c r="K77" i="4"/>
  <c r="B77" i="4"/>
  <c r="A77" i="4"/>
  <c r="M76" i="4"/>
  <c r="L76" i="4"/>
  <c r="K76" i="4"/>
  <c r="B76" i="4"/>
  <c r="A76" i="4"/>
  <c r="M75" i="4"/>
  <c r="L75" i="4"/>
  <c r="K75" i="4"/>
  <c r="B75" i="4"/>
  <c r="A75" i="4"/>
  <c r="M74" i="4"/>
  <c r="L74" i="4"/>
  <c r="K74" i="4"/>
  <c r="B74" i="4"/>
  <c r="A74" i="4"/>
  <c r="M73" i="4"/>
  <c r="L73" i="4"/>
  <c r="K73" i="4"/>
  <c r="B73" i="4"/>
  <c r="A73" i="4"/>
  <c r="M72" i="4"/>
  <c r="L72" i="4"/>
  <c r="K72" i="4"/>
  <c r="B72" i="4"/>
  <c r="A72" i="4"/>
  <c r="M71" i="4"/>
  <c r="L71" i="4"/>
  <c r="K71" i="4"/>
  <c r="B71" i="4"/>
  <c r="A71" i="4"/>
  <c r="M70" i="4"/>
  <c r="L70" i="4"/>
  <c r="K70" i="4"/>
  <c r="B70" i="4"/>
  <c r="A70" i="4"/>
  <c r="M69" i="4"/>
  <c r="L69" i="4"/>
  <c r="K69" i="4"/>
  <c r="B69" i="4"/>
  <c r="A69" i="4"/>
  <c r="M68" i="4"/>
  <c r="L68" i="4"/>
  <c r="K68" i="4"/>
  <c r="B68" i="4"/>
  <c r="A68" i="4"/>
  <c r="M67" i="4"/>
  <c r="L67" i="4"/>
  <c r="K67" i="4"/>
  <c r="B67" i="4"/>
  <c r="A67" i="4"/>
  <c r="M66" i="4"/>
  <c r="L66" i="4"/>
  <c r="K66" i="4"/>
  <c r="B66" i="4"/>
  <c r="A66" i="4"/>
  <c r="M65" i="4"/>
  <c r="L65" i="4"/>
  <c r="K65" i="4"/>
  <c r="B65" i="4"/>
  <c r="A65" i="4"/>
  <c r="M64" i="4"/>
  <c r="L64" i="4"/>
  <c r="K64" i="4"/>
  <c r="B64" i="4"/>
  <c r="A64" i="4"/>
  <c r="M63" i="4"/>
  <c r="L63" i="4"/>
  <c r="K63" i="4"/>
  <c r="B63" i="4"/>
  <c r="A63" i="4"/>
  <c r="M62" i="4"/>
  <c r="L62" i="4"/>
  <c r="K62" i="4"/>
  <c r="B62" i="4"/>
  <c r="A62" i="4"/>
  <c r="M61" i="4"/>
  <c r="L61" i="4"/>
  <c r="K61" i="4"/>
  <c r="B61" i="4"/>
  <c r="A61" i="4"/>
  <c r="M60" i="4"/>
  <c r="L60" i="4"/>
  <c r="K60" i="4"/>
  <c r="B60" i="4"/>
  <c r="A60" i="4"/>
  <c r="M59" i="4"/>
  <c r="L59" i="4"/>
  <c r="K59" i="4"/>
  <c r="B59" i="4"/>
  <c r="A59" i="4"/>
  <c r="M58" i="4"/>
  <c r="L58" i="4"/>
  <c r="K58" i="4"/>
  <c r="B58" i="4"/>
  <c r="A58" i="4"/>
  <c r="M57" i="4"/>
  <c r="L57" i="4"/>
  <c r="K57" i="4"/>
  <c r="B57" i="4"/>
  <c r="A57" i="4"/>
  <c r="M56" i="4"/>
  <c r="L56" i="4"/>
  <c r="K56" i="4"/>
  <c r="B56" i="4"/>
  <c r="A56" i="4"/>
  <c r="M55" i="4"/>
  <c r="L55" i="4"/>
  <c r="K55" i="4"/>
  <c r="B55" i="4"/>
  <c r="A55" i="4"/>
  <c r="M54" i="4"/>
  <c r="L54" i="4"/>
  <c r="K54" i="4"/>
  <c r="B54" i="4"/>
  <c r="A54" i="4"/>
  <c r="M53" i="4"/>
  <c r="L53" i="4"/>
  <c r="K53" i="4"/>
  <c r="B53" i="4"/>
  <c r="A53" i="4"/>
  <c r="M52" i="4"/>
  <c r="L52" i="4"/>
  <c r="K52" i="4"/>
  <c r="B52" i="4"/>
  <c r="A52" i="4"/>
  <c r="M51" i="4"/>
  <c r="L51" i="4"/>
  <c r="K51" i="4"/>
  <c r="B51" i="4"/>
  <c r="A51" i="4"/>
  <c r="M50" i="4"/>
  <c r="L50" i="4"/>
  <c r="K50" i="4"/>
  <c r="B50" i="4"/>
  <c r="A50" i="4"/>
  <c r="M49" i="4"/>
  <c r="L49" i="4"/>
  <c r="K49" i="4"/>
  <c r="B49" i="4"/>
  <c r="A49" i="4"/>
  <c r="M48" i="4"/>
  <c r="L48" i="4"/>
  <c r="K48" i="4"/>
  <c r="B48" i="4"/>
  <c r="A48" i="4"/>
  <c r="M47" i="4"/>
  <c r="L47" i="4"/>
  <c r="K47" i="4"/>
  <c r="B47" i="4"/>
  <c r="A47" i="4"/>
  <c r="M46" i="4"/>
  <c r="L46" i="4"/>
  <c r="K46" i="4"/>
  <c r="B46" i="4"/>
  <c r="A46" i="4"/>
  <c r="M45" i="4"/>
  <c r="L45" i="4"/>
  <c r="K45" i="4"/>
  <c r="B45" i="4"/>
  <c r="A45" i="4"/>
  <c r="M44" i="4"/>
  <c r="L44" i="4"/>
  <c r="K44" i="4"/>
  <c r="B44" i="4"/>
  <c r="A44" i="4"/>
  <c r="M43" i="4"/>
  <c r="L43" i="4"/>
  <c r="K43" i="4"/>
  <c r="B43" i="4"/>
  <c r="A43" i="4"/>
  <c r="M42" i="4"/>
  <c r="L42" i="4"/>
  <c r="K42" i="4"/>
  <c r="B42" i="4"/>
  <c r="A42" i="4"/>
  <c r="M41" i="4"/>
  <c r="L41" i="4"/>
  <c r="K41" i="4"/>
  <c r="B41" i="4"/>
  <c r="A41" i="4"/>
  <c r="M40" i="4"/>
  <c r="L40" i="4"/>
  <c r="K40" i="4"/>
  <c r="B40" i="4"/>
  <c r="A40" i="4"/>
  <c r="M39" i="4"/>
  <c r="L39" i="4"/>
  <c r="K39" i="4"/>
  <c r="B39" i="4"/>
  <c r="A39" i="4"/>
  <c r="M38" i="4"/>
  <c r="L38" i="4"/>
  <c r="K38" i="4"/>
  <c r="B38" i="4"/>
  <c r="A38" i="4"/>
  <c r="M37" i="4"/>
  <c r="L37" i="4"/>
  <c r="K37" i="4"/>
  <c r="B37" i="4"/>
  <c r="A37" i="4"/>
  <c r="M36" i="4"/>
  <c r="L36" i="4"/>
  <c r="K36" i="4"/>
  <c r="B36" i="4"/>
  <c r="A36" i="4"/>
  <c r="M35" i="4"/>
  <c r="L35" i="4"/>
  <c r="K35" i="4"/>
  <c r="B35" i="4"/>
  <c r="A35" i="4"/>
  <c r="M34" i="4"/>
  <c r="L34" i="4"/>
  <c r="K34" i="4"/>
  <c r="B34" i="4"/>
  <c r="A34" i="4"/>
  <c r="M33" i="4"/>
  <c r="L33" i="4"/>
  <c r="K33" i="4"/>
  <c r="B33" i="4"/>
  <c r="A33" i="4"/>
  <c r="M32" i="4"/>
  <c r="L32" i="4"/>
  <c r="K32" i="4"/>
  <c r="B32" i="4"/>
  <c r="A32" i="4"/>
  <c r="M31" i="4"/>
  <c r="L31" i="4"/>
  <c r="K31" i="4"/>
  <c r="B31" i="4"/>
  <c r="A31" i="4"/>
  <c r="M30" i="4"/>
  <c r="L30" i="4"/>
  <c r="K30" i="4"/>
  <c r="B30" i="4"/>
  <c r="A30" i="4"/>
  <c r="M29" i="4"/>
  <c r="L29" i="4"/>
  <c r="K29" i="4"/>
  <c r="B29" i="4"/>
  <c r="A29" i="4"/>
  <c r="M28" i="4"/>
  <c r="L28" i="4"/>
  <c r="K28" i="4"/>
  <c r="B28" i="4"/>
  <c r="A28" i="4"/>
  <c r="M27" i="4"/>
  <c r="L27" i="4"/>
  <c r="K27" i="4"/>
  <c r="B27" i="4"/>
  <c r="A27" i="4"/>
  <c r="M26" i="4"/>
  <c r="L26" i="4"/>
  <c r="K26" i="4"/>
  <c r="B26" i="4"/>
  <c r="A26" i="4"/>
  <c r="M25" i="4"/>
  <c r="L25" i="4"/>
  <c r="K25" i="4"/>
  <c r="B25" i="4"/>
  <c r="A25" i="4"/>
  <c r="M24" i="4"/>
  <c r="L24" i="4"/>
  <c r="K24" i="4"/>
  <c r="B24" i="4"/>
  <c r="A24" i="4"/>
  <c r="M23" i="4"/>
  <c r="L23" i="4"/>
  <c r="K23" i="4"/>
  <c r="B23" i="4"/>
  <c r="A23" i="4"/>
  <c r="M22" i="4"/>
  <c r="L22" i="4"/>
  <c r="K22" i="4"/>
  <c r="B22" i="4"/>
  <c r="A22" i="4"/>
  <c r="M21" i="4"/>
  <c r="L21" i="4"/>
  <c r="K21" i="4"/>
  <c r="B21" i="4"/>
  <c r="A21" i="4"/>
  <c r="M20" i="4"/>
  <c r="L20" i="4"/>
  <c r="K20" i="4"/>
  <c r="B20" i="4"/>
  <c r="A20" i="4"/>
  <c r="M19" i="4"/>
  <c r="L19" i="4"/>
  <c r="K19" i="4"/>
  <c r="B19" i="4"/>
  <c r="A19" i="4"/>
  <c r="M18" i="4"/>
  <c r="L18" i="4"/>
  <c r="K18" i="4"/>
  <c r="B18" i="4"/>
  <c r="A18" i="4"/>
  <c r="M17" i="4"/>
  <c r="L17" i="4"/>
  <c r="K17" i="4"/>
  <c r="B17" i="4"/>
  <c r="A17" i="4"/>
  <c r="M16" i="4"/>
  <c r="L16" i="4"/>
  <c r="K16" i="4"/>
  <c r="B16" i="4"/>
  <c r="A16" i="4"/>
  <c r="M15" i="4"/>
  <c r="L15" i="4"/>
  <c r="K15" i="4"/>
  <c r="B15" i="4"/>
  <c r="A15" i="4"/>
  <c r="M14" i="4"/>
  <c r="L14" i="4"/>
  <c r="K14" i="4"/>
  <c r="B14" i="4"/>
  <c r="A14" i="4"/>
  <c r="M13" i="4"/>
  <c r="L13" i="4"/>
  <c r="K13" i="4"/>
  <c r="B13" i="4"/>
  <c r="A13" i="4"/>
  <c r="M12" i="4"/>
  <c r="L12" i="4"/>
  <c r="K12" i="4"/>
  <c r="B12" i="4"/>
  <c r="A12" i="4"/>
  <c r="M11" i="4"/>
  <c r="L11" i="4"/>
  <c r="K11" i="4"/>
  <c r="B11" i="4"/>
  <c r="A11" i="4"/>
  <c r="M10" i="4"/>
  <c r="L10" i="4"/>
  <c r="K10" i="4"/>
  <c r="B10" i="4"/>
  <c r="A10" i="4"/>
  <c r="N9" i="4"/>
  <c r="M9" i="4"/>
  <c r="L9" i="4"/>
  <c r="K9" i="4"/>
  <c r="B9" i="4"/>
  <c r="A9" i="4"/>
  <c r="M8" i="4"/>
  <c r="L8" i="4"/>
  <c r="K8" i="4"/>
  <c r="B8" i="4"/>
  <c r="A8" i="4"/>
  <c r="E1" i="3"/>
  <c r="L223" i="2"/>
  <c r="L222" i="2"/>
  <c r="N222" i="2" s="1"/>
  <c r="H222" i="2"/>
  <c r="L221" i="2"/>
  <c r="H221" i="2"/>
  <c r="M221" i="2" s="1"/>
  <c r="O221" i="2" s="1"/>
  <c r="L220" i="2"/>
  <c r="H220" i="2"/>
  <c r="M220" i="2" s="1"/>
  <c r="L219" i="2"/>
  <c r="H219" i="2"/>
  <c r="M219" i="2" s="1"/>
  <c r="O219" i="2" s="1"/>
  <c r="L218" i="2"/>
  <c r="H218" i="2"/>
  <c r="M218" i="2" s="1"/>
  <c r="O218" i="2" s="1"/>
  <c r="L217" i="2"/>
  <c r="H217" i="2"/>
  <c r="M217" i="2" s="1"/>
  <c r="O217" i="2" s="1"/>
  <c r="L216" i="2"/>
  <c r="H216" i="2"/>
  <c r="M216" i="2" s="1"/>
  <c r="O216" i="2" s="1"/>
  <c r="L215" i="2"/>
  <c r="H215" i="2"/>
  <c r="M215" i="2" s="1"/>
  <c r="O215" i="2" s="1"/>
  <c r="L214" i="2"/>
  <c r="H214" i="2"/>
  <c r="M214" i="2" s="1"/>
  <c r="O214" i="2" s="1"/>
  <c r="L213" i="2"/>
  <c r="H213" i="2"/>
  <c r="M213" i="2" s="1"/>
  <c r="L212" i="2"/>
  <c r="H212" i="2"/>
  <c r="M212" i="2" s="1"/>
  <c r="O212" i="2" s="1"/>
  <c r="L211" i="2"/>
  <c r="H211" i="2"/>
  <c r="M211" i="2" s="1"/>
  <c r="O211" i="2" s="1"/>
  <c r="L210" i="2"/>
  <c r="H210" i="2"/>
  <c r="M210" i="2" s="1"/>
  <c r="O210" i="2" s="1"/>
  <c r="L209" i="2"/>
  <c r="H209" i="2"/>
  <c r="M209" i="2" s="1"/>
  <c r="O209" i="2" s="1"/>
  <c r="L208" i="2"/>
  <c r="H208" i="2"/>
  <c r="M208" i="2" s="1"/>
  <c r="O208" i="2" s="1"/>
  <c r="L207" i="2"/>
  <c r="H207" i="2"/>
  <c r="M207" i="2" s="1"/>
  <c r="O207" i="2" s="1"/>
  <c r="L206" i="2"/>
  <c r="H206" i="2"/>
  <c r="M206" i="2" s="1"/>
  <c r="O206" i="2" s="1"/>
  <c r="L205" i="2"/>
  <c r="H205" i="2"/>
  <c r="M205" i="2" s="1"/>
  <c r="L204" i="2"/>
  <c r="H204" i="2"/>
  <c r="M204" i="2" s="1"/>
  <c r="O204" i="2" s="1"/>
  <c r="L203" i="2"/>
  <c r="H203" i="2"/>
  <c r="M203" i="2" s="1"/>
  <c r="O203" i="2" s="1"/>
  <c r="L202" i="2"/>
  <c r="H202" i="2"/>
  <c r="M202" i="2" s="1"/>
  <c r="O202" i="2" s="1"/>
  <c r="L201" i="2"/>
  <c r="H201" i="2"/>
  <c r="M201" i="2" s="1"/>
  <c r="O201" i="2" s="1"/>
  <c r="L200" i="2"/>
  <c r="H200" i="2"/>
  <c r="M200" i="2" s="1"/>
  <c r="O200" i="2" s="1"/>
  <c r="L199" i="2"/>
  <c r="H199" i="2"/>
  <c r="M199" i="2" s="1"/>
  <c r="O199" i="2" s="1"/>
  <c r="L198" i="2"/>
  <c r="H198" i="2"/>
  <c r="M198" i="2" s="1"/>
  <c r="O198" i="2" s="1"/>
  <c r="L197" i="2"/>
  <c r="H197" i="2"/>
  <c r="M197" i="2" s="1"/>
  <c r="O197" i="2" s="1"/>
  <c r="L196" i="2"/>
  <c r="H196" i="2"/>
  <c r="M196" i="2" s="1"/>
  <c r="L195" i="2"/>
  <c r="H195" i="2"/>
  <c r="M195" i="2" s="1"/>
  <c r="O195" i="2" s="1"/>
  <c r="L194" i="2"/>
  <c r="H194" i="2"/>
  <c r="M194" i="2" s="1"/>
  <c r="O194" i="2" s="1"/>
  <c r="L193" i="2"/>
  <c r="H193" i="2"/>
  <c r="M193" i="2" s="1"/>
  <c r="O193" i="2" s="1"/>
  <c r="L192" i="2"/>
  <c r="H192" i="2"/>
  <c r="M192" i="2" s="1"/>
  <c r="L191" i="2"/>
  <c r="H191" i="2"/>
  <c r="M191" i="2" s="1"/>
  <c r="O191" i="2" s="1"/>
  <c r="L190" i="2"/>
  <c r="H190" i="2"/>
  <c r="M190" i="2" s="1"/>
  <c r="O190" i="2" s="1"/>
  <c r="L189" i="2"/>
  <c r="H189" i="2"/>
  <c r="M189" i="2" s="1"/>
  <c r="O189" i="2" s="1"/>
  <c r="L188" i="2"/>
  <c r="H188" i="2"/>
  <c r="M188" i="2" s="1"/>
  <c r="O188" i="2" s="1"/>
  <c r="L187" i="2"/>
  <c r="H187" i="2"/>
  <c r="M187" i="2" s="1"/>
  <c r="O187" i="2" s="1"/>
  <c r="L186" i="2"/>
  <c r="H186" i="2"/>
  <c r="M186" i="2" s="1"/>
  <c r="O186" i="2" s="1"/>
  <c r="L185" i="2"/>
  <c r="H185" i="2"/>
  <c r="M185" i="2" s="1"/>
  <c r="O185" i="2" s="1"/>
  <c r="L184" i="2"/>
  <c r="H184" i="2"/>
  <c r="M184" i="2" s="1"/>
  <c r="L183" i="2"/>
  <c r="H183" i="2"/>
  <c r="M183" i="2" s="1"/>
  <c r="O183" i="2" s="1"/>
  <c r="L182" i="2"/>
  <c r="H182" i="2"/>
  <c r="M182" i="2" s="1"/>
  <c r="O182" i="2" s="1"/>
  <c r="L181" i="2"/>
  <c r="H181" i="2"/>
  <c r="M181" i="2" s="1"/>
  <c r="O181" i="2" s="1"/>
  <c r="L180" i="2"/>
  <c r="H180" i="2"/>
  <c r="M180" i="2" s="1"/>
  <c r="O180" i="2" s="1"/>
  <c r="L179" i="2"/>
  <c r="H179" i="2"/>
  <c r="M179" i="2" s="1"/>
  <c r="O179" i="2" s="1"/>
  <c r="L178" i="2"/>
  <c r="H178" i="2"/>
  <c r="M178" i="2" s="1"/>
  <c r="O178" i="2" s="1"/>
  <c r="L177" i="2"/>
  <c r="H177" i="2"/>
  <c r="M177" i="2" s="1"/>
  <c r="O177" i="2" s="1"/>
  <c r="L176" i="2"/>
  <c r="H176" i="2"/>
  <c r="M176" i="2" s="1"/>
  <c r="L175" i="2"/>
  <c r="H175" i="2"/>
  <c r="M175" i="2" s="1"/>
  <c r="O175" i="2" s="1"/>
  <c r="L174" i="2"/>
  <c r="H174" i="2"/>
  <c r="M174" i="2" s="1"/>
  <c r="O174" i="2" s="1"/>
  <c r="L173" i="2"/>
  <c r="H173" i="2"/>
  <c r="M173" i="2" s="1"/>
  <c r="O173" i="2" s="1"/>
  <c r="L172" i="2"/>
  <c r="H172" i="2"/>
  <c r="M172" i="2" s="1"/>
  <c r="O172" i="2" s="1"/>
  <c r="L171" i="2"/>
  <c r="H171" i="2"/>
  <c r="M171" i="2" s="1"/>
  <c r="O171" i="2" s="1"/>
  <c r="L170" i="2"/>
  <c r="H170" i="2"/>
  <c r="M170" i="2" s="1"/>
  <c r="O170" i="2" s="1"/>
  <c r="L169" i="2"/>
  <c r="H169" i="2"/>
  <c r="M169" i="2" s="1"/>
  <c r="O169" i="2" s="1"/>
  <c r="L168" i="2"/>
  <c r="H168" i="2"/>
  <c r="M168" i="2" s="1"/>
  <c r="O168" i="2" s="1"/>
  <c r="L167" i="2"/>
  <c r="H167" i="2"/>
  <c r="M167" i="2" s="1"/>
  <c r="O167" i="2" s="1"/>
  <c r="L166" i="2"/>
  <c r="H166" i="2"/>
  <c r="M166" i="2" s="1"/>
  <c r="O166" i="2" s="1"/>
  <c r="L165" i="2"/>
  <c r="H165" i="2"/>
  <c r="M165" i="2" s="1"/>
  <c r="O165" i="2" s="1"/>
  <c r="L164" i="2"/>
  <c r="H164" i="2"/>
  <c r="M164" i="2" s="1"/>
  <c r="O164" i="2" s="1"/>
  <c r="M163" i="2"/>
  <c r="O163" i="2" s="1"/>
  <c r="L163" i="2"/>
  <c r="H163" i="2"/>
  <c r="L162" i="2"/>
  <c r="H162" i="2"/>
  <c r="M162" i="2" s="1"/>
  <c r="O162" i="2" s="1"/>
  <c r="L161" i="2"/>
  <c r="H161" i="2"/>
  <c r="M161" i="2" s="1"/>
  <c r="O161" i="2" s="1"/>
  <c r="L160" i="2"/>
  <c r="H160" i="2"/>
  <c r="M160" i="2" s="1"/>
  <c r="L159" i="2"/>
  <c r="H159" i="2"/>
  <c r="M159" i="2" s="1"/>
  <c r="O159" i="2" s="1"/>
  <c r="L158" i="2"/>
  <c r="H158" i="2"/>
  <c r="M158" i="2" s="1"/>
  <c r="O158" i="2" s="1"/>
  <c r="L157" i="2"/>
  <c r="H157" i="2"/>
  <c r="M157" i="2" s="1"/>
  <c r="O157" i="2" s="1"/>
  <c r="M156" i="2"/>
  <c r="O156" i="2" s="1"/>
  <c r="L156" i="2"/>
  <c r="H156" i="2"/>
  <c r="L155" i="2"/>
  <c r="H155" i="2"/>
  <c r="M155" i="2" s="1"/>
  <c r="O155" i="2" s="1"/>
  <c r="L154" i="2"/>
  <c r="H154" i="2"/>
  <c r="M154" i="2" s="1"/>
  <c r="L153" i="2"/>
  <c r="H153" i="2"/>
  <c r="M153" i="2" s="1"/>
  <c r="L152" i="2"/>
  <c r="H152" i="2"/>
  <c r="M152" i="2" s="1"/>
  <c r="O152" i="2" s="1"/>
  <c r="L151" i="2"/>
  <c r="H151" i="2"/>
  <c r="M151" i="2" s="1"/>
  <c r="O151" i="2" s="1"/>
  <c r="L150" i="2"/>
  <c r="H150" i="2"/>
  <c r="M150" i="2" s="1"/>
  <c r="L149" i="2"/>
  <c r="H149" i="2"/>
  <c r="M149" i="2" s="1"/>
  <c r="O149" i="2" s="1"/>
  <c r="L148" i="2"/>
  <c r="J153" i="4" s="1"/>
  <c r="H148" i="2"/>
  <c r="M148" i="2" s="1"/>
  <c r="O148" i="2" s="1"/>
  <c r="L147" i="2"/>
  <c r="J152" i="4" s="1"/>
  <c r="M147" i="2"/>
  <c r="O147" i="2" s="1"/>
  <c r="H147" i="2"/>
  <c r="L146" i="2"/>
  <c r="J151" i="4" s="1"/>
  <c r="H146" i="2"/>
  <c r="M146" i="2" s="1"/>
  <c r="L145" i="2"/>
  <c r="J150" i="4" s="1"/>
  <c r="H145" i="2"/>
  <c r="M145" i="2" s="1"/>
  <c r="O145" i="2" s="1"/>
  <c r="L144" i="2"/>
  <c r="J149" i="4" s="1"/>
  <c r="H144" i="2"/>
  <c r="M144" i="2" s="1"/>
  <c r="O144" i="2" s="1"/>
  <c r="L143" i="2"/>
  <c r="J148" i="4" s="1"/>
  <c r="H143" i="2"/>
  <c r="M143" i="2" s="1"/>
  <c r="L142" i="2"/>
  <c r="J147" i="4" s="1"/>
  <c r="H142" i="2"/>
  <c r="M142" i="2" s="1"/>
  <c r="O142" i="2" s="1"/>
  <c r="L141" i="2"/>
  <c r="J146" i="4" s="1"/>
  <c r="H141" i="2"/>
  <c r="M141" i="2" s="1"/>
  <c r="L140" i="2"/>
  <c r="J145" i="4" s="1"/>
  <c r="H140" i="2"/>
  <c r="M140" i="2" s="1"/>
  <c r="L139" i="2"/>
  <c r="J144" i="4" s="1"/>
  <c r="H139" i="2"/>
  <c r="M139" i="2" s="1"/>
  <c r="L138" i="2"/>
  <c r="J143" i="4" s="1"/>
  <c r="H138" i="2"/>
  <c r="M138" i="2" s="1"/>
  <c r="L137" i="2"/>
  <c r="J142" i="4" s="1"/>
  <c r="H137" i="2"/>
  <c r="M137" i="2" s="1"/>
  <c r="O137" i="2" s="1"/>
  <c r="L136" i="2"/>
  <c r="J141" i="4" s="1"/>
  <c r="H136" i="2"/>
  <c r="M136" i="2" s="1"/>
  <c r="O136" i="2" s="1"/>
  <c r="L135" i="2"/>
  <c r="J140" i="4" s="1"/>
  <c r="H135" i="2"/>
  <c r="M135" i="2" s="1"/>
  <c r="O135" i="2" s="1"/>
  <c r="L134" i="2"/>
  <c r="J139" i="4" s="1"/>
  <c r="H134" i="2"/>
  <c r="M134" i="2" s="1"/>
  <c r="O134" i="2" s="1"/>
  <c r="L133" i="2"/>
  <c r="J138" i="4" s="1"/>
  <c r="H133" i="2"/>
  <c r="M133" i="2" s="1"/>
  <c r="O133" i="2" s="1"/>
  <c r="L132" i="2"/>
  <c r="J137" i="4" s="1"/>
  <c r="H132" i="2"/>
  <c r="M132" i="2" s="1"/>
  <c r="O132" i="2" s="1"/>
  <c r="L131" i="2"/>
  <c r="J136" i="4" s="1"/>
  <c r="H131" i="2"/>
  <c r="M131" i="2" s="1"/>
  <c r="O131" i="2" s="1"/>
  <c r="L130" i="2"/>
  <c r="J135" i="4" s="1"/>
  <c r="H130" i="2"/>
  <c r="M130" i="2" s="1"/>
  <c r="L129" i="2"/>
  <c r="J134" i="4" s="1"/>
  <c r="H129" i="2"/>
  <c r="M129" i="2" s="1"/>
  <c r="L128" i="2"/>
  <c r="H128" i="2"/>
  <c r="M128" i="2" s="1"/>
  <c r="O128" i="2" s="1"/>
  <c r="M127" i="2"/>
  <c r="O127" i="2" s="1"/>
  <c r="L127" i="2"/>
  <c r="J132" i="4" s="1"/>
  <c r="H127" i="2"/>
  <c r="L126" i="2"/>
  <c r="J131" i="4" s="1"/>
  <c r="H126" i="2"/>
  <c r="N131" i="4" s="1"/>
  <c r="L125" i="2"/>
  <c r="J130" i="4" s="1"/>
  <c r="H125" i="2"/>
  <c r="N130" i="4" s="1"/>
  <c r="L124" i="2"/>
  <c r="H124" i="2"/>
  <c r="N129" i="4" s="1"/>
  <c r="N128" i="4"/>
  <c r="L122" i="2"/>
  <c r="J127" i="4" s="1"/>
  <c r="H122" i="2"/>
  <c r="N127" i="4" s="1"/>
  <c r="L121" i="2"/>
  <c r="J126" i="4" s="1"/>
  <c r="H121" i="2"/>
  <c r="N126" i="4" s="1"/>
  <c r="L120" i="2"/>
  <c r="J125" i="4" s="1"/>
  <c r="H120" i="2"/>
  <c r="N125" i="4" s="1"/>
  <c r="L119" i="2"/>
  <c r="J124" i="4" s="1"/>
  <c r="H119" i="2"/>
  <c r="N124" i="4" s="1"/>
  <c r="L118" i="2"/>
  <c r="J123" i="4" s="1"/>
  <c r="H118" i="2"/>
  <c r="N123" i="4" s="1"/>
  <c r="L117" i="2"/>
  <c r="J122" i="4" s="1"/>
  <c r="H117" i="2"/>
  <c r="N122" i="4" s="1"/>
  <c r="L116" i="2"/>
  <c r="H116" i="2"/>
  <c r="N121" i="4" s="1"/>
  <c r="L115" i="2"/>
  <c r="H115" i="2"/>
  <c r="N120" i="4" s="1"/>
  <c r="L114" i="2"/>
  <c r="J119" i="4" s="1"/>
  <c r="M114" i="2"/>
  <c r="H114" i="2"/>
  <c r="N119" i="4" s="1"/>
  <c r="L113" i="2"/>
  <c r="J118" i="4" s="1"/>
  <c r="H113" i="2"/>
  <c r="N118" i="4" s="1"/>
  <c r="L112" i="2"/>
  <c r="J117" i="4" s="1"/>
  <c r="H112" i="2"/>
  <c r="N117" i="4" s="1"/>
  <c r="L111" i="2"/>
  <c r="J116" i="4" s="1"/>
  <c r="H111" i="2"/>
  <c r="N116" i="4" s="1"/>
  <c r="L110" i="2"/>
  <c r="J115" i="4" s="1"/>
  <c r="M110" i="2"/>
  <c r="E115" i="5" s="1"/>
  <c r="H110" i="2"/>
  <c r="N115" i="4" s="1"/>
  <c r="L109" i="2"/>
  <c r="J114" i="4" s="1"/>
  <c r="H109" i="2"/>
  <c r="N114" i="4" s="1"/>
  <c r="L108" i="2"/>
  <c r="H108" i="2"/>
  <c r="N113" i="4" s="1"/>
  <c r="L107" i="2"/>
  <c r="H107" i="2"/>
  <c r="N112" i="4" s="1"/>
  <c r="L106" i="2"/>
  <c r="J111" i="4" s="1"/>
  <c r="H106" i="2"/>
  <c r="N111" i="4" s="1"/>
  <c r="L105" i="2"/>
  <c r="J110" i="4" s="1"/>
  <c r="H105" i="2"/>
  <c r="N110" i="4" s="1"/>
  <c r="L104" i="2"/>
  <c r="J109" i="4" s="1"/>
  <c r="H104" i="2"/>
  <c r="N109" i="4" s="1"/>
  <c r="L103" i="2"/>
  <c r="J108" i="4" s="1"/>
  <c r="H103" i="2"/>
  <c r="N108" i="4" s="1"/>
  <c r="L102" i="2"/>
  <c r="J107" i="4" s="1"/>
  <c r="H102" i="2"/>
  <c r="N107" i="4" s="1"/>
  <c r="J106" i="4"/>
  <c r="N106" i="4"/>
  <c r="L100" i="2"/>
  <c r="H100" i="2"/>
  <c r="N105" i="4" s="1"/>
  <c r="L99" i="2"/>
  <c r="H99" i="2"/>
  <c r="N104" i="4" s="1"/>
  <c r="L98" i="2"/>
  <c r="J103" i="4" s="1"/>
  <c r="H98" i="2"/>
  <c r="N103" i="4" s="1"/>
  <c r="L97" i="2"/>
  <c r="J102" i="4" s="1"/>
  <c r="H97" i="2"/>
  <c r="N102" i="4" s="1"/>
  <c r="L96" i="2"/>
  <c r="J101" i="4" s="1"/>
  <c r="H96" i="2"/>
  <c r="N101" i="4" s="1"/>
  <c r="L95" i="2"/>
  <c r="J100" i="4" s="1"/>
  <c r="H95" i="2"/>
  <c r="N100" i="4" s="1"/>
  <c r="L94" i="2"/>
  <c r="J99" i="4" s="1"/>
  <c r="H94" i="2"/>
  <c r="L93" i="2"/>
  <c r="J98" i="4" s="1"/>
  <c r="H93" i="2"/>
  <c r="N98" i="4" s="1"/>
  <c r="L92" i="2"/>
  <c r="H92" i="2"/>
  <c r="N97" i="4" s="1"/>
  <c r="L91" i="2"/>
  <c r="H91" i="2"/>
  <c r="N96" i="4" s="1"/>
  <c r="L90" i="2"/>
  <c r="J95" i="4" s="1"/>
  <c r="H90" i="2"/>
  <c r="N95" i="4" s="1"/>
  <c r="L89" i="2"/>
  <c r="J94" i="4" s="1"/>
  <c r="H89" i="2"/>
  <c r="N94" i="4" s="1"/>
  <c r="L88" i="2"/>
  <c r="J93" i="4" s="1"/>
  <c r="H88" i="2"/>
  <c r="N93" i="4" s="1"/>
  <c r="L87" i="2"/>
  <c r="J92" i="4" s="1"/>
  <c r="H87" i="2"/>
  <c r="N92" i="4" s="1"/>
  <c r="L86" i="2"/>
  <c r="J91" i="4" s="1"/>
  <c r="H86" i="2"/>
  <c r="N91" i="4" s="1"/>
  <c r="L85" i="2"/>
  <c r="J90" i="4" s="1"/>
  <c r="H85" i="2"/>
  <c r="N90" i="4" s="1"/>
  <c r="L84" i="2"/>
  <c r="H84" i="2"/>
  <c r="N89" i="4" s="1"/>
  <c r="L83" i="2"/>
  <c r="H83" i="2"/>
  <c r="N88" i="4" s="1"/>
  <c r="L82" i="2"/>
  <c r="J87" i="4" s="1"/>
  <c r="H82" i="2"/>
  <c r="N87" i="4" s="1"/>
  <c r="L81" i="2"/>
  <c r="J86" i="4" s="1"/>
  <c r="H81" i="2"/>
  <c r="N86" i="4" s="1"/>
  <c r="L80" i="2"/>
  <c r="J85" i="4" s="1"/>
  <c r="H80" i="2"/>
  <c r="N85" i="4" s="1"/>
  <c r="L79" i="2"/>
  <c r="J84" i="4" s="1"/>
  <c r="H79" i="2"/>
  <c r="N84" i="4" s="1"/>
  <c r="L78" i="2"/>
  <c r="J83" i="4" s="1"/>
  <c r="H78" i="2"/>
  <c r="N83" i="4" s="1"/>
  <c r="L77" i="2"/>
  <c r="J82" i="4" s="1"/>
  <c r="H77" i="2"/>
  <c r="N82" i="4" s="1"/>
  <c r="L76" i="2"/>
  <c r="H76" i="2"/>
  <c r="N81" i="4" s="1"/>
  <c r="L75" i="2"/>
  <c r="H75" i="2"/>
  <c r="N80" i="4" s="1"/>
  <c r="L74" i="2"/>
  <c r="J79" i="4" s="1"/>
  <c r="H74" i="2"/>
  <c r="N79" i="4" s="1"/>
  <c r="L73" i="2"/>
  <c r="J78" i="4" s="1"/>
  <c r="H73" i="2"/>
  <c r="N78" i="4" s="1"/>
  <c r="L72" i="2"/>
  <c r="J77" i="4" s="1"/>
  <c r="H72" i="2"/>
  <c r="N77" i="4" s="1"/>
  <c r="L71" i="2"/>
  <c r="H71" i="2"/>
  <c r="N76" i="4" s="1"/>
  <c r="L70" i="2"/>
  <c r="J75" i="4" s="1"/>
  <c r="H70" i="2"/>
  <c r="N75" i="4" s="1"/>
  <c r="L69" i="2"/>
  <c r="J74" i="4" s="1"/>
  <c r="H69" i="2"/>
  <c r="N74" i="4" s="1"/>
  <c r="M68" i="2"/>
  <c r="L68" i="2"/>
  <c r="H68" i="2"/>
  <c r="N73" i="4" s="1"/>
  <c r="L67" i="2"/>
  <c r="H67" i="2"/>
  <c r="N72" i="4" s="1"/>
  <c r="L66" i="2"/>
  <c r="J71" i="4" s="1"/>
  <c r="H66" i="2"/>
  <c r="N71" i="4" s="1"/>
  <c r="L65" i="2"/>
  <c r="J70" i="4" s="1"/>
  <c r="H65" i="2"/>
  <c r="N70" i="4" s="1"/>
  <c r="L64" i="2"/>
  <c r="J69" i="4" s="1"/>
  <c r="H64" i="2"/>
  <c r="N69" i="4" s="1"/>
  <c r="L63" i="2"/>
  <c r="H63" i="2"/>
  <c r="N68" i="4" s="1"/>
  <c r="L62" i="2"/>
  <c r="J67" i="4" s="1"/>
  <c r="H62" i="2"/>
  <c r="N67" i="4" s="1"/>
  <c r="L61" i="2"/>
  <c r="J66" i="4" s="1"/>
  <c r="H61" i="2"/>
  <c r="N66" i="4" s="1"/>
  <c r="L60" i="2"/>
  <c r="H60" i="2"/>
  <c r="N65" i="4" s="1"/>
  <c r="L59" i="2"/>
  <c r="H59" i="2"/>
  <c r="N64" i="4" s="1"/>
  <c r="L58" i="2"/>
  <c r="J63" i="4" s="1"/>
  <c r="H58" i="2"/>
  <c r="N63" i="4" s="1"/>
  <c r="L57" i="2"/>
  <c r="J62" i="4" s="1"/>
  <c r="H57" i="2"/>
  <c r="N62" i="4" s="1"/>
  <c r="L56" i="2"/>
  <c r="J61" i="4" s="1"/>
  <c r="H56" i="2"/>
  <c r="N61" i="4" s="1"/>
  <c r="L55" i="2"/>
  <c r="H55" i="2"/>
  <c r="N60" i="4" s="1"/>
  <c r="L54" i="2"/>
  <c r="J59" i="4" s="1"/>
  <c r="M54" i="2"/>
  <c r="E59" i="5" s="1"/>
  <c r="H54" i="2"/>
  <c r="N59" i="4" s="1"/>
  <c r="L53" i="2"/>
  <c r="J58" i="4" s="1"/>
  <c r="H53" i="2"/>
  <c r="N58" i="4" s="1"/>
  <c r="L52" i="2"/>
  <c r="H52" i="2"/>
  <c r="N57" i="4" s="1"/>
  <c r="L51" i="2"/>
  <c r="H51" i="2"/>
  <c r="N56" i="4" s="1"/>
  <c r="L50" i="2"/>
  <c r="J55" i="4" s="1"/>
  <c r="H50" i="2"/>
  <c r="N55" i="4" s="1"/>
  <c r="L49" i="2"/>
  <c r="J54" i="4" s="1"/>
  <c r="H49" i="2"/>
  <c r="N54" i="4" s="1"/>
  <c r="L48" i="2"/>
  <c r="J53" i="4" s="1"/>
  <c r="H48" i="2"/>
  <c r="N53" i="4" s="1"/>
  <c r="L47" i="2"/>
  <c r="H47" i="2"/>
  <c r="N52" i="4" s="1"/>
  <c r="L46" i="2"/>
  <c r="J51" i="4" s="1"/>
  <c r="H46" i="2"/>
  <c r="N51" i="4" s="1"/>
  <c r="L45" i="2"/>
  <c r="J50" i="4" s="1"/>
  <c r="H45" i="2"/>
  <c r="N50" i="4" s="1"/>
  <c r="L44" i="2"/>
  <c r="H44" i="2"/>
  <c r="N49" i="4" s="1"/>
  <c r="L43" i="2"/>
  <c r="J48" i="4" s="1"/>
  <c r="H43" i="2"/>
  <c r="N48" i="4" s="1"/>
  <c r="L42" i="2"/>
  <c r="J47" i="4" s="1"/>
  <c r="H42" i="2"/>
  <c r="N47" i="4" s="1"/>
  <c r="L41" i="2"/>
  <c r="J46" i="4" s="1"/>
  <c r="H41" i="2"/>
  <c r="N46" i="4" s="1"/>
  <c r="L40" i="2"/>
  <c r="J45" i="4" s="1"/>
  <c r="H40" i="2"/>
  <c r="N45" i="4" s="1"/>
  <c r="L39" i="2"/>
  <c r="H39" i="2"/>
  <c r="N44" i="4" s="1"/>
  <c r="L38" i="2"/>
  <c r="J43" i="4" s="1"/>
  <c r="H38" i="2"/>
  <c r="N43" i="4" s="1"/>
  <c r="L37" i="2"/>
  <c r="J42" i="4" s="1"/>
  <c r="H37" i="2"/>
  <c r="N42" i="4" s="1"/>
  <c r="L36" i="2"/>
  <c r="J41" i="4" s="1"/>
  <c r="H36" i="2"/>
  <c r="N41" i="4" s="1"/>
  <c r="L35" i="2"/>
  <c r="J40" i="4" s="1"/>
  <c r="H35" i="2"/>
  <c r="N40" i="4" s="1"/>
  <c r="L34" i="2"/>
  <c r="J39" i="4" s="1"/>
  <c r="H34" i="2"/>
  <c r="N39" i="4" s="1"/>
  <c r="L33" i="2"/>
  <c r="J38" i="4" s="1"/>
  <c r="H33" i="2"/>
  <c r="N38" i="4" s="1"/>
  <c r="L32" i="2"/>
  <c r="J37" i="4" s="1"/>
  <c r="H32" i="2"/>
  <c r="N37" i="4" s="1"/>
  <c r="L31" i="2"/>
  <c r="J36" i="4" s="1"/>
  <c r="H31" i="2"/>
  <c r="N36" i="4" s="1"/>
  <c r="L30" i="2"/>
  <c r="J35" i="4" s="1"/>
  <c r="H30" i="2"/>
  <c r="N35" i="4" s="1"/>
  <c r="L29" i="2"/>
  <c r="J34" i="4" s="1"/>
  <c r="H29" i="2"/>
  <c r="N34" i="4" s="1"/>
  <c r="L28" i="2"/>
  <c r="J33" i="4" s="1"/>
  <c r="H28" i="2"/>
  <c r="N33" i="4" s="1"/>
  <c r="L27" i="2"/>
  <c r="J32" i="4" s="1"/>
  <c r="H27" i="2"/>
  <c r="N32" i="4" s="1"/>
  <c r="L26" i="2"/>
  <c r="J31" i="4" s="1"/>
  <c r="H26" i="2"/>
  <c r="N31" i="4" s="1"/>
  <c r="L25" i="2"/>
  <c r="J30" i="4" s="1"/>
  <c r="H25" i="2"/>
  <c r="N30" i="4" s="1"/>
  <c r="L24" i="2"/>
  <c r="J29" i="4" s="1"/>
  <c r="H24" i="2"/>
  <c r="N29" i="4" s="1"/>
  <c r="L23" i="2"/>
  <c r="J28" i="4" s="1"/>
  <c r="H23" i="2"/>
  <c r="N28" i="4" s="1"/>
  <c r="L22" i="2"/>
  <c r="J27" i="4" s="1"/>
  <c r="H22" i="2"/>
  <c r="N27" i="4" s="1"/>
  <c r="L21" i="2"/>
  <c r="J26" i="4" s="1"/>
  <c r="H21" i="2"/>
  <c r="N26" i="4" s="1"/>
  <c r="L20" i="2"/>
  <c r="J25" i="4" s="1"/>
  <c r="H20" i="2"/>
  <c r="N25" i="4" s="1"/>
  <c r="L19" i="2"/>
  <c r="J24" i="4" s="1"/>
  <c r="H19" i="2"/>
  <c r="N24" i="4" s="1"/>
  <c r="L18" i="2"/>
  <c r="J23" i="4" s="1"/>
  <c r="N23" i="4"/>
  <c r="L17" i="2"/>
  <c r="J22" i="4" s="1"/>
  <c r="M17" i="2"/>
  <c r="N22" i="4"/>
  <c r="L16" i="2"/>
  <c r="J21" i="4" s="1"/>
  <c r="N21" i="4"/>
  <c r="L15" i="2"/>
  <c r="J20" i="4" s="1"/>
  <c r="N20" i="4"/>
  <c r="M14" i="2"/>
  <c r="E19" i="5" s="1"/>
  <c r="L14" i="2"/>
  <c r="J19" i="4" s="1"/>
  <c r="N19" i="4"/>
  <c r="M13" i="2"/>
  <c r="E18" i="5" s="1"/>
  <c r="L13" i="2"/>
  <c r="J18" i="4" s="1"/>
  <c r="N18" i="4"/>
  <c r="M12" i="2"/>
  <c r="E17" i="5" s="1"/>
  <c r="L12" i="2"/>
  <c r="J17" i="4" s="1"/>
  <c r="N17" i="4"/>
  <c r="L11" i="2"/>
  <c r="J16" i="4" s="1"/>
  <c r="N16" i="4"/>
  <c r="L10" i="2"/>
  <c r="J15" i="4" s="1"/>
  <c r="N15" i="4"/>
  <c r="L9" i="2"/>
  <c r="J14" i="4" s="1"/>
  <c r="N14" i="4"/>
  <c r="L8" i="2"/>
  <c r="J13" i="4" s="1"/>
  <c r="M8" i="2"/>
  <c r="N13" i="4"/>
  <c r="E12" i="5"/>
  <c r="J12" i="4"/>
  <c r="N12" i="4"/>
  <c r="L6" i="2"/>
  <c r="J11" i="4" s="1"/>
  <c r="N11" i="4"/>
  <c r="L5" i="2"/>
  <c r="J10" i="4" s="1"/>
  <c r="N10" i="4"/>
  <c r="E9" i="5"/>
  <c r="L4" i="2"/>
  <c r="J9" i="4" s="1"/>
  <c r="A4" i="2"/>
  <c r="A5" i="2" s="1"/>
  <c r="A6" i="2" s="1"/>
  <c r="L3" i="2"/>
  <c r="J8" i="4" s="1"/>
  <c r="M3" i="2"/>
  <c r="N8" i="4"/>
  <c r="M74" i="2" l="1"/>
  <c r="E79" i="5" s="1"/>
  <c r="M113" i="2"/>
  <c r="E118" i="5" s="1"/>
  <c r="M120" i="2"/>
  <c r="E125" i="5" s="1"/>
  <c r="M47" i="2"/>
  <c r="E52" i="5" s="1"/>
  <c r="M104" i="2"/>
  <c r="E109" i="5" s="1"/>
  <c r="M93" i="2"/>
  <c r="M61" i="2"/>
  <c r="N150" i="2"/>
  <c r="M62" i="2"/>
  <c r="E67" i="5" s="1"/>
  <c r="M69" i="2"/>
  <c r="E74" i="5" s="1"/>
  <c r="M37" i="2"/>
  <c r="E42" i="5" s="1"/>
  <c r="M122" i="2"/>
  <c r="N172" i="2"/>
  <c r="M79" i="2"/>
  <c r="E84" i="5" s="1"/>
  <c r="M38" i="2"/>
  <c r="E43" i="5" s="1"/>
  <c r="M60" i="2"/>
  <c r="O60" i="2" s="1"/>
  <c r="M70" i="2"/>
  <c r="E75" i="5" s="1"/>
  <c r="M73" i="2"/>
  <c r="E78" i="5" s="1"/>
  <c r="M106" i="2"/>
  <c r="E111" i="5" s="1"/>
  <c r="M119" i="2"/>
  <c r="E124" i="5" s="1"/>
  <c r="M35" i="2"/>
  <c r="E40" i="5" s="1"/>
  <c r="M80" i="2"/>
  <c r="E85" i="5" s="1"/>
  <c r="M103" i="2"/>
  <c r="E108" i="5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M107" i="2"/>
  <c r="E112" i="5" s="1"/>
  <c r="M19" i="2"/>
  <c r="E24" i="5" s="1"/>
  <c r="M32" i="2"/>
  <c r="M29" i="2"/>
  <c r="E34" i="5" s="1"/>
  <c r="M45" i="2"/>
  <c r="E50" i="5" s="1"/>
  <c r="M77" i="2"/>
  <c r="M55" i="2"/>
  <c r="O55" i="2" s="1"/>
  <c r="M24" i="2"/>
  <c r="E29" i="5" s="1"/>
  <c r="M27" i="2"/>
  <c r="E32" i="5" s="1"/>
  <c r="M39" i="2"/>
  <c r="E44" i="5" s="1"/>
  <c r="M46" i="2"/>
  <c r="E51" i="5" s="1"/>
  <c r="M78" i="2"/>
  <c r="E83" i="5" s="1"/>
  <c r="M108" i="2"/>
  <c r="E113" i="5" s="1"/>
  <c r="M121" i="2"/>
  <c r="E126" i="5" s="1"/>
  <c r="M30" i="2"/>
  <c r="E35" i="5" s="1"/>
  <c r="M49" i="2"/>
  <c r="E54" i="5" s="1"/>
  <c r="M92" i="2"/>
  <c r="E97" i="5" s="1"/>
  <c r="N106" i="2"/>
  <c r="F111" i="5" s="1"/>
  <c r="M125" i="2"/>
  <c r="N184" i="2"/>
  <c r="N167" i="2"/>
  <c r="M28" i="2"/>
  <c r="E33" i="5" s="1"/>
  <c r="M40" i="2"/>
  <c r="N40" i="2" s="1"/>
  <c r="O45" i="4" s="1"/>
  <c r="M50" i="2"/>
  <c r="E55" i="5" s="1"/>
  <c r="M56" i="2"/>
  <c r="O56" i="2" s="1"/>
  <c r="M82" i="2"/>
  <c r="E87" i="5" s="1"/>
  <c r="M100" i="2"/>
  <c r="M126" i="2"/>
  <c r="E131" i="5" s="1"/>
  <c r="N156" i="2"/>
  <c r="N153" i="2"/>
  <c r="O153" i="2"/>
  <c r="M9" i="2"/>
  <c r="E14" i="5" s="1"/>
  <c r="M25" i="2"/>
  <c r="N25" i="2" s="1"/>
  <c r="O25" i="2" s="1"/>
  <c r="M33" i="2"/>
  <c r="N33" i="2" s="1"/>
  <c r="M51" i="2"/>
  <c r="E56" i="5" s="1"/>
  <c r="M75" i="2"/>
  <c r="E80" i="5" s="1"/>
  <c r="M86" i="2"/>
  <c r="E91" i="5" s="1"/>
  <c r="N164" i="2"/>
  <c r="N197" i="2"/>
  <c r="N171" i="2"/>
  <c r="N128" i="2"/>
  <c r="J133" i="4"/>
  <c r="M97" i="2"/>
  <c r="O97" i="2" s="1"/>
  <c r="M111" i="2"/>
  <c r="M109" i="2"/>
  <c r="O12" i="4"/>
  <c r="M15" i="2"/>
  <c r="E20" i="5" s="1"/>
  <c r="M18" i="2"/>
  <c r="E23" i="5" s="1"/>
  <c r="M21" i="2"/>
  <c r="E26" i="5" s="1"/>
  <c r="M23" i="2"/>
  <c r="E28" i="5" s="1"/>
  <c r="M31" i="2"/>
  <c r="E36" i="5" s="1"/>
  <c r="M36" i="2"/>
  <c r="M41" i="2"/>
  <c r="M63" i="2"/>
  <c r="E68" i="5" s="1"/>
  <c r="M66" i="2"/>
  <c r="E71" i="5" s="1"/>
  <c r="M81" i="2"/>
  <c r="O81" i="2" s="1"/>
  <c r="M84" i="2"/>
  <c r="N84" i="2" s="1"/>
  <c r="M87" i="2"/>
  <c r="M90" i="2"/>
  <c r="E95" i="5" s="1"/>
  <c r="M98" i="2"/>
  <c r="M118" i="2"/>
  <c r="E123" i="5" s="1"/>
  <c r="N151" i="2"/>
  <c r="M65" i="2"/>
  <c r="E70" i="5" s="1"/>
  <c r="M71" i="2"/>
  <c r="N71" i="2" s="1"/>
  <c r="M95" i="2"/>
  <c r="N95" i="2" s="1"/>
  <c r="M10" i="2"/>
  <c r="E15" i="5" s="1"/>
  <c r="M26" i="2"/>
  <c r="E31" i="5" s="1"/>
  <c r="M34" i="2"/>
  <c r="E39" i="5" s="1"/>
  <c r="M44" i="2"/>
  <c r="E49" i="5" s="1"/>
  <c r="M52" i="2"/>
  <c r="E57" i="5" s="1"/>
  <c r="M76" i="2"/>
  <c r="N76" i="2" s="1"/>
  <c r="M124" i="2"/>
  <c r="E129" i="5" s="1"/>
  <c r="N158" i="2"/>
  <c r="N173" i="2"/>
  <c r="N185" i="2"/>
  <c r="M89" i="2"/>
  <c r="N149" i="2"/>
  <c r="N183" i="2"/>
  <c r="N215" i="2"/>
  <c r="M117" i="2"/>
  <c r="E122" i="5" s="1"/>
  <c r="M11" i="2"/>
  <c r="E16" i="5" s="1"/>
  <c r="M22" i="2"/>
  <c r="M42" i="2"/>
  <c r="E47" i="5" s="1"/>
  <c r="M53" i="2"/>
  <c r="M59" i="2"/>
  <c r="E64" i="5" s="1"/>
  <c r="M64" i="2"/>
  <c r="N64" i="2" s="1"/>
  <c r="M67" i="2"/>
  <c r="E72" i="5" s="1"/>
  <c r="M72" i="2"/>
  <c r="N72" i="2" s="1"/>
  <c r="F77" i="5" s="1"/>
  <c r="N74" i="2"/>
  <c r="F79" i="5" s="1"/>
  <c r="M85" i="2"/>
  <c r="N85" i="2" s="1"/>
  <c r="O90" i="4" s="1"/>
  <c r="M91" i="2"/>
  <c r="E96" i="5" s="1"/>
  <c r="N99" i="4"/>
  <c r="M94" i="2"/>
  <c r="E99" i="5" s="1"/>
  <c r="M96" i="2"/>
  <c r="E101" i="5" s="1"/>
  <c r="M99" i="2"/>
  <c r="E104" i="5" s="1"/>
  <c r="M102" i="2"/>
  <c r="E107" i="5" s="1"/>
  <c r="N166" i="2"/>
  <c r="M20" i="2"/>
  <c r="E25" i="5" s="1"/>
  <c r="M58" i="2"/>
  <c r="E63" i="5" s="1"/>
  <c r="M112" i="2"/>
  <c r="E117" i="5" s="1"/>
  <c r="M88" i="2"/>
  <c r="E93" i="5" s="1"/>
  <c r="M6" i="2"/>
  <c r="E11" i="5" s="1"/>
  <c r="M116" i="2"/>
  <c r="N116" i="2" s="1"/>
  <c r="O116" i="2" s="1"/>
  <c r="M16" i="2"/>
  <c r="E21" i="5" s="1"/>
  <c r="M83" i="2"/>
  <c r="E88" i="5" s="1"/>
  <c r="M115" i="2"/>
  <c r="M105" i="2"/>
  <c r="E110" i="5" s="1"/>
  <c r="M5" i="2"/>
  <c r="E10" i="5" s="1"/>
  <c r="M57" i="2"/>
  <c r="E62" i="5" s="1"/>
  <c r="M48" i="2"/>
  <c r="N48" i="2" s="1"/>
  <c r="F53" i="5" s="1"/>
  <c r="M43" i="2"/>
  <c r="E48" i="5" s="1"/>
  <c r="O70" i="2"/>
  <c r="N136" i="2"/>
  <c r="N188" i="2"/>
  <c r="N190" i="2"/>
  <c r="N195" i="2"/>
  <c r="N200" i="2"/>
  <c r="N207" i="2"/>
  <c r="N169" i="2"/>
  <c r="N163" i="2"/>
  <c r="N165" i="2"/>
  <c r="N174" i="2"/>
  <c r="N179" i="2"/>
  <c r="N189" i="2"/>
  <c r="N193" i="2"/>
  <c r="N219" i="2"/>
  <c r="O28" i="2"/>
  <c r="N217" i="2"/>
  <c r="O38" i="2"/>
  <c r="N161" i="2"/>
  <c r="N177" i="2"/>
  <c r="N152" i="2"/>
  <c r="N157" i="2"/>
  <c r="N199" i="2"/>
  <c r="N201" i="2"/>
  <c r="N28" i="2"/>
  <c r="O33" i="4" s="1"/>
  <c r="O140" i="2"/>
  <c r="N180" i="2"/>
  <c r="N159" i="2"/>
  <c r="N209" i="2"/>
  <c r="N168" i="2"/>
  <c r="N175" i="2"/>
  <c r="N191" i="2"/>
  <c r="N38" i="2"/>
  <c r="F43" i="5" s="1"/>
  <c r="E6" i="3"/>
  <c r="O29" i="2"/>
  <c r="O74" i="2"/>
  <c r="N93" i="2"/>
  <c r="O98" i="4" s="1"/>
  <c r="O119" i="2"/>
  <c r="O51" i="2"/>
  <c r="N98" i="2"/>
  <c r="F103" i="5" s="1"/>
  <c r="N144" i="2"/>
  <c r="N135" i="2"/>
  <c r="N141" i="2"/>
  <c r="O141" i="2" s="1"/>
  <c r="N143" i="2"/>
  <c r="O143" i="2" s="1"/>
  <c r="N61" i="2"/>
  <c r="F66" i="5" s="1"/>
  <c r="N70" i="2"/>
  <c r="F75" i="5" s="1"/>
  <c r="N125" i="2"/>
  <c r="O130" i="4" s="1"/>
  <c r="N129" i="2"/>
  <c r="N78" i="2"/>
  <c r="F83" i="5" s="1"/>
  <c r="N110" i="2"/>
  <c r="F115" i="5" s="1"/>
  <c r="O46" i="2"/>
  <c r="O78" i="2"/>
  <c r="N82" i="2"/>
  <c r="F87" i="5" s="1"/>
  <c r="O110" i="2"/>
  <c r="O121" i="2"/>
  <c r="N131" i="2"/>
  <c r="N46" i="2"/>
  <c r="F51" i="5" s="1"/>
  <c r="N54" i="2"/>
  <c r="O59" i="4" s="1"/>
  <c r="O12" i="2"/>
  <c r="N14" i="2"/>
  <c r="O19" i="4" s="1"/>
  <c r="N94" i="2"/>
  <c r="F99" i="5" s="1"/>
  <c r="O14" i="2"/>
  <c r="O54" i="2"/>
  <c r="O86" i="2"/>
  <c r="N88" i="2"/>
  <c r="F93" i="5" s="1"/>
  <c r="O129" i="2"/>
  <c r="N134" i="2"/>
  <c r="N137" i="2"/>
  <c r="B15" i="3"/>
  <c r="N41" i="2"/>
  <c r="F46" i="5" s="1"/>
  <c r="N77" i="2"/>
  <c r="F82" i="5" s="1"/>
  <c r="N120" i="2"/>
  <c r="O125" i="4" s="1"/>
  <c r="N126" i="2"/>
  <c r="O131" i="4" s="1"/>
  <c r="O62" i="2"/>
  <c r="O126" i="2"/>
  <c r="N140" i="2"/>
  <c r="N142" i="2"/>
  <c r="N145" i="2"/>
  <c r="C15" i="3"/>
  <c r="D15" i="3"/>
  <c r="E15" i="3"/>
  <c r="E13" i="5"/>
  <c r="O8" i="2"/>
  <c r="N8" i="2"/>
  <c r="E114" i="5"/>
  <c r="O109" i="2"/>
  <c r="N109" i="2"/>
  <c r="E100" i="5"/>
  <c r="E106" i="5"/>
  <c r="N101" i="2"/>
  <c r="O101" i="2" s="1"/>
  <c r="E8" i="5"/>
  <c r="O3" i="2"/>
  <c r="E22" i="5"/>
  <c r="O17" i="2"/>
  <c r="O33" i="2"/>
  <c r="E58" i="5"/>
  <c r="O53" i="2"/>
  <c r="N53" i="2"/>
  <c r="E60" i="5"/>
  <c r="E92" i="5"/>
  <c r="O87" i="2"/>
  <c r="E37" i="5"/>
  <c r="O32" i="2"/>
  <c r="N32" i="2"/>
  <c r="O42" i="2"/>
  <c r="J112" i="4"/>
  <c r="N10" i="2"/>
  <c r="N34" i="2"/>
  <c r="O35" i="2"/>
  <c r="O47" i="2"/>
  <c r="E65" i="5"/>
  <c r="O63" i="2"/>
  <c r="J89" i="4"/>
  <c r="N96" i="2"/>
  <c r="E103" i="5"/>
  <c r="O98" i="2"/>
  <c r="E127" i="5"/>
  <c r="O122" i="2"/>
  <c r="N122" i="2"/>
  <c r="J129" i="4"/>
  <c r="N147" i="2"/>
  <c r="O184" i="2"/>
  <c r="J65" i="4"/>
  <c r="N60" i="2"/>
  <c r="O154" i="2"/>
  <c r="N154" i="2"/>
  <c r="N3" i="2"/>
  <c r="N17" i="2"/>
  <c r="O34" i="2"/>
  <c r="O73" i="2"/>
  <c r="J97" i="4"/>
  <c r="N104" i="2"/>
  <c r="O138" i="2"/>
  <c r="N138" i="2"/>
  <c r="O196" i="2"/>
  <c r="N196" i="2"/>
  <c r="J120" i="4"/>
  <c r="N115" i="2"/>
  <c r="J60" i="4"/>
  <c r="N55" i="2"/>
  <c r="J64" i="4"/>
  <c r="J76" i="4"/>
  <c r="J80" i="4"/>
  <c r="O103" i="4"/>
  <c r="J105" i="4"/>
  <c r="N100" i="2"/>
  <c r="E119" i="5"/>
  <c r="O114" i="2"/>
  <c r="N114" i="2"/>
  <c r="J121" i="4"/>
  <c r="O160" i="2"/>
  <c r="N160" i="2"/>
  <c r="O192" i="2"/>
  <c r="N192" i="2"/>
  <c r="J81" i="4"/>
  <c r="N23" i="2"/>
  <c r="N31" i="2"/>
  <c r="O31" i="2" s="1"/>
  <c r="J57" i="4"/>
  <c r="J73" i="4"/>
  <c r="N68" i="2"/>
  <c r="N86" i="2"/>
  <c r="E105" i="5"/>
  <c r="O100" i="2"/>
  <c r="O103" i="2"/>
  <c r="J113" i="4"/>
  <c r="N108" i="2"/>
  <c r="N133" i="2"/>
  <c r="N148" i="2"/>
  <c r="N155" i="2"/>
  <c r="N181" i="2"/>
  <c r="N187" i="2"/>
  <c r="E98" i="5"/>
  <c r="O93" i="2"/>
  <c r="E73" i="5"/>
  <c r="O68" i="2"/>
  <c r="J88" i="4"/>
  <c r="E94" i="5"/>
  <c r="N89" i="2"/>
  <c r="E128" i="5"/>
  <c r="O146" i="2"/>
  <c r="N146" i="2"/>
  <c r="N13" i="2"/>
  <c r="O13" i="2" s="1"/>
  <c r="N29" i="2"/>
  <c r="N37" i="2"/>
  <c r="J49" i="4"/>
  <c r="N44" i="2"/>
  <c r="N45" i="2"/>
  <c r="O45" i="2" s="1"/>
  <c r="E66" i="5"/>
  <c r="O61" i="2"/>
  <c r="E69" i="5"/>
  <c r="E82" i="5"/>
  <c r="O77" i="2"/>
  <c r="O89" i="2"/>
  <c r="J96" i="4"/>
  <c r="N91" i="2"/>
  <c r="E102" i="5"/>
  <c r="N97" i="2"/>
  <c r="J128" i="4"/>
  <c r="N123" i="2"/>
  <c r="O123" i="2" s="1"/>
  <c r="E130" i="5"/>
  <c r="O125" i="2"/>
  <c r="N132" i="2"/>
  <c r="N139" i="2"/>
  <c r="O139" i="2" s="1"/>
  <c r="O150" i="2"/>
  <c r="O205" i="2"/>
  <c r="N205" i="2"/>
  <c r="O213" i="2"/>
  <c r="N213" i="2"/>
  <c r="N4" i="2"/>
  <c r="O4" i="2" s="1"/>
  <c r="N12" i="2"/>
  <c r="J44" i="4"/>
  <c r="N39" i="2"/>
  <c r="J52" i="4"/>
  <c r="N47" i="2"/>
  <c r="J56" i="4"/>
  <c r="N51" i="2"/>
  <c r="J68" i="4"/>
  <c r="J72" i="4"/>
  <c r="O75" i="4"/>
  <c r="E90" i="5"/>
  <c r="J104" i="4"/>
  <c r="E120" i="5"/>
  <c r="O115" i="2"/>
  <c r="N127" i="2"/>
  <c r="O130" i="2"/>
  <c r="N130" i="2"/>
  <c r="O176" i="2"/>
  <c r="N176" i="2"/>
  <c r="N182" i="2"/>
  <c r="N221" i="2"/>
  <c r="N170" i="2"/>
  <c r="N186" i="2"/>
  <c r="N198" i="2"/>
  <c r="N202" i="2"/>
  <c r="N208" i="2"/>
  <c r="N210" i="2"/>
  <c r="N216" i="2"/>
  <c r="N218" i="2"/>
  <c r="N113" i="2"/>
  <c r="O113" i="2" s="1"/>
  <c r="N121" i="2"/>
  <c r="O220" i="2"/>
  <c r="N220" i="2"/>
  <c r="N87" i="2"/>
  <c r="N103" i="2"/>
  <c r="O104" i="2"/>
  <c r="N111" i="2"/>
  <c r="N119" i="2"/>
  <c r="O120" i="2"/>
  <c r="N162" i="2"/>
  <c r="N178" i="2"/>
  <c r="N194" i="2"/>
  <c r="N204" i="2"/>
  <c r="N206" i="2"/>
  <c r="N212" i="2"/>
  <c r="N214" i="2"/>
  <c r="N203" i="2"/>
  <c r="N211" i="2"/>
  <c r="G79" i="5"/>
  <c r="P33" i="4"/>
  <c r="G34" i="5"/>
  <c r="P59" i="4"/>
  <c r="P51" i="4"/>
  <c r="G124" i="5"/>
  <c r="G36" i="5"/>
  <c r="G83" i="5"/>
  <c r="G59" i="5"/>
  <c r="G51" i="5"/>
  <c r="G43" i="5"/>
  <c r="P102" i="4"/>
  <c r="P83" i="4"/>
  <c r="G86" i="5"/>
  <c r="G115" i="5"/>
  <c r="G67" i="5"/>
  <c r="G33" i="5"/>
  <c r="P131" i="4"/>
  <c r="P75" i="4"/>
  <c r="P36" i="4"/>
  <c r="P34" i="4"/>
  <c r="G102" i="5"/>
  <c r="G91" i="5"/>
  <c r="P86" i="4"/>
  <c r="G131" i="5"/>
  <c r="G75" i="5"/>
  <c r="P126" i="4"/>
  <c r="P115" i="4"/>
  <c r="G56" i="5"/>
  <c r="G118" i="5"/>
  <c r="G19" i="5"/>
  <c r="P19" i="4"/>
  <c r="G17" i="5"/>
  <c r="N24" i="2" l="1"/>
  <c r="O24" i="2" s="1"/>
  <c r="E86" i="5"/>
  <c r="O69" i="4"/>
  <c r="F69" i="5"/>
  <c r="N102" i="2"/>
  <c r="O64" i="2"/>
  <c r="O111" i="4"/>
  <c r="N124" i="2"/>
  <c r="F129" i="5" s="1"/>
  <c r="E38" i="5"/>
  <c r="N19" i="2"/>
  <c r="O19" i="2" s="1"/>
  <c r="N49" i="2"/>
  <c r="F54" i="5" s="1"/>
  <c r="N52" i="2"/>
  <c r="O124" i="2"/>
  <c r="E77" i="5"/>
  <c r="O117" i="2"/>
  <c r="E76" i="5"/>
  <c r="O21" i="2"/>
  <c r="N117" i="2"/>
  <c r="F122" i="5" s="1"/>
  <c r="O49" i="2"/>
  <c r="O72" i="2"/>
  <c r="O71" i="2"/>
  <c r="N63" i="2"/>
  <c r="F68" i="5" s="1"/>
  <c r="O52" i="2"/>
  <c r="O50" i="2"/>
  <c r="N50" i="2"/>
  <c r="F55" i="5" s="1"/>
  <c r="N62" i="2"/>
  <c r="O67" i="4" s="1"/>
  <c r="O96" i="2"/>
  <c r="O77" i="4"/>
  <c r="O106" i="2"/>
  <c r="O39" i="2"/>
  <c r="N21" i="2"/>
  <c r="O82" i="2"/>
  <c r="O37" i="2"/>
  <c r="N81" i="2"/>
  <c r="O86" i="4" s="1"/>
  <c r="N20" i="2"/>
  <c r="F25" i="5" s="1"/>
  <c r="O102" i="2"/>
  <c r="N35" i="2"/>
  <c r="O82" i="4"/>
  <c r="F19" i="5"/>
  <c r="N16" i="2"/>
  <c r="O16" i="2" s="1"/>
  <c r="O10" i="2"/>
  <c r="O118" i="2"/>
  <c r="O51" i="4"/>
  <c r="O44" i="2"/>
  <c r="N65" i="2"/>
  <c r="O70" i="4" s="1"/>
  <c r="O122" i="4"/>
  <c r="N118" i="2"/>
  <c r="F123" i="5" s="1"/>
  <c r="E45" i="5"/>
  <c r="O108" i="2"/>
  <c r="F67" i="5"/>
  <c r="E61" i="5"/>
  <c r="N69" i="2"/>
  <c r="N58" i="2"/>
  <c r="O63" i="4" s="1"/>
  <c r="N80" i="2"/>
  <c r="F85" i="5" s="1"/>
  <c r="O40" i="2"/>
  <c r="O59" i="2"/>
  <c r="N59" i="2"/>
  <c r="F64" i="5" s="1"/>
  <c r="O79" i="2"/>
  <c r="O69" i="2"/>
  <c r="O80" i="2"/>
  <c r="N79" i="2"/>
  <c r="O84" i="4" s="1"/>
  <c r="O94" i="2"/>
  <c r="O93" i="4"/>
  <c r="N73" i="2"/>
  <c r="F78" i="5" s="1"/>
  <c r="N18" i="2"/>
  <c r="O23" i="4" s="1"/>
  <c r="N30" i="2"/>
  <c r="F35" i="5" s="1"/>
  <c r="O107" i="2"/>
  <c r="N107" i="2"/>
  <c r="N92" i="2"/>
  <c r="O92" i="2" s="1"/>
  <c r="E30" i="5"/>
  <c r="N56" i="2"/>
  <c r="F61" i="5" s="1"/>
  <c r="N43" i="2"/>
  <c r="O43" i="2" s="1"/>
  <c r="O66" i="2"/>
  <c r="O76" i="2"/>
  <c r="O99" i="2"/>
  <c r="O18" i="2"/>
  <c r="E81" i="5"/>
  <c r="N27" i="2"/>
  <c r="F32" i="5" s="1"/>
  <c r="N67" i="2"/>
  <c r="O72" i="4" s="1"/>
  <c r="E121" i="5"/>
  <c r="N99" i="2"/>
  <c r="O104" i="4" s="1"/>
  <c r="N66" i="2"/>
  <c r="F71" i="5" s="1"/>
  <c r="O65" i="2"/>
  <c r="O27" i="2"/>
  <c r="O67" i="2"/>
  <c r="F12" i="5"/>
  <c r="O15" i="2"/>
  <c r="N9" i="2"/>
  <c r="F14" i="5" s="1"/>
  <c r="N15" i="2"/>
  <c r="F20" i="5" s="1"/>
  <c r="E41" i="5"/>
  <c r="O36" i="2"/>
  <c r="E116" i="5"/>
  <c r="O111" i="2"/>
  <c r="F45" i="5"/>
  <c r="O75" i="2"/>
  <c r="N42" i="2"/>
  <c r="F47" i="5" s="1"/>
  <c r="O95" i="2"/>
  <c r="E27" i="5"/>
  <c r="O22" i="2"/>
  <c r="N22" i="2"/>
  <c r="O23" i="2"/>
  <c r="N90" i="2"/>
  <c r="O95" i="4" s="1"/>
  <c r="F33" i="5"/>
  <c r="O90" i="2"/>
  <c r="O84" i="2"/>
  <c r="N11" i="2"/>
  <c r="O11" i="2" s="1"/>
  <c r="O79" i="4"/>
  <c r="E89" i="5"/>
  <c r="O91" i="2"/>
  <c r="N26" i="2"/>
  <c r="O31" i="4" s="1"/>
  <c r="N105" i="2"/>
  <c r="O105" i="2" s="1"/>
  <c r="N75" i="2"/>
  <c r="F80" i="5" s="1"/>
  <c r="O26" i="2"/>
  <c r="N36" i="2"/>
  <c r="F41" i="5" s="1"/>
  <c r="E46" i="5"/>
  <c r="O41" i="2"/>
  <c r="N112" i="2"/>
  <c r="O117" i="4" s="1"/>
  <c r="N6" i="2"/>
  <c r="N83" i="2"/>
  <c r="O83" i="2" s="1"/>
  <c r="N5" i="2"/>
  <c r="O5" i="2" s="1"/>
  <c r="N57" i="2"/>
  <c r="O62" i="4" s="1"/>
  <c r="O57" i="2"/>
  <c r="E53" i="5"/>
  <c r="O66" i="4"/>
  <c r="O43" i="4"/>
  <c r="O32" i="4"/>
  <c r="O87" i="4"/>
  <c r="O30" i="2"/>
  <c r="O48" i="2"/>
  <c r="O54" i="4"/>
  <c r="O6" i="2"/>
  <c r="O58" i="2"/>
  <c r="O85" i="2"/>
  <c r="O20" i="2"/>
  <c r="F98" i="5"/>
  <c r="O88" i="2"/>
  <c r="O46" i="4"/>
  <c r="F90" i="5"/>
  <c r="F59" i="5"/>
  <c r="O53" i="4"/>
  <c r="O115" i="4"/>
  <c r="F131" i="5"/>
  <c r="O99" i="4"/>
  <c r="F125" i="5"/>
  <c r="F130" i="5"/>
  <c r="O25" i="4"/>
  <c r="O83" i="4"/>
  <c r="C22" i="3"/>
  <c r="E22" i="3"/>
  <c r="D22" i="3"/>
  <c r="D6" i="3"/>
  <c r="C6" i="3"/>
  <c r="C11" i="3"/>
  <c r="E11" i="3"/>
  <c r="D11" i="3"/>
  <c r="D16" i="3"/>
  <c r="C16" i="3"/>
  <c r="E16" i="3"/>
  <c r="F34" i="5"/>
  <c r="O34" i="4"/>
  <c r="F91" i="5"/>
  <c r="O91" i="4"/>
  <c r="F22" i="5"/>
  <c r="O22" i="4"/>
  <c r="F127" i="5"/>
  <c r="O127" i="4"/>
  <c r="O78" i="4"/>
  <c r="F58" i="5"/>
  <c r="O58" i="4"/>
  <c r="O116" i="4"/>
  <c r="F116" i="5"/>
  <c r="F84" i="5"/>
  <c r="F52" i="5"/>
  <c r="O52" i="4"/>
  <c r="F96" i="5"/>
  <c r="O96" i="4"/>
  <c r="O113" i="4"/>
  <c r="F113" i="5"/>
  <c r="F86" i="5"/>
  <c r="F36" i="5"/>
  <c r="O36" i="4"/>
  <c r="O105" i="4"/>
  <c r="F105" i="5"/>
  <c r="O55" i="4"/>
  <c r="F39" i="5"/>
  <c r="O39" i="4"/>
  <c r="F29" i="5"/>
  <c r="O29" i="4"/>
  <c r="O106" i="4"/>
  <c r="F106" i="5"/>
  <c r="F92" i="5"/>
  <c r="O92" i="4"/>
  <c r="F49" i="5"/>
  <c r="O49" i="4"/>
  <c r="F65" i="5"/>
  <c r="O65" i="4"/>
  <c r="F101" i="5"/>
  <c r="O101" i="4"/>
  <c r="F74" i="5"/>
  <c r="O74" i="4"/>
  <c r="F37" i="5"/>
  <c r="O37" i="4"/>
  <c r="F81" i="5"/>
  <c r="O81" i="4"/>
  <c r="O121" i="4"/>
  <c r="F121" i="5"/>
  <c r="O108" i="4"/>
  <c r="F108" i="5"/>
  <c r="F26" i="5"/>
  <c r="O26" i="4"/>
  <c r="F57" i="5"/>
  <c r="O57" i="4"/>
  <c r="F8" i="5"/>
  <c r="O8" i="4"/>
  <c r="F89" i="5"/>
  <c r="O89" i="4"/>
  <c r="O124" i="4"/>
  <c r="F124" i="5"/>
  <c r="F17" i="5"/>
  <c r="O17" i="4"/>
  <c r="O128" i="4"/>
  <c r="F128" i="5"/>
  <c r="F28" i="5"/>
  <c r="O28" i="4"/>
  <c r="F9" i="5"/>
  <c r="O9" i="4"/>
  <c r="F94" i="5"/>
  <c r="O94" i="4"/>
  <c r="F119" i="5"/>
  <c r="O119" i="4"/>
  <c r="F38" i="5"/>
  <c r="O38" i="4"/>
  <c r="F23" i="5"/>
  <c r="F13" i="5"/>
  <c r="O13" i="4"/>
  <c r="O126" i="4"/>
  <c r="F126" i="5"/>
  <c r="F100" i="5"/>
  <c r="O100" i="4"/>
  <c r="O118" i="4"/>
  <c r="F118" i="5"/>
  <c r="O68" i="4"/>
  <c r="F56" i="5"/>
  <c r="O56" i="4"/>
  <c r="F44" i="5"/>
  <c r="O44" i="4"/>
  <c r="F107" i="5"/>
  <c r="O107" i="4"/>
  <c r="F42" i="5"/>
  <c r="O42" i="4"/>
  <c r="F76" i="5"/>
  <c r="O76" i="4"/>
  <c r="O120" i="4"/>
  <c r="F120" i="5"/>
  <c r="O109" i="4"/>
  <c r="F109" i="5"/>
  <c r="F15" i="5"/>
  <c r="O15" i="4"/>
  <c r="O102" i="4"/>
  <c r="F102" i="5"/>
  <c r="F50" i="5"/>
  <c r="O50" i="4"/>
  <c r="F18" i="5"/>
  <c r="O18" i="4"/>
  <c r="F73" i="5"/>
  <c r="O73" i="4"/>
  <c r="F60" i="5"/>
  <c r="O60" i="4"/>
  <c r="O97" i="4"/>
  <c r="F30" i="5"/>
  <c r="O30" i="4"/>
  <c r="O129" i="4"/>
  <c r="O112" i="4"/>
  <c r="F112" i="5"/>
  <c r="O114" i="4"/>
  <c r="F114" i="5"/>
  <c r="P107" i="4"/>
  <c r="G72" i="5"/>
  <c r="G81" i="5"/>
  <c r="G68" i="5"/>
  <c r="G107" i="5"/>
  <c r="P63" i="4"/>
  <c r="P74" i="4"/>
  <c r="P113" i="4"/>
  <c r="P30" i="4"/>
  <c r="G55" i="5"/>
  <c r="G77" i="5"/>
  <c r="G112" i="5"/>
  <c r="P61" i="4"/>
  <c r="P91" i="4"/>
  <c r="G80" i="5"/>
  <c r="G48" i="5"/>
  <c r="G60" i="5"/>
  <c r="P106" i="4"/>
  <c r="P93" i="4"/>
  <c r="G52" i="5"/>
  <c r="G103" i="5"/>
  <c r="G32" i="5"/>
  <c r="P76" i="4"/>
  <c r="G63" i="5"/>
  <c r="G97" i="5"/>
  <c r="P62" i="4"/>
  <c r="P73" i="4"/>
  <c r="G104" i="5"/>
  <c r="P55" i="4"/>
  <c r="G69" i="5"/>
  <c r="G57" i="5"/>
  <c r="P44" i="4"/>
  <c r="P122" i="4"/>
  <c r="G64" i="5"/>
  <c r="G40" i="5"/>
  <c r="G101" i="5"/>
  <c r="P125" i="4"/>
  <c r="G111" i="5"/>
  <c r="P130" i="4"/>
  <c r="G61" i="5"/>
  <c r="P85" i="4"/>
  <c r="G88" i="5"/>
  <c r="G123" i="5"/>
  <c r="P53" i="4"/>
  <c r="G100" i="5"/>
  <c r="P68" i="4"/>
  <c r="P98" i="4"/>
  <c r="G128" i="5"/>
  <c r="G76" i="5"/>
  <c r="G50" i="5"/>
  <c r="P78" i="4"/>
  <c r="P81" i="4"/>
  <c r="P72" i="4"/>
  <c r="G87" i="5"/>
  <c r="P105" i="4"/>
  <c r="P104" i="4"/>
  <c r="G130" i="5"/>
  <c r="P111" i="4"/>
  <c r="P69" i="4"/>
  <c r="G47" i="5"/>
  <c r="P37" i="4"/>
  <c r="P123" i="4"/>
  <c r="G30" i="5"/>
  <c r="P50" i="4"/>
  <c r="P65" i="4"/>
  <c r="P94" i="4"/>
  <c r="G82" i="5"/>
  <c r="G58" i="5"/>
  <c r="G71" i="5"/>
  <c r="P114" i="4"/>
  <c r="G25" i="5"/>
  <c r="P67" i="4"/>
  <c r="G106" i="5"/>
  <c r="G121" i="5"/>
  <c r="G37" i="5"/>
  <c r="P42" i="4"/>
  <c r="G90" i="5"/>
  <c r="P58" i="4"/>
  <c r="P70" i="4"/>
  <c r="G44" i="5"/>
  <c r="G92" i="5"/>
  <c r="P87" i="4"/>
  <c r="P66" i="4"/>
  <c r="G113" i="5"/>
  <c r="G125" i="5"/>
  <c r="P57" i="4"/>
  <c r="P97" i="4"/>
  <c r="P38" i="4"/>
  <c r="G99" i="5"/>
  <c r="P35" i="4"/>
  <c r="G98" i="5"/>
  <c r="P100" i="4"/>
  <c r="P77" i="4"/>
  <c r="G114" i="5"/>
  <c r="P90" i="4"/>
  <c r="P88" i="4"/>
  <c r="G74" i="5"/>
  <c r="P99" i="4"/>
  <c r="P95" i="4"/>
  <c r="G127" i="5"/>
  <c r="G89" i="5"/>
  <c r="P108" i="4"/>
  <c r="G70" i="5"/>
  <c r="P82" i="4"/>
  <c r="G109" i="5"/>
  <c r="G122" i="5"/>
  <c r="G42" i="5"/>
  <c r="P84" i="4"/>
  <c r="P92" i="4"/>
  <c r="G78" i="5"/>
  <c r="P121" i="4"/>
  <c r="P80" i="4"/>
  <c r="G62" i="5"/>
  <c r="G95" i="5"/>
  <c r="P48" i="4"/>
  <c r="G129" i="5"/>
  <c r="P47" i="4"/>
  <c r="P79" i="4"/>
  <c r="P124" i="4"/>
  <c r="P112" i="4"/>
  <c r="P25" i="4"/>
  <c r="G126" i="5"/>
  <c r="G24" i="5"/>
  <c r="G45" i="5"/>
  <c r="P60" i="4"/>
  <c r="P24" i="4"/>
  <c r="P56" i="4"/>
  <c r="G53" i="5"/>
  <c r="P49" i="4"/>
  <c r="P43" i="4"/>
  <c r="G119" i="5"/>
  <c r="G93" i="5"/>
  <c r="P39" i="4"/>
  <c r="P101" i="4"/>
  <c r="P45" i="4"/>
  <c r="G105" i="5"/>
  <c r="P119" i="4"/>
  <c r="G65" i="5"/>
  <c r="P127" i="4"/>
  <c r="G108" i="5"/>
  <c r="G31" i="5"/>
  <c r="P118" i="4"/>
  <c r="G49" i="5"/>
  <c r="P71" i="4"/>
  <c r="G38" i="5"/>
  <c r="P31" i="4"/>
  <c r="G39" i="5"/>
  <c r="G94" i="5"/>
  <c r="G66" i="5"/>
  <c r="P120" i="4"/>
  <c r="P64" i="4"/>
  <c r="G85" i="5"/>
  <c r="P52" i="4"/>
  <c r="P40" i="4"/>
  <c r="P128" i="4"/>
  <c r="G120" i="5"/>
  <c r="P109" i="4"/>
  <c r="P32" i="4"/>
  <c r="P103" i="4"/>
  <c r="P89" i="4"/>
  <c r="G73" i="5"/>
  <c r="P129" i="4"/>
  <c r="G35" i="5"/>
  <c r="G84" i="5"/>
  <c r="P18" i="4"/>
  <c r="G18" i="5"/>
  <c r="P13" i="4"/>
  <c r="P10" i="4"/>
  <c r="G8" i="5"/>
  <c r="G22" i="5"/>
  <c r="P9" i="4"/>
  <c r="P8" i="4"/>
  <c r="G16" i="5"/>
  <c r="G10" i="5"/>
  <c r="G9" i="5"/>
  <c r="G13" i="5"/>
  <c r="G21" i="5"/>
  <c r="P16" i="4"/>
  <c r="P12" i="4"/>
  <c r="G23" i="5"/>
  <c r="G12" i="5"/>
  <c r="P21" i="4"/>
  <c r="P22" i="4"/>
  <c r="P17" i="4"/>
  <c r="P23" i="4"/>
  <c r="G15" i="5"/>
  <c r="G11" i="5"/>
  <c r="P15" i="4"/>
  <c r="P11" i="4"/>
  <c r="G20" i="5"/>
  <c r="P29" i="4"/>
  <c r="G29" i="5"/>
  <c r="G26" i="5"/>
  <c r="P26" i="4"/>
  <c r="G54" i="5"/>
  <c r="P54" i="4"/>
  <c r="F62" i="5" l="1"/>
  <c r="F16" i="5"/>
  <c r="O21" i="4"/>
  <c r="O14" i="4"/>
  <c r="O80" i="4"/>
  <c r="O24" i="4"/>
  <c r="O16" i="4"/>
  <c r="F21" i="5"/>
  <c r="O64" i="4"/>
  <c r="F24" i="5"/>
  <c r="O35" i="4"/>
  <c r="F40" i="5"/>
  <c r="O40" i="4"/>
  <c r="F97" i="5"/>
  <c r="F72" i="5"/>
  <c r="O85" i="4"/>
  <c r="F70" i="5"/>
  <c r="F63" i="5"/>
  <c r="F31" i="5"/>
  <c r="O110" i="4"/>
  <c r="O48" i="4"/>
  <c r="O123" i="4"/>
  <c r="O20" i="4"/>
  <c r="O61" i="4"/>
  <c r="F48" i="5"/>
  <c r="O47" i="4"/>
  <c r="F95" i="5"/>
  <c r="F110" i="5"/>
  <c r="O9" i="2"/>
  <c r="F104" i="5"/>
  <c r="O71" i="4"/>
  <c r="O41" i="4"/>
  <c r="O27" i="4"/>
  <c r="F27" i="5"/>
  <c r="F117" i="5"/>
  <c r="O112" i="2"/>
  <c r="F11" i="5"/>
  <c r="O11" i="4"/>
  <c r="O88" i="4"/>
  <c r="F88" i="5"/>
  <c r="O10" i="4"/>
  <c r="F10" i="5"/>
  <c r="D15" i="6"/>
  <c r="E15" i="6" s="1"/>
  <c r="H15" i="6"/>
  <c r="I15" i="6" s="1"/>
  <c r="G46" i="5"/>
  <c r="G27" i="5"/>
  <c r="P110" i="4"/>
  <c r="G116" i="5"/>
  <c r="P46" i="4"/>
  <c r="P27" i="4"/>
  <c r="G96" i="5"/>
  <c r="G41" i="5"/>
  <c r="G110" i="5"/>
  <c r="P116" i="4"/>
  <c r="P117" i="4"/>
  <c r="P41" i="4"/>
  <c r="P96" i="4"/>
  <c r="P20" i="4"/>
  <c r="P14" i="4"/>
  <c r="G14" i="5"/>
  <c r="G28" i="5"/>
  <c r="P28" i="4"/>
  <c r="O15" i="6" l="1"/>
  <c r="S15" i="6" s="1"/>
  <c r="G117" i="5"/>
</calcChain>
</file>

<file path=xl/sharedStrings.xml><?xml version="1.0" encoding="utf-8"?>
<sst xmlns="http://schemas.openxmlformats.org/spreadsheetml/2006/main" count="155" uniqueCount="114">
  <si>
    <t>Predmet:</t>
  </si>
  <si>
    <t xml:space="preserve">MATEMATIKA I </t>
  </si>
  <si>
    <t>Studije:</t>
  </si>
  <si>
    <t>Osnovne akademske</t>
  </si>
  <si>
    <t>Studijski program:</t>
  </si>
  <si>
    <t>Ocjene</t>
  </si>
  <si>
    <t>Smjer:</t>
  </si>
  <si>
    <t>F</t>
  </si>
  <si>
    <t>Studijska godina:</t>
  </si>
  <si>
    <t>2020/2021</t>
  </si>
  <si>
    <t>E</t>
  </si>
  <si>
    <t>Semestar:</t>
  </si>
  <si>
    <t>zimski</t>
  </si>
  <si>
    <t>D</t>
  </si>
  <si>
    <t>Godina:</t>
  </si>
  <si>
    <t>I</t>
  </si>
  <si>
    <t>C</t>
  </si>
  <si>
    <t>ECTS krediti:</t>
  </si>
  <si>
    <t>B</t>
  </si>
  <si>
    <t>Broj studenata:</t>
  </si>
  <si>
    <t>A</t>
  </si>
  <si>
    <t>Broj poena po ispitu:</t>
  </si>
  <si>
    <t>Nastavnik:</t>
  </si>
  <si>
    <t>Prof. dr Jela Šušić</t>
  </si>
  <si>
    <t>Saradnik:</t>
  </si>
  <si>
    <t>Prodekan za nastavu:</t>
  </si>
  <si>
    <t>Redni broj</t>
  </si>
  <si>
    <t>Indeks</t>
  </si>
  <si>
    <t>Prezime i ime</t>
  </si>
  <si>
    <t>KU</t>
  </si>
  <si>
    <t>IspitU</t>
  </si>
  <si>
    <t>Ukupno</t>
  </si>
  <si>
    <t>Ocjena</t>
  </si>
  <si>
    <t>Posljednja vrsta:</t>
  </si>
  <si>
    <t>Radilo</t>
  </si>
  <si>
    <t>&gt;=50%</t>
  </si>
  <si>
    <t>&lt;10%</t>
  </si>
  <si>
    <t>&gt;=90%</t>
  </si>
  <si>
    <t>Procenat</t>
  </si>
  <si>
    <t>OBRAZAC za evidenciju osvojenih poena na predmetu i predlog ocjene, studijske 2015/2016. zimski semestar</t>
  </si>
  <si>
    <r>
      <t>STUDIJSKI PROGRAM:</t>
    </r>
    <r>
      <rPr>
        <sz val="11"/>
        <rFont val="Arial"/>
      </rPr>
      <t xml:space="preserve"> Drumski saobraćaj</t>
    </r>
  </si>
  <si>
    <r>
      <t>STUDIJE:</t>
    </r>
    <r>
      <rPr>
        <sz val="11"/>
        <rFont val="Arial"/>
      </rPr>
      <t xml:space="preserve"> Osnovne akademske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</si>
  <si>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</si>
  <si>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</si>
  <si>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r>
      <t>NASTAVNIK:</t>
    </r>
    <r>
      <rPr>
        <sz val="11"/>
        <rFont val="Arial"/>
      </rPr>
      <t xml:space="preserve"> Prof. dr Marko Marković</t>
    </r>
  </si>
  <si>
    <r>
      <t>SARADNIK:</t>
    </r>
    <r>
      <rPr>
        <sz val="11"/>
        <rFont val="Arial"/>
      </rPr>
      <t xml:space="preserve"> BSc Petar Petrović</t>
    </r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</si>
  <si>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</si>
  <si>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</si>
  <si>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</si>
  <si>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</si>
  <si>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</si>
  <si>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</si>
  <si>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Kolokvijumi</t>
  </si>
  <si>
    <t>Završni ispit</t>
  </si>
  <si>
    <t>II</t>
  </si>
  <si>
    <t>III</t>
  </si>
  <si>
    <t>Redovni</t>
  </si>
  <si>
    <t>Popravni</t>
  </si>
  <si>
    <t>Predmetni nastavnik:</t>
  </si>
  <si>
    <t>Prof. dr Marko Marković</t>
  </si>
  <si>
    <t>OBRAZAC ZA ZAKLJUČNE OCJENE, STUDIJSKE 2015/2016. ZIMSKI SEMESTAR</t>
  </si>
  <si>
    <r>
      <t>STUDIJSKI PROGRAM:</t>
    </r>
    <r>
      <rPr>
        <sz val="11"/>
        <rFont val="Arial"/>
      </rPr>
      <t xml:space="preserve"> Drumski saobraćaj</t>
    </r>
  </si>
  <si>
    <r>
      <t>STUDIJE:</t>
    </r>
    <r>
      <rPr>
        <sz val="11"/>
        <rFont val="Arial"/>
      </rPr>
      <t xml:space="preserve"> Osnovne akademske</t>
    </r>
  </si>
  <si>
    <r>
      <t>NASTAVNIK:</t>
    </r>
    <r>
      <rPr>
        <sz val="11"/>
        <rFont val="Arial"/>
      </rPr>
      <t xml:space="preserve"> Prof. dr Marko Marković</t>
    </r>
  </si>
  <si>
    <r>
      <t>PREDMET:</t>
    </r>
    <r>
      <rPr>
        <sz val="11"/>
        <rFont val="Arial"/>
      </rPr>
      <t xml:space="preserve"> Uvod u mašinske elemente</t>
    </r>
  </si>
  <si>
    <r>
      <t>Broj ECTS kredita:</t>
    </r>
    <r>
      <rPr>
        <sz val="1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</si>
  <si>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</si>
  <si>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</si>
  <si>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</si>
  <si>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</si>
  <si>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</si>
  <si>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Datum: 12.6.2016.</t>
  </si>
  <si>
    <t>Prof. dr Uroš Karadžić</t>
  </si>
  <si>
    <t>UNIVERZITET CRNE GORE</t>
  </si>
  <si>
    <t>MAŠINSKI FAKULTET</t>
  </si>
  <si>
    <r>
      <t>Studije:</t>
    </r>
    <r>
      <rPr>
        <sz val="11"/>
        <rFont val="Arial"/>
      </rPr>
      <t xml:space="preserve"> Osnovne akademske</t>
    </r>
  </si>
  <si>
    <r>
      <t>Studijski program:</t>
    </r>
    <r>
      <rPr>
        <sz val="11"/>
        <rFont val="Arial"/>
      </rPr>
      <t xml:space="preserve"> Drumski saobraćaj</t>
    </r>
  </si>
  <si>
    <t>Mašinstvo</t>
  </si>
  <si>
    <r>
      <t>Godina:</t>
    </r>
    <r>
      <rPr>
        <sz val="11"/>
        <rFont val="Arial"/>
      </rPr>
      <t xml:space="preserve"> 2018/2019</t>
    </r>
  </si>
  <si>
    <r>
      <t>Semestar:</t>
    </r>
    <r>
      <rPr>
        <sz val="11"/>
        <rFont val="Arial"/>
      </rPr>
      <t xml:space="preserve"> I</t>
    </r>
  </si>
  <si>
    <t>I Z V J E Š T A J</t>
  </si>
  <si>
    <t>statističke analize</t>
  </si>
  <si>
    <t>po završetku zimskog semestra studijske 2016/2017 godine</t>
  </si>
  <si>
    <t>Br.</t>
  </si>
  <si>
    <t>NAZIV PREDMETA (KURS)</t>
  </si>
  <si>
    <t>Broj studenata izašlih na ispit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</si>
  <si>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</si>
  <si>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</si>
  <si>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</si>
  <si>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</si>
  <si>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</si>
  <si>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</si>
  <si>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</si>
  <si>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</si>
  <si>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</si>
  <si>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</si>
  <si>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</si>
  <si>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</si>
  <si>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Statistika - Redovni kolokvijum</t>
  </si>
  <si>
    <t>Statistika - Popravni kolokvijum</t>
  </si>
  <si>
    <t>Statistika - Redovni završni</t>
  </si>
  <si>
    <t>Statistika - Popravni završni</t>
  </si>
  <si>
    <t>Broj poena - kolokvijum:</t>
  </si>
  <si>
    <t>Velimir Ćorović</t>
  </si>
  <si>
    <t xml:space="preserve">Kolokvijum </t>
  </si>
  <si>
    <t>Zadaci</t>
  </si>
  <si>
    <t>Teorija</t>
  </si>
  <si>
    <t>Završni Ispit - redovni</t>
  </si>
  <si>
    <t>Završni Ispit - popravni</t>
  </si>
  <si>
    <t>16/16</t>
  </si>
  <si>
    <t>46/14</t>
  </si>
  <si>
    <t>Aleksandar  Bubanja</t>
  </si>
  <si>
    <t>Caković Boban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</si>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</sst>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i/>
      <sz val="12"/>
      <color theme="1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sz val="11"/>
      <name val="Arial"/>
    </font>
    <font>
      <b/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4" fillId="2" borderId="5" xfId="0" applyFont="1" applyFill="1" applyBorder="1"/>
    <xf numFmtId="0" fontId="3" fillId="2" borderId="9" xfId="0" applyFont="1" applyFill="1" applyBorder="1"/>
    <xf numFmtId="1" fontId="6" fillId="4" borderId="12" xfId="0" applyNumberFormat="1" applyFont="1" applyFill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1" fontId="6" fillId="4" borderId="14" xfId="0" applyNumberFormat="1" applyFont="1" applyFill="1" applyBorder="1" applyAlignment="1">
      <alignment horizontal="center"/>
    </xf>
    <xf numFmtId="49" fontId="6" fillId="4" borderId="1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4" fillId="8" borderId="5" xfId="0" applyFont="1" applyFill="1" applyBorder="1"/>
    <xf numFmtId="0" fontId="7" fillId="5" borderId="31" xfId="0" applyFont="1" applyFill="1" applyBorder="1" applyAlignment="1">
      <alignment horizontal="center"/>
    </xf>
    <xf numFmtId="0" fontId="7" fillId="5" borderId="3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 applyAlignment="1">
      <alignment horizontal="right"/>
    </xf>
    <xf numFmtId="164" fontId="3" fillId="0" borderId="38" xfId="0" applyNumberFormat="1" applyFont="1" applyBorder="1"/>
    <xf numFmtId="164" fontId="3" fillId="0" borderId="39" xfId="0" applyNumberFormat="1" applyFont="1" applyBorder="1"/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53" xfId="0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5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57" xfId="0" applyFont="1" applyBorder="1"/>
    <xf numFmtId="0" fontId="3" fillId="0" borderId="54" xfId="0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6" fillId="4" borderId="5" xfId="0" applyFont="1" applyFill="1" applyBorder="1"/>
    <xf numFmtId="0" fontId="17" fillId="0" borderId="0" xfId="0" applyFont="1" applyAlignment="1"/>
    <xf numFmtId="0" fontId="18" fillId="6" borderId="28" xfId="0" applyFont="1" applyFill="1" applyBorder="1" applyAlignment="1">
      <alignment horizontal="center" vertical="center"/>
    </xf>
    <xf numFmtId="1" fontId="18" fillId="0" borderId="58" xfId="0" applyNumberFormat="1" applyFont="1" applyBorder="1" applyAlignment="1">
      <alignment horizontal="left"/>
    </xf>
    <xf numFmtId="0" fontId="18" fillId="7" borderId="28" xfId="0" applyFont="1" applyFill="1" applyBorder="1" applyAlignment="1">
      <alignment horizontal="center" vertical="center"/>
    </xf>
    <xf numFmtId="0" fontId="16" fillId="4" borderId="8" xfId="0" applyFont="1" applyFill="1" applyBorder="1"/>
    <xf numFmtId="0" fontId="18" fillId="0" borderId="59" xfId="0" applyFont="1" applyBorder="1" applyAlignment="1">
      <alignment horizontal="center"/>
    </xf>
    <xf numFmtId="0" fontId="18" fillId="0" borderId="59" xfId="0" applyFont="1" applyBorder="1" applyAlignment="1">
      <alignment horizontal="center" vertical="center"/>
    </xf>
    <xf numFmtId="0" fontId="18" fillId="6" borderId="28" xfId="0" applyFont="1" applyFill="1" applyBorder="1"/>
    <xf numFmtId="0" fontId="16" fillId="6" borderId="28" xfId="0" applyFont="1" applyFill="1" applyBorder="1" applyAlignment="1">
      <alignment horizontal="center" vertical="center"/>
    </xf>
    <xf numFmtId="0" fontId="16" fillId="6" borderId="28" xfId="0" applyFont="1" applyFill="1" applyBorder="1"/>
    <xf numFmtId="0" fontId="16" fillId="7" borderId="28" xfId="0" applyFont="1" applyFill="1" applyBorder="1" applyAlignment="1">
      <alignment horizontal="center" vertical="center"/>
    </xf>
    <xf numFmtId="0" fontId="16" fillId="6" borderId="28" xfId="0" applyFont="1" applyFill="1" applyBorder="1" applyAlignment="1"/>
    <xf numFmtId="0" fontId="16" fillId="6" borderId="29" xfId="0" applyFont="1" applyFill="1" applyBorder="1" applyAlignment="1">
      <alignment horizontal="center"/>
    </xf>
    <xf numFmtId="0" fontId="16" fillId="6" borderId="29" xfId="0" applyFont="1" applyFill="1" applyBorder="1"/>
    <xf numFmtId="0" fontId="16" fillId="6" borderId="5" xfId="0" applyFont="1" applyFill="1" applyBorder="1" applyAlignment="1">
      <alignment horizontal="center"/>
    </xf>
    <xf numFmtId="0" fontId="16" fillId="6" borderId="5" xfId="0" applyFont="1" applyFill="1" applyBorder="1"/>
    <xf numFmtId="0" fontId="16" fillId="4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0" fontId="18" fillId="6" borderId="62" xfId="0" applyFont="1" applyFill="1" applyBorder="1" applyAlignment="1">
      <alignment horizontal="center" vertical="center"/>
    </xf>
    <xf numFmtId="0" fontId="19" fillId="5" borderId="59" xfId="0" applyFont="1" applyFill="1" applyBorder="1" applyAlignment="1">
      <alignment horizontal="center"/>
    </xf>
    <xf numFmtId="1" fontId="18" fillId="6" borderId="28" xfId="0" applyNumberFormat="1" applyFont="1" applyFill="1" applyBorder="1" applyAlignment="1">
      <alignment horizontal="center" vertical="center"/>
    </xf>
    <xf numFmtId="1" fontId="18" fillId="7" borderId="28" xfId="0" applyNumberFormat="1" applyFont="1" applyFill="1" applyBorder="1" applyAlignment="1">
      <alignment horizontal="center" vertical="center"/>
    </xf>
    <xf numFmtId="0" fontId="2" fillId="0" borderId="59" xfId="0" applyNumberFormat="1" applyFont="1" applyFill="1" applyBorder="1" applyAlignment="1">
      <alignment horizontal="left"/>
    </xf>
    <xf numFmtId="0" fontId="2" fillId="0" borderId="59" xfId="0" applyFont="1" applyFill="1" applyBorder="1" applyAlignment="1">
      <alignment horizontal="left"/>
    </xf>
    <xf numFmtId="0" fontId="2" fillId="0" borderId="59" xfId="0" applyFont="1" applyBorder="1" applyAlignment="1">
      <alignment horizontal="center"/>
    </xf>
    <xf numFmtId="0" fontId="2" fillId="0" borderId="70" xfId="0" applyFont="1" applyBorder="1" applyAlignment="1">
      <alignment horizontal="center" vertical="center"/>
    </xf>
    <xf numFmtId="0" fontId="20" fillId="0" borderId="59" xfId="0" applyFont="1" applyBorder="1"/>
    <xf numFmtId="0" fontId="2" fillId="6" borderId="62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1" fillId="0" borderId="59" xfId="0" applyNumberFormat="1" applyFont="1" applyFill="1" applyBorder="1" applyAlignment="1">
      <alignment horizontal="left"/>
    </xf>
    <xf numFmtId="0" fontId="1" fillId="0" borderId="5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5" fillId="0" borderId="11" xfId="0" applyFont="1" applyBorder="1"/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3" fillId="3" borderId="6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 vertical="center"/>
    </xf>
    <xf numFmtId="0" fontId="15" fillId="0" borderId="26" xfId="0" applyFont="1" applyBorder="1"/>
    <xf numFmtId="0" fontId="19" fillId="5" borderId="24" xfId="0" applyFont="1" applyFill="1" applyBorder="1" applyAlignment="1">
      <alignment horizontal="center" vertical="center"/>
    </xf>
    <xf numFmtId="0" fontId="15" fillId="0" borderId="27" xfId="0" applyFont="1" applyBorder="1"/>
    <xf numFmtId="0" fontId="14" fillId="5" borderId="59" xfId="0" applyFont="1" applyFill="1" applyBorder="1" applyAlignment="1">
      <alignment horizontal="center" vertical="center" wrapText="1"/>
    </xf>
    <xf numFmtId="0" fontId="15" fillId="0" borderId="59" xfId="0" applyFont="1" applyBorder="1"/>
    <xf numFmtId="0" fontId="19" fillId="5" borderId="60" xfId="0" applyFont="1" applyFill="1" applyBorder="1" applyAlignment="1">
      <alignment horizontal="center" vertical="center"/>
    </xf>
    <xf numFmtId="0" fontId="15" fillId="0" borderId="61" xfId="0" applyFont="1" applyBorder="1"/>
    <xf numFmtId="0" fontId="15" fillId="0" borderId="64" xfId="0" applyFont="1" applyBorder="1"/>
    <xf numFmtId="0" fontId="14" fillId="5" borderId="66" xfId="0" applyFont="1" applyFill="1" applyBorder="1" applyAlignment="1">
      <alignment horizontal="center"/>
    </xf>
    <xf numFmtId="0" fontId="15" fillId="0" borderId="60" xfId="0" applyFont="1" applyBorder="1"/>
    <xf numFmtId="0" fontId="15" fillId="0" borderId="2" xfId="0" applyFont="1" applyBorder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4" fillId="0" borderId="30" xfId="0" applyFont="1" applyBorder="1" applyAlignment="1">
      <alignment horizontal="center"/>
    </xf>
    <xf numFmtId="0" fontId="5" fillId="0" borderId="30" xfId="0" applyFont="1" applyBorder="1"/>
    <xf numFmtId="0" fontId="3" fillId="0" borderId="29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23" xfId="0" applyFont="1" applyBorder="1"/>
    <xf numFmtId="0" fontId="9" fillId="0" borderId="40" xfId="0" applyFont="1" applyBorder="1" applyAlignment="1">
      <alignment horizontal="left" vertical="center"/>
    </xf>
    <xf numFmtId="0" fontId="5" fillId="0" borderId="41" xfId="0" applyFont="1" applyBorder="1"/>
    <xf numFmtId="0" fontId="5" fillId="0" borderId="42" xfId="0" applyFont="1" applyBorder="1"/>
    <xf numFmtId="0" fontId="9" fillId="0" borderId="43" xfId="0" applyFont="1" applyBorder="1" applyAlignment="1">
      <alignment horizontal="left" vertical="center"/>
    </xf>
    <xf numFmtId="0" fontId="5" fillId="0" borderId="44" xfId="0" applyFont="1" applyBorder="1"/>
    <xf numFmtId="0" fontId="9" fillId="0" borderId="45" xfId="0" applyFont="1" applyBorder="1" applyAlignment="1">
      <alignment horizontal="left" vertical="center" wrapText="1"/>
    </xf>
    <xf numFmtId="0" fontId="5" fillId="0" borderId="46" xfId="0" applyFont="1" applyBorder="1"/>
    <xf numFmtId="0" fontId="5" fillId="0" borderId="47" xfId="0" applyFont="1" applyBorder="1"/>
    <xf numFmtId="0" fontId="9" fillId="0" borderId="4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50" xfId="0" applyFont="1" applyBorder="1"/>
    <xf numFmtId="0" fontId="5" fillId="0" borderId="25" xfId="0" applyFont="1" applyBorder="1"/>
    <xf numFmtId="0" fontId="3" fillId="0" borderId="20" xfId="0" applyFont="1" applyBorder="1" applyAlignment="1">
      <alignment horizontal="center" vertical="center" wrapText="1"/>
    </xf>
    <xf numFmtId="0" fontId="5" fillId="0" borderId="51" xfId="0" applyFont="1" applyBorder="1"/>
    <xf numFmtId="0" fontId="5" fillId="0" borderId="26" xfId="0" applyFont="1" applyBorder="1"/>
    <xf numFmtId="0" fontId="5" fillId="0" borderId="49" xfId="0" applyFont="1" applyBorder="1"/>
    <xf numFmtId="0" fontId="3" fillId="0" borderId="24" xfId="0" applyFont="1" applyBorder="1" applyAlignment="1">
      <alignment horizontal="center" vertical="center" wrapText="1"/>
    </xf>
    <xf numFmtId="0" fontId="5" fillId="0" borderId="52" xfId="0" applyFont="1" applyBorder="1"/>
    <xf numFmtId="0" fontId="5" fillId="0" borderId="27" xfId="0" applyFont="1" applyBorder="1"/>
    <xf numFmtId="0" fontId="3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/>
    <xf numFmtId="0" fontId="3" fillId="0" borderId="6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5" sqref="C5:H5"/>
    </sheetView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97" t="s">
        <v>1</v>
      </c>
      <c r="D2" s="93"/>
      <c r="E2" s="93"/>
      <c r="F2" s="93"/>
      <c r="G2" s="93"/>
      <c r="H2" s="94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5"/>
      <c r="B3" s="6" t="s">
        <v>2</v>
      </c>
      <c r="C3" s="97" t="s">
        <v>3</v>
      </c>
      <c r="D3" s="93"/>
      <c r="E3" s="93"/>
      <c r="F3" s="93"/>
      <c r="G3" s="93"/>
      <c r="H3" s="94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97" t="s">
        <v>113</v>
      </c>
      <c r="D4" s="93"/>
      <c r="E4" s="93"/>
      <c r="F4" s="93"/>
      <c r="G4" s="93"/>
      <c r="H4" s="94"/>
      <c r="I4" s="7"/>
      <c r="J4" s="4"/>
      <c r="K4" s="90" t="s">
        <v>5</v>
      </c>
      <c r="L4" s="9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6</v>
      </c>
      <c r="C5" s="92"/>
      <c r="D5" s="93"/>
      <c r="E5" s="93"/>
      <c r="F5" s="93"/>
      <c r="G5" s="93"/>
      <c r="H5" s="94"/>
      <c r="I5" s="7"/>
      <c r="J5" s="4"/>
      <c r="K5" s="8">
        <v>0</v>
      </c>
      <c r="L5" s="9" t="s">
        <v>7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8</v>
      </c>
      <c r="C6" s="95" t="s">
        <v>9</v>
      </c>
      <c r="D6" s="94"/>
      <c r="E6" s="10"/>
      <c r="F6" s="10"/>
      <c r="G6" s="10"/>
      <c r="H6" s="10"/>
      <c r="I6" s="7"/>
      <c r="J6" s="4"/>
      <c r="K6" s="8">
        <v>50</v>
      </c>
      <c r="L6" s="9" t="s">
        <v>10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11</v>
      </c>
      <c r="C7" s="95" t="s">
        <v>12</v>
      </c>
      <c r="D7" s="94"/>
      <c r="E7" s="10"/>
      <c r="F7" s="10"/>
      <c r="G7" s="10"/>
      <c r="H7" s="10"/>
      <c r="I7" s="7"/>
      <c r="J7" s="4"/>
      <c r="K7" s="8">
        <v>60</v>
      </c>
      <c r="L7" s="9" t="s">
        <v>13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14</v>
      </c>
      <c r="C8" s="95" t="s">
        <v>15</v>
      </c>
      <c r="D8" s="94"/>
      <c r="E8" s="10"/>
      <c r="F8" s="10"/>
      <c r="G8" s="10"/>
      <c r="H8" s="10"/>
      <c r="I8" s="7"/>
      <c r="J8" s="4"/>
      <c r="K8" s="8">
        <v>70</v>
      </c>
      <c r="L8" s="9" t="s">
        <v>16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17</v>
      </c>
      <c r="C9" s="95">
        <v>6</v>
      </c>
      <c r="D9" s="94"/>
      <c r="E9" s="10"/>
      <c r="F9" s="10"/>
      <c r="G9" s="10"/>
      <c r="H9" s="10"/>
      <c r="I9" s="7"/>
      <c r="J9" s="4"/>
      <c r="K9" s="8">
        <v>80</v>
      </c>
      <c r="L9" s="9" t="s">
        <v>18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"/>
      <c r="B10" s="6" t="s">
        <v>19</v>
      </c>
      <c r="C10" s="95">
        <f>+COUNTA(Spisak!B3:B222)</f>
        <v>2</v>
      </c>
      <c r="D10" s="94"/>
      <c r="E10" s="10"/>
      <c r="F10" s="10"/>
      <c r="G10" s="10"/>
      <c r="H10" s="10"/>
      <c r="I10" s="7"/>
      <c r="J10" s="4"/>
      <c r="K10" s="11">
        <v>90</v>
      </c>
      <c r="L10" s="12" t="s">
        <v>20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3"/>
      <c r="D11" s="10"/>
      <c r="E11" s="10"/>
      <c r="F11" s="10"/>
      <c r="G11" s="10"/>
      <c r="H11" s="10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102</v>
      </c>
      <c r="C12" s="96">
        <v>40</v>
      </c>
      <c r="D12" s="96"/>
      <c r="E12" s="98"/>
      <c r="F12" s="98"/>
      <c r="G12" s="98"/>
      <c r="H12" s="9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21</v>
      </c>
      <c r="C13" s="96">
        <v>60</v>
      </c>
      <c r="D13" s="96"/>
      <c r="E13" s="10"/>
      <c r="F13" s="10"/>
      <c r="G13" s="10"/>
      <c r="H13" s="10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4"/>
      <c r="C14" s="10"/>
      <c r="D14" s="10"/>
      <c r="E14" s="10"/>
      <c r="F14" s="10"/>
      <c r="G14" s="10"/>
      <c r="H14" s="10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22</v>
      </c>
      <c r="C15" s="97" t="s">
        <v>23</v>
      </c>
      <c r="D15" s="93"/>
      <c r="E15" s="93"/>
      <c r="F15" s="93"/>
      <c r="G15" s="93"/>
      <c r="H15" s="94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24</v>
      </c>
      <c r="C16" s="97" t="s">
        <v>103</v>
      </c>
      <c r="D16" s="93"/>
      <c r="E16" s="93"/>
      <c r="F16" s="93"/>
      <c r="G16" s="93"/>
      <c r="H16" s="94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4"/>
      <c r="C17" s="15"/>
      <c r="D17" s="15"/>
      <c r="E17" s="15"/>
      <c r="F17" s="15"/>
      <c r="G17" s="15"/>
      <c r="H17" s="15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99"/>
      <c r="C18" s="99"/>
      <c r="D18" s="99"/>
      <c r="E18" s="99"/>
      <c r="F18" s="99"/>
      <c r="G18" s="99"/>
      <c r="H18" s="99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6">
    <mergeCell ref="C15:H15"/>
    <mergeCell ref="C16:H16"/>
    <mergeCell ref="E12:H12"/>
    <mergeCell ref="C13:D13"/>
    <mergeCell ref="B18:H18"/>
    <mergeCell ref="C12:D12"/>
    <mergeCell ref="C2:H2"/>
    <mergeCell ref="C3:H3"/>
    <mergeCell ref="C4:H4"/>
    <mergeCell ref="C9:D9"/>
    <mergeCell ref="C10:D10"/>
    <mergeCell ref="K4:L4"/>
    <mergeCell ref="C5:H5"/>
    <mergeCell ref="C6:D6"/>
    <mergeCell ref="C7:D7"/>
    <mergeCell ref="C8:D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B23" sqref="B23:D24"/>
    </sheetView>
  </sheetViews>
  <sheetFormatPr defaultColWidth="14.44140625" defaultRowHeight="15" customHeight="1" x14ac:dyDescent="0.3"/>
  <cols>
    <col min="1" max="1" width="6.33203125" style="58" customWidth="1"/>
    <col min="2" max="2" width="9.44140625" style="58" customWidth="1"/>
    <col min="3" max="3" width="20.5546875" style="58" customWidth="1"/>
    <col min="4" max="4" width="7.6640625" style="58" customWidth="1"/>
    <col min="5" max="5" width="8.6640625" style="58" customWidth="1"/>
    <col min="6" max="11" width="6.6640625" style="58" customWidth="1"/>
    <col min="12" max="12" width="9.88671875" style="58" customWidth="1"/>
    <col min="13" max="13" width="6.6640625" style="58" customWidth="1"/>
    <col min="14" max="14" width="6.88671875" style="58" customWidth="1"/>
    <col min="15" max="16" width="9.109375" style="58" customWidth="1"/>
    <col min="17" max="16384" width="14.44140625" style="58"/>
  </cols>
  <sheetData>
    <row r="1" spans="1:16" ht="12.75" customHeight="1" x14ac:dyDescent="0.3">
      <c r="A1" s="104" t="s">
        <v>26</v>
      </c>
      <c r="B1" s="106" t="s">
        <v>27</v>
      </c>
      <c r="C1" s="100" t="s">
        <v>28</v>
      </c>
      <c r="D1" s="109" t="s">
        <v>104</v>
      </c>
      <c r="E1" s="110"/>
      <c r="F1" s="109" t="s">
        <v>107</v>
      </c>
      <c r="G1" s="111"/>
      <c r="H1" s="110"/>
      <c r="I1" s="109" t="s">
        <v>108</v>
      </c>
      <c r="J1" s="111"/>
      <c r="K1" s="110"/>
      <c r="L1" s="100" t="s">
        <v>29</v>
      </c>
      <c r="M1" s="100" t="s">
        <v>30</v>
      </c>
      <c r="N1" s="100" t="s">
        <v>31</v>
      </c>
      <c r="O1" s="102" t="s">
        <v>32</v>
      </c>
      <c r="P1" s="57"/>
    </row>
    <row r="2" spans="1:16" ht="12.75" customHeight="1" x14ac:dyDescent="0.3">
      <c r="A2" s="105"/>
      <c r="B2" s="107"/>
      <c r="C2" s="108"/>
      <c r="D2" s="77" t="s">
        <v>56</v>
      </c>
      <c r="E2" s="77" t="s">
        <v>57</v>
      </c>
      <c r="F2" s="77" t="s">
        <v>105</v>
      </c>
      <c r="G2" s="77" t="s">
        <v>106</v>
      </c>
      <c r="H2" s="77" t="s">
        <v>31</v>
      </c>
      <c r="I2" s="77" t="s">
        <v>105</v>
      </c>
      <c r="J2" s="77" t="s">
        <v>106</v>
      </c>
      <c r="K2" s="77" t="s">
        <v>31</v>
      </c>
      <c r="L2" s="107"/>
      <c r="M2" s="101"/>
      <c r="N2" s="101"/>
      <c r="O2" s="103"/>
      <c r="P2" s="57"/>
    </row>
    <row r="3" spans="1:16" ht="12.75" customHeight="1" x14ac:dyDescent="0.3">
      <c r="A3" s="76">
        <v>1</v>
      </c>
      <c r="B3" s="88" t="s">
        <v>110</v>
      </c>
      <c r="C3" s="89" t="s">
        <v>112</v>
      </c>
      <c r="D3" s="82">
        <v>3</v>
      </c>
      <c r="E3" s="83"/>
      <c r="F3" s="84"/>
      <c r="G3" s="84"/>
      <c r="H3" s="85" t="str">
        <f>IF(ISBLANK(F3),"",SUM(F3:G3))</f>
        <v/>
      </c>
      <c r="I3" s="85"/>
      <c r="J3" s="85"/>
      <c r="K3" s="85"/>
      <c r="L3" s="86">
        <f>IF(ISBLANK(E3),IF(ISBLANK(D3),"",D3),E3)</f>
        <v>3</v>
      </c>
      <c r="M3" s="61" t="str">
        <f t="shared" ref="M3:M221" si="0">IF(ISBLANK(K3),IF(ISBLANK(H3),"",H3),K3)</f>
        <v/>
      </c>
      <c r="N3" s="61">
        <f t="shared" ref="N3:N222" si="1">SUM(L3:M3)</f>
        <v>3</v>
      </c>
      <c r="O3" s="61" t="str">
        <f t="shared" ref="O3:O66" si="2">IF(M3="","",VLOOKUP(N3,Ocjene,2))</f>
        <v/>
      </c>
      <c r="P3" s="62"/>
    </row>
    <row r="4" spans="1:16" ht="12.75" customHeight="1" x14ac:dyDescent="0.3">
      <c r="A4" s="59">
        <f t="shared" ref="A4:A222" si="3">A3+1</f>
        <v>2</v>
      </c>
      <c r="B4" s="88" t="s">
        <v>109</v>
      </c>
      <c r="C4" s="89" t="s">
        <v>111</v>
      </c>
      <c r="D4" s="82">
        <v>23</v>
      </c>
      <c r="E4" s="83"/>
      <c r="F4" s="84">
        <v>1</v>
      </c>
      <c r="G4" s="84"/>
      <c r="H4" s="85">
        <f>IF(ISBLANK(F4),"",SUM(F4:G4))</f>
        <v>1</v>
      </c>
      <c r="I4" s="87"/>
      <c r="J4" s="87"/>
      <c r="K4" s="87"/>
      <c r="L4" s="86">
        <f>IF(ISBLANK(E4),IF(ISBLANK(D4),"",D4),E4)</f>
        <v>23</v>
      </c>
      <c r="M4" s="61">
        <f>IF(ISBLANK(K4),IF(ISBLANK(H4),"",H4),K4)</f>
        <v>1</v>
      </c>
      <c r="N4" s="61">
        <f t="shared" si="1"/>
        <v>24</v>
      </c>
      <c r="O4" s="61" t="str">
        <f t="shared" si="2"/>
        <v>F</v>
      </c>
      <c r="P4" s="62"/>
    </row>
    <row r="5" spans="1:16" ht="12.75" customHeight="1" x14ac:dyDescent="0.3">
      <c r="A5" s="59">
        <f t="shared" si="3"/>
        <v>3</v>
      </c>
      <c r="B5" s="80"/>
      <c r="C5" s="81"/>
      <c r="D5" s="82"/>
      <c r="E5" s="83"/>
      <c r="F5" s="84"/>
      <c r="G5" s="84"/>
      <c r="H5" s="87" t="str">
        <f t="shared" ref="H5:H222" si="4">IF(ISBLANK(F5),"",SUM(F5:G5))</f>
        <v/>
      </c>
      <c r="I5" s="87"/>
      <c r="J5" s="87"/>
      <c r="K5" s="87"/>
      <c r="L5" s="86" t="str">
        <f t="shared" ref="L5:L223" si="5">IF(ISBLANK(E5),IF(ISBLANK(D5),"",D5),E5)</f>
        <v/>
      </c>
      <c r="M5" s="61" t="str">
        <f t="shared" si="0"/>
        <v/>
      </c>
      <c r="N5" s="61">
        <f t="shared" si="1"/>
        <v>0</v>
      </c>
      <c r="O5" s="61" t="str">
        <f t="shared" si="2"/>
        <v/>
      </c>
      <c r="P5" s="62"/>
    </row>
    <row r="6" spans="1:16" ht="12.75" customHeight="1" x14ac:dyDescent="0.3">
      <c r="A6" s="59">
        <f t="shared" si="3"/>
        <v>4</v>
      </c>
      <c r="B6" s="80"/>
      <c r="C6" s="81"/>
      <c r="D6" s="82"/>
      <c r="E6" s="83"/>
      <c r="F6" s="84"/>
      <c r="G6" s="84"/>
      <c r="H6" s="87" t="str">
        <f t="shared" si="4"/>
        <v/>
      </c>
      <c r="I6" s="87"/>
      <c r="J6" s="87"/>
      <c r="K6" s="87"/>
      <c r="L6" s="86" t="str">
        <f t="shared" si="5"/>
        <v/>
      </c>
      <c r="M6" s="61" t="str">
        <f t="shared" si="0"/>
        <v/>
      </c>
      <c r="N6" s="61">
        <f t="shared" si="1"/>
        <v>0</v>
      </c>
      <c r="O6" s="61" t="str">
        <f t="shared" si="2"/>
        <v/>
      </c>
      <c r="P6" s="62"/>
    </row>
    <row r="7" spans="1:16" ht="12.75" customHeight="1" x14ac:dyDescent="0.3">
      <c r="A7" s="59">
        <f t="shared" si="3"/>
        <v>5</v>
      </c>
      <c r="B7" s="80"/>
      <c r="C7" s="81"/>
      <c r="D7" s="82"/>
      <c r="E7" s="83"/>
      <c r="F7" s="84"/>
      <c r="G7" s="84"/>
      <c r="H7" s="87" t="str">
        <f t="shared" si="4"/>
        <v/>
      </c>
      <c r="I7" s="87"/>
      <c r="J7" s="87"/>
      <c r="K7" s="87"/>
      <c r="L7" s="86" t="str">
        <f t="shared" si="5"/>
        <v/>
      </c>
      <c r="M7" s="61" t="str">
        <f t="shared" si="0"/>
        <v/>
      </c>
      <c r="N7" s="61">
        <f t="shared" si="1"/>
        <v>0</v>
      </c>
      <c r="O7" s="61" t="str">
        <f t="shared" si="2"/>
        <v/>
      </c>
      <c r="P7" s="62"/>
    </row>
    <row r="8" spans="1:16" ht="12.75" customHeight="1" x14ac:dyDescent="0.3">
      <c r="A8" s="59">
        <f>A7+1</f>
        <v>6</v>
      </c>
      <c r="B8" s="80"/>
      <c r="C8" s="81"/>
      <c r="D8" s="82"/>
      <c r="E8" s="83"/>
      <c r="F8" s="84"/>
      <c r="G8" s="84"/>
      <c r="H8" s="87" t="str">
        <f t="shared" si="4"/>
        <v/>
      </c>
      <c r="I8" s="87"/>
      <c r="J8" s="87"/>
      <c r="K8" s="87"/>
      <c r="L8" s="86" t="str">
        <f t="shared" si="5"/>
        <v/>
      </c>
      <c r="M8" s="61" t="str">
        <f t="shared" si="0"/>
        <v/>
      </c>
      <c r="N8" s="61">
        <f t="shared" si="1"/>
        <v>0</v>
      </c>
      <c r="O8" s="61" t="str">
        <f t="shared" si="2"/>
        <v/>
      </c>
      <c r="P8" s="62"/>
    </row>
    <row r="9" spans="1:16" ht="12.75" customHeight="1" x14ac:dyDescent="0.3">
      <c r="A9" s="59">
        <f t="shared" si="3"/>
        <v>7</v>
      </c>
      <c r="B9" s="80"/>
      <c r="C9" s="81"/>
      <c r="D9" s="82"/>
      <c r="E9" s="83"/>
      <c r="F9" s="84"/>
      <c r="G9" s="84"/>
      <c r="H9" s="87" t="str">
        <f t="shared" si="4"/>
        <v/>
      </c>
      <c r="I9" s="87"/>
      <c r="J9" s="87"/>
      <c r="K9" s="87"/>
      <c r="L9" s="86" t="str">
        <f t="shared" si="5"/>
        <v/>
      </c>
      <c r="M9" s="61" t="str">
        <f t="shared" si="0"/>
        <v/>
      </c>
      <c r="N9" s="61">
        <f t="shared" si="1"/>
        <v>0</v>
      </c>
      <c r="O9" s="61" t="str">
        <f t="shared" si="2"/>
        <v/>
      </c>
      <c r="P9" s="62"/>
    </row>
    <row r="10" spans="1:16" ht="12.75" customHeight="1" x14ac:dyDescent="0.3">
      <c r="A10" s="59">
        <f t="shared" si="3"/>
        <v>8</v>
      </c>
      <c r="B10" s="80"/>
      <c r="C10" s="81"/>
      <c r="D10" s="82"/>
      <c r="E10" s="83"/>
      <c r="F10" s="84"/>
      <c r="G10" s="84"/>
      <c r="H10" s="87" t="str">
        <f t="shared" si="4"/>
        <v/>
      </c>
      <c r="I10" s="87"/>
      <c r="J10" s="87"/>
      <c r="K10" s="87"/>
      <c r="L10" s="86" t="str">
        <f t="shared" si="5"/>
        <v/>
      </c>
      <c r="M10" s="61" t="str">
        <f t="shared" si="0"/>
        <v/>
      </c>
      <c r="N10" s="61">
        <f t="shared" si="1"/>
        <v>0</v>
      </c>
      <c r="O10" s="61" t="str">
        <f t="shared" si="2"/>
        <v/>
      </c>
      <c r="P10" s="62"/>
    </row>
    <row r="11" spans="1:16" ht="12.75" customHeight="1" x14ac:dyDescent="0.3">
      <c r="A11" s="59">
        <f t="shared" si="3"/>
        <v>9</v>
      </c>
      <c r="B11" s="80"/>
      <c r="C11" s="81"/>
      <c r="D11" s="82"/>
      <c r="E11" s="83"/>
      <c r="F11" s="84"/>
      <c r="G11" s="84"/>
      <c r="H11" s="87" t="str">
        <f t="shared" si="4"/>
        <v/>
      </c>
      <c r="I11" s="87"/>
      <c r="J11" s="87"/>
      <c r="K11" s="87"/>
      <c r="L11" s="86" t="str">
        <f t="shared" si="5"/>
        <v/>
      </c>
      <c r="M11" s="61" t="str">
        <f t="shared" si="0"/>
        <v/>
      </c>
      <c r="N11" s="61">
        <f t="shared" si="1"/>
        <v>0</v>
      </c>
      <c r="O11" s="61" t="str">
        <f t="shared" si="2"/>
        <v/>
      </c>
      <c r="P11" s="62"/>
    </row>
    <row r="12" spans="1:16" ht="12.75" customHeight="1" x14ac:dyDescent="0.3">
      <c r="A12" s="59">
        <f t="shared" si="3"/>
        <v>10</v>
      </c>
      <c r="B12" s="80"/>
      <c r="C12" s="81"/>
      <c r="D12" s="82"/>
      <c r="E12" s="83"/>
      <c r="F12" s="84"/>
      <c r="G12" s="84"/>
      <c r="H12" s="87" t="str">
        <f t="shared" si="4"/>
        <v/>
      </c>
      <c r="I12" s="87"/>
      <c r="J12" s="87"/>
      <c r="K12" s="87"/>
      <c r="L12" s="86" t="str">
        <f t="shared" si="5"/>
        <v/>
      </c>
      <c r="M12" s="61" t="str">
        <f t="shared" si="0"/>
        <v/>
      </c>
      <c r="N12" s="61">
        <f t="shared" si="1"/>
        <v>0</v>
      </c>
      <c r="O12" s="61" t="str">
        <f t="shared" si="2"/>
        <v/>
      </c>
      <c r="P12" s="62"/>
    </row>
    <row r="13" spans="1:16" ht="12.75" customHeight="1" x14ac:dyDescent="0.3">
      <c r="A13" s="59">
        <f t="shared" si="3"/>
        <v>11</v>
      </c>
      <c r="B13" s="80"/>
      <c r="C13" s="81"/>
      <c r="D13" s="82"/>
      <c r="E13" s="83"/>
      <c r="F13" s="84"/>
      <c r="G13" s="84"/>
      <c r="H13" s="87" t="str">
        <f t="shared" si="4"/>
        <v/>
      </c>
      <c r="I13" s="87"/>
      <c r="J13" s="87"/>
      <c r="K13" s="87"/>
      <c r="L13" s="86" t="str">
        <f t="shared" si="5"/>
        <v/>
      </c>
      <c r="M13" s="61" t="str">
        <f t="shared" si="0"/>
        <v/>
      </c>
      <c r="N13" s="61">
        <f t="shared" si="1"/>
        <v>0</v>
      </c>
      <c r="O13" s="61" t="str">
        <f t="shared" si="2"/>
        <v/>
      </c>
      <c r="P13" s="62"/>
    </row>
    <row r="14" spans="1:16" ht="12.75" customHeight="1" x14ac:dyDescent="0.3">
      <c r="A14" s="59">
        <f t="shared" si="3"/>
        <v>12</v>
      </c>
      <c r="B14" s="80"/>
      <c r="C14" s="81"/>
      <c r="D14" s="82"/>
      <c r="E14" s="83"/>
      <c r="F14" s="84"/>
      <c r="G14" s="84"/>
      <c r="H14" s="87" t="str">
        <f t="shared" si="4"/>
        <v/>
      </c>
      <c r="I14" s="87"/>
      <c r="J14" s="87"/>
      <c r="K14" s="87"/>
      <c r="L14" s="86" t="str">
        <f t="shared" si="5"/>
        <v/>
      </c>
      <c r="M14" s="61" t="str">
        <f t="shared" si="0"/>
        <v/>
      </c>
      <c r="N14" s="61">
        <f t="shared" si="1"/>
        <v>0</v>
      </c>
      <c r="O14" s="61" t="str">
        <f t="shared" si="2"/>
        <v/>
      </c>
      <c r="P14" s="62"/>
    </row>
    <row r="15" spans="1:16" ht="12.75" customHeight="1" x14ac:dyDescent="0.3">
      <c r="A15" s="59">
        <f t="shared" si="3"/>
        <v>13</v>
      </c>
      <c r="B15" s="80"/>
      <c r="C15" s="81"/>
      <c r="D15" s="82"/>
      <c r="E15" s="83"/>
      <c r="F15" s="84"/>
      <c r="G15" s="84"/>
      <c r="H15" s="87" t="str">
        <f t="shared" si="4"/>
        <v/>
      </c>
      <c r="I15" s="87"/>
      <c r="J15" s="87"/>
      <c r="K15" s="87"/>
      <c r="L15" s="86" t="str">
        <f t="shared" si="5"/>
        <v/>
      </c>
      <c r="M15" s="61" t="str">
        <f t="shared" si="0"/>
        <v/>
      </c>
      <c r="N15" s="61">
        <f t="shared" si="1"/>
        <v>0</v>
      </c>
      <c r="O15" s="61" t="str">
        <f t="shared" si="2"/>
        <v/>
      </c>
      <c r="P15" s="62"/>
    </row>
    <row r="16" spans="1:16" ht="12.75" customHeight="1" x14ac:dyDescent="0.3">
      <c r="A16" s="59">
        <f t="shared" si="3"/>
        <v>14</v>
      </c>
      <c r="B16" s="80"/>
      <c r="C16" s="81"/>
      <c r="D16" s="82"/>
      <c r="E16" s="83"/>
      <c r="F16" s="84"/>
      <c r="G16" s="84"/>
      <c r="H16" s="87" t="str">
        <f t="shared" si="4"/>
        <v/>
      </c>
      <c r="I16" s="87"/>
      <c r="J16" s="87"/>
      <c r="K16" s="87"/>
      <c r="L16" s="86" t="str">
        <f t="shared" si="5"/>
        <v/>
      </c>
      <c r="M16" s="61" t="str">
        <f t="shared" si="0"/>
        <v/>
      </c>
      <c r="N16" s="61">
        <f t="shared" si="1"/>
        <v>0</v>
      </c>
      <c r="O16" s="61" t="str">
        <f t="shared" si="2"/>
        <v/>
      </c>
      <c r="P16" s="62"/>
    </row>
    <row r="17" spans="1:16" ht="12.75" customHeight="1" x14ac:dyDescent="0.3">
      <c r="A17" s="59">
        <f t="shared" si="3"/>
        <v>15</v>
      </c>
      <c r="B17" s="80"/>
      <c r="C17" s="81"/>
      <c r="D17" s="82"/>
      <c r="E17" s="83"/>
      <c r="F17" s="84"/>
      <c r="G17" s="84"/>
      <c r="H17" s="87" t="str">
        <f t="shared" si="4"/>
        <v/>
      </c>
      <c r="I17" s="87"/>
      <c r="J17" s="87"/>
      <c r="K17" s="87"/>
      <c r="L17" s="86" t="str">
        <f t="shared" si="5"/>
        <v/>
      </c>
      <c r="M17" s="61" t="str">
        <f t="shared" si="0"/>
        <v/>
      </c>
      <c r="N17" s="61">
        <f t="shared" si="1"/>
        <v>0</v>
      </c>
      <c r="O17" s="61" t="str">
        <f t="shared" si="2"/>
        <v/>
      </c>
      <c r="P17" s="62"/>
    </row>
    <row r="18" spans="1:16" ht="12.75" customHeight="1" x14ac:dyDescent="0.3">
      <c r="A18" s="59">
        <f t="shared" si="3"/>
        <v>16</v>
      </c>
      <c r="B18" s="80"/>
      <c r="C18" s="81"/>
      <c r="D18" s="82"/>
      <c r="E18" s="83"/>
      <c r="F18" s="84"/>
      <c r="G18" s="84"/>
      <c r="H18" s="87" t="str">
        <f t="shared" si="4"/>
        <v/>
      </c>
      <c r="I18" s="87"/>
      <c r="J18" s="87"/>
      <c r="K18" s="87"/>
      <c r="L18" s="86" t="str">
        <f t="shared" si="5"/>
        <v/>
      </c>
      <c r="M18" s="61" t="str">
        <f t="shared" si="0"/>
        <v/>
      </c>
      <c r="N18" s="61">
        <f t="shared" si="1"/>
        <v>0</v>
      </c>
      <c r="O18" s="61" t="str">
        <f t="shared" si="2"/>
        <v/>
      </c>
      <c r="P18" s="62"/>
    </row>
    <row r="19" spans="1:16" ht="12.75" customHeight="1" x14ac:dyDescent="0.3">
      <c r="A19" s="59">
        <f t="shared" si="3"/>
        <v>17</v>
      </c>
      <c r="B19" s="60"/>
      <c r="C19" s="60"/>
      <c r="D19" s="63"/>
      <c r="E19" s="64"/>
      <c r="F19" s="59"/>
      <c r="G19" s="59"/>
      <c r="H19" s="59" t="str">
        <f t="shared" si="4"/>
        <v/>
      </c>
      <c r="I19" s="59"/>
      <c r="J19" s="59"/>
      <c r="K19" s="59"/>
      <c r="L19" s="61" t="str">
        <f t="shared" si="5"/>
        <v/>
      </c>
      <c r="M19" s="61" t="str">
        <f t="shared" si="0"/>
        <v/>
      </c>
      <c r="N19" s="61">
        <f t="shared" si="1"/>
        <v>0</v>
      </c>
      <c r="O19" s="61" t="str">
        <f t="shared" si="2"/>
        <v/>
      </c>
      <c r="P19" s="62"/>
    </row>
    <row r="20" spans="1:16" ht="12.75" customHeight="1" x14ac:dyDescent="0.3">
      <c r="A20" s="59">
        <f t="shared" si="3"/>
        <v>18</v>
      </c>
      <c r="B20" s="60"/>
      <c r="C20" s="60"/>
      <c r="D20" s="63"/>
      <c r="E20" s="64"/>
      <c r="F20" s="59"/>
      <c r="G20" s="59"/>
      <c r="H20" s="59" t="str">
        <f t="shared" si="4"/>
        <v/>
      </c>
      <c r="I20" s="59"/>
      <c r="J20" s="59"/>
      <c r="K20" s="59"/>
      <c r="L20" s="61" t="str">
        <f t="shared" si="5"/>
        <v/>
      </c>
      <c r="M20" s="61" t="str">
        <f t="shared" si="0"/>
        <v/>
      </c>
      <c r="N20" s="61">
        <f t="shared" si="1"/>
        <v>0</v>
      </c>
      <c r="O20" s="61" t="str">
        <f t="shared" si="2"/>
        <v/>
      </c>
      <c r="P20" s="62"/>
    </row>
    <row r="21" spans="1:16" ht="12.75" customHeight="1" x14ac:dyDescent="0.3">
      <c r="A21" s="59">
        <f t="shared" si="3"/>
        <v>19</v>
      </c>
      <c r="B21" s="60"/>
      <c r="C21" s="60"/>
      <c r="D21" s="63"/>
      <c r="E21" s="64"/>
      <c r="F21" s="59"/>
      <c r="G21" s="59"/>
      <c r="H21" s="59" t="str">
        <f t="shared" si="4"/>
        <v/>
      </c>
      <c r="I21" s="59"/>
      <c r="J21" s="59"/>
      <c r="K21" s="59"/>
      <c r="L21" s="61" t="str">
        <f t="shared" si="5"/>
        <v/>
      </c>
      <c r="M21" s="61" t="str">
        <f t="shared" si="0"/>
        <v/>
      </c>
      <c r="N21" s="61">
        <f t="shared" si="1"/>
        <v>0</v>
      </c>
      <c r="O21" s="61" t="str">
        <f t="shared" si="2"/>
        <v/>
      </c>
      <c r="P21" s="62"/>
    </row>
    <row r="22" spans="1:16" ht="12.75" customHeight="1" x14ac:dyDescent="0.3">
      <c r="A22" s="59">
        <f t="shared" si="3"/>
        <v>20</v>
      </c>
      <c r="B22" s="60"/>
      <c r="C22" s="60"/>
      <c r="D22" s="63"/>
      <c r="E22" s="64"/>
      <c r="F22" s="59"/>
      <c r="G22" s="59"/>
      <c r="H22" s="59" t="str">
        <f t="shared" si="4"/>
        <v/>
      </c>
      <c r="I22" s="59"/>
      <c r="J22" s="59"/>
      <c r="K22" s="59"/>
      <c r="L22" s="61" t="str">
        <f t="shared" si="5"/>
        <v/>
      </c>
      <c r="M22" s="61" t="str">
        <f t="shared" si="0"/>
        <v/>
      </c>
      <c r="N22" s="61">
        <f t="shared" si="1"/>
        <v>0</v>
      </c>
      <c r="O22" s="61" t="str">
        <f t="shared" si="2"/>
        <v/>
      </c>
      <c r="P22" s="62"/>
    </row>
    <row r="23" spans="1:16" ht="12.75" customHeight="1" x14ac:dyDescent="0.3">
      <c r="A23" s="59">
        <f t="shared" si="3"/>
        <v>21</v>
      </c>
      <c r="B23" s="60"/>
      <c r="C23" s="60"/>
      <c r="D23" s="63"/>
      <c r="E23" s="64"/>
      <c r="F23" s="59"/>
      <c r="G23" s="59"/>
      <c r="H23" s="59" t="str">
        <f t="shared" si="4"/>
        <v/>
      </c>
      <c r="I23" s="59"/>
      <c r="J23" s="59"/>
      <c r="K23" s="59"/>
      <c r="L23" s="61" t="str">
        <f>IF(ISBLANK(E23),IF(ISBLANK(D23),"",D23),E23)</f>
        <v/>
      </c>
      <c r="M23" s="61" t="str">
        <f t="shared" si="0"/>
        <v/>
      </c>
      <c r="N23" s="61">
        <f t="shared" si="1"/>
        <v>0</v>
      </c>
      <c r="O23" s="61" t="str">
        <f t="shared" si="2"/>
        <v/>
      </c>
      <c r="P23" s="62"/>
    </row>
    <row r="24" spans="1:16" ht="12.75" customHeight="1" x14ac:dyDescent="0.3">
      <c r="A24" s="59">
        <f t="shared" si="3"/>
        <v>22</v>
      </c>
      <c r="B24" s="80"/>
      <c r="C24" s="81"/>
      <c r="D24" s="82"/>
      <c r="E24" s="64"/>
      <c r="F24" s="59"/>
      <c r="G24" s="59"/>
      <c r="H24" s="59" t="str">
        <f t="shared" si="4"/>
        <v/>
      </c>
      <c r="I24" s="59"/>
      <c r="J24" s="59"/>
      <c r="K24" s="59"/>
      <c r="L24" s="61" t="str">
        <f>IF(ISBLANK(E24),IF(ISBLANK(D24),"",D24),E24)</f>
        <v/>
      </c>
      <c r="M24" s="61" t="str">
        <f t="shared" si="0"/>
        <v/>
      </c>
      <c r="N24" s="61">
        <f t="shared" si="1"/>
        <v>0</v>
      </c>
      <c r="O24" s="61" t="str">
        <f t="shared" si="2"/>
        <v/>
      </c>
      <c r="P24" s="62"/>
    </row>
    <row r="25" spans="1:16" ht="12.75" customHeight="1" x14ac:dyDescent="0.3">
      <c r="A25" s="59">
        <f t="shared" si="3"/>
        <v>23</v>
      </c>
      <c r="B25" s="60"/>
      <c r="C25" s="60"/>
      <c r="D25" s="63"/>
      <c r="E25" s="64"/>
      <c r="F25" s="59"/>
      <c r="G25" s="59"/>
      <c r="H25" s="59" t="str">
        <f t="shared" si="4"/>
        <v/>
      </c>
      <c r="I25" s="59"/>
      <c r="J25" s="59"/>
      <c r="K25" s="59"/>
      <c r="L25" s="61" t="str">
        <f t="shared" si="5"/>
        <v/>
      </c>
      <c r="M25" s="61" t="str">
        <f t="shared" si="0"/>
        <v/>
      </c>
      <c r="N25" s="61">
        <f t="shared" si="1"/>
        <v>0</v>
      </c>
      <c r="O25" s="61" t="str">
        <f t="shared" si="2"/>
        <v/>
      </c>
      <c r="P25" s="62"/>
    </row>
    <row r="26" spans="1:16" ht="12.75" customHeight="1" x14ac:dyDescent="0.3">
      <c r="A26" s="59">
        <f t="shared" si="3"/>
        <v>24</v>
      </c>
      <c r="B26" s="60"/>
      <c r="C26" s="60"/>
      <c r="D26" s="63"/>
      <c r="E26" s="64"/>
      <c r="F26" s="59"/>
      <c r="G26" s="59"/>
      <c r="H26" s="59" t="str">
        <f t="shared" si="4"/>
        <v/>
      </c>
      <c r="I26" s="59"/>
      <c r="J26" s="59"/>
      <c r="K26" s="59"/>
      <c r="L26" s="61" t="str">
        <f t="shared" si="5"/>
        <v/>
      </c>
      <c r="M26" s="61" t="str">
        <f t="shared" si="0"/>
        <v/>
      </c>
      <c r="N26" s="61">
        <f t="shared" si="1"/>
        <v>0</v>
      </c>
      <c r="O26" s="61" t="str">
        <f t="shared" si="2"/>
        <v/>
      </c>
      <c r="P26" s="62"/>
    </row>
    <row r="27" spans="1:16" ht="12.75" customHeight="1" x14ac:dyDescent="0.3">
      <c r="A27" s="59">
        <f t="shared" si="3"/>
        <v>25</v>
      </c>
      <c r="B27" s="60"/>
      <c r="C27" s="60"/>
      <c r="D27" s="63"/>
      <c r="E27" s="64"/>
      <c r="F27" s="59"/>
      <c r="G27" s="59"/>
      <c r="H27" s="59" t="str">
        <f t="shared" si="4"/>
        <v/>
      </c>
      <c r="I27" s="59"/>
      <c r="J27" s="59"/>
      <c r="K27" s="59"/>
      <c r="L27" s="61" t="str">
        <f t="shared" si="5"/>
        <v/>
      </c>
      <c r="M27" s="61" t="str">
        <f t="shared" si="0"/>
        <v/>
      </c>
      <c r="N27" s="61">
        <f t="shared" si="1"/>
        <v>0</v>
      </c>
      <c r="O27" s="61" t="str">
        <f t="shared" si="2"/>
        <v/>
      </c>
      <c r="P27" s="62"/>
    </row>
    <row r="28" spans="1:16" ht="12.75" customHeight="1" x14ac:dyDescent="0.3">
      <c r="A28" s="59">
        <f t="shared" si="3"/>
        <v>26</v>
      </c>
      <c r="B28" s="60"/>
      <c r="C28" s="60"/>
      <c r="D28" s="63"/>
      <c r="E28" s="64"/>
      <c r="F28" s="59"/>
      <c r="G28" s="59"/>
      <c r="H28" s="59" t="str">
        <f t="shared" si="4"/>
        <v/>
      </c>
      <c r="I28" s="59"/>
      <c r="J28" s="59"/>
      <c r="K28" s="59"/>
      <c r="L28" s="61" t="str">
        <f t="shared" si="5"/>
        <v/>
      </c>
      <c r="M28" s="61" t="str">
        <f t="shared" si="0"/>
        <v/>
      </c>
      <c r="N28" s="61">
        <f t="shared" si="1"/>
        <v>0</v>
      </c>
      <c r="O28" s="61" t="str">
        <f t="shared" si="2"/>
        <v/>
      </c>
      <c r="P28" s="62"/>
    </row>
    <row r="29" spans="1:16" ht="12.75" customHeight="1" x14ac:dyDescent="0.3">
      <c r="A29" s="59">
        <f t="shared" si="3"/>
        <v>27</v>
      </c>
      <c r="B29" s="60"/>
      <c r="C29" s="60"/>
      <c r="D29" s="63"/>
      <c r="E29" s="64"/>
      <c r="F29" s="59"/>
      <c r="G29" s="59"/>
      <c r="H29" s="59" t="str">
        <f t="shared" si="4"/>
        <v/>
      </c>
      <c r="I29" s="59"/>
      <c r="J29" s="59"/>
      <c r="K29" s="59"/>
      <c r="L29" s="61" t="str">
        <f t="shared" si="5"/>
        <v/>
      </c>
      <c r="M29" s="61" t="str">
        <f t="shared" si="0"/>
        <v/>
      </c>
      <c r="N29" s="61">
        <f t="shared" si="1"/>
        <v>0</v>
      </c>
      <c r="O29" s="61" t="str">
        <f t="shared" si="2"/>
        <v/>
      </c>
      <c r="P29" s="62"/>
    </row>
    <row r="30" spans="1:16" ht="12.75" customHeight="1" x14ac:dyDescent="0.3">
      <c r="A30" s="59">
        <f t="shared" si="3"/>
        <v>28</v>
      </c>
      <c r="B30" s="60"/>
      <c r="C30" s="60"/>
      <c r="D30" s="63"/>
      <c r="E30" s="64"/>
      <c r="F30" s="59"/>
      <c r="G30" s="59"/>
      <c r="H30" s="59" t="str">
        <f t="shared" si="4"/>
        <v/>
      </c>
      <c r="I30" s="59"/>
      <c r="J30" s="59"/>
      <c r="K30" s="59"/>
      <c r="L30" s="61" t="str">
        <f t="shared" si="5"/>
        <v/>
      </c>
      <c r="M30" s="61" t="str">
        <f t="shared" si="0"/>
        <v/>
      </c>
      <c r="N30" s="61">
        <f t="shared" si="1"/>
        <v>0</v>
      </c>
      <c r="O30" s="61" t="str">
        <f t="shared" si="2"/>
        <v/>
      </c>
      <c r="P30" s="62"/>
    </row>
    <row r="31" spans="1:16" ht="12.75" customHeight="1" x14ac:dyDescent="0.3">
      <c r="A31" s="59">
        <f t="shared" si="3"/>
        <v>29</v>
      </c>
      <c r="B31" s="60"/>
      <c r="C31" s="60"/>
      <c r="D31" s="63"/>
      <c r="E31" s="64"/>
      <c r="F31" s="59"/>
      <c r="G31" s="59"/>
      <c r="H31" s="59" t="str">
        <f t="shared" si="4"/>
        <v/>
      </c>
      <c r="I31" s="59"/>
      <c r="J31" s="59"/>
      <c r="K31" s="59"/>
      <c r="L31" s="61" t="str">
        <f t="shared" si="5"/>
        <v/>
      </c>
      <c r="M31" s="61" t="str">
        <f t="shared" si="0"/>
        <v/>
      </c>
      <c r="N31" s="61">
        <f t="shared" si="1"/>
        <v>0</v>
      </c>
      <c r="O31" s="61" t="str">
        <f t="shared" si="2"/>
        <v/>
      </c>
      <c r="P31" s="62"/>
    </row>
    <row r="32" spans="1:16" ht="12.75" customHeight="1" x14ac:dyDescent="0.3">
      <c r="A32" s="59">
        <f t="shared" si="3"/>
        <v>30</v>
      </c>
      <c r="B32" s="60"/>
      <c r="C32" s="60"/>
      <c r="D32" s="63"/>
      <c r="E32" s="64"/>
      <c r="F32" s="59"/>
      <c r="G32" s="59"/>
      <c r="H32" s="59" t="str">
        <f t="shared" si="4"/>
        <v/>
      </c>
      <c r="I32" s="59"/>
      <c r="J32" s="59"/>
      <c r="K32" s="59"/>
      <c r="L32" s="61" t="str">
        <f t="shared" si="5"/>
        <v/>
      </c>
      <c r="M32" s="61" t="str">
        <f t="shared" si="0"/>
        <v/>
      </c>
      <c r="N32" s="61">
        <f t="shared" si="1"/>
        <v>0</v>
      </c>
      <c r="O32" s="61" t="str">
        <f t="shared" si="2"/>
        <v/>
      </c>
      <c r="P32" s="62"/>
    </row>
    <row r="33" spans="1:16" ht="12.75" customHeight="1" x14ac:dyDescent="0.3">
      <c r="A33" s="59">
        <f t="shared" si="3"/>
        <v>31</v>
      </c>
      <c r="B33" s="60"/>
      <c r="C33" s="60"/>
      <c r="D33" s="63"/>
      <c r="E33" s="64"/>
      <c r="F33" s="59"/>
      <c r="G33" s="59"/>
      <c r="H33" s="59" t="str">
        <f t="shared" si="4"/>
        <v/>
      </c>
      <c r="I33" s="59"/>
      <c r="J33" s="59"/>
      <c r="K33" s="59"/>
      <c r="L33" s="61" t="str">
        <f t="shared" si="5"/>
        <v/>
      </c>
      <c r="M33" s="61" t="str">
        <f t="shared" si="0"/>
        <v/>
      </c>
      <c r="N33" s="61">
        <f t="shared" si="1"/>
        <v>0</v>
      </c>
      <c r="O33" s="61" t="str">
        <f t="shared" si="2"/>
        <v/>
      </c>
      <c r="P33" s="62"/>
    </row>
    <row r="34" spans="1:16" ht="12.75" customHeight="1" x14ac:dyDescent="0.3">
      <c r="A34" s="59">
        <f t="shared" si="3"/>
        <v>32</v>
      </c>
      <c r="B34" s="60"/>
      <c r="C34" s="60"/>
      <c r="D34" s="63"/>
      <c r="E34" s="64"/>
      <c r="F34" s="59"/>
      <c r="G34" s="59"/>
      <c r="H34" s="59" t="str">
        <f t="shared" si="4"/>
        <v/>
      </c>
      <c r="I34" s="59"/>
      <c r="J34" s="59"/>
      <c r="K34" s="59"/>
      <c r="L34" s="61" t="str">
        <f t="shared" si="5"/>
        <v/>
      </c>
      <c r="M34" s="61" t="str">
        <f t="shared" si="0"/>
        <v/>
      </c>
      <c r="N34" s="61">
        <f t="shared" si="1"/>
        <v>0</v>
      </c>
      <c r="O34" s="61" t="str">
        <f t="shared" si="2"/>
        <v/>
      </c>
      <c r="P34" s="62"/>
    </row>
    <row r="35" spans="1:16" ht="12.75" customHeight="1" x14ac:dyDescent="0.3">
      <c r="A35" s="59">
        <f t="shared" si="3"/>
        <v>33</v>
      </c>
      <c r="B35" s="60"/>
      <c r="C35" s="60"/>
      <c r="D35" s="63"/>
      <c r="E35" s="64"/>
      <c r="F35" s="59"/>
      <c r="G35" s="59"/>
      <c r="H35" s="59" t="str">
        <f t="shared" si="4"/>
        <v/>
      </c>
      <c r="I35" s="59"/>
      <c r="J35" s="59"/>
      <c r="K35" s="59"/>
      <c r="L35" s="61" t="str">
        <f t="shared" si="5"/>
        <v/>
      </c>
      <c r="M35" s="61" t="str">
        <f t="shared" si="0"/>
        <v/>
      </c>
      <c r="N35" s="61">
        <f t="shared" si="1"/>
        <v>0</v>
      </c>
      <c r="O35" s="61" t="str">
        <f t="shared" si="2"/>
        <v/>
      </c>
      <c r="P35" s="62"/>
    </row>
    <row r="36" spans="1:16" ht="12.75" customHeight="1" x14ac:dyDescent="0.3">
      <c r="A36" s="59">
        <f t="shared" si="3"/>
        <v>34</v>
      </c>
      <c r="B36" s="60"/>
      <c r="C36" s="60"/>
      <c r="D36" s="63"/>
      <c r="E36" s="64"/>
      <c r="F36" s="59"/>
      <c r="G36" s="59"/>
      <c r="H36" s="59" t="str">
        <f t="shared" si="4"/>
        <v/>
      </c>
      <c r="I36" s="59"/>
      <c r="J36" s="59"/>
      <c r="K36" s="59"/>
      <c r="L36" s="61" t="str">
        <f t="shared" si="5"/>
        <v/>
      </c>
      <c r="M36" s="61" t="str">
        <f t="shared" si="0"/>
        <v/>
      </c>
      <c r="N36" s="61">
        <f t="shared" si="1"/>
        <v>0</v>
      </c>
      <c r="O36" s="61" t="str">
        <f t="shared" si="2"/>
        <v/>
      </c>
      <c r="P36" s="62"/>
    </row>
    <row r="37" spans="1:16" ht="12.75" customHeight="1" x14ac:dyDescent="0.3">
      <c r="A37" s="59">
        <f t="shared" si="3"/>
        <v>35</v>
      </c>
      <c r="B37" s="60"/>
      <c r="C37" s="60"/>
      <c r="D37" s="63"/>
      <c r="E37" s="64"/>
      <c r="F37" s="59"/>
      <c r="G37" s="59"/>
      <c r="H37" s="59" t="str">
        <f t="shared" si="4"/>
        <v/>
      </c>
      <c r="I37" s="59"/>
      <c r="J37" s="59"/>
      <c r="K37" s="59"/>
      <c r="L37" s="61" t="str">
        <f t="shared" si="5"/>
        <v/>
      </c>
      <c r="M37" s="61" t="str">
        <f t="shared" si="0"/>
        <v/>
      </c>
      <c r="N37" s="61">
        <f t="shared" si="1"/>
        <v>0</v>
      </c>
      <c r="O37" s="61" t="str">
        <f t="shared" si="2"/>
        <v/>
      </c>
      <c r="P37" s="62"/>
    </row>
    <row r="38" spans="1:16" ht="12.75" customHeight="1" x14ac:dyDescent="0.3">
      <c r="A38" s="59">
        <f t="shared" si="3"/>
        <v>36</v>
      </c>
      <c r="B38" s="60"/>
      <c r="C38" s="60"/>
      <c r="D38" s="63"/>
      <c r="E38" s="64"/>
      <c r="F38" s="59"/>
      <c r="G38" s="59"/>
      <c r="H38" s="59" t="str">
        <f t="shared" si="4"/>
        <v/>
      </c>
      <c r="I38" s="59"/>
      <c r="J38" s="59"/>
      <c r="K38" s="59"/>
      <c r="L38" s="61" t="str">
        <f t="shared" si="5"/>
        <v/>
      </c>
      <c r="M38" s="61" t="str">
        <f t="shared" si="0"/>
        <v/>
      </c>
      <c r="N38" s="61">
        <f t="shared" si="1"/>
        <v>0</v>
      </c>
      <c r="O38" s="61" t="str">
        <f t="shared" si="2"/>
        <v/>
      </c>
      <c r="P38" s="62"/>
    </row>
    <row r="39" spans="1:16" ht="12.75" customHeight="1" x14ac:dyDescent="0.3">
      <c r="A39" s="59">
        <f t="shared" si="3"/>
        <v>37</v>
      </c>
      <c r="B39" s="60"/>
      <c r="C39" s="60"/>
      <c r="D39" s="63"/>
      <c r="E39" s="64"/>
      <c r="F39" s="59"/>
      <c r="G39" s="59"/>
      <c r="H39" s="59" t="str">
        <f t="shared" si="4"/>
        <v/>
      </c>
      <c r="I39" s="59"/>
      <c r="J39" s="59"/>
      <c r="K39" s="59"/>
      <c r="L39" s="61" t="str">
        <f t="shared" si="5"/>
        <v/>
      </c>
      <c r="M39" s="61" t="str">
        <f t="shared" si="0"/>
        <v/>
      </c>
      <c r="N39" s="61">
        <f t="shared" si="1"/>
        <v>0</v>
      </c>
      <c r="O39" s="61" t="str">
        <f t="shared" si="2"/>
        <v/>
      </c>
      <c r="P39" s="62"/>
    </row>
    <row r="40" spans="1:16" ht="12.75" customHeight="1" x14ac:dyDescent="0.3">
      <c r="A40" s="59">
        <f t="shared" si="3"/>
        <v>38</v>
      </c>
      <c r="B40" s="60"/>
      <c r="C40" s="60"/>
      <c r="D40" s="63"/>
      <c r="E40" s="64"/>
      <c r="F40" s="59"/>
      <c r="G40" s="59"/>
      <c r="H40" s="59" t="str">
        <f t="shared" si="4"/>
        <v/>
      </c>
      <c r="I40" s="59"/>
      <c r="J40" s="59"/>
      <c r="K40" s="59"/>
      <c r="L40" s="61" t="str">
        <f t="shared" si="5"/>
        <v/>
      </c>
      <c r="M40" s="61" t="str">
        <f t="shared" si="0"/>
        <v/>
      </c>
      <c r="N40" s="61">
        <f t="shared" si="1"/>
        <v>0</v>
      </c>
      <c r="O40" s="61" t="str">
        <f t="shared" si="2"/>
        <v/>
      </c>
      <c r="P40" s="62"/>
    </row>
    <row r="41" spans="1:16" ht="12.75" customHeight="1" x14ac:dyDescent="0.3">
      <c r="A41" s="59">
        <f t="shared" si="3"/>
        <v>39</v>
      </c>
      <c r="B41" s="60"/>
      <c r="C41" s="60"/>
      <c r="D41" s="63"/>
      <c r="E41" s="64"/>
      <c r="F41" s="59"/>
      <c r="G41" s="59"/>
      <c r="H41" s="59" t="str">
        <f t="shared" si="4"/>
        <v/>
      </c>
      <c r="I41" s="59"/>
      <c r="J41" s="59"/>
      <c r="K41" s="59"/>
      <c r="L41" s="61" t="str">
        <f t="shared" si="5"/>
        <v/>
      </c>
      <c r="M41" s="61" t="str">
        <f t="shared" si="0"/>
        <v/>
      </c>
      <c r="N41" s="61">
        <f t="shared" si="1"/>
        <v>0</v>
      </c>
      <c r="O41" s="61" t="str">
        <f t="shared" si="2"/>
        <v/>
      </c>
      <c r="P41" s="62"/>
    </row>
    <row r="42" spans="1:16" ht="12.75" customHeight="1" x14ac:dyDescent="0.3">
      <c r="A42" s="59">
        <f t="shared" si="3"/>
        <v>40</v>
      </c>
      <c r="B42" s="60"/>
      <c r="C42" s="60"/>
      <c r="D42" s="63"/>
      <c r="E42" s="64"/>
      <c r="F42" s="59"/>
      <c r="G42" s="59"/>
      <c r="H42" s="59" t="str">
        <f t="shared" si="4"/>
        <v/>
      </c>
      <c r="I42" s="59"/>
      <c r="J42" s="59"/>
      <c r="K42" s="59"/>
      <c r="L42" s="61" t="str">
        <f t="shared" si="5"/>
        <v/>
      </c>
      <c r="M42" s="61" t="str">
        <f t="shared" si="0"/>
        <v/>
      </c>
      <c r="N42" s="61">
        <f t="shared" si="1"/>
        <v>0</v>
      </c>
      <c r="O42" s="61" t="str">
        <f t="shared" si="2"/>
        <v/>
      </c>
      <c r="P42" s="62"/>
    </row>
    <row r="43" spans="1:16" ht="12.75" customHeight="1" x14ac:dyDescent="0.3">
      <c r="A43" s="59">
        <f t="shared" si="3"/>
        <v>41</v>
      </c>
      <c r="B43" s="60"/>
      <c r="C43" s="60"/>
      <c r="D43" s="63"/>
      <c r="E43" s="64"/>
      <c r="F43" s="59"/>
      <c r="G43" s="59"/>
      <c r="H43" s="59" t="str">
        <f t="shared" si="4"/>
        <v/>
      </c>
      <c r="I43" s="59"/>
      <c r="J43" s="59"/>
      <c r="K43" s="59"/>
      <c r="L43" s="61" t="str">
        <f t="shared" si="5"/>
        <v/>
      </c>
      <c r="M43" s="61" t="str">
        <f t="shared" si="0"/>
        <v/>
      </c>
      <c r="N43" s="61">
        <f t="shared" si="1"/>
        <v>0</v>
      </c>
      <c r="O43" s="61" t="str">
        <f t="shared" si="2"/>
        <v/>
      </c>
      <c r="P43" s="62"/>
    </row>
    <row r="44" spans="1:16" ht="12.75" customHeight="1" x14ac:dyDescent="0.3">
      <c r="A44" s="59">
        <f t="shared" si="3"/>
        <v>42</v>
      </c>
      <c r="B44" s="60"/>
      <c r="C44" s="60"/>
      <c r="D44" s="63"/>
      <c r="E44" s="64"/>
      <c r="F44" s="59"/>
      <c r="G44" s="59"/>
      <c r="H44" s="59" t="str">
        <f t="shared" si="4"/>
        <v/>
      </c>
      <c r="I44" s="59"/>
      <c r="J44" s="59"/>
      <c r="K44" s="59"/>
      <c r="L44" s="61" t="str">
        <f t="shared" si="5"/>
        <v/>
      </c>
      <c r="M44" s="61" t="str">
        <f t="shared" si="0"/>
        <v/>
      </c>
      <c r="N44" s="61">
        <f t="shared" si="1"/>
        <v>0</v>
      </c>
      <c r="O44" s="61" t="str">
        <f t="shared" si="2"/>
        <v/>
      </c>
      <c r="P44" s="62"/>
    </row>
    <row r="45" spans="1:16" ht="12.75" customHeight="1" x14ac:dyDescent="0.3">
      <c r="A45" s="59">
        <f t="shared" si="3"/>
        <v>43</v>
      </c>
      <c r="B45" s="60"/>
      <c r="C45" s="60"/>
      <c r="D45" s="63"/>
      <c r="E45" s="64"/>
      <c r="F45" s="59"/>
      <c r="G45" s="59"/>
      <c r="H45" s="59" t="str">
        <f t="shared" si="4"/>
        <v/>
      </c>
      <c r="I45" s="59"/>
      <c r="J45" s="59"/>
      <c r="K45" s="59"/>
      <c r="L45" s="61" t="str">
        <f t="shared" si="5"/>
        <v/>
      </c>
      <c r="M45" s="61" t="str">
        <f t="shared" si="0"/>
        <v/>
      </c>
      <c r="N45" s="61">
        <f t="shared" si="1"/>
        <v>0</v>
      </c>
      <c r="O45" s="61" t="str">
        <f t="shared" si="2"/>
        <v/>
      </c>
      <c r="P45" s="62"/>
    </row>
    <row r="46" spans="1:16" ht="12.75" customHeight="1" x14ac:dyDescent="0.3">
      <c r="A46" s="59">
        <f t="shared" si="3"/>
        <v>44</v>
      </c>
      <c r="B46" s="60"/>
      <c r="C46" s="60"/>
      <c r="D46" s="63"/>
      <c r="E46" s="64"/>
      <c r="F46" s="59"/>
      <c r="G46" s="59"/>
      <c r="H46" s="59" t="str">
        <f t="shared" si="4"/>
        <v/>
      </c>
      <c r="I46" s="59"/>
      <c r="J46" s="59"/>
      <c r="K46" s="59"/>
      <c r="L46" s="61" t="str">
        <f t="shared" si="5"/>
        <v/>
      </c>
      <c r="M46" s="61" t="str">
        <f t="shared" si="0"/>
        <v/>
      </c>
      <c r="N46" s="61">
        <f t="shared" si="1"/>
        <v>0</v>
      </c>
      <c r="O46" s="61" t="str">
        <f t="shared" si="2"/>
        <v/>
      </c>
      <c r="P46" s="62"/>
    </row>
    <row r="47" spans="1:16" ht="12.75" customHeight="1" x14ac:dyDescent="0.3">
      <c r="A47" s="59">
        <f t="shared" si="3"/>
        <v>45</v>
      </c>
      <c r="B47" s="60"/>
      <c r="C47" s="60"/>
      <c r="D47" s="63"/>
      <c r="E47" s="64"/>
      <c r="F47" s="59"/>
      <c r="G47" s="59"/>
      <c r="H47" s="59" t="str">
        <f t="shared" si="4"/>
        <v/>
      </c>
      <c r="I47" s="59"/>
      <c r="J47" s="59"/>
      <c r="K47" s="59"/>
      <c r="L47" s="61" t="str">
        <f t="shared" si="5"/>
        <v/>
      </c>
      <c r="M47" s="61" t="str">
        <f t="shared" si="0"/>
        <v/>
      </c>
      <c r="N47" s="61">
        <f t="shared" si="1"/>
        <v>0</v>
      </c>
      <c r="O47" s="61" t="str">
        <f t="shared" si="2"/>
        <v/>
      </c>
      <c r="P47" s="62"/>
    </row>
    <row r="48" spans="1:16" ht="12.75" customHeight="1" x14ac:dyDescent="0.3">
      <c r="A48" s="59">
        <f t="shared" si="3"/>
        <v>46</v>
      </c>
      <c r="B48" s="60"/>
      <c r="C48" s="60"/>
      <c r="D48" s="63"/>
      <c r="E48" s="64"/>
      <c r="F48" s="59"/>
      <c r="G48" s="59"/>
      <c r="H48" s="59" t="str">
        <f t="shared" si="4"/>
        <v/>
      </c>
      <c r="I48" s="59"/>
      <c r="J48" s="59"/>
      <c r="K48" s="59"/>
      <c r="L48" s="61" t="str">
        <f t="shared" si="5"/>
        <v/>
      </c>
      <c r="M48" s="61" t="str">
        <f t="shared" si="0"/>
        <v/>
      </c>
      <c r="N48" s="61">
        <f t="shared" si="1"/>
        <v>0</v>
      </c>
      <c r="O48" s="61" t="str">
        <f t="shared" si="2"/>
        <v/>
      </c>
      <c r="P48" s="62"/>
    </row>
    <row r="49" spans="1:16" ht="12.75" customHeight="1" x14ac:dyDescent="0.3">
      <c r="A49" s="59">
        <f t="shared" si="3"/>
        <v>47</v>
      </c>
      <c r="B49" s="60"/>
      <c r="C49" s="60"/>
      <c r="D49" s="63"/>
      <c r="E49" s="64"/>
      <c r="F49" s="59"/>
      <c r="G49" s="59"/>
      <c r="H49" s="59" t="str">
        <f t="shared" si="4"/>
        <v/>
      </c>
      <c r="I49" s="59"/>
      <c r="J49" s="59"/>
      <c r="K49" s="59"/>
      <c r="L49" s="61" t="str">
        <f t="shared" si="5"/>
        <v/>
      </c>
      <c r="M49" s="61" t="str">
        <f t="shared" si="0"/>
        <v/>
      </c>
      <c r="N49" s="61">
        <f t="shared" si="1"/>
        <v>0</v>
      </c>
      <c r="O49" s="61" t="str">
        <f t="shared" si="2"/>
        <v/>
      </c>
      <c r="P49" s="62"/>
    </row>
    <row r="50" spans="1:16" ht="12.75" customHeight="1" x14ac:dyDescent="0.3">
      <c r="A50" s="59">
        <f t="shared" si="3"/>
        <v>48</v>
      </c>
      <c r="B50" s="60"/>
      <c r="C50" s="60"/>
      <c r="D50" s="63"/>
      <c r="E50" s="64"/>
      <c r="F50" s="59"/>
      <c r="G50" s="59"/>
      <c r="H50" s="59" t="str">
        <f t="shared" si="4"/>
        <v/>
      </c>
      <c r="I50" s="59"/>
      <c r="J50" s="59"/>
      <c r="K50" s="59"/>
      <c r="L50" s="61" t="str">
        <f t="shared" si="5"/>
        <v/>
      </c>
      <c r="M50" s="61" t="str">
        <f t="shared" si="0"/>
        <v/>
      </c>
      <c r="N50" s="61">
        <f t="shared" si="1"/>
        <v>0</v>
      </c>
      <c r="O50" s="61" t="str">
        <f t="shared" si="2"/>
        <v/>
      </c>
      <c r="P50" s="62"/>
    </row>
    <row r="51" spans="1:16" ht="12.75" customHeight="1" x14ac:dyDescent="0.3">
      <c r="A51" s="59">
        <f t="shared" si="3"/>
        <v>49</v>
      </c>
      <c r="B51" s="60"/>
      <c r="C51" s="60"/>
      <c r="D51" s="63"/>
      <c r="E51" s="64"/>
      <c r="F51" s="59"/>
      <c r="G51" s="59"/>
      <c r="H51" s="59" t="str">
        <f t="shared" si="4"/>
        <v/>
      </c>
      <c r="I51" s="59"/>
      <c r="J51" s="59"/>
      <c r="K51" s="59"/>
      <c r="L51" s="61" t="str">
        <f t="shared" si="5"/>
        <v/>
      </c>
      <c r="M51" s="61" t="str">
        <f t="shared" si="0"/>
        <v/>
      </c>
      <c r="N51" s="61">
        <f t="shared" si="1"/>
        <v>0</v>
      </c>
      <c r="O51" s="61" t="str">
        <f t="shared" si="2"/>
        <v/>
      </c>
      <c r="P51" s="62"/>
    </row>
    <row r="52" spans="1:16" ht="12.75" customHeight="1" x14ac:dyDescent="0.3">
      <c r="A52" s="59">
        <f t="shared" si="3"/>
        <v>50</v>
      </c>
      <c r="B52" s="60"/>
      <c r="C52" s="60"/>
      <c r="D52" s="63"/>
      <c r="E52" s="64"/>
      <c r="F52" s="59"/>
      <c r="G52" s="59"/>
      <c r="H52" s="59" t="str">
        <f t="shared" si="4"/>
        <v/>
      </c>
      <c r="I52" s="59"/>
      <c r="J52" s="59"/>
      <c r="K52" s="59"/>
      <c r="L52" s="61" t="str">
        <f t="shared" si="5"/>
        <v/>
      </c>
      <c r="M52" s="61" t="str">
        <f t="shared" si="0"/>
        <v/>
      </c>
      <c r="N52" s="61">
        <f t="shared" si="1"/>
        <v>0</v>
      </c>
      <c r="O52" s="61" t="str">
        <f t="shared" si="2"/>
        <v/>
      </c>
      <c r="P52" s="62"/>
    </row>
    <row r="53" spans="1:16" ht="12.75" customHeight="1" x14ac:dyDescent="0.3">
      <c r="A53" s="59">
        <f t="shared" si="3"/>
        <v>51</v>
      </c>
      <c r="B53" s="60"/>
      <c r="C53" s="60"/>
      <c r="D53" s="63"/>
      <c r="E53" s="64"/>
      <c r="F53" s="59"/>
      <c r="G53" s="59"/>
      <c r="H53" s="59" t="str">
        <f t="shared" si="4"/>
        <v/>
      </c>
      <c r="I53" s="59"/>
      <c r="J53" s="59"/>
      <c r="K53" s="59"/>
      <c r="L53" s="61" t="str">
        <f t="shared" si="5"/>
        <v/>
      </c>
      <c r="M53" s="61" t="str">
        <f t="shared" si="0"/>
        <v/>
      </c>
      <c r="N53" s="61">
        <f t="shared" si="1"/>
        <v>0</v>
      </c>
      <c r="O53" s="61" t="str">
        <f t="shared" si="2"/>
        <v/>
      </c>
      <c r="P53" s="62"/>
    </row>
    <row r="54" spans="1:16" ht="12.75" customHeight="1" x14ac:dyDescent="0.3">
      <c r="A54" s="59">
        <f t="shared" si="3"/>
        <v>52</v>
      </c>
      <c r="B54" s="60"/>
      <c r="C54" s="60"/>
      <c r="D54" s="63"/>
      <c r="E54" s="64"/>
      <c r="F54" s="59"/>
      <c r="G54" s="59"/>
      <c r="H54" s="59" t="str">
        <f t="shared" si="4"/>
        <v/>
      </c>
      <c r="I54" s="59"/>
      <c r="J54" s="59"/>
      <c r="K54" s="59"/>
      <c r="L54" s="61" t="str">
        <f t="shared" si="5"/>
        <v/>
      </c>
      <c r="M54" s="61" t="str">
        <f t="shared" si="0"/>
        <v/>
      </c>
      <c r="N54" s="61">
        <f t="shared" si="1"/>
        <v>0</v>
      </c>
      <c r="O54" s="61" t="str">
        <f t="shared" si="2"/>
        <v/>
      </c>
      <c r="P54" s="62"/>
    </row>
    <row r="55" spans="1:16" ht="12.75" customHeight="1" x14ac:dyDescent="0.3">
      <c r="A55" s="59">
        <f t="shared" si="3"/>
        <v>53</v>
      </c>
      <c r="B55" s="60"/>
      <c r="C55" s="60"/>
      <c r="D55" s="63"/>
      <c r="E55" s="64"/>
      <c r="F55" s="59"/>
      <c r="G55" s="59"/>
      <c r="H55" s="59" t="str">
        <f t="shared" si="4"/>
        <v/>
      </c>
      <c r="I55" s="59"/>
      <c r="J55" s="59"/>
      <c r="K55" s="59"/>
      <c r="L55" s="61" t="str">
        <f t="shared" si="5"/>
        <v/>
      </c>
      <c r="M55" s="61" t="str">
        <f t="shared" si="0"/>
        <v/>
      </c>
      <c r="N55" s="61">
        <f t="shared" si="1"/>
        <v>0</v>
      </c>
      <c r="O55" s="61" t="str">
        <f t="shared" si="2"/>
        <v/>
      </c>
      <c r="P55" s="62"/>
    </row>
    <row r="56" spans="1:16" ht="12.75" customHeight="1" x14ac:dyDescent="0.3">
      <c r="A56" s="59">
        <f t="shared" si="3"/>
        <v>54</v>
      </c>
      <c r="B56" s="60"/>
      <c r="C56" s="60"/>
      <c r="D56" s="63"/>
      <c r="E56" s="64"/>
      <c r="F56" s="59"/>
      <c r="G56" s="59"/>
      <c r="H56" s="59" t="str">
        <f t="shared" si="4"/>
        <v/>
      </c>
      <c r="I56" s="59"/>
      <c r="J56" s="59"/>
      <c r="K56" s="59"/>
      <c r="L56" s="61" t="str">
        <f t="shared" si="5"/>
        <v/>
      </c>
      <c r="M56" s="61" t="str">
        <f t="shared" si="0"/>
        <v/>
      </c>
      <c r="N56" s="61">
        <f t="shared" si="1"/>
        <v>0</v>
      </c>
      <c r="O56" s="61" t="str">
        <f t="shared" si="2"/>
        <v/>
      </c>
      <c r="P56" s="62"/>
    </row>
    <row r="57" spans="1:16" ht="12.75" customHeight="1" x14ac:dyDescent="0.3">
      <c r="A57" s="59">
        <f t="shared" si="3"/>
        <v>55</v>
      </c>
      <c r="B57" s="60"/>
      <c r="C57" s="60"/>
      <c r="D57" s="63"/>
      <c r="E57" s="64"/>
      <c r="F57" s="59"/>
      <c r="G57" s="59"/>
      <c r="H57" s="59" t="str">
        <f t="shared" si="4"/>
        <v/>
      </c>
      <c r="I57" s="59"/>
      <c r="J57" s="59"/>
      <c r="K57" s="59"/>
      <c r="L57" s="61" t="str">
        <f t="shared" si="5"/>
        <v/>
      </c>
      <c r="M57" s="61" t="str">
        <f t="shared" si="0"/>
        <v/>
      </c>
      <c r="N57" s="61">
        <f t="shared" si="1"/>
        <v>0</v>
      </c>
      <c r="O57" s="61" t="str">
        <f t="shared" si="2"/>
        <v/>
      </c>
      <c r="P57" s="62"/>
    </row>
    <row r="58" spans="1:16" ht="12.75" customHeight="1" x14ac:dyDescent="0.3">
      <c r="A58" s="59">
        <f t="shared" si="3"/>
        <v>56</v>
      </c>
      <c r="B58" s="60"/>
      <c r="C58" s="60"/>
      <c r="D58" s="63"/>
      <c r="E58" s="64"/>
      <c r="F58" s="59"/>
      <c r="G58" s="59"/>
      <c r="H58" s="59" t="str">
        <f t="shared" si="4"/>
        <v/>
      </c>
      <c r="I58" s="59"/>
      <c r="J58" s="59"/>
      <c r="K58" s="59"/>
      <c r="L58" s="61" t="str">
        <f t="shared" si="5"/>
        <v/>
      </c>
      <c r="M58" s="61" t="str">
        <f t="shared" si="0"/>
        <v/>
      </c>
      <c r="N58" s="61">
        <f t="shared" si="1"/>
        <v>0</v>
      </c>
      <c r="O58" s="61" t="str">
        <f t="shared" si="2"/>
        <v/>
      </c>
      <c r="P58" s="62"/>
    </row>
    <row r="59" spans="1:16" ht="12.75" customHeight="1" x14ac:dyDescent="0.3">
      <c r="A59" s="59">
        <f t="shared" si="3"/>
        <v>57</v>
      </c>
      <c r="B59" s="60"/>
      <c r="C59" s="60"/>
      <c r="D59" s="63"/>
      <c r="E59" s="64"/>
      <c r="F59" s="59"/>
      <c r="G59" s="59"/>
      <c r="H59" s="59" t="str">
        <f t="shared" si="4"/>
        <v/>
      </c>
      <c r="I59" s="59"/>
      <c r="J59" s="59"/>
      <c r="K59" s="59"/>
      <c r="L59" s="61" t="str">
        <f t="shared" si="5"/>
        <v/>
      </c>
      <c r="M59" s="61" t="str">
        <f t="shared" si="0"/>
        <v/>
      </c>
      <c r="N59" s="61">
        <f t="shared" si="1"/>
        <v>0</v>
      </c>
      <c r="O59" s="61" t="str">
        <f t="shared" si="2"/>
        <v/>
      </c>
      <c r="P59" s="62"/>
    </row>
    <row r="60" spans="1:16" ht="12.75" customHeight="1" x14ac:dyDescent="0.3">
      <c r="A60" s="59">
        <f t="shared" si="3"/>
        <v>58</v>
      </c>
      <c r="B60" s="60"/>
      <c r="C60" s="60"/>
      <c r="D60" s="63"/>
      <c r="E60" s="64"/>
      <c r="F60" s="59"/>
      <c r="G60" s="59"/>
      <c r="H60" s="59" t="str">
        <f t="shared" si="4"/>
        <v/>
      </c>
      <c r="I60" s="59"/>
      <c r="J60" s="59"/>
      <c r="K60" s="59"/>
      <c r="L60" s="61" t="str">
        <f t="shared" si="5"/>
        <v/>
      </c>
      <c r="M60" s="61" t="str">
        <f t="shared" si="0"/>
        <v/>
      </c>
      <c r="N60" s="61">
        <f t="shared" si="1"/>
        <v>0</v>
      </c>
      <c r="O60" s="61" t="str">
        <f t="shared" si="2"/>
        <v/>
      </c>
      <c r="P60" s="62"/>
    </row>
    <row r="61" spans="1:16" ht="12.75" customHeight="1" x14ac:dyDescent="0.3">
      <c r="A61" s="59">
        <f t="shared" si="3"/>
        <v>59</v>
      </c>
      <c r="B61" s="60"/>
      <c r="C61" s="60"/>
      <c r="D61" s="63"/>
      <c r="E61" s="64"/>
      <c r="F61" s="59"/>
      <c r="G61" s="59"/>
      <c r="H61" s="59" t="str">
        <f t="shared" si="4"/>
        <v/>
      </c>
      <c r="I61" s="59"/>
      <c r="J61" s="59"/>
      <c r="K61" s="59"/>
      <c r="L61" s="61" t="str">
        <f t="shared" si="5"/>
        <v/>
      </c>
      <c r="M61" s="61" t="str">
        <f t="shared" si="0"/>
        <v/>
      </c>
      <c r="N61" s="61">
        <f t="shared" si="1"/>
        <v>0</v>
      </c>
      <c r="O61" s="61" t="str">
        <f t="shared" si="2"/>
        <v/>
      </c>
      <c r="P61" s="62"/>
    </row>
    <row r="62" spans="1:16" ht="12.75" customHeight="1" x14ac:dyDescent="0.3">
      <c r="A62" s="59">
        <f t="shared" si="3"/>
        <v>60</v>
      </c>
      <c r="B62" s="60"/>
      <c r="C62" s="60"/>
      <c r="D62" s="63"/>
      <c r="E62" s="64"/>
      <c r="F62" s="59"/>
      <c r="G62" s="59"/>
      <c r="H62" s="59" t="str">
        <f t="shared" si="4"/>
        <v/>
      </c>
      <c r="I62" s="59"/>
      <c r="J62" s="59"/>
      <c r="K62" s="59"/>
      <c r="L62" s="61" t="str">
        <f t="shared" si="5"/>
        <v/>
      </c>
      <c r="M62" s="61" t="str">
        <f t="shared" si="0"/>
        <v/>
      </c>
      <c r="N62" s="61">
        <f t="shared" si="1"/>
        <v>0</v>
      </c>
      <c r="O62" s="61" t="str">
        <f t="shared" si="2"/>
        <v/>
      </c>
      <c r="P62" s="62"/>
    </row>
    <row r="63" spans="1:16" ht="12.75" customHeight="1" x14ac:dyDescent="0.3">
      <c r="A63" s="59">
        <f t="shared" si="3"/>
        <v>61</v>
      </c>
      <c r="B63" s="60"/>
      <c r="C63" s="60"/>
      <c r="D63" s="63"/>
      <c r="E63" s="64"/>
      <c r="F63" s="59"/>
      <c r="G63" s="59"/>
      <c r="H63" s="59" t="str">
        <f t="shared" si="4"/>
        <v/>
      </c>
      <c r="I63" s="59"/>
      <c r="J63" s="59"/>
      <c r="K63" s="59"/>
      <c r="L63" s="61" t="str">
        <f t="shared" si="5"/>
        <v/>
      </c>
      <c r="M63" s="61" t="str">
        <f t="shared" si="0"/>
        <v/>
      </c>
      <c r="N63" s="61">
        <f t="shared" si="1"/>
        <v>0</v>
      </c>
      <c r="O63" s="61" t="str">
        <f t="shared" si="2"/>
        <v/>
      </c>
      <c r="P63" s="62"/>
    </row>
    <row r="64" spans="1:16" ht="12.75" customHeight="1" x14ac:dyDescent="0.3">
      <c r="A64" s="59">
        <f t="shared" si="3"/>
        <v>62</v>
      </c>
      <c r="B64" s="60"/>
      <c r="C64" s="60"/>
      <c r="D64" s="63"/>
      <c r="E64" s="64"/>
      <c r="F64" s="59"/>
      <c r="G64" s="59"/>
      <c r="H64" s="59" t="str">
        <f t="shared" si="4"/>
        <v/>
      </c>
      <c r="I64" s="59"/>
      <c r="J64" s="59"/>
      <c r="K64" s="59"/>
      <c r="L64" s="61" t="str">
        <f t="shared" si="5"/>
        <v/>
      </c>
      <c r="M64" s="61" t="str">
        <f t="shared" si="0"/>
        <v/>
      </c>
      <c r="N64" s="61">
        <f t="shared" si="1"/>
        <v>0</v>
      </c>
      <c r="O64" s="61" t="str">
        <f t="shared" si="2"/>
        <v/>
      </c>
      <c r="P64" s="62"/>
    </row>
    <row r="65" spans="1:16" ht="12.75" customHeight="1" x14ac:dyDescent="0.3">
      <c r="A65" s="59">
        <f t="shared" si="3"/>
        <v>63</v>
      </c>
      <c r="B65" s="60"/>
      <c r="C65" s="60"/>
      <c r="D65" s="63"/>
      <c r="E65" s="64"/>
      <c r="F65" s="59"/>
      <c r="G65" s="59"/>
      <c r="H65" s="59" t="str">
        <f t="shared" si="4"/>
        <v/>
      </c>
      <c r="I65" s="59"/>
      <c r="J65" s="59"/>
      <c r="K65" s="59"/>
      <c r="L65" s="61" t="str">
        <f t="shared" si="5"/>
        <v/>
      </c>
      <c r="M65" s="61" t="str">
        <f t="shared" si="0"/>
        <v/>
      </c>
      <c r="N65" s="61">
        <f t="shared" si="1"/>
        <v>0</v>
      </c>
      <c r="O65" s="61" t="str">
        <f t="shared" si="2"/>
        <v/>
      </c>
      <c r="P65" s="62"/>
    </row>
    <row r="66" spans="1:16" ht="12.75" customHeight="1" x14ac:dyDescent="0.3">
      <c r="A66" s="59">
        <f t="shared" si="3"/>
        <v>64</v>
      </c>
      <c r="B66" s="60"/>
      <c r="C66" s="60"/>
      <c r="D66" s="63"/>
      <c r="E66" s="64"/>
      <c r="F66" s="59"/>
      <c r="G66" s="59"/>
      <c r="H66" s="59" t="str">
        <f t="shared" si="4"/>
        <v/>
      </c>
      <c r="I66" s="59"/>
      <c r="J66" s="59"/>
      <c r="K66" s="59"/>
      <c r="L66" s="61" t="str">
        <f t="shared" si="5"/>
        <v/>
      </c>
      <c r="M66" s="61" t="str">
        <f t="shared" si="0"/>
        <v/>
      </c>
      <c r="N66" s="61">
        <f t="shared" si="1"/>
        <v>0</v>
      </c>
      <c r="O66" s="61" t="str">
        <f t="shared" si="2"/>
        <v/>
      </c>
      <c r="P66" s="62"/>
    </row>
    <row r="67" spans="1:16" ht="12.75" customHeight="1" x14ac:dyDescent="0.3">
      <c r="A67" s="59">
        <f t="shared" si="3"/>
        <v>65</v>
      </c>
      <c r="B67" s="60"/>
      <c r="C67" s="60"/>
      <c r="D67" s="63"/>
      <c r="E67" s="64"/>
      <c r="F67" s="59"/>
      <c r="G67" s="59"/>
      <c r="H67" s="59" t="str">
        <f t="shared" si="4"/>
        <v/>
      </c>
      <c r="I67" s="59"/>
      <c r="J67" s="59"/>
      <c r="K67" s="59"/>
      <c r="L67" s="61" t="str">
        <f t="shared" si="5"/>
        <v/>
      </c>
      <c r="M67" s="61" t="str">
        <f t="shared" si="0"/>
        <v/>
      </c>
      <c r="N67" s="61">
        <f t="shared" si="1"/>
        <v>0</v>
      </c>
      <c r="O67" s="61" t="str">
        <f t="shared" ref="O67:O130" si="6">IF(M67="","",VLOOKUP(N67,Ocjene,2))</f>
        <v/>
      </c>
      <c r="P67" s="62"/>
    </row>
    <row r="68" spans="1:16" ht="12.75" customHeight="1" x14ac:dyDescent="0.3">
      <c r="A68" s="59">
        <f t="shared" si="3"/>
        <v>66</v>
      </c>
      <c r="B68" s="60"/>
      <c r="C68" s="60"/>
      <c r="D68" s="63"/>
      <c r="E68" s="64"/>
      <c r="F68" s="59"/>
      <c r="G68" s="59"/>
      <c r="H68" s="59" t="str">
        <f t="shared" si="4"/>
        <v/>
      </c>
      <c r="I68" s="59"/>
      <c r="J68" s="59"/>
      <c r="K68" s="59"/>
      <c r="L68" s="61" t="str">
        <f t="shared" si="5"/>
        <v/>
      </c>
      <c r="M68" s="61" t="str">
        <f t="shared" si="0"/>
        <v/>
      </c>
      <c r="N68" s="61">
        <f t="shared" si="1"/>
        <v>0</v>
      </c>
      <c r="O68" s="61" t="str">
        <f t="shared" si="6"/>
        <v/>
      </c>
      <c r="P68" s="62"/>
    </row>
    <row r="69" spans="1:16" ht="12.75" customHeight="1" x14ac:dyDescent="0.3">
      <c r="A69" s="59">
        <f t="shared" si="3"/>
        <v>67</v>
      </c>
      <c r="B69" s="60"/>
      <c r="C69" s="60"/>
      <c r="D69" s="63"/>
      <c r="E69" s="64"/>
      <c r="F69" s="59"/>
      <c r="G69" s="59"/>
      <c r="H69" s="59" t="str">
        <f t="shared" si="4"/>
        <v/>
      </c>
      <c r="I69" s="59"/>
      <c r="J69" s="59"/>
      <c r="K69" s="59"/>
      <c r="L69" s="61" t="str">
        <f t="shared" si="5"/>
        <v/>
      </c>
      <c r="M69" s="61" t="str">
        <f t="shared" si="0"/>
        <v/>
      </c>
      <c r="N69" s="61">
        <f t="shared" si="1"/>
        <v>0</v>
      </c>
      <c r="O69" s="61" t="str">
        <f t="shared" si="6"/>
        <v/>
      </c>
      <c r="P69" s="62"/>
    </row>
    <row r="70" spans="1:16" ht="12.75" customHeight="1" x14ac:dyDescent="0.3">
      <c r="A70" s="59">
        <f t="shared" si="3"/>
        <v>68</v>
      </c>
      <c r="B70" s="60"/>
      <c r="C70" s="60"/>
      <c r="D70" s="63"/>
      <c r="E70" s="64"/>
      <c r="F70" s="59"/>
      <c r="G70" s="59"/>
      <c r="H70" s="59" t="str">
        <f t="shared" si="4"/>
        <v/>
      </c>
      <c r="I70" s="59"/>
      <c r="J70" s="59"/>
      <c r="K70" s="59"/>
      <c r="L70" s="61" t="str">
        <f t="shared" si="5"/>
        <v/>
      </c>
      <c r="M70" s="61" t="str">
        <f t="shared" si="0"/>
        <v/>
      </c>
      <c r="N70" s="61">
        <f t="shared" si="1"/>
        <v>0</v>
      </c>
      <c r="O70" s="61" t="str">
        <f t="shared" si="6"/>
        <v/>
      </c>
      <c r="P70" s="62"/>
    </row>
    <row r="71" spans="1:16" ht="12.75" customHeight="1" x14ac:dyDescent="0.3">
      <c r="A71" s="59">
        <f t="shared" si="3"/>
        <v>69</v>
      </c>
      <c r="B71" s="60"/>
      <c r="C71" s="60"/>
      <c r="D71" s="63"/>
      <c r="E71" s="64"/>
      <c r="F71" s="59"/>
      <c r="G71" s="59"/>
      <c r="H71" s="59" t="str">
        <f t="shared" si="4"/>
        <v/>
      </c>
      <c r="I71" s="59"/>
      <c r="J71" s="59"/>
      <c r="K71" s="59"/>
      <c r="L71" s="61" t="str">
        <f t="shared" si="5"/>
        <v/>
      </c>
      <c r="M71" s="61" t="str">
        <f t="shared" si="0"/>
        <v/>
      </c>
      <c r="N71" s="61">
        <f t="shared" si="1"/>
        <v>0</v>
      </c>
      <c r="O71" s="61" t="str">
        <f t="shared" si="6"/>
        <v/>
      </c>
      <c r="P71" s="62"/>
    </row>
    <row r="72" spans="1:16" ht="12.75" customHeight="1" x14ac:dyDescent="0.3">
      <c r="A72" s="59">
        <f t="shared" si="3"/>
        <v>70</v>
      </c>
      <c r="B72" s="60"/>
      <c r="C72" s="60"/>
      <c r="D72" s="63"/>
      <c r="E72" s="64"/>
      <c r="F72" s="59"/>
      <c r="G72" s="59"/>
      <c r="H72" s="59" t="str">
        <f t="shared" si="4"/>
        <v/>
      </c>
      <c r="I72" s="59"/>
      <c r="J72" s="59"/>
      <c r="K72" s="59"/>
      <c r="L72" s="61" t="str">
        <f t="shared" si="5"/>
        <v/>
      </c>
      <c r="M72" s="61" t="str">
        <f t="shared" si="0"/>
        <v/>
      </c>
      <c r="N72" s="61">
        <f t="shared" si="1"/>
        <v>0</v>
      </c>
      <c r="O72" s="61" t="str">
        <f t="shared" si="6"/>
        <v/>
      </c>
      <c r="P72" s="62"/>
    </row>
    <row r="73" spans="1:16" ht="12.75" customHeight="1" x14ac:dyDescent="0.3">
      <c r="A73" s="59">
        <f t="shared" si="3"/>
        <v>71</v>
      </c>
      <c r="B73" s="60"/>
      <c r="C73" s="60"/>
      <c r="D73" s="63"/>
      <c r="E73" s="64"/>
      <c r="F73" s="59"/>
      <c r="G73" s="59"/>
      <c r="H73" s="59" t="str">
        <f t="shared" si="4"/>
        <v/>
      </c>
      <c r="I73" s="59"/>
      <c r="J73" s="59"/>
      <c r="K73" s="59"/>
      <c r="L73" s="61" t="str">
        <f t="shared" si="5"/>
        <v/>
      </c>
      <c r="M73" s="61" t="str">
        <f t="shared" si="0"/>
        <v/>
      </c>
      <c r="N73" s="61">
        <f t="shared" si="1"/>
        <v>0</v>
      </c>
      <c r="O73" s="61" t="str">
        <f t="shared" si="6"/>
        <v/>
      </c>
      <c r="P73" s="62"/>
    </row>
    <row r="74" spans="1:16" ht="12.75" customHeight="1" x14ac:dyDescent="0.3">
      <c r="A74" s="59">
        <f t="shared" si="3"/>
        <v>72</v>
      </c>
      <c r="B74" s="60"/>
      <c r="C74" s="60"/>
      <c r="D74" s="63"/>
      <c r="E74" s="64"/>
      <c r="F74" s="59"/>
      <c r="G74" s="59"/>
      <c r="H74" s="59" t="str">
        <f t="shared" si="4"/>
        <v/>
      </c>
      <c r="I74" s="59"/>
      <c r="J74" s="59"/>
      <c r="K74" s="59"/>
      <c r="L74" s="61" t="str">
        <f t="shared" si="5"/>
        <v/>
      </c>
      <c r="M74" s="61" t="str">
        <f t="shared" si="0"/>
        <v/>
      </c>
      <c r="N74" s="61">
        <f t="shared" si="1"/>
        <v>0</v>
      </c>
      <c r="O74" s="61" t="str">
        <f t="shared" si="6"/>
        <v/>
      </c>
      <c r="P74" s="62"/>
    </row>
    <row r="75" spans="1:16" ht="12.75" customHeight="1" x14ac:dyDescent="0.3">
      <c r="A75" s="59">
        <f t="shared" si="3"/>
        <v>73</v>
      </c>
      <c r="B75" s="60"/>
      <c r="C75" s="60"/>
      <c r="D75" s="63"/>
      <c r="E75" s="64"/>
      <c r="F75" s="59"/>
      <c r="G75" s="59"/>
      <c r="H75" s="59" t="str">
        <f t="shared" si="4"/>
        <v/>
      </c>
      <c r="I75" s="59"/>
      <c r="J75" s="59"/>
      <c r="K75" s="59"/>
      <c r="L75" s="61" t="str">
        <f t="shared" si="5"/>
        <v/>
      </c>
      <c r="M75" s="61" t="str">
        <f t="shared" si="0"/>
        <v/>
      </c>
      <c r="N75" s="61">
        <f t="shared" si="1"/>
        <v>0</v>
      </c>
      <c r="O75" s="61" t="str">
        <f t="shared" si="6"/>
        <v/>
      </c>
      <c r="P75" s="62"/>
    </row>
    <row r="76" spans="1:16" ht="12.75" customHeight="1" x14ac:dyDescent="0.3">
      <c r="A76" s="59">
        <f t="shared" si="3"/>
        <v>74</v>
      </c>
      <c r="B76" s="60"/>
      <c r="C76" s="60"/>
      <c r="D76" s="63"/>
      <c r="E76" s="64"/>
      <c r="F76" s="59"/>
      <c r="G76" s="59"/>
      <c r="H76" s="59" t="str">
        <f t="shared" si="4"/>
        <v/>
      </c>
      <c r="I76" s="59"/>
      <c r="J76" s="59"/>
      <c r="K76" s="59"/>
      <c r="L76" s="61" t="str">
        <f t="shared" si="5"/>
        <v/>
      </c>
      <c r="M76" s="61" t="str">
        <f t="shared" si="0"/>
        <v/>
      </c>
      <c r="N76" s="61">
        <f t="shared" si="1"/>
        <v>0</v>
      </c>
      <c r="O76" s="61" t="str">
        <f t="shared" si="6"/>
        <v/>
      </c>
      <c r="P76" s="62"/>
    </row>
    <row r="77" spans="1:16" ht="12.75" customHeight="1" x14ac:dyDescent="0.3">
      <c r="A77" s="59">
        <f t="shared" si="3"/>
        <v>75</v>
      </c>
      <c r="B77" s="60"/>
      <c r="C77" s="60"/>
      <c r="D77" s="63"/>
      <c r="E77" s="64"/>
      <c r="F77" s="59"/>
      <c r="G77" s="59"/>
      <c r="H77" s="59" t="str">
        <f t="shared" si="4"/>
        <v/>
      </c>
      <c r="I77" s="59"/>
      <c r="J77" s="59"/>
      <c r="K77" s="59"/>
      <c r="L77" s="61" t="str">
        <f t="shared" si="5"/>
        <v/>
      </c>
      <c r="M77" s="61" t="str">
        <f t="shared" si="0"/>
        <v/>
      </c>
      <c r="N77" s="61">
        <f t="shared" si="1"/>
        <v>0</v>
      </c>
      <c r="O77" s="61" t="str">
        <f t="shared" si="6"/>
        <v/>
      </c>
      <c r="P77" s="62"/>
    </row>
    <row r="78" spans="1:16" ht="12.75" customHeight="1" x14ac:dyDescent="0.3">
      <c r="A78" s="59">
        <f t="shared" si="3"/>
        <v>76</v>
      </c>
      <c r="B78" s="60"/>
      <c r="C78" s="60"/>
      <c r="D78" s="63"/>
      <c r="E78" s="64"/>
      <c r="F78" s="59"/>
      <c r="G78" s="59"/>
      <c r="H78" s="59" t="str">
        <f t="shared" si="4"/>
        <v/>
      </c>
      <c r="I78" s="59"/>
      <c r="J78" s="59"/>
      <c r="K78" s="59"/>
      <c r="L78" s="61" t="str">
        <f t="shared" si="5"/>
        <v/>
      </c>
      <c r="M78" s="61" t="str">
        <f t="shared" si="0"/>
        <v/>
      </c>
      <c r="N78" s="61">
        <f t="shared" si="1"/>
        <v>0</v>
      </c>
      <c r="O78" s="61" t="str">
        <f t="shared" si="6"/>
        <v/>
      </c>
      <c r="P78" s="62"/>
    </row>
    <row r="79" spans="1:16" ht="12.75" customHeight="1" x14ac:dyDescent="0.3">
      <c r="A79" s="59">
        <f t="shared" si="3"/>
        <v>77</v>
      </c>
      <c r="B79" s="60"/>
      <c r="C79" s="60"/>
      <c r="D79" s="63"/>
      <c r="E79" s="64"/>
      <c r="F79" s="59"/>
      <c r="G79" s="59"/>
      <c r="H79" s="59" t="str">
        <f t="shared" si="4"/>
        <v/>
      </c>
      <c r="I79" s="59"/>
      <c r="J79" s="59"/>
      <c r="K79" s="59"/>
      <c r="L79" s="61" t="str">
        <f t="shared" si="5"/>
        <v/>
      </c>
      <c r="M79" s="61" t="str">
        <f t="shared" si="0"/>
        <v/>
      </c>
      <c r="N79" s="61">
        <f t="shared" si="1"/>
        <v>0</v>
      </c>
      <c r="O79" s="61" t="str">
        <f t="shared" si="6"/>
        <v/>
      </c>
      <c r="P79" s="62"/>
    </row>
    <row r="80" spans="1:16" ht="12.75" customHeight="1" x14ac:dyDescent="0.3">
      <c r="A80" s="59">
        <f t="shared" si="3"/>
        <v>78</v>
      </c>
      <c r="B80" s="60"/>
      <c r="C80" s="60"/>
      <c r="D80" s="63"/>
      <c r="E80" s="64"/>
      <c r="F80" s="59"/>
      <c r="G80" s="59"/>
      <c r="H80" s="59" t="str">
        <f t="shared" si="4"/>
        <v/>
      </c>
      <c r="I80" s="59"/>
      <c r="J80" s="59"/>
      <c r="K80" s="59"/>
      <c r="L80" s="61" t="str">
        <f t="shared" si="5"/>
        <v/>
      </c>
      <c r="M80" s="61" t="str">
        <f t="shared" si="0"/>
        <v/>
      </c>
      <c r="N80" s="61">
        <f t="shared" si="1"/>
        <v>0</v>
      </c>
      <c r="O80" s="61" t="str">
        <f t="shared" si="6"/>
        <v/>
      </c>
      <c r="P80" s="62"/>
    </row>
    <row r="81" spans="1:16" ht="12.75" customHeight="1" x14ac:dyDescent="0.3">
      <c r="A81" s="59">
        <f t="shared" si="3"/>
        <v>79</v>
      </c>
      <c r="B81" s="60"/>
      <c r="C81" s="60"/>
      <c r="D81" s="63"/>
      <c r="E81" s="64"/>
      <c r="F81" s="59"/>
      <c r="G81" s="59"/>
      <c r="H81" s="59" t="str">
        <f t="shared" si="4"/>
        <v/>
      </c>
      <c r="I81" s="59"/>
      <c r="J81" s="59"/>
      <c r="K81" s="59"/>
      <c r="L81" s="61" t="str">
        <f t="shared" si="5"/>
        <v/>
      </c>
      <c r="M81" s="61" t="str">
        <f t="shared" si="0"/>
        <v/>
      </c>
      <c r="N81" s="61">
        <f t="shared" si="1"/>
        <v>0</v>
      </c>
      <c r="O81" s="61" t="str">
        <f t="shared" si="6"/>
        <v/>
      </c>
      <c r="P81" s="62"/>
    </row>
    <row r="82" spans="1:16" ht="12.75" customHeight="1" x14ac:dyDescent="0.3">
      <c r="A82" s="59">
        <f t="shared" si="3"/>
        <v>80</v>
      </c>
      <c r="B82" s="60"/>
      <c r="C82" s="60"/>
      <c r="D82" s="63"/>
      <c r="E82" s="64"/>
      <c r="F82" s="59"/>
      <c r="G82" s="59"/>
      <c r="H82" s="59" t="str">
        <f t="shared" si="4"/>
        <v/>
      </c>
      <c r="I82" s="59"/>
      <c r="J82" s="59"/>
      <c r="K82" s="59"/>
      <c r="L82" s="61" t="str">
        <f t="shared" si="5"/>
        <v/>
      </c>
      <c r="M82" s="61" t="str">
        <f t="shared" si="0"/>
        <v/>
      </c>
      <c r="N82" s="61">
        <f t="shared" si="1"/>
        <v>0</v>
      </c>
      <c r="O82" s="61" t="str">
        <f t="shared" si="6"/>
        <v/>
      </c>
      <c r="P82" s="62"/>
    </row>
    <row r="83" spans="1:16" ht="12.75" customHeight="1" x14ac:dyDescent="0.3">
      <c r="A83" s="59">
        <f t="shared" si="3"/>
        <v>81</v>
      </c>
      <c r="B83" s="60"/>
      <c r="C83" s="60"/>
      <c r="D83" s="63"/>
      <c r="E83" s="64"/>
      <c r="F83" s="59"/>
      <c r="G83" s="59"/>
      <c r="H83" s="59" t="str">
        <f t="shared" si="4"/>
        <v/>
      </c>
      <c r="I83" s="59"/>
      <c r="J83" s="59"/>
      <c r="K83" s="59"/>
      <c r="L83" s="61" t="str">
        <f t="shared" si="5"/>
        <v/>
      </c>
      <c r="M83" s="61" t="str">
        <f t="shared" si="0"/>
        <v/>
      </c>
      <c r="N83" s="61">
        <f t="shared" si="1"/>
        <v>0</v>
      </c>
      <c r="O83" s="61" t="str">
        <f t="shared" si="6"/>
        <v/>
      </c>
      <c r="P83" s="62"/>
    </row>
    <row r="84" spans="1:16" ht="12.75" customHeight="1" x14ac:dyDescent="0.3">
      <c r="A84" s="59">
        <f t="shared" si="3"/>
        <v>82</v>
      </c>
      <c r="B84" s="60"/>
      <c r="C84" s="60"/>
      <c r="D84" s="63"/>
      <c r="E84" s="64"/>
      <c r="F84" s="59"/>
      <c r="G84" s="59"/>
      <c r="H84" s="59" t="str">
        <f t="shared" si="4"/>
        <v/>
      </c>
      <c r="I84" s="59"/>
      <c r="J84" s="59"/>
      <c r="K84" s="59"/>
      <c r="L84" s="61" t="str">
        <f t="shared" si="5"/>
        <v/>
      </c>
      <c r="M84" s="61" t="str">
        <f t="shared" si="0"/>
        <v/>
      </c>
      <c r="N84" s="61">
        <f t="shared" si="1"/>
        <v>0</v>
      </c>
      <c r="O84" s="61" t="str">
        <f t="shared" si="6"/>
        <v/>
      </c>
      <c r="P84" s="62"/>
    </row>
    <row r="85" spans="1:16" ht="12.75" customHeight="1" x14ac:dyDescent="0.3">
      <c r="A85" s="59">
        <f t="shared" si="3"/>
        <v>83</v>
      </c>
      <c r="B85" s="60"/>
      <c r="C85" s="60"/>
      <c r="D85" s="63"/>
      <c r="E85" s="64"/>
      <c r="F85" s="59"/>
      <c r="G85" s="59"/>
      <c r="H85" s="59" t="str">
        <f t="shared" si="4"/>
        <v/>
      </c>
      <c r="I85" s="59"/>
      <c r="J85" s="59"/>
      <c r="K85" s="59"/>
      <c r="L85" s="61" t="str">
        <f t="shared" si="5"/>
        <v/>
      </c>
      <c r="M85" s="61" t="str">
        <f t="shared" si="0"/>
        <v/>
      </c>
      <c r="N85" s="61">
        <f t="shared" si="1"/>
        <v>0</v>
      </c>
      <c r="O85" s="61" t="str">
        <f t="shared" si="6"/>
        <v/>
      </c>
      <c r="P85" s="62"/>
    </row>
    <row r="86" spans="1:16" ht="12.75" customHeight="1" x14ac:dyDescent="0.3">
      <c r="A86" s="59">
        <f t="shared" si="3"/>
        <v>84</v>
      </c>
      <c r="B86" s="60"/>
      <c r="C86" s="60"/>
      <c r="D86" s="63"/>
      <c r="E86" s="64"/>
      <c r="F86" s="59"/>
      <c r="G86" s="59"/>
      <c r="H86" s="59" t="str">
        <f t="shared" si="4"/>
        <v/>
      </c>
      <c r="I86" s="59"/>
      <c r="J86" s="59"/>
      <c r="K86" s="59"/>
      <c r="L86" s="61" t="str">
        <f t="shared" si="5"/>
        <v/>
      </c>
      <c r="M86" s="61" t="str">
        <f t="shared" si="0"/>
        <v/>
      </c>
      <c r="N86" s="61">
        <f t="shared" si="1"/>
        <v>0</v>
      </c>
      <c r="O86" s="61" t="str">
        <f t="shared" si="6"/>
        <v/>
      </c>
      <c r="P86" s="62"/>
    </row>
    <row r="87" spans="1:16" ht="12.75" customHeight="1" x14ac:dyDescent="0.3">
      <c r="A87" s="59">
        <f t="shared" si="3"/>
        <v>85</v>
      </c>
      <c r="B87" s="60"/>
      <c r="C87" s="60"/>
      <c r="D87" s="63"/>
      <c r="E87" s="64"/>
      <c r="F87" s="59"/>
      <c r="G87" s="59"/>
      <c r="H87" s="59" t="str">
        <f t="shared" si="4"/>
        <v/>
      </c>
      <c r="I87" s="59"/>
      <c r="J87" s="59"/>
      <c r="K87" s="59"/>
      <c r="L87" s="61" t="str">
        <f t="shared" si="5"/>
        <v/>
      </c>
      <c r="M87" s="61" t="str">
        <f t="shared" si="0"/>
        <v/>
      </c>
      <c r="N87" s="61">
        <f t="shared" si="1"/>
        <v>0</v>
      </c>
      <c r="O87" s="61" t="str">
        <f t="shared" si="6"/>
        <v/>
      </c>
      <c r="P87" s="62"/>
    </row>
    <row r="88" spans="1:16" ht="12.75" customHeight="1" x14ac:dyDescent="0.3">
      <c r="A88" s="59">
        <f t="shared" si="3"/>
        <v>86</v>
      </c>
      <c r="B88" s="60"/>
      <c r="C88" s="60"/>
      <c r="D88" s="63"/>
      <c r="E88" s="64"/>
      <c r="F88" s="59"/>
      <c r="G88" s="59"/>
      <c r="H88" s="59" t="str">
        <f t="shared" si="4"/>
        <v/>
      </c>
      <c r="I88" s="59"/>
      <c r="J88" s="59"/>
      <c r="K88" s="59"/>
      <c r="L88" s="61" t="str">
        <f t="shared" si="5"/>
        <v/>
      </c>
      <c r="M88" s="61" t="str">
        <f t="shared" si="0"/>
        <v/>
      </c>
      <c r="N88" s="61">
        <f t="shared" si="1"/>
        <v>0</v>
      </c>
      <c r="O88" s="61" t="str">
        <f t="shared" si="6"/>
        <v/>
      </c>
      <c r="P88" s="62"/>
    </row>
    <row r="89" spans="1:16" ht="12.75" customHeight="1" x14ac:dyDescent="0.3">
      <c r="A89" s="59">
        <f t="shared" si="3"/>
        <v>87</v>
      </c>
      <c r="B89" s="60"/>
      <c r="C89" s="60"/>
      <c r="D89" s="63"/>
      <c r="E89" s="64"/>
      <c r="F89" s="59"/>
      <c r="G89" s="59"/>
      <c r="H89" s="59" t="str">
        <f t="shared" si="4"/>
        <v/>
      </c>
      <c r="I89" s="59"/>
      <c r="J89" s="59"/>
      <c r="K89" s="59"/>
      <c r="L89" s="61" t="str">
        <f t="shared" si="5"/>
        <v/>
      </c>
      <c r="M89" s="61" t="str">
        <f t="shared" si="0"/>
        <v/>
      </c>
      <c r="N89" s="61">
        <f t="shared" si="1"/>
        <v>0</v>
      </c>
      <c r="O89" s="61" t="str">
        <f t="shared" si="6"/>
        <v/>
      </c>
      <c r="P89" s="62"/>
    </row>
    <row r="90" spans="1:16" ht="12.75" customHeight="1" x14ac:dyDescent="0.3">
      <c r="A90" s="59">
        <f t="shared" si="3"/>
        <v>88</v>
      </c>
      <c r="B90" s="60"/>
      <c r="C90" s="60"/>
      <c r="D90" s="63"/>
      <c r="E90" s="64"/>
      <c r="F90" s="59"/>
      <c r="G90" s="59"/>
      <c r="H90" s="59" t="str">
        <f t="shared" si="4"/>
        <v/>
      </c>
      <c r="I90" s="59"/>
      <c r="J90" s="59"/>
      <c r="K90" s="59"/>
      <c r="L90" s="61" t="str">
        <f t="shared" si="5"/>
        <v/>
      </c>
      <c r="M90" s="61" t="str">
        <f t="shared" si="0"/>
        <v/>
      </c>
      <c r="N90" s="61">
        <f t="shared" si="1"/>
        <v>0</v>
      </c>
      <c r="O90" s="61" t="str">
        <f t="shared" si="6"/>
        <v/>
      </c>
      <c r="P90" s="62"/>
    </row>
    <row r="91" spans="1:16" ht="12.75" customHeight="1" x14ac:dyDescent="0.3">
      <c r="A91" s="59">
        <f t="shared" si="3"/>
        <v>89</v>
      </c>
      <c r="B91" s="60"/>
      <c r="C91" s="60"/>
      <c r="D91" s="63"/>
      <c r="E91" s="64"/>
      <c r="F91" s="59"/>
      <c r="G91" s="59"/>
      <c r="H91" s="59" t="str">
        <f t="shared" si="4"/>
        <v/>
      </c>
      <c r="I91" s="59"/>
      <c r="J91" s="59"/>
      <c r="K91" s="59"/>
      <c r="L91" s="61" t="str">
        <f t="shared" si="5"/>
        <v/>
      </c>
      <c r="M91" s="61" t="str">
        <f t="shared" si="0"/>
        <v/>
      </c>
      <c r="N91" s="61">
        <f t="shared" si="1"/>
        <v>0</v>
      </c>
      <c r="O91" s="61" t="str">
        <f t="shared" si="6"/>
        <v/>
      </c>
      <c r="P91" s="62"/>
    </row>
    <row r="92" spans="1:16" ht="12.75" customHeight="1" x14ac:dyDescent="0.3">
      <c r="A92" s="59">
        <f t="shared" si="3"/>
        <v>90</v>
      </c>
      <c r="B92" s="60"/>
      <c r="C92" s="60"/>
      <c r="D92" s="63"/>
      <c r="E92" s="64"/>
      <c r="F92" s="59"/>
      <c r="G92" s="59"/>
      <c r="H92" s="59" t="str">
        <f t="shared" si="4"/>
        <v/>
      </c>
      <c r="I92" s="59"/>
      <c r="J92" s="59"/>
      <c r="K92" s="59"/>
      <c r="L92" s="61" t="str">
        <f t="shared" si="5"/>
        <v/>
      </c>
      <c r="M92" s="61" t="str">
        <f t="shared" si="0"/>
        <v/>
      </c>
      <c r="N92" s="61">
        <f t="shared" si="1"/>
        <v>0</v>
      </c>
      <c r="O92" s="61" t="str">
        <f t="shared" si="6"/>
        <v/>
      </c>
      <c r="P92" s="62"/>
    </row>
    <row r="93" spans="1:16" ht="12.75" customHeight="1" x14ac:dyDescent="0.3">
      <c r="A93" s="59">
        <f t="shared" si="3"/>
        <v>91</v>
      </c>
      <c r="B93" s="60"/>
      <c r="C93" s="60"/>
      <c r="D93" s="63"/>
      <c r="E93" s="64"/>
      <c r="F93" s="59"/>
      <c r="G93" s="59"/>
      <c r="H93" s="59" t="str">
        <f t="shared" si="4"/>
        <v/>
      </c>
      <c r="I93" s="59"/>
      <c r="J93" s="59"/>
      <c r="K93" s="59"/>
      <c r="L93" s="61" t="str">
        <f t="shared" si="5"/>
        <v/>
      </c>
      <c r="M93" s="61" t="str">
        <f t="shared" si="0"/>
        <v/>
      </c>
      <c r="N93" s="61">
        <f t="shared" si="1"/>
        <v>0</v>
      </c>
      <c r="O93" s="61" t="str">
        <f t="shared" si="6"/>
        <v/>
      </c>
      <c r="P93" s="62"/>
    </row>
    <row r="94" spans="1:16" ht="12.75" customHeight="1" x14ac:dyDescent="0.3">
      <c r="A94" s="59">
        <f t="shared" si="3"/>
        <v>92</v>
      </c>
      <c r="B94" s="60"/>
      <c r="C94" s="60"/>
      <c r="D94" s="63"/>
      <c r="E94" s="64"/>
      <c r="F94" s="59"/>
      <c r="G94" s="59"/>
      <c r="H94" s="59" t="str">
        <f t="shared" si="4"/>
        <v/>
      </c>
      <c r="I94" s="59"/>
      <c r="J94" s="59"/>
      <c r="K94" s="59"/>
      <c r="L94" s="61" t="str">
        <f t="shared" si="5"/>
        <v/>
      </c>
      <c r="M94" s="61" t="str">
        <f>IF(ISBLANK(K94),IF(ISBLANK(H94),"",H94),K94)</f>
        <v/>
      </c>
      <c r="N94" s="61">
        <f t="shared" si="1"/>
        <v>0</v>
      </c>
      <c r="O94" s="61" t="str">
        <f t="shared" si="6"/>
        <v/>
      </c>
      <c r="P94" s="62"/>
    </row>
    <row r="95" spans="1:16" ht="12.75" customHeight="1" x14ac:dyDescent="0.3">
      <c r="A95" s="59">
        <f t="shared" si="3"/>
        <v>93</v>
      </c>
      <c r="B95" s="60"/>
      <c r="C95" s="60"/>
      <c r="D95" s="63"/>
      <c r="E95" s="64"/>
      <c r="F95" s="59"/>
      <c r="G95" s="59"/>
      <c r="H95" s="59" t="str">
        <f t="shared" si="4"/>
        <v/>
      </c>
      <c r="I95" s="59"/>
      <c r="J95" s="59"/>
      <c r="K95" s="59"/>
      <c r="L95" s="61" t="str">
        <f t="shared" si="5"/>
        <v/>
      </c>
      <c r="M95" s="61" t="str">
        <f t="shared" si="0"/>
        <v/>
      </c>
      <c r="N95" s="61">
        <f t="shared" si="1"/>
        <v>0</v>
      </c>
      <c r="O95" s="61" t="str">
        <f t="shared" si="6"/>
        <v/>
      </c>
      <c r="P95" s="62"/>
    </row>
    <row r="96" spans="1:16" ht="12.75" customHeight="1" x14ac:dyDescent="0.3">
      <c r="A96" s="59">
        <f t="shared" si="3"/>
        <v>94</v>
      </c>
      <c r="B96" s="60"/>
      <c r="C96" s="60"/>
      <c r="D96" s="63"/>
      <c r="E96" s="64"/>
      <c r="F96" s="59"/>
      <c r="G96" s="59"/>
      <c r="H96" s="59" t="str">
        <f t="shared" si="4"/>
        <v/>
      </c>
      <c r="I96" s="59"/>
      <c r="J96" s="59"/>
      <c r="K96" s="59"/>
      <c r="L96" s="61" t="str">
        <f t="shared" si="5"/>
        <v/>
      </c>
      <c r="M96" s="61" t="str">
        <f t="shared" si="0"/>
        <v/>
      </c>
      <c r="N96" s="61">
        <f t="shared" si="1"/>
        <v>0</v>
      </c>
      <c r="O96" s="61" t="str">
        <f t="shared" si="6"/>
        <v/>
      </c>
      <c r="P96" s="62"/>
    </row>
    <row r="97" spans="1:16" ht="12.75" customHeight="1" x14ac:dyDescent="0.3">
      <c r="A97" s="59">
        <f t="shared" si="3"/>
        <v>95</v>
      </c>
      <c r="B97" s="60"/>
      <c r="C97" s="60"/>
      <c r="D97" s="63"/>
      <c r="E97" s="64"/>
      <c r="F97" s="59"/>
      <c r="G97" s="59"/>
      <c r="H97" s="59" t="str">
        <f t="shared" si="4"/>
        <v/>
      </c>
      <c r="I97" s="59"/>
      <c r="J97" s="59"/>
      <c r="K97" s="59"/>
      <c r="L97" s="61" t="str">
        <f t="shared" si="5"/>
        <v/>
      </c>
      <c r="M97" s="61" t="str">
        <f t="shared" si="0"/>
        <v/>
      </c>
      <c r="N97" s="61">
        <f t="shared" si="1"/>
        <v>0</v>
      </c>
      <c r="O97" s="61" t="str">
        <f t="shared" si="6"/>
        <v/>
      </c>
      <c r="P97" s="62"/>
    </row>
    <row r="98" spans="1:16" ht="12.75" customHeight="1" x14ac:dyDescent="0.3">
      <c r="A98" s="59">
        <f t="shared" si="3"/>
        <v>96</v>
      </c>
      <c r="B98" s="60"/>
      <c r="C98" s="60"/>
      <c r="D98" s="63"/>
      <c r="E98" s="64"/>
      <c r="F98" s="59"/>
      <c r="G98" s="59"/>
      <c r="H98" s="59" t="str">
        <f t="shared" si="4"/>
        <v/>
      </c>
      <c r="I98" s="59"/>
      <c r="J98" s="59"/>
      <c r="K98" s="59"/>
      <c r="L98" s="61" t="str">
        <f t="shared" si="5"/>
        <v/>
      </c>
      <c r="M98" s="61" t="str">
        <f t="shared" si="0"/>
        <v/>
      </c>
      <c r="N98" s="61">
        <f t="shared" si="1"/>
        <v>0</v>
      </c>
      <c r="O98" s="61" t="str">
        <f t="shared" si="6"/>
        <v/>
      </c>
      <c r="P98" s="62"/>
    </row>
    <row r="99" spans="1:16" ht="12.75" customHeight="1" x14ac:dyDescent="0.3">
      <c r="A99" s="59">
        <f t="shared" si="3"/>
        <v>97</v>
      </c>
      <c r="B99" s="60"/>
      <c r="C99" s="60"/>
      <c r="D99" s="63"/>
      <c r="E99" s="64"/>
      <c r="F99" s="59"/>
      <c r="G99" s="59"/>
      <c r="H99" s="59" t="str">
        <f t="shared" si="4"/>
        <v/>
      </c>
      <c r="I99" s="59"/>
      <c r="J99" s="59"/>
      <c r="K99" s="59"/>
      <c r="L99" s="61" t="str">
        <f t="shared" si="5"/>
        <v/>
      </c>
      <c r="M99" s="61" t="str">
        <f t="shared" si="0"/>
        <v/>
      </c>
      <c r="N99" s="61">
        <f t="shared" si="1"/>
        <v>0</v>
      </c>
      <c r="O99" s="61" t="str">
        <f t="shared" si="6"/>
        <v/>
      </c>
      <c r="P99" s="62"/>
    </row>
    <row r="100" spans="1:16" ht="12.75" customHeight="1" x14ac:dyDescent="0.3">
      <c r="A100" s="59">
        <f t="shared" si="3"/>
        <v>98</v>
      </c>
      <c r="B100" s="60"/>
      <c r="C100" s="60"/>
      <c r="D100" s="63"/>
      <c r="E100" s="64"/>
      <c r="F100" s="59"/>
      <c r="G100" s="59"/>
      <c r="H100" s="59" t="str">
        <f t="shared" si="4"/>
        <v/>
      </c>
      <c r="I100" s="59"/>
      <c r="J100" s="59"/>
      <c r="K100" s="59"/>
      <c r="L100" s="61" t="str">
        <f t="shared" si="5"/>
        <v/>
      </c>
      <c r="M100" s="61" t="str">
        <f t="shared" si="0"/>
        <v/>
      </c>
      <c r="N100" s="61">
        <f t="shared" si="1"/>
        <v>0</v>
      </c>
      <c r="O100" s="61" t="str">
        <f t="shared" si="6"/>
        <v/>
      </c>
      <c r="P100" s="62"/>
    </row>
    <row r="101" spans="1:16" ht="12.75" customHeight="1" x14ac:dyDescent="0.3">
      <c r="A101" s="59">
        <f t="shared" si="3"/>
        <v>99</v>
      </c>
      <c r="B101" s="60"/>
      <c r="C101" s="60"/>
      <c r="D101" s="63"/>
      <c r="E101" s="64"/>
      <c r="F101" s="59"/>
      <c r="G101" s="59"/>
      <c r="H101" s="59" t="str">
        <f>IF(ISBLANK(F101),"",SUM(F101:G101))</f>
        <v/>
      </c>
      <c r="I101" s="59"/>
      <c r="J101" s="59"/>
      <c r="K101" s="59"/>
      <c r="L101" s="61" t="str">
        <f>IF(ISBLANK(E101),IF(ISBLANK(D101),"",D101),E101)</f>
        <v/>
      </c>
      <c r="M101" s="79" t="str">
        <f>IF(ISBLANK(K101),IF(ISBLANK(H101),"",H101),K101)</f>
        <v/>
      </c>
      <c r="N101" s="61">
        <f t="shared" si="1"/>
        <v>0</v>
      </c>
      <c r="O101" s="61" t="str">
        <f t="shared" si="6"/>
        <v/>
      </c>
      <c r="P101" s="62"/>
    </row>
    <row r="102" spans="1:16" ht="12.75" customHeight="1" x14ac:dyDescent="0.3">
      <c r="A102" s="59">
        <f t="shared" si="3"/>
        <v>100</v>
      </c>
      <c r="B102" s="60"/>
      <c r="C102" s="60"/>
      <c r="D102" s="63"/>
      <c r="E102" s="64"/>
      <c r="F102" s="59"/>
      <c r="G102" s="59"/>
      <c r="H102" s="59" t="str">
        <f t="shared" si="4"/>
        <v/>
      </c>
      <c r="I102" s="59"/>
      <c r="J102" s="59"/>
      <c r="K102" s="59"/>
      <c r="L102" s="61" t="str">
        <f t="shared" si="5"/>
        <v/>
      </c>
      <c r="M102" s="61" t="str">
        <f t="shared" si="0"/>
        <v/>
      </c>
      <c r="N102" s="61">
        <f t="shared" si="1"/>
        <v>0</v>
      </c>
      <c r="O102" s="61" t="str">
        <f t="shared" si="6"/>
        <v/>
      </c>
      <c r="P102" s="62"/>
    </row>
    <row r="103" spans="1:16" ht="12.75" customHeight="1" x14ac:dyDescent="0.3">
      <c r="A103" s="59">
        <f t="shared" si="3"/>
        <v>101</v>
      </c>
      <c r="B103" s="60"/>
      <c r="C103" s="60"/>
      <c r="D103" s="63"/>
      <c r="E103" s="64"/>
      <c r="F103" s="59"/>
      <c r="G103" s="59"/>
      <c r="H103" s="59" t="str">
        <f t="shared" si="4"/>
        <v/>
      </c>
      <c r="I103" s="59"/>
      <c r="J103" s="59"/>
      <c r="K103" s="59"/>
      <c r="L103" s="61" t="str">
        <f t="shared" si="5"/>
        <v/>
      </c>
      <c r="M103" s="61" t="str">
        <f t="shared" si="0"/>
        <v/>
      </c>
      <c r="N103" s="61">
        <f t="shared" si="1"/>
        <v>0</v>
      </c>
      <c r="O103" s="61" t="str">
        <f t="shared" si="6"/>
        <v/>
      </c>
      <c r="P103" s="62"/>
    </row>
    <row r="104" spans="1:16" ht="12.75" customHeight="1" x14ac:dyDescent="0.3">
      <c r="A104" s="59">
        <f t="shared" si="3"/>
        <v>102</v>
      </c>
      <c r="B104" s="60"/>
      <c r="C104" s="60"/>
      <c r="D104" s="63"/>
      <c r="E104" s="64"/>
      <c r="F104" s="59"/>
      <c r="G104" s="59"/>
      <c r="H104" s="59" t="str">
        <f t="shared" si="4"/>
        <v/>
      </c>
      <c r="I104" s="59"/>
      <c r="J104" s="59"/>
      <c r="K104" s="59"/>
      <c r="L104" s="61" t="str">
        <f t="shared" si="5"/>
        <v/>
      </c>
      <c r="M104" s="61" t="str">
        <f t="shared" si="0"/>
        <v/>
      </c>
      <c r="N104" s="61">
        <f t="shared" si="1"/>
        <v>0</v>
      </c>
      <c r="O104" s="61" t="str">
        <f t="shared" si="6"/>
        <v/>
      </c>
      <c r="P104" s="62"/>
    </row>
    <row r="105" spans="1:16" ht="12.75" customHeight="1" x14ac:dyDescent="0.3">
      <c r="A105" s="59">
        <f t="shared" si="3"/>
        <v>103</v>
      </c>
      <c r="B105" s="60"/>
      <c r="C105" s="60"/>
      <c r="D105" s="63"/>
      <c r="E105" s="64"/>
      <c r="F105" s="59"/>
      <c r="G105" s="59"/>
      <c r="H105" s="59" t="str">
        <f t="shared" si="4"/>
        <v/>
      </c>
      <c r="I105" s="59"/>
      <c r="J105" s="59"/>
      <c r="K105" s="59"/>
      <c r="L105" s="61" t="str">
        <f t="shared" si="5"/>
        <v/>
      </c>
      <c r="M105" s="61" t="str">
        <f t="shared" si="0"/>
        <v/>
      </c>
      <c r="N105" s="61">
        <f t="shared" si="1"/>
        <v>0</v>
      </c>
      <c r="O105" s="61" t="str">
        <f t="shared" si="6"/>
        <v/>
      </c>
      <c r="P105" s="62"/>
    </row>
    <row r="106" spans="1:16" ht="12.75" customHeight="1" x14ac:dyDescent="0.3">
      <c r="A106" s="59">
        <f t="shared" si="3"/>
        <v>104</v>
      </c>
      <c r="B106" s="60"/>
      <c r="C106" s="60"/>
      <c r="D106" s="63"/>
      <c r="E106" s="64"/>
      <c r="F106" s="59"/>
      <c r="G106" s="59"/>
      <c r="H106" s="59" t="str">
        <f t="shared" si="4"/>
        <v/>
      </c>
      <c r="I106" s="59"/>
      <c r="J106" s="59"/>
      <c r="K106" s="59"/>
      <c r="L106" s="61" t="str">
        <f t="shared" si="5"/>
        <v/>
      </c>
      <c r="M106" s="61" t="str">
        <f t="shared" si="0"/>
        <v/>
      </c>
      <c r="N106" s="61">
        <f t="shared" si="1"/>
        <v>0</v>
      </c>
      <c r="O106" s="61" t="str">
        <f t="shared" si="6"/>
        <v/>
      </c>
      <c r="P106" s="62"/>
    </row>
    <row r="107" spans="1:16" ht="12.75" customHeight="1" x14ac:dyDescent="0.3">
      <c r="A107" s="59">
        <f t="shared" si="3"/>
        <v>105</v>
      </c>
      <c r="B107" s="60"/>
      <c r="C107" s="60"/>
      <c r="D107" s="63"/>
      <c r="E107" s="64"/>
      <c r="F107" s="59"/>
      <c r="G107" s="59"/>
      <c r="H107" s="59" t="str">
        <f t="shared" si="4"/>
        <v/>
      </c>
      <c r="I107" s="59"/>
      <c r="J107" s="59"/>
      <c r="K107" s="59"/>
      <c r="L107" s="61" t="str">
        <f t="shared" si="5"/>
        <v/>
      </c>
      <c r="M107" s="61" t="str">
        <f t="shared" si="0"/>
        <v/>
      </c>
      <c r="N107" s="61">
        <f t="shared" si="1"/>
        <v>0</v>
      </c>
      <c r="O107" s="61" t="str">
        <f t="shared" si="6"/>
        <v/>
      </c>
      <c r="P107" s="62"/>
    </row>
    <row r="108" spans="1:16" ht="12.75" customHeight="1" x14ac:dyDescent="0.3">
      <c r="A108" s="59">
        <f t="shared" si="3"/>
        <v>106</v>
      </c>
      <c r="B108" s="60"/>
      <c r="C108" s="60"/>
      <c r="D108" s="63"/>
      <c r="E108" s="64"/>
      <c r="F108" s="59"/>
      <c r="G108" s="59"/>
      <c r="H108" s="59" t="str">
        <f t="shared" si="4"/>
        <v/>
      </c>
      <c r="I108" s="59"/>
      <c r="J108" s="59"/>
      <c r="K108" s="59"/>
      <c r="L108" s="61" t="str">
        <f t="shared" si="5"/>
        <v/>
      </c>
      <c r="M108" s="61" t="str">
        <f t="shared" si="0"/>
        <v/>
      </c>
      <c r="N108" s="61">
        <f t="shared" si="1"/>
        <v>0</v>
      </c>
      <c r="O108" s="61" t="str">
        <f t="shared" si="6"/>
        <v/>
      </c>
      <c r="P108" s="62"/>
    </row>
    <row r="109" spans="1:16" ht="12.75" customHeight="1" x14ac:dyDescent="0.3">
      <c r="A109" s="59">
        <f t="shared" si="3"/>
        <v>107</v>
      </c>
      <c r="B109" s="60"/>
      <c r="C109" s="60"/>
      <c r="D109" s="63"/>
      <c r="E109" s="64"/>
      <c r="F109" s="59"/>
      <c r="G109" s="59"/>
      <c r="H109" s="59" t="str">
        <f t="shared" si="4"/>
        <v/>
      </c>
      <c r="I109" s="59"/>
      <c r="J109" s="59"/>
      <c r="K109" s="59"/>
      <c r="L109" s="61" t="str">
        <f t="shared" si="5"/>
        <v/>
      </c>
      <c r="M109" s="61" t="str">
        <f t="shared" si="0"/>
        <v/>
      </c>
      <c r="N109" s="61">
        <f t="shared" si="1"/>
        <v>0</v>
      </c>
      <c r="O109" s="61" t="str">
        <f t="shared" si="6"/>
        <v/>
      </c>
      <c r="P109" s="62"/>
    </row>
    <row r="110" spans="1:16" ht="12.75" customHeight="1" x14ac:dyDescent="0.3">
      <c r="A110" s="59">
        <f t="shared" si="3"/>
        <v>108</v>
      </c>
      <c r="B110" s="60"/>
      <c r="C110" s="60"/>
      <c r="D110" s="63"/>
      <c r="E110" s="64"/>
      <c r="F110" s="59"/>
      <c r="G110" s="59"/>
      <c r="H110" s="59" t="str">
        <f t="shared" si="4"/>
        <v/>
      </c>
      <c r="I110" s="59"/>
      <c r="J110" s="59"/>
      <c r="K110" s="59"/>
      <c r="L110" s="61" t="str">
        <f t="shared" si="5"/>
        <v/>
      </c>
      <c r="M110" s="61" t="str">
        <f t="shared" si="0"/>
        <v/>
      </c>
      <c r="N110" s="61">
        <f t="shared" si="1"/>
        <v>0</v>
      </c>
      <c r="O110" s="61" t="str">
        <f t="shared" si="6"/>
        <v/>
      </c>
      <c r="P110" s="62"/>
    </row>
    <row r="111" spans="1:16" ht="12.75" customHeight="1" x14ac:dyDescent="0.3">
      <c r="A111" s="59">
        <f t="shared" si="3"/>
        <v>109</v>
      </c>
      <c r="B111" s="60"/>
      <c r="C111" s="60"/>
      <c r="D111" s="63"/>
      <c r="E111" s="64"/>
      <c r="F111" s="59"/>
      <c r="G111" s="59"/>
      <c r="H111" s="59" t="str">
        <f t="shared" si="4"/>
        <v/>
      </c>
      <c r="I111" s="59"/>
      <c r="J111" s="59"/>
      <c r="K111" s="59"/>
      <c r="L111" s="61" t="str">
        <f t="shared" si="5"/>
        <v/>
      </c>
      <c r="M111" s="61" t="str">
        <f t="shared" si="0"/>
        <v/>
      </c>
      <c r="N111" s="61">
        <f t="shared" si="1"/>
        <v>0</v>
      </c>
      <c r="O111" s="61" t="str">
        <f t="shared" si="6"/>
        <v/>
      </c>
      <c r="P111" s="62"/>
    </row>
    <row r="112" spans="1:16" ht="12.75" customHeight="1" x14ac:dyDescent="0.3">
      <c r="A112" s="59">
        <f t="shared" si="3"/>
        <v>110</v>
      </c>
      <c r="B112" s="60"/>
      <c r="C112" s="60"/>
      <c r="D112" s="63"/>
      <c r="E112" s="64"/>
      <c r="F112" s="59"/>
      <c r="G112" s="59"/>
      <c r="H112" s="59" t="str">
        <f t="shared" si="4"/>
        <v/>
      </c>
      <c r="I112" s="59"/>
      <c r="J112" s="59"/>
      <c r="K112" s="59"/>
      <c r="L112" s="61" t="str">
        <f t="shared" si="5"/>
        <v/>
      </c>
      <c r="M112" s="61" t="str">
        <f t="shared" si="0"/>
        <v/>
      </c>
      <c r="N112" s="61">
        <f t="shared" si="1"/>
        <v>0</v>
      </c>
      <c r="O112" s="61" t="str">
        <f t="shared" si="6"/>
        <v/>
      </c>
      <c r="P112" s="62"/>
    </row>
    <row r="113" spans="1:16" ht="12.75" customHeight="1" x14ac:dyDescent="0.3">
      <c r="A113" s="59">
        <f t="shared" si="3"/>
        <v>111</v>
      </c>
      <c r="B113" s="60"/>
      <c r="C113" s="60"/>
      <c r="D113" s="63"/>
      <c r="E113" s="64"/>
      <c r="F113" s="59"/>
      <c r="G113" s="59"/>
      <c r="H113" s="59" t="str">
        <f t="shared" si="4"/>
        <v/>
      </c>
      <c r="I113" s="59"/>
      <c r="J113" s="59"/>
      <c r="K113" s="59"/>
      <c r="L113" s="61" t="str">
        <f t="shared" si="5"/>
        <v/>
      </c>
      <c r="M113" s="61" t="str">
        <f t="shared" si="0"/>
        <v/>
      </c>
      <c r="N113" s="61">
        <f t="shared" si="1"/>
        <v>0</v>
      </c>
      <c r="O113" s="61" t="str">
        <f t="shared" si="6"/>
        <v/>
      </c>
      <c r="P113" s="62"/>
    </row>
    <row r="114" spans="1:16" ht="12.75" customHeight="1" x14ac:dyDescent="0.3">
      <c r="A114" s="59">
        <f t="shared" si="3"/>
        <v>112</v>
      </c>
      <c r="B114" s="60"/>
      <c r="C114" s="60"/>
      <c r="D114" s="63"/>
      <c r="E114" s="64"/>
      <c r="F114" s="59"/>
      <c r="G114" s="59"/>
      <c r="H114" s="59" t="str">
        <f t="shared" si="4"/>
        <v/>
      </c>
      <c r="I114" s="59"/>
      <c r="J114" s="59"/>
      <c r="K114" s="59"/>
      <c r="L114" s="61" t="str">
        <f t="shared" si="5"/>
        <v/>
      </c>
      <c r="M114" s="61" t="str">
        <f t="shared" si="0"/>
        <v/>
      </c>
      <c r="N114" s="61">
        <f t="shared" si="1"/>
        <v>0</v>
      </c>
      <c r="O114" s="61" t="str">
        <f t="shared" si="6"/>
        <v/>
      </c>
      <c r="P114" s="62"/>
    </row>
    <row r="115" spans="1:16" ht="12.75" customHeight="1" x14ac:dyDescent="0.3">
      <c r="A115" s="59">
        <f t="shared" si="3"/>
        <v>113</v>
      </c>
      <c r="B115" s="60"/>
      <c r="C115" s="60"/>
      <c r="D115" s="63"/>
      <c r="E115" s="64"/>
      <c r="F115" s="59"/>
      <c r="G115" s="59"/>
      <c r="H115" s="59" t="str">
        <f t="shared" si="4"/>
        <v/>
      </c>
      <c r="I115" s="59"/>
      <c r="J115" s="59"/>
      <c r="K115" s="59"/>
      <c r="L115" s="61" t="str">
        <f t="shared" si="5"/>
        <v/>
      </c>
      <c r="M115" s="61" t="str">
        <f t="shared" si="0"/>
        <v/>
      </c>
      <c r="N115" s="61">
        <f t="shared" si="1"/>
        <v>0</v>
      </c>
      <c r="O115" s="61" t="str">
        <f t="shared" si="6"/>
        <v/>
      </c>
      <c r="P115" s="62"/>
    </row>
    <row r="116" spans="1:16" ht="12.75" customHeight="1" x14ac:dyDescent="0.3">
      <c r="A116" s="59">
        <f t="shared" si="3"/>
        <v>114</v>
      </c>
      <c r="B116" s="60"/>
      <c r="C116" s="60"/>
      <c r="D116" s="63"/>
      <c r="E116" s="64"/>
      <c r="F116" s="59"/>
      <c r="G116" s="59"/>
      <c r="H116" s="59" t="str">
        <f t="shared" si="4"/>
        <v/>
      </c>
      <c r="I116" s="59"/>
      <c r="J116" s="59"/>
      <c r="K116" s="59"/>
      <c r="L116" s="61" t="str">
        <f t="shared" si="5"/>
        <v/>
      </c>
      <c r="M116" s="61" t="str">
        <f t="shared" si="0"/>
        <v/>
      </c>
      <c r="N116" s="61">
        <f t="shared" si="1"/>
        <v>0</v>
      </c>
      <c r="O116" s="61" t="str">
        <f t="shared" si="6"/>
        <v/>
      </c>
      <c r="P116" s="62"/>
    </row>
    <row r="117" spans="1:16" ht="12.75" customHeight="1" x14ac:dyDescent="0.3">
      <c r="A117" s="59">
        <f t="shared" si="3"/>
        <v>115</v>
      </c>
      <c r="B117" s="60"/>
      <c r="C117" s="60"/>
      <c r="D117" s="63"/>
      <c r="E117" s="64"/>
      <c r="F117" s="59"/>
      <c r="G117" s="59"/>
      <c r="H117" s="59" t="str">
        <f t="shared" si="4"/>
        <v/>
      </c>
      <c r="I117" s="59"/>
      <c r="J117" s="59"/>
      <c r="K117" s="59"/>
      <c r="L117" s="61" t="str">
        <f t="shared" si="5"/>
        <v/>
      </c>
      <c r="M117" s="61" t="str">
        <f t="shared" si="0"/>
        <v/>
      </c>
      <c r="N117" s="61">
        <f t="shared" si="1"/>
        <v>0</v>
      </c>
      <c r="O117" s="61" t="str">
        <f t="shared" si="6"/>
        <v/>
      </c>
      <c r="P117" s="62"/>
    </row>
    <row r="118" spans="1:16" ht="12.75" customHeight="1" x14ac:dyDescent="0.3">
      <c r="A118" s="59">
        <f t="shared" si="3"/>
        <v>116</v>
      </c>
      <c r="B118" s="60"/>
      <c r="C118" s="60"/>
      <c r="D118" s="63"/>
      <c r="E118" s="64"/>
      <c r="F118" s="59"/>
      <c r="G118" s="59"/>
      <c r="H118" s="59" t="str">
        <f t="shared" si="4"/>
        <v/>
      </c>
      <c r="I118" s="59"/>
      <c r="J118" s="59"/>
      <c r="K118" s="59"/>
      <c r="L118" s="61" t="str">
        <f t="shared" si="5"/>
        <v/>
      </c>
      <c r="M118" s="61" t="str">
        <f t="shared" si="0"/>
        <v/>
      </c>
      <c r="N118" s="61">
        <f t="shared" si="1"/>
        <v>0</v>
      </c>
      <c r="O118" s="61" t="str">
        <f t="shared" si="6"/>
        <v/>
      </c>
      <c r="P118" s="62"/>
    </row>
    <row r="119" spans="1:16" ht="12.75" customHeight="1" x14ac:dyDescent="0.3">
      <c r="A119" s="59">
        <f t="shared" si="3"/>
        <v>117</v>
      </c>
      <c r="B119" s="60"/>
      <c r="C119" s="60"/>
      <c r="D119" s="63"/>
      <c r="E119" s="64"/>
      <c r="F119" s="59"/>
      <c r="G119" s="59"/>
      <c r="H119" s="59" t="str">
        <f t="shared" si="4"/>
        <v/>
      </c>
      <c r="I119" s="59"/>
      <c r="J119" s="59"/>
      <c r="K119" s="59"/>
      <c r="L119" s="61" t="str">
        <f t="shared" si="5"/>
        <v/>
      </c>
      <c r="M119" s="61" t="str">
        <f t="shared" si="0"/>
        <v/>
      </c>
      <c r="N119" s="61">
        <f t="shared" si="1"/>
        <v>0</v>
      </c>
      <c r="O119" s="61" t="str">
        <f t="shared" si="6"/>
        <v/>
      </c>
      <c r="P119" s="62"/>
    </row>
    <row r="120" spans="1:16" ht="12.75" customHeight="1" x14ac:dyDescent="0.3">
      <c r="A120" s="59">
        <f t="shared" si="3"/>
        <v>118</v>
      </c>
      <c r="B120" s="60"/>
      <c r="C120" s="60"/>
      <c r="D120" s="63"/>
      <c r="E120" s="64"/>
      <c r="F120" s="59"/>
      <c r="G120" s="59"/>
      <c r="H120" s="59" t="str">
        <f t="shared" si="4"/>
        <v/>
      </c>
      <c r="I120" s="59"/>
      <c r="J120" s="59"/>
      <c r="K120" s="59"/>
      <c r="L120" s="61" t="str">
        <f t="shared" si="5"/>
        <v/>
      </c>
      <c r="M120" s="61" t="str">
        <f t="shared" si="0"/>
        <v/>
      </c>
      <c r="N120" s="61">
        <f t="shared" si="1"/>
        <v>0</v>
      </c>
      <c r="O120" s="61" t="str">
        <f t="shared" si="6"/>
        <v/>
      </c>
      <c r="P120" s="62"/>
    </row>
    <row r="121" spans="1:16" ht="12.75" customHeight="1" x14ac:dyDescent="0.3">
      <c r="A121" s="59">
        <f t="shared" si="3"/>
        <v>119</v>
      </c>
      <c r="B121" s="60"/>
      <c r="C121" s="60"/>
      <c r="D121" s="63"/>
      <c r="E121" s="64"/>
      <c r="F121" s="59"/>
      <c r="G121" s="59"/>
      <c r="H121" s="59" t="str">
        <f t="shared" si="4"/>
        <v/>
      </c>
      <c r="I121" s="59"/>
      <c r="J121" s="59"/>
      <c r="K121" s="59"/>
      <c r="L121" s="61" t="str">
        <f t="shared" si="5"/>
        <v/>
      </c>
      <c r="M121" s="61" t="str">
        <f t="shared" si="0"/>
        <v/>
      </c>
      <c r="N121" s="61">
        <f t="shared" si="1"/>
        <v>0</v>
      </c>
      <c r="O121" s="61" t="str">
        <f t="shared" si="6"/>
        <v/>
      </c>
      <c r="P121" s="62"/>
    </row>
    <row r="122" spans="1:16" ht="12.75" customHeight="1" x14ac:dyDescent="0.3">
      <c r="A122" s="59">
        <f t="shared" si="3"/>
        <v>120</v>
      </c>
      <c r="B122" s="60"/>
      <c r="C122" s="60"/>
      <c r="D122" s="63"/>
      <c r="E122" s="64"/>
      <c r="F122" s="59"/>
      <c r="G122" s="59"/>
      <c r="H122" s="59" t="str">
        <f t="shared" si="4"/>
        <v/>
      </c>
      <c r="I122" s="59"/>
      <c r="J122" s="59"/>
      <c r="K122" s="59"/>
      <c r="L122" s="61" t="str">
        <f t="shared" si="5"/>
        <v/>
      </c>
      <c r="M122" s="61" t="str">
        <f t="shared" si="0"/>
        <v/>
      </c>
      <c r="N122" s="61">
        <f t="shared" si="1"/>
        <v>0</v>
      </c>
      <c r="O122" s="61" t="str">
        <f t="shared" si="6"/>
        <v/>
      </c>
      <c r="P122" s="62"/>
    </row>
    <row r="123" spans="1:16" ht="12.75" customHeight="1" x14ac:dyDescent="0.3">
      <c r="A123" s="59">
        <f t="shared" si="3"/>
        <v>121</v>
      </c>
      <c r="B123" s="60"/>
      <c r="C123" s="60"/>
      <c r="D123" s="63"/>
      <c r="E123" s="64"/>
      <c r="F123" s="59"/>
      <c r="G123" s="59"/>
      <c r="H123" s="78" t="str">
        <f>IF(ISBLANK(F123),"",SUM(F123:G123))</f>
        <v/>
      </c>
      <c r="I123" s="59"/>
      <c r="J123" s="59"/>
      <c r="K123" s="59"/>
      <c r="L123" s="61" t="str">
        <f>IF(ISBLANK(E123),IF(ISBLANK(D123),"",D123),E123)</f>
        <v/>
      </c>
      <c r="M123" s="79" t="str">
        <f>IF(ISBLANK(K123),IF(ISBLANK(H123),"",H123),K123)</f>
        <v/>
      </c>
      <c r="N123" s="61">
        <f t="shared" si="1"/>
        <v>0</v>
      </c>
      <c r="O123" s="61" t="str">
        <f t="shared" si="6"/>
        <v/>
      </c>
      <c r="P123" s="62"/>
    </row>
    <row r="124" spans="1:16" ht="12.75" customHeight="1" x14ac:dyDescent="0.3">
      <c r="A124" s="59">
        <f t="shared" si="3"/>
        <v>122</v>
      </c>
      <c r="B124" s="60"/>
      <c r="C124" s="60"/>
      <c r="D124" s="63"/>
      <c r="E124" s="64"/>
      <c r="F124" s="59"/>
      <c r="G124" s="59"/>
      <c r="H124" s="59" t="str">
        <f t="shared" si="4"/>
        <v/>
      </c>
      <c r="I124" s="59"/>
      <c r="J124" s="59"/>
      <c r="K124" s="59"/>
      <c r="L124" s="61" t="str">
        <f t="shared" si="5"/>
        <v/>
      </c>
      <c r="M124" s="61" t="str">
        <f t="shared" si="0"/>
        <v/>
      </c>
      <c r="N124" s="61">
        <f t="shared" si="1"/>
        <v>0</v>
      </c>
      <c r="O124" s="61" t="str">
        <f t="shared" si="6"/>
        <v/>
      </c>
      <c r="P124" s="62"/>
    </row>
    <row r="125" spans="1:16" ht="12.75" customHeight="1" x14ac:dyDescent="0.3">
      <c r="A125" s="59">
        <f t="shared" si="3"/>
        <v>123</v>
      </c>
      <c r="B125" s="60"/>
      <c r="C125" s="60"/>
      <c r="D125" s="63"/>
      <c r="E125" s="64"/>
      <c r="F125" s="59"/>
      <c r="G125" s="59"/>
      <c r="H125" s="59" t="str">
        <f t="shared" si="4"/>
        <v/>
      </c>
      <c r="I125" s="59"/>
      <c r="J125" s="59"/>
      <c r="K125" s="59"/>
      <c r="L125" s="61" t="str">
        <f t="shared" si="5"/>
        <v/>
      </c>
      <c r="M125" s="61" t="str">
        <f t="shared" si="0"/>
        <v/>
      </c>
      <c r="N125" s="61">
        <f t="shared" si="1"/>
        <v>0</v>
      </c>
      <c r="O125" s="61" t="str">
        <f t="shared" si="6"/>
        <v/>
      </c>
      <c r="P125" s="62"/>
    </row>
    <row r="126" spans="1:16" ht="12.75" customHeight="1" x14ac:dyDescent="0.3">
      <c r="A126" s="59">
        <f t="shared" si="3"/>
        <v>124</v>
      </c>
      <c r="B126" s="60"/>
      <c r="C126" s="60"/>
      <c r="D126" s="63"/>
      <c r="E126" s="64"/>
      <c r="F126" s="59"/>
      <c r="G126" s="59"/>
      <c r="H126" s="59" t="str">
        <f t="shared" si="4"/>
        <v/>
      </c>
      <c r="I126" s="59"/>
      <c r="J126" s="59"/>
      <c r="K126" s="59"/>
      <c r="L126" s="61" t="str">
        <f t="shared" si="5"/>
        <v/>
      </c>
      <c r="M126" s="61" t="str">
        <f t="shared" si="0"/>
        <v/>
      </c>
      <c r="N126" s="61">
        <f t="shared" si="1"/>
        <v>0</v>
      </c>
      <c r="O126" s="61" t="str">
        <f t="shared" si="6"/>
        <v/>
      </c>
      <c r="P126" s="62"/>
    </row>
    <row r="127" spans="1:16" ht="12.75" customHeight="1" x14ac:dyDescent="0.3">
      <c r="A127" s="59">
        <f t="shared" si="3"/>
        <v>125</v>
      </c>
      <c r="B127" s="60"/>
      <c r="C127" s="60"/>
      <c r="D127" s="63"/>
      <c r="E127" s="64"/>
      <c r="F127" s="59"/>
      <c r="G127" s="59"/>
      <c r="H127" s="59" t="str">
        <f t="shared" si="4"/>
        <v/>
      </c>
      <c r="I127" s="59"/>
      <c r="J127" s="59"/>
      <c r="K127" s="59"/>
      <c r="L127" s="61" t="str">
        <f t="shared" si="5"/>
        <v/>
      </c>
      <c r="M127" s="61" t="str">
        <f t="shared" si="0"/>
        <v/>
      </c>
      <c r="N127" s="61">
        <f t="shared" si="1"/>
        <v>0</v>
      </c>
      <c r="O127" s="61" t="str">
        <f t="shared" si="6"/>
        <v/>
      </c>
      <c r="P127" s="62"/>
    </row>
    <row r="128" spans="1:16" ht="12.75" customHeight="1" x14ac:dyDescent="0.3">
      <c r="A128" s="59">
        <f t="shared" si="3"/>
        <v>126</v>
      </c>
      <c r="B128" s="60"/>
      <c r="C128" s="60"/>
      <c r="D128" s="63"/>
      <c r="E128" s="64"/>
      <c r="F128" s="59"/>
      <c r="G128" s="59"/>
      <c r="H128" s="59" t="str">
        <f t="shared" si="4"/>
        <v/>
      </c>
      <c r="I128" s="59"/>
      <c r="J128" s="59"/>
      <c r="K128" s="59"/>
      <c r="L128" s="61" t="str">
        <f t="shared" si="5"/>
        <v/>
      </c>
      <c r="M128" s="61" t="str">
        <f t="shared" si="0"/>
        <v/>
      </c>
      <c r="N128" s="61">
        <f t="shared" si="1"/>
        <v>0</v>
      </c>
      <c r="O128" s="61" t="str">
        <f t="shared" si="6"/>
        <v/>
      </c>
      <c r="P128" s="62"/>
    </row>
    <row r="129" spans="1:16" ht="12.75" customHeight="1" x14ac:dyDescent="0.3">
      <c r="A129" s="59">
        <f t="shared" si="3"/>
        <v>127</v>
      </c>
      <c r="B129" s="60"/>
      <c r="C129" s="60"/>
      <c r="D129" s="63"/>
      <c r="E129" s="64"/>
      <c r="F129" s="59"/>
      <c r="G129" s="59"/>
      <c r="H129" s="59" t="str">
        <f t="shared" si="4"/>
        <v/>
      </c>
      <c r="I129" s="59"/>
      <c r="J129" s="59"/>
      <c r="K129" s="59"/>
      <c r="L129" s="61" t="str">
        <f t="shared" si="5"/>
        <v/>
      </c>
      <c r="M129" s="61" t="str">
        <f t="shared" si="0"/>
        <v/>
      </c>
      <c r="N129" s="61">
        <f t="shared" si="1"/>
        <v>0</v>
      </c>
      <c r="O129" s="61" t="str">
        <f t="shared" si="6"/>
        <v/>
      </c>
      <c r="P129" s="62"/>
    </row>
    <row r="130" spans="1:16" ht="12.75" customHeight="1" x14ac:dyDescent="0.3">
      <c r="A130" s="59">
        <f t="shared" si="3"/>
        <v>128</v>
      </c>
      <c r="B130" s="60"/>
      <c r="C130" s="60"/>
      <c r="D130" s="63"/>
      <c r="E130" s="64"/>
      <c r="F130" s="59"/>
      <c r="G130" s="59"/>
      <c r="H130" s="59" t="str">
        <f t="shared" si="4"/>
        <v/>
      </c>
      <c r="I130" s="59"/>
      <c r="J130" s="59"/>
      <c r="K130" s="59"/>
      <c r="L130" s="61" t="str">
        <f t="shared" si="5"/>
        <v/>
      </c>
      <c r="M130" s="61" t="str">
        <f t="shared" si="0"/>
        <v/>
      </c>
      <c r="N130" s="61">
        <f t="shared" si="1"/>
        <v>0</v>
      </c>
      <c r="O130" s="61" t="str">
        <f t="shared" si="6"/>
        <v/>
      </c>
      <c r="P130" s="62"/>
    </row>
    <row r="131" spans="1:16" ht="12.75" customHeight="1" x14ac:dyDescent="0.3">
      <c r="A131" s="59">
        <f t="shared" si="3"/>
        <v>129</v>
      </c>
      <c r="B131" s="60"/>
      <c r="C131" s="60"/>
      <c r="D131" s="63"/>
      <c r="E131" s="64"/>
      <c r="F131" s="59"/>
      <c r="G131" s="59"/>
      <c r="H131" s="59" t="str">
        <f t="shared" si="4"/>
        <v/>
      </c>
      <c r="I131" s="59"/>
      <c r="J131" s="59"/>
      <c r="K131" s="59"/>
      <c r="L131" s="61" t="str">
        <f t="shared" si="5"/>
        <v/>
      </c>
      <c r="M131" s="61" t="str">
        <f t="shared" si="0"/>
        <v/>
      </c>
      <c r="N131" s="61">
        <f t="shared" si="1"/>
        <v>0</v>
      </c>
      <c r="O131" s="61" t="str">
        <f t="shared" ref="O131:O194" si="7">IF(M131="","",VLOOKUP(N131,Ocjene,2))</f>
        <v/>
      </c>
      <c r="P131" s="62"/>
    </row>
    <row r="132" spans="1:16" ht="12.75" customHeight="1" x14ac:dyDescent="0.3">
      <c r="A132" s="59">
        <f t="shared" si="3"/>
        <v>130</v>
      </c>
      <c r="B132" s="60"/>
      <c r="C132" s="60"/>
      <c r="D132" s="63"/>
      <c r="E132" s="64"/>
      <c r="F132" s="59"/>
      <c r="G132" s="59"/>
      <c r="H132" s="59" t="str">
        <f t="shared" si="4"/>
        <v/>
      </c>
      <c r="I132" s="59"/>
      <c r="J132" s="59"/>
      <c r="K132" s="59"/>
      <c r="L132" s="61" t="str">
        <f t="shared" si="5"/>
        <v/>
      </c>
      <c r="M132" s="61" t="str">
        <f t="shared" si="0"/>
        <v/>
      </c>
      <c r="N132" s="61">
        <f t="shared" si="1"/>
        <v>0</v>
      </c>
      <c r="O132" s="61" t="str">
        <f t="shared" si="7"/>
        <v/>
      </c>
      <c r="P132" s="62"/>
    </row>
    <row r="133" spans="1:16" ht="12.75" customHeight="1" x14ac:dyDescent="0.3">
      <c r="A133" s="59">
        <f t="shared" si="3"/>
        <v>131</v>
      </c>
      <c r="B133" s="60"/>
      <c r="C133" s="60"/>
      <c r="D133" s="63"/>
      <c r="E133" s="64"/>
      <c r="F133" s="59"/>
      <c r="G133" s="59"/>
      <c r="H133" s="59" t="str">
        <f t="shared" si="4"/>
        <v/>
      </c>
      <c r="I133" s="59"/>
      <c r="J133" s="59"/>
      <c r="K133" s="59"/>
      <c r="L133" s="61" t="str">
        <f t="shared" si="5"/>
        <v/>
      </c>
      <c r="M133" s="61" t="str">
        <f t="shared" si="0"/>
        <v/>
      </c>
      <c r="N133" s="61">
        <f t="shared" si="1"/>
        <v>0</v>
      </c>
      <c r="O133" s="61" t="str">
        <f t="shared" si="7"/>
        <v/>
      </c>
      <c r="P133" s="62"/>
    </row>
    <row r="134" spans="1:16" ht="12.75" customHeight="1" x14ac:dyDescent="0.3">
      <c r="A134" s="59">
        <f t="shared" si="3"/>
        <v>132</v>
      </c>
      <c r="B134" s="60"/>
      <c r="C134" s="60"/>
      <c r="D134" s="63"/>
      <c r="E134" s="64"/>
      <c r="F134" s="59"/>
      <c r="G134" s="59"/>
      <c r="H134" s="59" t="str">
        <f t="shared" si="4"/>
        <v/>
      </c>
      <c r="I134" s="59"/>
      <c r="J134" s="59"/>
      <c r="K134" s="59"/>
      <c r="L134" s="61" t="str">
        <f t="shared" si="5"/>
        <v/>
      </c>
      <c r="M134" s="61" t="str">
        <f t="shared" si="0"/>
        <v/>
      </c>
      <c r="N134" s="61">
        <f t="shared" si="1"/>
        <v>0</v>
      </c>
      <c r="O134" s="61" t="str">
        <f t="shared" si="7"/>
        <v/>
      </c>
      <c r="P134" s="62"/>
    </row>
    <row r="135" spans="1:16" ht="12.75" customHeight="1" x14ac:dyDescent="0.3">
      <c r="A135" s="59">
        <f t="shared" si="3"/>
        <v>133</v>
      </c>
      <c r="B135" s="60"/>
      <c r="C135" s="60"/>
      <c r="D135" s="63"/>
      <c r="E135" s="64"/>
      <c r="F135" s="59"/>
      <c r="G135" s="59"/>
      <c r="H135" s="59" t="str">
        <f t="shared" si="4"/>
        <v/>
      </c>
      <c r="I135" s="59"/>
      <c r="J135" s="59"/>
      <c r="K135" s="59"/>
      <c r="L135" s="61" t="str">
        <f t="shared" si="5"/>
        <v/>
      </c>
      <c r="M135" s="61" t="str">
        <f t="shared" si="0"/>
        <v/>
      </c>
      <c r="N135" s="61">
        <f t="shared" si="1"/>
        <v>0</v>
      </c>
      <c r="O135" s="61" t="str">
        <f t="shared" si="7"/>
        <v/>
      </c>
      <c r="P135" s="62"/>
    </row>
    <row r="136" spans="1:16" ht="12.75" customHeight="1" x14ac:dyDescent="0.3">
      <c r="A136" s="59">
        <f t="shared" si="3"/>
        <v>134</v>
      </c>
      <c r="B136" s="60"/>
      <c r="C136" s="60"/>
      <c r="D136" s="63"/>
      <c r="E136" s="64"/>
      <c r="F136" s="59"/>
      <c r="G136" s="59"/>
      <c r="H136" s="59" t="str">
        <f t="shared" si="4"/>
        <v/>
      </c>
      <c r="I136" s="59"/>
      <c r="J136" s="59"/>
      <c r="K136" s="59"/>
      <c r="L136" s="61" t="str">
        <f t="shared" si="5"/>
        <v/>
      </c>
      <c r="M136" s="61" t="str">
        <f t="shared" si="0"/>
        <v/>
      </c>
      <c r="N136" s="61">
        <f t="shared" si="1"/>
        <v>0</v>
      </c>
      <c r="O136" s="61" t="str">
        <f t="shared" si="7"/>
        <v/>
      </c>
      <c r="P136" s="62"/>
    </row>
    <row r="137" spans="1:16" ht="12.75" customHeight="1" x14ac:dyDescent="0.3">
      <c r="A137" s="59">
        <f t="shared" si="3"/>
        <v>135</v>
      </c>
      <c r="B137" s="60"/>
      <c r="C137" s="60"/>
      <c r="D137" s="63"/>
      <c r="E137" s="64"/>
      <c r="F137" s="59"/>
      <c r="G137" s="59"/>
      <c r="H137" s="59" t="str">
        <f t="shared" si="4"/>
        <v/>
      </c>
      <c r="I137" s="59"/>
      <c r="J137" s="59"/>
      <c r="K137" s="59"/>
      <c r="L137" s="61" t="str">
        <f t="shared" si="5"/>
        <v/>
      </c>
      <c r="M137" s="61" t="str">
        <f t="shared" si="0"/>
        <v/>
      </c>
      <c r="N137" s="61">
        <f t="shared" si="1"/>
        <v>0</v>
      </c>
      <c r="O137" s="61" t="str">
        <f t="shared" si="7"/>
        <v/>
      </c>
      <c r="P137" s="62"/>
    </row>
    <row r="138" spans="1:16" ht="12.75" customHeight="1" x14ac:dyDescent="0.3">
      <c r="A138" s="59">
        <f t="shared" si="3"/>
        <v>136</v>
      </c>
      <c r="B138" s="60"/>
      <c r="C138" s="60"/>
      <c r="D138" s="63"/>
      <c r="E138" s="64"/>
      <c r="F138" s="59"/>
      <c r="G138" s="59"/>
      <c r="H138" s="59" t="str">
        <f t="shared" si="4"/>
        <v/>
      </c>
      <c r="I138" s="59"/>
      <c r="J138" s="59"/>
      <c r="K138" s="59"/>
      <c r="L138" s="61" t="str">
        <f t="shared" si="5"/>
        <v/>
      </c>
      <c r="M138" s="61" t="str">
        <f t="shared" si="0"/>
        <v/>
      </c>
      <c r="N138" s="61">
        <f t="shared" si="1"/>
        <v>0</v>
      </c>
      <c r="O138" s="61" t="str">
        <f t="shared" si="7"/>
        <v/>
      </c>
      <c r="P138" s="62"/>
    </row>
    <row r="139" spans="1:16" ht="12.75" customHeight="1" x14ac:dyDescent="0.3">
      <c r="A139" s="59">
        <f t="shared" si="3"/>
        <v>137</v>
      </c>
      <c r="B139" s="60"/>
      <c r="C139" s="60"/>
      <c r="D139" s="63"/>
      <c r="E139" s="64"/>
      <c r="F139" s="59"/>
      <c r="G139" s="59"/>
      <c r="H139" s="59" t="str">
        <f t="shared" si="4"/>
        <v/>
      </c>
      <c r="I139" s="59"/>
      <c r="J139" s="59"/>
      <c r="K139" s="59"/>
      <c r="L139" s="61" t="str">
        <f t="shared" si="5"/>
        <v/>
      </c>
      <c r="M139" s="61" t="str">
        <f t="shared" si="0"/>
        <v/>
      </c>
      <c r="N139" s="61">
        <f t="shared" si="1"/>
        <v>0</v>
      </c>
      <c r="O139" s="61" t="str">
        <f t="shared" si="7"/>
        <v/>
      </c>
      <c r="P139" s="62"/>
    </row>
    <row r="140" spans="1:16" ht="12.75" customHeight="1" x14ac:dyDescent="0.3">
      <c r="A140" s="59">
        <f t="shared" si="3"/>
        <v>138</v>
      </c>
      <c r="B140" s="60"/>
      <c r="C140" s="60"/>
      <c r="D140" s="63"/>
      <c r="E140" s="64"/>
      <c r="F140" s="59"/>
      <c r="G140" s="59"/>
      <c r="H140" s="59" t="str">
        <f t="shared" si="4"/>
        <v/>
      </c>
      <c r="I140" s="59"/>
      <c r="J140" s="59"/>
      <c r="K140" s="59"/>
      <c r="L140" s="61" t="str">
        <f t="shared" si="5"/>
        <v/>
      </c>
      <c r="M140" s="61" t="str">
        <f t="shared" si="0"/>
        <v/>
      </c>
      <c r="N140" s="61">
        <f t="shared" si="1"/>
        <v>0</v>
      </c>
      <c r="O140" s="61" t="str">
        <f t="shared" si="7"/>
        <v/>
      </c>
      <c r="P140" s="62"/>
    </row>
    <row r="141" spans="1:16" ht="12.75" customHeight="1" x14ac:dyDescent="0.3">
      <c r="A141" s="59">
        <f t="shared" si="3"/>
        <v>139</v>
      </c>
      <c r="B141" s="60"/>
      <c r="C141" s="60"/>
      <c r="D141" s="63"/>
      <c r="E141" s="64"/>
      <c r="F141" s="59"/>
      <c r="G141" s="59"/>
      <c r="H141" s="59" t="str">
        <f t="shared" si="4"/>
        <v/>
      </c>
      <c r="I141" s="59"/>
      <c r="J141" s="59"/>
      <c r="K141" s="59"/>
      <c r="L141" s="61" t="str">
        <f t="shared" si="5"/>
        <v/>
      </c>
      <c r="M141" s="61" t="str">
        <f t="shared" si="0"/>
        <v/>
      </c>
      <c r="N141" s="61">
        <f t="shared" si="1"/>
        <v>0</v>
      </c>
      <c r="O141" s="61" t="str">
        <f t="shared" si="7"/>
        <v/>
      </c>
      <c r="P141" s="62"/>
    </row>
    <row r="142" spans="1:16" ht="12.75" customHeight="1" x14ac:dyDescent="0.3">
      <c r="A142" s="59">
        <f t="shared" si="3"/>
        <v>140</v>
      </c>
      <c r="B142" s="60"/>
      <c r="C142" s="60"/>
      <c r="D142" s="63"/>
      <c r="E142" s="64"/>
      <c r="F142" s="59"/>
      <c r="G142" s="59"/>
      <c r="H142" s="59" t="str">
        <f t="shared" si="4"/>
        <v/>
      </c>
      <c r="I142" s="59"/>
      <c r="J142" s="59"/>
      <c r="K142" s="59"/>
      <c r="L142" s="61" t="str">
        <f t="shared" si="5"/>
        <v/>
      </c>
      <c r="M142" s="61" t="str">
        <f t="shared" si="0"/>
        <v/>
      </c>
      <c r="N142" s="61">
        <f t="shared" si="1"/>
        <v>0</v>
      </c>
      <c r="O142" s="61" t="str">
        <f t="shared" si="7"/>
        <v/>
      </c>
      <c r="P142" s="62"/>
    </row>
    <row r="143" spans="1:16" ht="12.75" customHeight="1" x14ac:dyDescent="0.3">
      <c r="A143" s="59">
        <f t="shared" si="3"/>
        <v>141</v>
      </c>
      <c r="B143" s="60"/>
      <c r="C143" s="60"/>
      <c r="D143" s="63"/>
      <c r="E143" s="64"/>
      <c r="F143" s="59"/>
      <c r="G143" s="59"/>
      <c r="H143" s="59" t="str">
        <f t="shared" si="4"/>
        <v/>
      </c>
      <c r="I143" s="59"/>
      <c r="J143" s="59"/>
      <c r="K143" s="59"/>
      <c r="L143" s="61" t="str">
        <f t="shared" si="5"/>
        <v/>
      </c>
      <c r="M143" s="61" t="str">
        <f t="shared" si="0"/>
        <v/>
      </c>
      <c r="N143" s="61">
        <f t="shared" si="1"/>
        <v>0</v>
      </c>
      <c r="O143" s="61" t="str">
        <f t="shared" si="7"/>
        <v/>
      </c>
      <c r="P143" s="62"/>
    </row>
    <row r="144" spans="1:16" ht="12.75" customHeight="1" x14ac:dyDescent="0.3">
      <c r="A144" s="59">
        <f t="shared" si="3"/>
        <v>142</v>
      </c>
      <c r="B144" s="60"/>
      <c r="C144" s="60"/>
      <c r="D144" s="63"/>
      <c r="E144" s="64"/>
      <c r="F144" s="59"/>
      <c r="G144" s="59"/>
      <c r="H144" s="59" t="str">
        <f t="shared" si="4"/>
        <v/>
      </c>
      <c r="I144" s="59"/>
      <c r="J144" s="59"/>
      <c r="K144" s="59"/>
      <c r="L144" s="61" t="str">
        <f t="shared" si="5"/>
        <v/>
      </c>
      <c r="M144" s="61" t="str">
        <f t="shared" si="0"/>
        <v/>
      </c>
      <c r="N144" s="61">
        <f t="shared" si="1"/>
        <v>0</v>
      </c>
      <c r="O144" s="61" t="str">
        <f t="shared" si="7"/>
        <v/>
      </c>
      <c r="P144" s="62"/>
    </row>
    <row r="145" spans="1:16" ht="12.75" customHeight="1" x14ac:dyDescent="0.3">
      <c r="A145" s="59">
        <f t="shared" si="3"/>
        <v>143</v>
      </c>
      <c r="B145" s="60"/>
      <c r="C145" s="60"/>
      <c r="D145" s="63"/>
      <c r="E145" s="64"/>
      <c r="F145" s="59"/>
      <c r="G145" s="59"/>
      <c r="H145" s="59" t="str">
        <f t="shared" si="4"/>
        <v/>
      </c>
      <c r="I145" s="59"/>
      <c r="J145" s="59"/>
      <c r="K145" s="59"/>
      <c r="L145" s="61" t="str">
        <f t="shared" si="5"/>
        <v/>
      </c>
      <c r="M145" s="61" t="str">
        <f t="shared" si="0"/>
        <v/>
      </c>
      <c r="N145" s="61">
        <f t="shared" si="1"/>
        <v>0</v>
      </c>
      <c r="O145" s="61" t="str">
        <f t="shared" si="7"/>
        <v/>
      </c>
      <c r="P145" s="62"/>
    </row>
    <row r="146" spans="1:16" ht="12.75" customHeight="1" x14ac:dyDescent="0.3">
      <c r="A146" s="59">
        <f t="shared" si="3"/>
        <v>144</v>
      </c>
      <c r="B146" s="60"/>
      <c r="C146" s="60"/>
      <c r="D146" s="63"/>
      <c r="E146" s="64"/>
      <c r="F146" s="59"/>
      <c r="G146" s="59"/>
      <c r="H146" s="59" t="str">
        <f t="shared" si="4"/>
        <v/>
      </c>
      <c r="I146" s="59"/>
      <c r="J146" s="59"/>
      <c r="K146" s="59"/>
      <c r="L146" s="61" t="str">
        <f t="shared" si="5"/>
        <v/>
      </c>
      <c r="M146" s="61" t="str">
        <f t="shared" si="0"/>
        <v/>
      </c>
      <c r="N146" s="61">
        <f t="shared" si="1"/>
        <v>0</v>
      </c>
      <c r="O146" s="61" t="str">
        <f t="shared" si="7"/>
        <v/>
      </c>
      <c r="P146" s="62"/>
    </row>
    <row r="147" spans="1:16" ht="12.75" customHeight="1" x14ac:dyDescent="0.3">
      <c r="A147" s="59">
        <f t="shared" si="3"/>
        <v>145</v>
      </c>
      <c r="B147" s="60"/>
      <c r="C147" s="60"/>
      <c r="D147" s="63"/>
      <c r="E147" s="64"/>
      <c r="F147" s="59"/>
      <c r="G147" s="59"/>
      <c r="H147" s="59" t="str">
        <f t="shared" si="4"/>
        <v/>
      </c>
      <c r="I147" s="59"/>
      <c r="J147" s="59"/>
      <c r="K147" s="59"/>
      <c r="L147" s="61" t="str">
        <f t="shared" si="5"/>
        <v/>
      </c>
      <c r="M147" s="61" t="str">
        <f t="shared" si="0"/>
        <v/>
      </c>
      <c r="N147" s="61">
        <f t="shared" si="1"/>
        <v>0</v>
      </c>
      <c r="O147" s="61" t="str">
        <f t="shared" si="7"/>
        <v/>
      </c>
      <c r="P147" s="62"/>
    </row>
    <row r="148" spans="1:16" ht="12.75" customHeight="1" x14ac:dyDescent="0.3">
      <c r="A148" s="59">
        <f t="shared" si="3"/>
        <v>146</v>
      </c>
      <c r="B148" s="60"/>
      <c r="C148" s="60"/>
      <c r="D148" s="63"/>
      <c r="E148" s="64"/>
      <c r="F148" s="59"/>
      <c r="G148" s="59"/>
      <c r="H148" s="59" t="str">
        <f t="shared" si="4"/>
        <v/>
      </c>
      <c r="I148" s="59"/>
      <c r="J148" s="59"/>
      <c r="K148" s="59"/>
      <c r="L148" s="61" t="str">
        <f t="shared" si="5"/>
        <v/>
      </c>
      <c r="M148" s="61" t="str">
        <f t="shared" si="0"/>
        <v/>
      </c>
      <c r="N148" s="61">
        <f t="shared" si="1"/>
        <v>0</v>
      </c>
      <c r="O148" s="61" t="str">
        <f t="shared" si="7"/>
        <v/>
      </c>
      <c r="P148" s="62"/>
    </row>
    <row r="149" spans="1:16" ht="12.75" customHeight="1" x14ac:dyDescent="0.3">
      <c r="A149" s="59">
        <f t="shared" si="3"/>
        <v>147</v>
      </c>
      <c r="B149" s="65"/>
      <c r="C149" s="65"/>
      <c r="D149" s="59"/>
      <c r="E149" s="59"/>
      <c r="F149" s="59"/>
      <c r="G149" s="59"/>
      <c r="H149" s="59" t="str">
        <f t="shared" si="4"/>
        <v/>
      </c>
      <c r="I149" s="59"/>
      <c r="J149" s="59"/>
      <c r="K149" s="59"/>
      <c r="L149" s="61" t="str">
        <f t="shared" si="5"/>
        <v/>
      </c>
      <c r="M149" s="61" t="str">
        <f t="shared" si="0"/>
        <v/>
      </c>
      <c r="N149" s="61">
        <f t="shared" si="1"/>
        <v>0</v>
      </c>
      <c r="O149" s="61" t="str">
        <f t="shared" si="7"/>
        <v/>
      </c>
      <c r="P149" s="62"/>
    </row>
    <row r="150" spans="1:16" ht="12.75" customHeight="1" x14ac:dyDescent="0.3">
      <c r="A150" s="59">
        <f t="shared" si="3"/>
        <v>148</v>
      </c>
      <c r="B150" s="65"/>
      <c r="C150" s="65"/>
      <c r="D150" s="59"/>
      <c r="E150" s="59"/>
      <c r="F150" s="59"/>
      <c r="G150" s="59"/>
      <c r="H150" s="59" t="str">
        <f t="shared" si="4"/>
        <v/>
      </c>
      <c r="I150" s="59"/>
      <c r="J150" s="59"/>
      <c r="K150" s="59"/>
      <c r="L150" s="61" t="str">
        <f t="shared" si="5"/>
        <v/>
      </c>
      <c r="M150" s="61" t="str">
        <f t="shared" si="0"/>
        <v/>
      </c>
      <c r="N150" s="61">
        <f t="shared" si="1"/>
        <v>0</v>
      </c>
      <c r="O150" s="61" t="str">
        <f t="shared" si="7"/>
        <v/>
      </c>
      <c r="P150" s="62"/>
    </row>
    <row r="151" spans="1:16" ht="12.75" customHeight="1" x14ac:dyDescent="0.3">
      <c r="A151" s="59">
        <f t="shared" si="3"/>
        <v>149</v>
      </c>
      <c r="B151" s="65"/>
      <c r="C151" s="65"/>
      <c r="D151" s="59"/>
      <c r="E151" s="59"/>
      <c r="F151" s="59"/>
      <c r="G151" s="59"/>
      <c r="H151" s="59" t="str">
        <f t="shared" si="4"/>
        <v/>
      </c>
      <c r="I151" s="59"/>
      <c r="J151" s="59"/>
      <c r="K151" s="59"/>
      <c r="L151" s="61" t="str">
        <f t="shared" si="5"/>
        <v/>
      </c>
      <c r="M151" s="61" t="str">
        <f t="shared" si="0"/>
        <v/>
      </c>
      <c r="N151" s="61">
        <f t="shared" si="1"/>
        <v>0</v>
      </c>
      <c r="O151" s="61" t="str">
        <f t="shared" si="7"/>
        <v/>
      </c>
      <c r="P151" s="62"/>
    </row>
    <row r="152" spans="1:16" ht="12.75" customHeight="1" x14ac:dyDescent="0.3">
      <c r="A152" s="59">
        <f t="shared" si="3"/>
        <v>150</v>
      </c>
      <c r="B152" s="65"/>
      <c r="C152" s="65"/>
      <c r="D152" s="59"/>
      <c r="E152" s="59"/>
      <c r="F152" s="59"/>
      <c r="G152" s="59"/>
      <c r="H152" s="59" t="str">
        <f t="shared" si="4"/>
        <v/>
      </c>
      <c r="I152" s="59"/>
      <c r="J152" s="59"/>
      <c r="K152" s="59"/>
      <c r="L152" s="61" t="str">
        <f t="shared" si="5"/>
        <v/>
      </c>
      <c r="M152" s="61" t="str">
        <f t="shared" si="0"/>
        <v/>
      </c>
      <c r="N152" s="61">
        <f t="shared" si="1"/>
        <v>0</v>
      </c>
      <c r="O152" s="61" t="str">
        <f t="shared" si="7"/>
        <v/>
      </c>
      <c r="P152" s="62"/>
    </row>
    <row r="153" spans="1:16" ht="12.75" customHeight="1" x14ac:dyDescent="0.3">
      <c r="A153" s="59">
        <f t="shared" si="3"/>
        <v>151</v>
      </c>
      <c r="B153" s="65"/>
      <c r="C153" s="65"/>
      <c r="D153" s="59"/>
      <c r="E153" s="59"/>
      <c r="F153" s="59"/>
      <c r="G153" s="59"/>
      <c r="H153" s="59" t="str">
        <f t="shared" si="4"/>
        <v/>
      </c>
      <c r="I153" s="59"/>
      <c r="J153" s="59"/>
      <c r="K153" s="59"/>
      <c r="L153" s="61" t="str">
        <f t="shared" si="5"/>
        <v/>
      </c>
      <c r="M153" s="61" t="str">
        <f t="shared" si="0"/>
        <v/>
      </c>
      <c r="N153" s="61">
        <f t="shared" si="1"/>
        <v>0</v>
      </c>
      <c r="O153" s="61" t="str">
        <f t="shared" si="7"/>
        <v/>
      </c>
      <c r="P153" s="62"/>
    </row>
    <row r="154" spans="1:16" ht="12.75" customHeight="1" x14ac:dyDescent="0.3">
      <c r="A154" s="59">
        <f t="shared" si="3"/>
        <v>152</v>
      </c>
      <c r="B154" s="65"/>
      <c r="C154" s="65"/>
      <c r="D154" s="59"/>
      <c r="E154" s="59"/>
      <c r="F154" s="59"/>
      <c r="G154" s="59"/>
      <c r="H154" s="59" t="str">
        <f t="shared" si="4"/>
        <v/>
      </c>
      <c r="I154" s="59"/>
      <c r="J154" s="59"/>
      <c r="K154" s="59"/>
      <c r="L154" s="61" t="str">
        <f t="shared" si="5"/>
        <v/>
      </c>
      <c r="M154" s="61" t="str">
        <f t="shared" si="0"/>
        <v/>
      </c>
      <c r="N154" s="61">
        <f t="shared" si="1"/>
        <v>0</v>
      </c>
      <c r="O154" s="61" t="str">
        <f t="shared" si="7"/>
        <v/>
      </c>
      <c r="P154" s="62"/>
    </row>
    <row r="155" spans="1:16" ht="12.75" customHeight="1" x14ac:dyDescent="0.3">
      <c r="A155" s="59">
        <f t="shared" si="3"/>
        <v>153</v>
      </c>
      <c r="B155" s="65"/>
      <c r="C155" s="65"/>
      <c r="D155" s="59"/>
      <c r="E155" s="59"/>
      <c r="F155" s="59"/>
      <c r="G155" s="59"/>
      <c r="H155" s="59" t="str">
        <f t="shared" si="4"/>
        <v/>
      </c>
      <c r="I155" s="59"/>
      <c r="J155" s="59"/>
      <c r="K155" s="59"/>
      <c r="L155" s="61" t="str">
        <f t="shared" si="5"/>
        <v/>
      </c>
      <c r="M155" s="61" t="str">
        <f t="shared" si="0"/>
        <v/>
      </c>
      <c r="N155" s="61">
        <f t="shared" si="1"/>
        <v>0</v>
      </c>
      <c r="O155" s="61" t="str">
        <f t="shared" si="7"/>
        <v/>
      </c>
      <c r="P155" s="62"/>
    </row>
    <row r="156" spans="1:16" ht="12.75" customHeight="1" x14ac:dyDescent="0.3">
      <c r="A156" s="59">
        <f t="shared" si="3"/>
        <v>154</v>
      </c>
      <c r="B156" s="65"/>
      <c r="C156" s="65"/>
      <c r="D156" s="59"/>
      <c r="E156" s="59"/>
      <c r="F156" s="59"/>
      <c r="G156" s="59"/>
      <c r="H156" s="59" t="str">
        <f t="shared" si="4"/>
        <v/>
      </c>
      <c r="I156" s="59"/>
      <c r="J156" s="59"/>
      <c r="K156" s="59"/>
      <c r="L156" s="61" t="str">
        <f t="shared" si="5"/>
        <v/>
      </c>
      <c r="M156" s="61" t="str">
        <f t="shared" si="0"/>
        <v/>
      </c>
      <c r="N156" s="61">
        <f t="shared" si="1"/>
        <v>0</v>
      </c>
      <c r="O156" s="61" t="str">
        <f t="shared" si="7"/>
        <v/>
      </c>
      <c r="P156" s="62"/>
    </row>
    <row r="157" spans="1:16" ht="12.75" customHeight="1" x14ac:dyDescent="0.3">
      <c r="A157" s="59">
        <f t="shared" si="3"/>
        <v>155</v>
      </c>
      <c r="B157" s="65"/>
      <c r="C157" s="65"/>
      <c r="D157" s="59"/>
      <c r="E157" s="59"/>
      <c r="F157" s="59"/>
      <c r="G157" s="59"/>
      <c r="H157" s="59" t="str">
        <f t="shared" si="4"/>
        <v/>
      </c>
      <c r="I157" s="59"/>
      <c r="J157" s="59"/>
      <c r="K157" s="59"/>
      <c r="L157" s="61" t="str">
        <f t="shared" si="5"/>
        <v/>
      </c>
      <c r="M157" s="61" t="str">
        <f t="shared" si="0"/>
        <v/>
      </c>
      <c r="N157" s="61">
        <f t="shared" si="1"/>
        <v>0</v>
      </c>
      <c r="O157" s="61" t="str">
        <f t="shared" si="7"/>
        <v/>
      </c>
      <c r="P157" s="62"/>
    </row>
    <row r="158" spans="1:16" ht="12.75" customHeight="1" x14ac:dyDescent="0.3">
      <c r="A158" s="59">
        <f t="shared" si="3"/>
        <v>156</v>
      </c>
      <c r="B158" s="65"/>
      <c r="C158" s="65"/>
      <c r="D158" s="59"/>
      <c r="E158" s="59"/>
      <c r="F158" s="59"/>
      <c r="G158" s="59"/>
      <c r="H158" s="59" t="str">
        <f t="shared" si="4"/>
        <v/>
      </c>
      <c r="I158" s="59"/>
      <c r="J158" s="59"/>
      <c r="K158" s="59"/>
      <c r="L158" s="61" t="str">
        <f t="shared" si="5"/>
        <v/>
      </c>
      <c r="M158" s="61" t="str">
        <f t="shared" si="0"/>
        <v/>
      </c>
      <c r="N158" s="61">
        <f t="shared" si="1"/>
        <v>0</v>
      </c>
      <c r="O158" s="61" t="str">
        <f t="shared" si="7"/>
        <v/>
      </c>
      <c r="P158" s="62"/>
    </row>
    <row r="159" spans="1:16" ht="12.75" customHeight="1" x14ac:dyDescent="0.3">
      <c r="A159" s="59">
        <f t="shared" si="3"/>
        <v>157</v>
      </c>
      <c r="B159" s="65"/>
      <c r="C159" s="65"/>
      <c r="D159" s="59"/>
      <c r="E159" s="59"/>
      <c r="F159" s="59"/>
      <c r="G159" s="59"/>
      <c r="H159" s="59" t="str">
        <f t="shared" si="4"/>
        <v/>
      </c>
      <c r="I159" s="59"/>
      <c r="J159" s="59"/>
      <c r="K159" s="59"/>
      <c r="L159" s="61" t="str">
        <f t="shared" si="5"/>
        <v/>
      </c>
      <c r="M159" s="61" t="str">
        <f t="shared" si="0"/>
        <v/>
      </c>
      <c r="N159" s="61">
        <f t="shared" si="1"/>
        <v>0</v>
      </c>
      <c r="O159" s="61" t="str">
        <f t="shared" si="7"/>
        <v/>
      </c>
      <c r="P159" s="62"/>
    </row>
    <row r="160" spans="1:16" ht="12.75" customHeight="1" x14ac:dyDescent="0.3">
      <c r="A160" s="59">
        <f t="shared" si="3"/>
        <v>158</v>
      </c>
      <c r="B160" s="65"/>
      <c r="C160" s="65"/>
      <c r="D160" s="59"/>
      <c r="E160" s="59"/>
      <c r="F160" s="59"/>
      <c r="G160" s="59"/>
      <c r="H160" s="59" t="str">
        <f t="shared" si="4"/>
        <v/>
      </c>
      <c r="I160" s="59"/>
      <c r="J160" s="59"/>
      <c r="K160" s="59"/>
      <c r="L160" s="61" t="str">
        <f t="shared" si="5"/>
        <v/>
      </c>
      <c r="M160" s="61" t="str">
        <f t="shared" si="0"/>
        <v/>
      </c>
      <c r="N160" s="61">
        <f t="shared" si="1"/>
        <v>0</v>
      </c>
      <c r="O160" s="61" t="str">
        <f t="shared" si="7"/>
        <v/>
      </c>
      <c r="P160" s="62"/>
    </row>
    <row r="161" spans="1:16" ht="12.75" customHeight="1" x14ac:dyDescent="0.3">
      <c r="A161" s="59">
        <f t="shared" si="3"/>
        <v>159</v>
      </c>
      <c r="B161" s="65"/>
      <c r="C161" s="65"/>
      <c r="D161" s="59"/>
      <c r="E161" s="59"/>
      <c r="F161" s="59"/>
      <c r="G161" s="59"/>
      <c r="H161" s="59" t="str">
        <f t="shared" si="4"/>
        <v/>
      </c>
      <c r="I161" s="59"/>
      <c r="J161" s="59"/>
      <c r="K161" s="59"/>
      <c r="L161" s="61" t="str">
        <f t="shared" si="5"/>
        <v/>
      </c>
      <c r="M161" s="61" t="str">
        <f t="shared" si="0"/>
        <v/>
      </c>
      <c r="N161" s="61">
        <f t="shared" si="1"/>
        <v>0</v>
      </c>
      <c r="O161" s="61" t="str">
        <f t="shared" si="7"/>
        <v/>
      </c>
      <c r="P161" s="62"/>
    </row>
    <row r="162" spans="1:16" ht="12.75" customHeight="1" x14ac:dyDescent="0.3">
      <c r="A162" s="59">
        <f t="shared" si="3"/>
        <v>160</v>
      </c>
      <c r="B162" s="65"/>
      <c r="C162" s="65"/>
      <c r="D162" s="59"/>
      <c r="E162" s="59"/>
      <c r="F162" s="59"/>
      <c r="G162" s="59"/>
      <c r="H162" s="59" t="str">
        <f t="shared" si="4"/>
        <v/>
      </c>
      <c r="I162" s="59"/>
      <c r="J162" s="59"/>
      <c r="K162" s="59"/>
      <c r="L162" s="61" t="str">
        <f t="shared" si="5"/>
        <v/>
      </c>
      <c r="M162" s="61" t="str">
        <f t="shared" si="0"/>
        <v/>
      </c>
      <c r="N162" s="61">
        <f t="shared" si="1"/>
        <v>0</v>
      </c>
      <c r="O162" s="61" t="str">
        <f t="shared" si="7"/>
        <v/>
      </c>
      <c r="P162" s="62"/>
    </row>
    <row r="163" spans="1:16" ht="12.75" customHeight="1" x14ac:dyDescent="0.3">
      <c r="A163" s="59">
        <f t="shared" si="3"/>
        <v>161</v>
      </c>
      <c r="B163" s="65"/>
      <c r="C163" s="65"/>
      <c r="D163" s="59"/>
      <c r="E163" s="59"/>
      <c r="F163" s="59"/>
      <c r="G163" s="59"/>
      <c r="H163" s="59" t="str">
        <f t="shared" si="4"/>
        <v/>
      </c>
      <c r="I163" s="59"/>
      <c r="J163" s="59"/>
      <c r="K163" s="59"/>
      <c r="L163" s="61" t="str">
        <f t="shared" si="5"/>
        <v/>
      </c>
      <c r="M163" s="61" t="str">
        <f t="shared" si="0"/>
        <v/>
      </c>
      <c r="N163" s="61">
        <f t="shared" si="1"/>
        <v>0</v>
      </c>
      <c r="O163" s="61" t="str">
        <f t="shared" si="7"/>
        <v/>
      </c>
      <c r="P163" s="62"/>
    </row>
    <row r="164" spans="1:16" ht="12.75" customHeight="1" x14ac:dyDescent="0.3">
      <c r="A164" s="59">
        <f t="shared" si="3"/>
        <v>162</v>
      </c>
      <c r="B164" s="65"/>
      <c r="C164" s="65"/>
      <c r="D164" s="59"/>
      <c r="E164" s="59"/>
      <c r="F164" s="59"/>
      <c r="G164" s="59"/>
      <c r="H164" s="59" t="str">
        <f t="shared" si="4"/>
        <v/>
      </c>
      <c r="I164" s="59"/>
      <c r="J164" s="59"/>
      <c r="K164" s="59"/>
      <c r="L164" s="61" t="str">
        <f t="shared" si="5"/>
        <v/>
      </c>
      <c r="M164" s="61" t="str">
        <f t="shared" si="0"/>
        <v/>
      </c>
      <c r="N164" s="61">
        <f t="shared" si="1"/>
        <v>0</v>
      </c>
      <c r="O164" s="61" t="str">
        <f t="shared" si="7"/>
        <v/>
      </c>
      <c r="P164" s="62"/>
    </row>
    <row r="165" spans="1:16" ht="12.75" customHeight="1" x14ac:dyDescent="0.3">
      <c r="A165" s="59">
        <f t="shared" si="3"/>
        <v>163</v>
      </c>
      <c r="B165" s="65"/>
      <c r="C165" s="65"/>
      <c r="D165" s="59"/>
      <c r="E165" s="59"/>
      <c r="F165" s="59"/>
      <c r="G165" s="59"/>
      <c r="H165" s="59" t="str">
        <f t="shared" si="4"/>
        <v/>
      </c>
      <c r="I165" s="59"/>
      <c r="J165" s="59"/>
      <c r="K165" s="59"/>
      <c r="L165" s="61" t="str">
        <f t="shared" si="5"/>
        <v/>
      </c>
      <c r="M165" s="61" t="str">
        <f t="shared" si="0"/>
        <v/>
      </c>
      <c r="N165" s="61">
        <f t="shared" si="1"/>
        <v>0</v>
      </c>
      <c r="O165" s="61" t="str">
        <f t="shared" si="7"/>
        <v/>
      </c>
      <c r="P165" s="62"/>
    </row>
    <row r="166" spans="1:16" ht="12.75" customHeight="1" x14ac:dyDescent="0.3">
      <c r="A166" s="59">
        <f t="shared" si="3"/>
        <v>164</v>
      </c>
      <c r="B166" s="65"/>
      <c r="C166" s="65"/>
      <c r="D166" s="59"/>
      <c r="E166" s="59"/>
      <c r="F166" s="59"/>
      <c r="G166" s="59"/>
      <c r="H166" s="59" t="str">
        <f t="shared" si="4"/>
        <v/>
      </c>
      <c r="I166" s="59"/>
      <c r="J166" s="59"/>
      <c r="K166" s="59"/>
      <c r="L166" s="61" t="str">
        <f t="shared" si="5"/>
        <v/>
      </c>
      <c r="M166" s="61" t="str">
        <f t="shared" si="0"/>
        <v/>
      </c>
      <c r="N166" s="61">
        <f t="shared" si="1"/>
        <v>0</v>
      </c>
      <c r="O166" s="61" t="str">
        <f t="shared" si="7"/>
        <v/>
      </c>
      <c r="P166" s="62"/>
    </row>
    <row r="167" spans="1:16" ht="12.75" customHeight="1" x14ac:dyDescent="0.3">
      <c r="A167" s="59">
        <f t="shared" si="3"/>
        <v>165</v>
      </c>
      <c r="B167" s="65"/>
      <c r="C167" s="65"/>
      <c r="D167" s="59"/>
      <c r="E167" s="59"/>
      <c r="F167" s="59"/>
      <c r="G167" s="59"/>
      <c r="H167" s="59" t="str">
        <f t="shared" si="4"/>
        <v/>
      </c>
      <c r="I167" s="59"/>
      <c r="J167" s="59"/>
      <c r="K167" s="59"/>
      <c r="L167" s="61" t="str">
        <f t="shared" si="5"/>
        <v/>
      </c>
      <c r="M167" s="61" t="str">
        <f t="shared" si="0"/>
        <v/>
      </c>
      <c r="N167" s="61">
        <f t="shared" si="1"/>
        <v>0</v>
      </c>
      <c r="O167" s="61" t="str">
        <f t="shared" si="7"/>
        <v/>
      </c>
      <c r="P167" s="62"/>
    </row>
    <row r="168" spans="1:16" ht="12.75" customHeight="1" x14ac:dyDescent="0.3">
      <c r="A168" s="59">
        <f t="shared" si="3"/>
        <v>166</v>
      </c>
      <c r="B168" s="65"/>
      <c r="C168" s="65"/>
      <c r="D168" s="59"/>
      <c r="E168" s="59"/>
      <c r="F168" s="59"/>
      <c r="G168" s="59"/>
      <c r="H168" s="59" t="str">
        <f t="shared" si="4"/>
        <v/>
      </c>
      <c r="I168" s="59"/>
      <c r="J168" s="59"/>
      <c r="K168" s="59"/>
      <c r="L168" s="61" t="str">
        <f t="shared" si="5"/>
        <v/>
      </c>
      <c r="M168" s="61" t="str">
        <f t="shared" si="0"/>
        <v/>
      </c>
      <c r="N168" s="61">
        <f t="shared" si="1"/>
        <v>0</v>
      </c>
      <c r="O168" s="61" t="str">
        <f t="shared" si="7"/>
        <v/>
      </c>
      <c r="P168" s="62"/>
    </row>
    <row r="169" spans="1:16" ht="12.75" customHeight="1" x14ac:dyDescent="0.3">
      <c r="A169" s="59">
        <f t="shared" si="3"/>
        <v>167</v>
      </c>
      <c r="B169" s="65"/>
      <c r="C169" s="65"/>
      <c r="D169" s="59"/>
      <c r="E169" s="59"/>
      <c r="F169" s="59"/>
      <c r="G169" s="59"/>
      <c r="H169" s="59" t="str">
        <f t="shared" si="4"/>
        <v/>
      </c>
      <c r="I169" s="59"/>
      <c r="J169" s="59"/>
      <c r="K169" s="59"/>
      <c r="L169" s="61" t="str">
        <f t="shared" si="5"/>
        <v/>
      </c>
      <c r="M169" s="61" t="str">
        <f t="shared" si="0"/>
        <v/>
      </c>
      <c r="N169" s="61">
        <f t="shared" si="1"/>
        <v>0</v>
      </c>
      <c r="O169" s="61" t="str">
        <f t="shared" si="7"/>
        <v/>
      </c>
      <c r="P169" s="62"/>
    </row>
    <row r="170" spans="1:16" ht="12.75" customHeight="1" x14ac:dyDescent="0.3">
      <c r="A170" s="59">
        <f t="shared" si="3"/>
        <v>168</v>
      </c>
      <c r="B170" s="65"/>
      <c r="C170" s="65"/>
      <c r="D170" s="59"/>
      <c r="E170" s="59"/>
      <c r="F170" s="59"/>
      <c r="G170" s="59"/>
      <c r="H170" s="59" t="str">
        <f t="shared" si="4"/>
        <v/>
      </c>
      <c r="I170" s="59"/>
      <c r="J170" s="59"/>
      <c r="K170" s="59"/>
      <c r="L170" s="61" t="str">
        <f t="shared" si="5"/>
        <v/>
      </c>
      <c r="M170" s="61" t="str">
        <f t="shared" si="0"/>
        <v/>
      </c>
      <c r="N170" s="61">
        <f t="shared" si="1"/>
        <v>0</v>
      </c>
      <c r="O170" s="61" t="str">
        <f t="shared" si="7"/>
        <v/>
      </c>
      <c r="P170" s="62"/>
    </row>
    <row r="171" spans="1:16" ht="12.75" customHeight="1" x14ac:dyDescent="0.3">
      <c r="A171" s="59">
        <f t="shared" si="3"/>
        <v>169</v>
      </c>
      <c r="B171" s="65"/>
      <c r="C171" s="65"/>
      <c r="D171" s="59"/>
      <c r="E171" s="59"/>
      <c r="F171" s="59"/>
      <c r="G171" s="59"/>
      <c r="H171" s="59" t="str">
        <f t="shared" si="4"/>
        <v/>
      </c>
      <c r="I171" s="59"/>
      <c r="J171" s="59"/>
      <c r="K171" s="59"/>
      <c r="L171" s="61" t="str">
        <f t="shared" si="5"/>
        <v/>
      </c>
      <c r="M171" s="61" t="str">
        <f t="shared" si="0"/>
        <v/>
      </c>
      <c r="N171" s="61">
        <f t="shared" si="1"/>
        <v>0</v>
      </c>
      <c r="O171" s="61" t="str">
        <f t="shared" si="7"/>
        <v/>
      </c>
      <c r="P171" s="62"/>
    </row>
    <row r="172" spans="1:16" ht="12.75" customHeight="1" x14ac:dyDescent="0.3">
      <c r="A172" s="59">
        <f t="shared" si="3"/>
        <v>170</v>
      </c>
      <c r="B172" s="65"/>
      <c r="C172" s="65"/>
      <c r="D172" s="59"/>
      <c r="E172" s="59"/>
      <c r="F172" s="59"/>
      <c r="G172" s="59"/>
      <c r="H172" s="59" t="str">
        <f t="shared" si="4"/>
        <v/>
      </c>
      <c r="I172" s="59"/>
      <c r="J172" s="59"/>
      <c r="K172" s="59"/>
      <c r="L172" s="61" t="str">
        <f t="shared" si="5"/>
        <v/>
      </c>
      <c r="M172" s="61" t="str">
        <f t="shared" si="0"/>
        <v/>
      </c>
      <c r="N172" s="61">
        <f t="shared" si="1"/>
        <v>0</v>
      </c>
      <c r="O172" s="61" t="str">
        <f t="shared" si="7"/>
        <v/>
      </c>
      <c r="P172" s="62"/>
    </row>
    <row r="173" spans="1:16" ht="12.75" customHeight="1" x14ac:dyDescent="0.3">
      <c r="A173" s="59">
        <f t="shared" si="3"/>
        <v>171</v>
      </c>
      <c r="B173" s="65"/>
      <c r="C173" s="65"/>
      <c r="D173" s="59"/>
      <c r="E173" s="59"/>
      <c r="F173" s="59"/>
      <c r="G173" s="59"/>
      <c r="H173" s="59" t="str">
        <f t="shared" si="4"/>
        <v/>
      </c>
      <c r="I173" s="59"/>
      <c r="J173" s="59"/>
      <c r="K173" s="59"/>
      <c r="L173" s="61" t="str">
        <f t="shared" si="5"/>
        <v/>
      </c>
      <c r="M173" s="61" t="str">
        <f t="shared" si="0"/>
        <v/>
      </c>
      <c r="N173" s="61">
        <f t="shared" si="1"/>
        <v>0</v>
      </c>
      <c r="O173" s="61" t="str">
        <f t="shared" si="7"/>
        <v/>
      </c>
      <c r="P173" s="62"/>
    </row>
    <row r="174" spans="1:16" ht="12.75" customHeight="1" x14ac:dyDescent="0.3">
      <c r="A174" s="59">
        <f t="shared" si="3"/>
        <v>172</v>
      </c>
      <c r="B174" s="65"/>
      <c r="C174" s="65"/>
      <c r="D174" s="59"/>
      <c r="E174" s="59"/>
      <c r="F174" s="59"/>
      <c r="G174" s="59"/>
      <c r="H174" s="59" t="str">
        <f t="shared" si="4"/>
        <v/>
      </c>
      <c r="I174" s="59"/>
      <c r="J174" s="59"/>
      <c r="K174" s="59"/>
      <c r="L174" s="61" t="str">
        <f t="shared" si="5"/>
        <v/>
      </c>
      <c r="M174" s="61" t="str">
        <f t="shared" si="0"/>
        <v/>
      </c>
      <c r="N174" s="61">
        <f t="shared" si="1"/>
        <v>0</v>
      </c>
      <c r="O174" s="61" t="str">
        <f t="shared" si="7"/>
        <v/>
      </c>
      <c r="P174" s="62"/>
    </row>
    <row r="175" spans="1:16" ht="12.75" customHeight="1" x14ac:dyDescent="0.3">
      <c r="A175" s="59">
        <f t="shared" si="3"/>
        <v>173</v>
      </c>
      <c r="B175" s="65"/>
      <c r="C175" s="65"/>
      <c r="D175" s="59"/>
      <c r="E175" s="59"/>
      <c r="F175" s="59"/>
      <c r="G175" s="59"/>
      <c r="H175" s="59" t="str">
        <f t="shared" si="4"/>
        <v/>
      </c>
      <c r="I175" s="59"/>
      <c r="J175" s="59"/>
      <c r="K175" s="59"/>
      <c r="L175" s="61" t="str">
        <f t="shared" si="5"/>
        <v/>
      </c>
      <c r="M175" s="61" t="str">
        <f t="shared" si="0"/>
        <v/>
      </c>
      <c r="N175" s="61">
        <f t="shared" si="1"/>
        <v>0</v>
      </c>
      <c r="O175" s="61" t="str">
        <f t="shared" si="7"/>
        <v/>
      </c>
      <c r="P175" s="62"/>
    </row>
    <row r="176" spans="1:16" ht="12.75" customHeight="1" x14ac:dyDescent="0.3">
      <c r="A176" s="59">
        <f t="shared" si="3"/>
        <v>174</v>
      </c>
      <c r="B176" s="65"/>
      <c r="C176" s="65"/>
      <c r="D176" s="59"/>
      <c r="E176" s="59"/>
      <c r="F176" s="59"/>
      <c r="G176" s="59"/>
      <c r="H176" s="59" t="str">
        <f t="shared" si="4"/>
        <v/>
      </c>
      <c r="I176" s="59"/>
      <c r="J176" s="59"/>
      <c r="K176" s="59"/>
      <c r="L176" s="61" t="str">
        <f t="shared" si="5"/>
        <v/>
      </c>
      <c r="M176" s="61" t="str">
        <f t="shared" si="0"/>
        <v/>
      </c>
      <c r="N176" s="61">
        <f t="shared" si="1"/>
        <v>0</v>
      </c>
      <c r="O176" s="61" t="str">
        <f t="shared" si="7"/>
        <v/>
      </c>
      <c r="P176" s="62"/>
    </row>
    <row r="177" spans="1:16" ht="12.75" customHeight="1" x14ac:dyDescent="0.3">
      <c r="A177" s="59">
        <f t="shared" si="3"/>
        <v>175</v>
      </c>
      <c r="B177" s="65"/>
      <c r="C177" s="65"/>
      <c r="D177" s="59"/>
      <c r="E177" s="59"/>
      <c r="F177" s="59"/>
      <c r="G177" s="59"/>
      <c r="H177" s="59" t="str">
        <f t="shared" si="4"/>
        <v/>
      </c>
      <c r="I177" s="59"/>
      <c r="J177" s="59"/>
      <c r="K177" s="59"/>
      <c r="L177" s="61" t="str">
        <f t="shared" si="5"/>
        <v/>
      </c>
      <c r="M177" s="61" t="str">
        <f t="shared" si="0"/>
        <v/>
      </c>
      <c r="N177" s="61">
        <f t="shared" si="1"/>
        <v>0</v>
      </c>
      <c r="O177" s="61" t="str">
        <f t="shared" si="7"/>
        <v/>
      </c>
      <c r="P177" s="62"/>
    </row>
    <row r="178" spans="1:16" ht="12.75" customHeight="1" x14ac:dyDescent="0.3">
      <c r="A178" s="59">
        <f t="shared" si="3"/>
        <v>176</v>
      </c>
      <c r="B178" s="65"/>
      <c r="C178" s="65"/>
      <c r="D178" s="59"/>
      <c r="E178" s="59"/>
      <c r="F178" s="59"/>
      <c r="G178" s="59"/>
      <c r="H178" s="59" t="str">
        <f t="shared" si="4"/>
        <v/>
      </c>
      <c r="I178" s="59"/>
      <c r="J178" s="59"/>
      <c r="K178" s="59"/>
      <c r="L178" s="61" t="str">
        <f t="shared" si="5"/>
        <v/>
      </c>
      <c r="M178" s="61" t="str">
        <f t="shared" si="0"/>
        <v/>
      </c>
      <c r="N178" s="61">
        <f t="shared" si="1"/>
        <v>0</v>
      </c>
      <c r="O178" s="61" t="str">
        <f t="shared" si="7"/>
        <v/>
      </c>
      <c r="P178" s="62"/>
    </row>
    <row r="179" spans="1:16" ht="12.75" customHeight="1" x14ac:dyDescent="0.3">
      <c r="A179" s="59">
        <f t="shared" si="3"/>
        <v>177</v>
      </c>
      <c r="B179" s="65"/>
      <c r="C179" s="65"/>
      <c r="D179" s="59"/>
      <c r="E179" s="59"/>
      <c r="F179" s="59"/>
      <c r="G179" s="59"/>
      <c r="H179" s="59" t="str">
        <f t="shared" si="4"/>
        <v/>
      </c>
      <c r="I179" s="59"/>
      <c r="J179" s="59"/>
      <c r="K179" s="59"/>
      <c r="L179" s="61" t="str">
        <f t="shared" si="5"/>
        <v/>
      </c>
      <c r="M179" s="61" t="str">
        <f t="shared" si="0"/>
        <v/>
      </c>
      <c r="N179" s="61">
        <f t="shared" si="1"/>
        <v>0</v>
      </c>
      <c r="O179" s="61" t="str">
        <f t="shared" si="7"/>
        <v/>
      </c>
      <c r="P179" s="62"/>
    </row>
    <row r="180" spans="1:16" ht="12.75" customHeight="1" x14ac:dyDescent="0.3">
      <c r="A180" s="59">
        <f t="shared" si="3"/>
        <v>178</v>
      </c>
      <c r="B180" s="65"/>
      <c r="C180" s="65"/>
      <c r="D180" s="59"/>
      <c r="E180" s="59"/>
      <c r="F180" s="59"/>
      <c r="G180" s="59"/>
      <c r="H180" s="59" t="str">
        <f t="shared" si="4"/>
        <v/>
      </c>
      <c r="I180" s="59"/>
      <c r="J180" s="59"/>
      <c r="K180" s="59"/>
      <c r="L180" s="61" t="str">
        <f t="shared" si="5"/>
        <v/>
      </c>
      <c r="M180" s="61" t="str">
        <f t="shared" si="0"/>
        <v/>
      </c>
      <c r="N180" s="61">
        <f t="shared" si="1"/>
        <v>0</v>
      </c>
      <c r="O180" s="61" t="str">
        <f t="shared" si="7"/>
        <v/>
      </c>
      <c r="P180" s="62"/>
    </row>
    <row r="181" spans="1:16" ht="12.75" customHeight="1" x14ac:dyDescent="0.3">
      <c r="A181" s="59">
        <f t="shared" si="3"/>
        <v>179</v>
      </c>
      <c r="B181" s="65"/>
      <c r="C181" s="65"/>
      <c r="D181" s="59"/>
      <c r="E181" s="59"/>
      <c r="F181" s="59"/>
      <c r="G181" s="59"/>
      <c r="H181" s="59" t="str">
        <f t="shared" si="4"/>
        <v/>
      </c>
      <c r="I181" s="59"/>
      <c r="J181" s="59"/>
      <c r="K181" s="59"/>
      <c r="L181" s="61" t="str">
        <f t="shared" si="5"/>
        <v/>
      </c>
      <c r="M181" s="61" t="str">
        <f t="shared" si="0"/>
        <v/>
      </c>
      <c r="N181" s="61">
        <f t="shared" si="1"/>
        <v>0</v>
      </c>
      <c r="O181" s="61" t="str">
        <f t="shared" si="7"/>
        <v/>
      </c>
      <c r="P181" s="62"/>
    </row>
    <row r="182" spans="1:16" ht="12.75" customHeight="1" x14ac:dyDescent="0.3">
      <c r="A182" s="59">
        <f t="shared" si="3"/>
        <v>180</v>
      </c>
      <c r="B182" s="65"/>
      <c r="C182" s="65"/>
      <c r="D182" s="59"/>
      <c r="E182" s="59"/>
      <c r="F182" s="59"/>
      <c r="G182" s="59"/>
      <c r="H182" s="59" t="str">
        <f t="shared" si="4"/>
        <v/>
      </c>
      <c r="I182" s="59"/>
      <c r="J182" s="59"/>
      <c r="K182" s="59"/>
      <c r="L182" s="61" t="str">
        <f t="shared" si="5"/>
        <v/>
      </c>
      <c r="M182" s="61" t="str">
        <f t="shared" si="0"/>
        <v/>
      </c>
      <c r="N182" s="61">
        <f t="shared" si="1"/>
        <v>0</v>
      </c>
      <c r="O182" s="61" t="str">
        <f t="shared" si="7"/>
        <v/>
      </c>
      <c r="P182" s="62"/>
    </row>
    <row r="183" spans="1:16" ht="12.75" customHeight="1" x14ac:dyDescent="0.3">
      <c r="A183" s="59">
        <f t="shared" si="3"/>
        <v>181</v>
      </c>
      <c r="B183" s="65"/>
      <c r="C183" s="65"/>
      <c r="D183" s="59"/>
      <c r="E183" s="59"/>
      <c r="F183" s="59"/>
      <c r="G183" s="59"/>
      <c r="H183" s="59" t="str">
        <f t="shared" si="4"/>
        <v/>
      </c>
      <c r="I183" s="59"/>
      <c r="J183" s="59"/>
      <c r="K183" s="59"/>
      <c r="L183" s="61" t="str">
        <f t="shared" si="5"/>
        <v/>
      </c>
      <c r="M183" s="61" t="str">
        <f t="shared" si="0"/>
        <v/>
      </c>
      <c r="N183" s="61">
        <f t="shared" si="1"/>
        <v>0</v>
      </c>
      <c r="O183" s="61" t="str">
        <f t="shared" si="7"/>
        <v/>
      </c>
      <c r="P183" s="62"/>
    </row>
    <row r="184" spans="1:16" ht="12.75" customHeight="1" x14ac:dyDescent="0.3">
      <c r="A184" s="59">
        <f t="shared" si="3"/>
        <v>182</v>
      </c>
      <c r="B184" s="65"/>
      <c r="C184" s="65"/>
      <c r="D184" s="59"/>
      <c r="E184" s="59"/>
      <c r="F184" s="59"/>
      <c r="G184" s="59"/>
      <c r="H184" s="59" t="str">
        <f t="shared" si="4"/>
        <v/>
      </c>
      <c r="I184" s="59"/>
      <c r="J184" s="59"/>
      <c r="K184" s="59"/>
      <c r="L184" s="61" t="str">
        <f t="shared" si="5"/>
        <v/>
      </c>
      <c r="M184" s="61" t="str">
        <f t="shared" si="0"/>
        <v/>
      </c>
      <c r="N184" s="61">
        <f t="shared" si="1"/>
        <v>0</v>
      </c>
      <c r="O184" s="61" t="str">
        <f t="shared" si="7"/>
        <v/>
      </c>
      <c r="P184" s="62"/>
    </row>
    <row r="185" spans="1:16" ht="12.75" customHeight="1" x14ac:dyDescent="0.3">
      <c r="A185" s="59">
        <f t="shared" si="3"/>
        <v>183</v>
      </c>
      <c r="B185" s="65"/>
      <c r="C185" s="65"/>
      <c r="D185" s="59"/>
      <c r="E185" s="59"/>
      <c r="F185" s="59"/>
      <c r="G185" s="59"/>
      <c r="H185" s="59" t="str">
        <f t="shared" si="4"/>
        <v/>
      </c>
      <c r="I185" s="59"/>
      <c r="J185" s="59"/>
      <c r="K185" s="59"/>
      <c r="L185" s="61" t="str">
        <f t="shared" si="5"/>
        <v/>
      </c>
      <c r="M185" s="61" t="str">
        <f t="shared" si="0"/>
        <v/>
      </c>
      <c r="N185" s="61">
        <f t="shared" si="1"/>
        <v>0</v>
      </c>
      <c r="O185" s="61" t="str">
        <f t="shared" si="7"/>
        <v/>
      </c>
      <c r="P185" s="62"/>
    </row>
    <row r="186" spans="1:16" ht="12.75" customHeight="1" x14ac:dyDescent="0.3">
      <c r="A186" s="59">
        <f t="shared" si="3"/>
        <v>184</v>
      </c>
      <c r="B186" s="65"/>
      <c r="C186" s="65"/>
      <c r="D186" s="59"/>
      <c r="E186" s="59"/>
      <c r="F186" s="59"/>
      <c r="G186" s="59"/>
      <c r="H186" s="59" t="str">
        <f t="shared" si="4"/>
        <v/>
      </c>
      <c r="I186" s="59"/>
      <c r="J186" s="59"/>
      <c r="K186" s="59"/>
      <c r="L186" s="61" t="str">
        <f t="shared" si="5"/>
        <v/>
      </c>
      <c r="M186" s="61" t="str">
        <f t="shared" si="0"/>
        <v/>
      </c>
      <c r="N186" s="61">
        <f t="shared" si="1"/>
        <v>0</v>
      </c>
      <c r="O186" s="61" t="str">
        <f t="shared" si="7"/>
        <v/>
      </c>
      <c r="P186" s="62"/>
    </row>
    <row r="187" spans="1:16" ht="12.75" customHeight="1" x14ac:dyDescent="0.3">
      <c r="A187" s="59">
        <f t="shared" si="3"/>
        <v>185</v>
      </c>
      <c r="B187" s="65"/>
      <c r="C187" s="65"/>
      <c r="D187" s="59"/>
      <c r="E187" s="59"/>
      <c r="F187" s="59"/>
      <c r="G187" s="59"/>
      <c r="H187" s="59" t="str">
        <f t="shared" si="4"/>
        <v/>
      </c>
      <c r="I187" s="59"/>
      <c r="J187" s="59"/>
      <c r="K187" s="59"/>
      <c r="L187" s="61" t="str">
        <f t="shared" si="5"/>
        <v/>
      </c>
      <c r="M187" s="61" t="str">
        <f t="shared" si="0"/>
        <v/>
      </c>
      <c r="N187" s="61">
        <f t="shared" si="1"/>
        <v>0</v>
      </c>
      <c r="O187" s="61" t="str">
        <f t="shared" si="7"/>
        <v/>
      </c>
      <c r="P187" s="62"/>
    </row>
    <row r="188" spans="1:16" ht="12.75" customHeight="1" x14ac:dyDescent="0.3">
      <c r="A188" s="59">
        <f t="shared" si="3"/>
        <v>186</v>
      </c>
      <c r="B188" s="65"/>
      <c r="C188" s="65"/>
      <c r="D188" s="59"/>
      <c r="E188" s="59"/>
      <c r="F188" s="59"/>
      <c r="G188" s="59"/>
      <c r="H188" s="59" t="str">
        <f t="shared" si="4"/>
        <v/>
      </c>
      <c r="I188" s="59"/>
      <c r="J188" s="59"/>
      <c r="K188" s="59"/>
      <c r="L188" s="61" t="str">
        <f t="shared" si="5"/>
        <v/>
      </c>
      <c r="M188" s="61" t="str">
        <f t="shared" si="0"/>
        <v/>
      </c>
      <c r="N188" s="61">
        <f t="shared" si="1"/>
        <v>0</v>
      </c>
      <c r="O188" s="61" t="str">
        <f t="shared" si="7"/>
        <v/>
      </c>
      <c r="P188" s="62"/>
    </row>
    <row r="189" spans="1:16" ht="12.75" customHeight="1" x14ac:dyDescent="0.3">
      <c r="A189" s="59">
        <f t="shared" si="3"/>
        <v>187</v>
      </c>
      <c r="B189" s="65"/>
      <c r="C189" s="65"/>
      <c r="D189" s="59"/>
      <c r="E189" s="59"/>
      <c r="F189" s="59"/>
      <c r="G189" s="59"/>
      <c r="H189" s="59" t="str">
        <f t="shared" si="4"/>
        <v/>
      </c>
      <c r="I189" s="59"/>
      <c r="J189" s="59"/>
      <c r="K189" s="59"/>
      <c r="L189" s="61" t="str">
        <f t="shared" si="5"/>
        <v/>
      </c>
      <c r="M189" s="61" t="str">
        <f t="shared" si="0"/>
        <v/>
      </c>
      <c r="N189" s="61">
        <f t="shared" si="1"/>
        <v>0</v>
      </c>
      <c r="O189" s="61" t="str">
        <f t="shared" si="7"/>
        <v/>
      </c>
      <c r="P189" s="62"/>
    </row>
    <row r="190" spans="1:16" ht="12.75" customHeight="1" x14ac:dyDescent="0.3">
      <c r="A190" s="59">
        <f t="shared" si="3"/>
        <v>188</v>
      </c>
      <c r="B190" s="65"/>
      <c r="C190" s="65"/>
      <c r="D190" s="59"/>
      <c r="E190" s="59"/>
      <c r="F190" s="59"/>
      <c r="G190" s="59"/>
      <c r="H190" s="59" t="str">
        <f t="shared" si="4"/>
        <v/>
      </c>
      <c r="I190" s="59"/>
      <c r="J190" s="59"/>
      <c r="K190" s="59"/>
      <c r="L190" s="61" t="str">
        <f t="shared" si="5"/>
        <v/>
      </c>
      <c r="M190" s="61" t="str">
        <f t="shared" si="0"/>
        <v/>
      </c>
      <c r="N190" s="61">
        <f t="shared" si="1"/>
        <v>0</v>
      </c>
      <c r="O190" s="61" t="str">
        <f t="shared" si="7"/>
        <v/>
      </c>
      <c r="P190" s="62"/>
    </row>
    <row r="191" spans="1:16" ht="12.75" customHeight="1" x14ac:dyDescent="0.3">
      <c r="A191" s="59">
        <f t="shared" si="3"/>
        <v>189</v>
      </c>
      <c r="B191" s="65"/>
      <c r="C191" s="65"/>
      <c r="D191" s="59"/>
      <c r="E191" s="59"/>
      <c r="F191" s="59"/>
      <c r="G191" s="59"/>
      <c r="H191" s="59" t="str">
        <f t="shared" si="4"/>
        <v/>
      </c>
      <c r="I191" s="59"/>
      <c r="J191" s="59"/>
      <c r="K191" s="59"/>
      <c r="L191" s="61" t="str">
        <f t="shared" si="5"/>
        <v/>
      </c>
      <c r="M191" s="61" t="str">
        <f t="shared" si="0"/>
        <v/>
      </c>
      <c r="N191" s="61">
        <f t="shared" si="1"/>
        <v>0</v>
      </c>
      <c r="O191" s="61" t="str">
        <f t="shared" si="7"/>
        <v/>
      </c>
      <c r="P191" s="62"/>
    </row>
    <row r="192" spans="1:16" ht="12.75" customHeight="1" x14ac:dyDescent="0.3">
      <c r="A192" s="59">
        <f t="shared" si="3"/>
        <v>190</v>
      </c>
      <c r="B192" s="65"/>
      <c r="C192" s="65"/>
      <c r="D192" s="59"/>
      <c r="E192" s="59"/>
      <c r="F192" s="59"/>
      <c r="G192" s="59"/>
      <c r="H192" s="59" t="str">
        <f t="shared" si="4"/>
        <v/>
      </c>
      <c r="I192" s="59"/>
      <c r="J192" s="59"/>
      <c r="K192" s="59"/>
      <c r="L192" s="61" t="str">
        <f t="shared" si="5"/>
        <v/>
      </c>
      <c r="M192" s="61" t="str">
        <f t="shared" si="0"/>
        <v/>
      </c>
      <c r="N192" s="61">
        <f t="shared" si="1"/>
        <v>0</v>
      </c>
      <c r="O192" s="61" t="str">
        <f t="shared" si="7"/>
        <v/>
      </c>
      <c r="P192" s="62"/>
    </row>
    <row r="193" spans="1:16" ht="12.75" customHeight="1" x14ac:dyDescent="0.3">
      <c r="A193" s="59">
        <f t="shared" si="3"/>
        <v>191</v>
      </c>
      <c r="B193" s="65"/>
      <c r="C193" s="65"/>
      <c r="D193" s="59"/>
      <c r="E193" s="59"/>
      <c r="F193" s="59"/>
      <c r="G193" s="59"/>
      <c r="H193" s="59" t="str">
        <f t="shared" si="4"/>
        <v/>
      </c>
      <c r="I193" s="59"/>
      <c r="J193" s="59"/>
      <c r="K193" s="59"/>
      <c r="L193" s="61" t="str">
        <f t="shared" si="5"/>
        <v/>
      </c>
      <c r="M193" s="61" t="str">
        <f t="shared" si="0"/>
        <v/>
      </c>
      <c r="N193" s="61">
        <f t="shared" si="1"/>
        <v>0</v>
      </c>
      <c r="O193" s="61" t="str">
        <f t="shared" si="7"/>
        <v/>
      </c>
      <c r="P193" s="62"/>
    </row>
    <row r="194" spans="1:16" ht="12.75" customHeight="1" x14ac:dyDescent="0.3">
      <c r="A194" s="59">
        <f t="shared" si="3"/>
        <v>192</v>
      </c>
      <c r="B194" s="65"/>
      <c r="C194" s="65"/>
      <c r="D194" s="59"/>
      <c r="E194" s="59"/>
      <c r="F194" s="59"/>
      <c r="G194" s="59"/>
      <c r="H194" s="59" t="str">
        <f t="shared" si="4"/>
        <v/>
      </c>
      <c r="I194" s="59"/>
      <c r="J194" s="59"/>
      <c r="K194" s="59"/>
      <c r="L194" s="61" t="str">
        <f t="shared" si="5"/>
        <v/>
      </c>
      <c r="M194" s="61" t="str">
        <f t="shared" si="0"/>
        <v/>
      </c>
      <c r="N194" s="61">
        <f t="shared" si="1"/>
        <v>0</v>
      </c>
      <c r="O194" s="61" t="str">
        <f t="shared" si="7"/>
        <v/>
      </c>
      <c r="P194" s="62"/>
    </row>
    <row r="195" spans="1:16" ht="12.75" customHeight="1" x14ac:dyDescent="0.3">
      <c r="A195" s="59">
        <f t="shared" si="3"/>
        <v>193</v>
      </c>
      <c r="B195" s="65"/>
      <c r="C195" s="65"/>
      <c r="D195" s="59"/>
      <c r="E195" s="59"/>
      <c r="F195" s="59"/>
      <c r="G195" s="59"/>
      <c r="H195" s="59" t="str">
        <f t="shared" si="4"/>
        <v/>
      </c>
      <c r="I195" s="59"/>
      <c r="J195" s="59"/>
      <c r="K195" s="59"/>
      <c r="L195" s="61" t="str">
        <f t="shared" si="5"/>
        <v/>
      </c>
      <c r="M195" s="61" t="str">
        <f t="shared" si="0"/>
        <v/>
      </c>
      <c r="N195" s="61">
        <f t="shared" si="1"/>
        <v>0</v>
      </c>
      <c r="O195" s="61" t="str">
        <f t="shared" ref="O195:O221" si="8">IF(M195="","",VLOOKUP(N195,Ocjene,2))</f>
        <v/>
      </c>
      <c r="P195" s="62"/>
    </row>
    <row r="196" spans="1:16" ht="12.75" customHeight="1" x14ac:dyDescent="0.3">
      <c r="A196" s="59">
        <f t="shared" si="3"/>
        <v>194</v>
      </c>
      <c r="B196" s="65"/>
      <c r="C196" s="65"/>
      <c r="D196" s="59"/>
      <c r="E196" s="59"/>
      <c r="F196" s="59"/>
      <c r="G196" s="59"/>
      <c r="H196" s="59" t="str">
        <f t="shared" si="4"/>
        <v/>
      </c>
      <c r="I196" s="59"/>
      <c r="J196" s="59"/>
      <c r="K196" s="59"/>
      <c r="L196" s="61" t="str">
        <f t="shared" si="5"/>
        <v/>
      </c>
      <c r="M196" s="61" t="str">
        <f t="shared" si="0"/>
        <v/>
      </c>
      <c r="N196" s="61">
        <f t="shared" si="1"/>
        <v>0</v>
      </c>
      <c r="O196" s="61" t="str">
        <f t="shared" si="8"/>
        <v/>
      </c>
      <c r="P196" s="62"/>
    </row>
    <row r="197" spans="1:16" ht="12.75" customHeight="1" x14ac:dyDescent="0.3">
      <c r="A197" s="59">
        <f t="shared" si="3"/>
        <v>195</v>
      </c>
      <c r="B197" s="65"/>
      <c r="C197" s="65"/>
      <c r="D197" s="59"/>
      <c r="E197" s="59"/>
      <c r="F197" s="59"/>
      <c r="G197" s="59"/>
      <c r="H197" s="59" t="str">
        <f t="shared" si="4"/>
        <v/>
      </c>
      <c r="I197" s="59"/>
      <c r="J197" s="59"/>
      <c r="K197" s="59"/>
      <c r="L197" s="61" t="str">
        <f t="shared" si="5"/>
        <v/>
      </c>
      <c r="M197" s="61" t="str">
        <f t="shared" si="0"/>
        <v/>
      </c>
      <c r="N197" s="61">
        <f t="shared" si="1"/>
        <v>0</v>
      </c>
      <c r="O197" s="61" t="str">
        <f t="shared" si="8"/>
        <v/>
      </c>
      <c r="P197" s="62"/>
    </row>
    <row r="198" spans="1:16" ht="12.75" customHeight="1" x14ac:dyDescent="0.3">
      <c r="A198" s="59">
        <f t="shared" si="3"/>
        <v>196</v>
      </c>
      <c r="B198" s="65"/>
      <c r="C198" s="65"/>
      <c r="D198" s="59"/>
      <c r="E198" s="59"/>
      <c r="F198" s="59"/>
      <c r="G198" s="59"/>
      <c r="H198" s="59" t="str">
        <f t="shared" si="4"/>
        <v/>
      </c>
      <c r="I198" s="59"/>
      <c r="J198" s="59"/>
      <c r="K198" s="59"/>
      <c r="L198" s="61" t="str">
        <f t="shared" si="5"/>
        <v/>
      </c>
      <c r="M198" s="61" t="str">
        <f t="shared" si="0"/>
        <v/>
      </c>
      <c r="N198" s="61">
        <f t="shared" si="1"/>
        <v>0</v>
      </c>
      <c r="O198" s="61" t="str">
        <f t="shared" si="8"/>
        <v/>
      </c>
      <c r="P198" s="62"/>
    </row>
    <row r="199" spans="1:16" ht="12.75" customHeight="1" x14ac:dyDescent="0.3">
      <c r="A199" s="59">
        <f t="shared" si="3"/>
        <v>197</v>
      </c>
      <c r="B199" s="65"/>
      <c r="C199" s="65"/>
      <c r="D199" s="59"/>
      <c r="E199" s="59"/>
      <c r="F199" s="59"/>
      <c r="G199" s="59"/>
      <c r="H199" s="59" t="str">
        <f t="shared" si="4"/>
        <v/>
      </c>
      <c r="I199" s="59"/>
      <c r="J199" s="59"/>
      <c r="K199" s="59"/>
      <c r="L199" s="61" t="str">
        <f t="shared" si="5"/>
        <v/>
      </c>
      <c r="M199" s="61" t="str">
        <f t="shared" si="0"/>
        <v/>
      </c>
      <c r="N199" s="61">
        <f t="shared" si="1"/>
        <v>0</v>
      </c>
      <c r="O199" s="61" t="str">
        <f t="shared" si="8"/>
        <v/>
      </c>
      <c r="P199" s="62"/>
    </row>
    <row r="200" spans="1:16" ht="12.75" customHeight="1" x14ac:dyDescent="0.3">
      <c r="A200" s="59">
        <f t="shared" si="3"/>
        <v>198</v>
      </c>
      <c r="B200" s="65"/>
      <c r="C200" s="65"/>
      <c r="D200" s="59"/>
      <c r="E200" s="59"/>
      <c r="F200" s="59"/>
      <c r="G200" s="59"/>
      <c r="H200" s="59" t="str">
        <f t="shared" si="4"/>
        <v/>
      </c>
      <c r="I200" s="59"/>
      <c r="J200" s="59"/>
      <c r="K200" s="59"/>
      <c r="L200" s="61" t="str">
        <f t="shared" si="5"/>
        <v/>
      </c>
      <c r="M200" s="61" t="str">
        <f t="shared" si="0"/>
        <v/>
      </c>
      <c r="N200" s="61">
        <f t="shared" si="1"/>
        <v>0</v>
      </c>
      <c r="O200" s="61" t="str">
        <f t="shared" si="8"/>
        <v/>
      </c>
      <c r="P200" s="62"/>
    </row>
    <row r="201" spans="1:16" ht="12.75" customHeight="1" x14ac:dyDescent="0.3">
      <c r="A201" s="59">
        <f t="shared" si="3"/>
        <v>199</v>
      </c>
      <c r="B201" s="65"/>
      <c r="C201" s="65"/>
      <c r="D201" s="59"/>
      <c r="E201" s="59"/>
      <c r="F201" s="59"/>
      <c r="G201" s="59"/>
      <c r="H201" s="59" t="str">
        <f t="shared" si="4"/>
        <v/>
      </c>
      <c r="I201" s="59"/>
      <c r="J201" s="59"/>
      <c r="K201" s="59"/>
      <c r="L201" s="61" t="str">
        <f t="shared" si="5"/>
        <v/>
      </c>
      <c r="M201" s="61" t="str">
        <f t="shared" si="0"/>
        <v/>
      </c>
      <c r="N201" s="61">
        <f t="shared" si="1"/>
        <v>0</v>
      </c>
      <c r="O201" s="61" t="str">
        <f t="shared" si="8"/>
        <v/>
      </c>
      <c r="P201" s="62"/>
    </row>
    <row r="202" spans="1:16" ht="12.75" customHeight="1" x14ac:dyDescent="0.3">
      <c r="A202" s="59">
        <f t="shared" si="3"/>
        <v>200</v>
      </c>
      <c r="B202" s="65"/>
      <c r="C202" s="65"/>
      <c r="D202" s="59"/>
      <c r="E202" s="59"/>
      <c r="F202" s="59"/>
      <c r="G202" s="59"/>
      <c r="H202" s="59" t="str">
        <f t="shared" si="4"/>
        <v/>
      </c>
      <c r="I202" s="59"/>
      <c r="J202" s="59"/>
      <c r="K202" s="59"/>
      <c r="L202" s="61" t="str">
        <f t="shared" si="5"/>
        <v/>
      </c>
      <c r="M202" s="61" t="str">
        <f t="shared" si="0"/>
        <v/>
      </c>
      <c r="N202" s="61">
        <f t="shared" si="1"/>
        <v>0</v>
      </c>
      <c r="O202" s="61" t="str">
        <f t="shared" si="8"/>
        <v/>
      </c>
      <c r="P202" s="62"/>
    </row>
    <row r="203" spans="1:16" ht="12.75" customHeight="1" x14ac:dyDescent="0.3">
      <c r="A203" s="59">
        <f t="shared" si="3"/>
        <v>201</v>
      </c>
      <c r="B203" s="65"/>
      <c r="C203" s="65"/>
      <c r="D203" s="59"/>
      <c r="E203" s="59"/>
      <c r="F203" s="59"/>
      <c r="G203" s="59"/>
      <c r="H203" s="59" t="str">
        <f t="shared" si="4"/>
        <v/>
      </c>
      <c r="I203" s="59"/>
      <c r="J203" s="59"/>
      <c r="K203" s="59"/>
      <c r="L203" s="61" t="str">
        <f t="shared" si="5"/>
        <v/>
      </c>
      <c r="M203" s="61" t="str">
        <f t="shared" si="0"/>
        <v/>
      </c>
      <c r="N203" s="61">
        <f t="shared" si="1"/>
        <v>0</v>
      </c>
      <c r="O203" s="61" t="str">
        <f t="shared" si="8"/>
        <v/>
      </c>
      <c r="P203" s="62"/>
    </row>
    <row r="204" spans="1:16" ht="12.75" customHeight="1" x14ac:dyDescent="0.3">
      <c r="A204" s="59">
        <f t="shared" si="3"/>
        <v>202</v>
      </c>
      <c r="B204" s="65"/>
      <c r="C204" s="65"/>
      <c r="D204" s="59"/>
      <c r="E204" s="59"/>
      <c r="F204" s="59"/>
      <c r="G204" s="59"/>
      <c r="H204" s="59" t="str">
        <f t="shared" si="4"/>
        <v/>
      </c>
      <c r="I204" s="59"/>
      <c r="J204" s="59"/>
      <c r="K204" s="59"/>
      <c r="L204" s="61" t="str">
        <f t="shared" si="5"/>
        <v/>
      </c>
      <c r="M204" s="61" t="str">
        <f t="shared" si="0"/>
        <v/>
      </c>
      <c r="N204" s="61">
        <f t="shared" si="1"/>
        <v>0</v>
      </c>
      <c r="O204" s="61" t="str">
        <f t="shared" si="8"/>
        <v/>
      </c>
      <c r="P204" s="62"/>
    </row>
    <row r="205" spans="1:16" ht="12.75" customHeight="1" x14ac:dyDescent="0.3">
      <c r="A205" s="59">
        <f t="shared" si="3"/>
        <v>203</v>
      </c>
      <c r="B205" s="65"/>
      <c r="C205" s="65"/>
      <c r="D205" s="59"/>
      <c r="E205" s="59"/>
      <c r="F205" s="59"/>
      <c r="G205" s="59"/>
      <c r="H205" s="59" t="str">
        <f t="shared" si="4"/>
        <v/>
      </c>
      <c r="I205" s="59"/>
      <c r="J205" s="59"/>
      <c r="K205" s="59"/>
      <c r="L205" s="61" t="str">
        <f t="shared" si="5"/>
        <v/>
      </c>
      <c r="M205" s="61" t="str">
        <f t="shared" si="0"/>
        <v/>
      </c>
      <c r="N205" s="61">
        <f t="shared" si="1"/>
        <v>0</v>
      </c>
      <c r="O205" s="61" t="str">
        <f t="shared" si="8"/>
        <v/>
      </c>
      <c r="P205" s="62"/>
    </row>
    <row r="206" spans="1:16" ht="12.75" customHeight="1" x14ac:dyDescent="0.3">
      <c r="A206" s="59">
        <f t="shared" si="3"/>
        <v>204</v>
      </c>
      <c r="B206" s="65"/>
      <c r="C206" s="65"/>
      <c r="D206" s="59"/>
      <c r="E206" s="59"/>
      <c r="F206" s="59"/>
      <c r="G206" s="59"/>
      <c r="H206" s="59" t="str">
        <f t="shared" si="4"/>
        <v/>
      </c>
      <c r="I206" s="59"/>
      <c r="J206" s="59"/>
      <c r="K206" s="59"/>
      <c r="L206" s="61" t="str">
        <f t="shared" si="5"/>
        <v/>
      </c>
      <c r="M206" s="61" t="str">
        <f t="shared" si="0"/>
        <v/>
      </c>
      <c r="N206" s="61">
        <f t="shared" si="1"/>
        <v>0</v>
      </c>
      <c r="O206" s="61" t="str">
        <f t="shared" si="8"/>
        <v/>
      </c>
      <c r="P206" s="62"/>
    </row>
    <row r="207" spans="1:16" ht="12.75" customHeight="1" x14ac:dyDescent="0.3">
      <c r="A207" s="59">
        <f t="shared" si="3"/>
        <v>205</v>
      </c>
      <c r="B207" s="65"/>
      <c r="C207" s="65"/>
      <c r="D207" s="59"/>
      <c r="E207" s="59"/>
      <c r="F207" s="59"/>
      <c r="G207" s="59"/>
      <c r="H207" s="59" t="str">
        <f t="shared" si="4"/>
        <v/>
      </c>
      <c r="I207" s="59"/>
      <c r="J207" s="59"/>
      <c r="K207" s="59"/>
      <c r="L207" s="61" t="str">
        <f t="shared" si="5"/>
        <v/>
      </c>
      <c r="M207" s="61" t="str">
        <f t="shared" si="0"/>
        <v/>
      </c>
      <c r="N207" s="61">
        <f t="shared" si="1"/>
        <v>0</v>
      </c>
      <c r="O207" s="61" t="str">
        <f t="shared" si="8"/>
        <v/>
      </c>
      <c r="P207" s="62"/>
    </row>
    <row r="208" spans="1:16" ht="12.75" customHeight="1" x14ac:dyDescent="0.3">
      <c r="A208" s="59">
        <f t="shared" si="3"/>
        <v>206</v>
      </c>
      <c r="B208" s="65"/>
      <c r="C208" s="65"/>
      <c r="D208" s="59"/>
      <c r="E208" s="59"/>
      <c r="F208" s="59"/>
      <c r="G208" s="59"/>
      <c r="H208" s="59" t="str">
        <f t="shared" si="4"/>
        <v/>
      </c>
      <c r="I208" s="59"/>
      <c r="J208" s="59"/>
      <c r="K208" s="59"/>
      <c r="L208" s="61" t="str">
        <f t="shared" si="5"/>
        <v/>
      </c>
      <c r="M208" s="61" t="str">
        <f t="shared" si="0"/>
        <v/>
      </c>
      <c r="N208" s="61">
        <f t="shared" si="1"/>
        <v>0</v>
      </c>
      <c r="O208" s="61" t="str">
        <f t="shared" si="8"/>
        <v/>
      </c>
      <c r="P208" s="62"/>
    </row>
    <row r="209" spans="1:16" ht="12.75" customHeight="1" x14ac:dyDescent="0.3">
      <c r="A209" s="59">
        <f t="shared" si="3"/>
        <v>207</v>
      </c>
      <c r="B209" s="65"/>
      <c r="C209" s="65"/>
      <c r="D209" s="59"/>
      <c r="E209" s="59"/>
      <c r="F209" s="59"/>
      <c r="G209" s="59"/>
      <c r="H209" s="59" t="str">
        <f t="shared" si="4"/>
        <v/>
      </c>
      <c r="I209" s="59"/>
      <c r="J209" s="59"/>
      <c r="K209" s="59"/>
      <c r="L209" s="61" t="str">
        <f t="shared" si="5"/>
        <v/>
      </c>
      <c r="M209" s="61" t="str">
        <f t="shared" si="0"/>
        <v/>
      </c>
      <c r="N209" s="61">
        <f t="shared" si="1"/>
        <v>0</v>
      </c>
      <c r="O209" s="61" t="str">
        <f t="shared" si="8"/>
        <v/>
      </c>
      <c r="P209" s="62"/>
    </row>
    <row r="210" spans="1:16" ht="12.75" customHeight="1" x14ac:dyDescent="0.3">
      <c r="A210" s="59">
        <f t="shared" si="3"/>
        <v>208</v>
      </c>
      <c r="B210" s="65"/>
      <c r="C210" s="65"/>
      <c r="D210" s="59"/>
      <c r="E210" s="59"/>
      <c r="F210" s="59"/>
      <c r="G210" s="59"/>
      <c r="H210" s="59" t="str">
        <f t="shared" si="4"/>
        <v/>
      </c>
      <c r="I210" s="59"/>
      <c r="J210" s="59"/>
      <c r="K210" s="59"/>
      <c r="L210" s="61" t="str">
        <f t="shared" si="5"/>
        <v/>
      </c>
      <c r="M210" s="61" t="str">
        <f t="shared" si="0"/>
        <v/>
      </c>
      <c r="N210" s="61">
        <f t="shared" si="1"/>
        <v>0</v>
      </c>
      <c r="O210" s="61" t="str">
        <f t="shared" si="8"/>
        <v/>
      </c>
      <c r="P210" s="62"/>
    </row>
    <row r="211" spans="1:16" ht="12.75" customHeight="1" x14ac:dyDescent="0.3">
      <c r="A211" s="59">
        <f t="shared" si="3"/>
        <v>209</v>
      </c>
      <c r="B211" s="65"/>
      <c r="C211" s="65"/>
      <c r="D211" s="59"/>
      <c r="E211" s="59"/>
      <c r="F211" s="59"/>
      <c r="G211" s="59"/>
      <c r="H211" s="59" t="str">
        <f t="shared" si="4"/>
        <v/>
      </c>
      <c r="I211" s="59"/>
      <c r="J211" s="59"/>
      <c r="K211" s="59"/>
      <c r="L211" s="61" t="str">
        <f t="shared" si="5"/>
        <v/>
      </c>
      <c r="M211" s="61" t="str">
        <f t="shared" si="0"/>
        <v/>
      </c>
      <c r="N211" s="61">
        <f t="shared" si="1"/>
        <v>0</v>
      </c>
      <c r="O211" s="61" t="str">
        <f t="shared" si="8"/>
        <v/>
      </c>
      <c r="P211" s="62"/>
    </row>
    <row r="212" spans="1:16" ht="12.75" customHeight="1" x14ac:dyDescent="0.3">
      <c r="A212" s="66">
        <f t="shared" si="3"/>
        <v>210</v>
      </c>
      <c r="B212" s="67"/>
      <c r="C212" s="67"/>
      <c r="D212" s="66"/>
      <c r="E212" s="66"/>
      <c r="F212" s="66"/>
      <c r="G212" s="66"/>
      <c r="H212" s="66" t="str">
        <f t="shared" si="4"/>
        <v/>
      </c>
      <c r="I212" s="66"/>
      <c r="J212" s="66"/>
      <c r="K212" s="66"/>
      <c r="L212" s="68" t="str">
        <f t="shared" si="5"/>
        <v/>
      </c>
      <c r="M212" s="68" t="str">
        <f t="shared" si="0"/>
        <v/>
      </c>
      <c r="N212" s="68">
        <f t="shared" si="1"/>
        <v>0</v>
      </c>
      <c r="O212" s="68" t="str">
        <f t="shared" si="8"/>
        <v/>
      </c>
      <c r="P212" s="62"/>
    </row>
    <row r="213" spans="1:16" ht="12.75" customHeight="1" x14ac:dyDescent="0.3">
      <c r="A213" s="66">
        <f t="shared" si="3"/>
        <v>211</v>
      </c>
      <c r="B213" s="67"/>
      <c r="C213" s="67"/>
      <c r="D213" s="66"/>
      <c r="E213" s="66"/>
      <c r="F213" s="66"/>
      <c r="G213" s="66"/>
      <c r="H213" s="66" t="str">
        <f t="shared" si="4"/>
        <v/>
      </c>
      <c r="I213" s="66"/>
      <c r="J213" s="66"/>
      <c r="K213" s="66"/>
      <c r="L213" s="68" t="str">
        <f t="shared" si="5"/>
        <v/>
      </c>
      <c r="M213" s="68" t="str">
        <f t="shared" si="0"/>
        <v/>
      </c>
      <c r="N213" s="68">
        <f t="shared" si="1"/>
        <v>0</v>
      </c>
      <c r="O213" s="68" t="str">
        <f t="shared" si="8"/>
        <v/>
      </c>
      <c r="P213" s="62"/>
    </row>
    <row r="214" spans="1:16" ht="12.75" customHeight="1" x14ac:dyDescent="0.3">
      <c r="A214" s="66">
        <f t="shared" si="3"/>
        <v>212</v>
      </c>
      <c r="B214" s="67"/>
      <c r="C214" s="67"/>
      <c r="D214" s="66"/>
      <c r="E214" s="66"/>
      <c r="F214" s="66"/>
      <c r="G214" s="66"/>
      <c r="H214" s="66" t="str">
        <f t="shared" si="4"/>
        <v/>
      </c>
      <c r="I214" s="66"/>
      <c r="J214" s="66"/>
      <c r="K214" s="66"/>
      <c r="L214" s="68" t="str">
        <f t="shared" si="5"/>
        <v/>
      </c>
      <c r="M214" s="68" t="str">
        <f t="shared" si="0"/>
        <v/>
      </c>
      <c r="N214" s="68">
        <f t="shared" si="1"/>
        <v>0</v>
      </c>
      <c r="O214" s="68" t="str">
        <f t="shared" si="8"/>
        <v/>
      </c>
      <c r="P214" s="62"/>
    </row>
    <row r="215" spans="1:16" ht="12.75" customHeight="1" x14ac:dyDescent="0.3">
      <c r="A215" s="66">
        <f t="shared" si="3"/>
        <v>213</v>
      </c>
      <c r="B215" s="67"/>
      <c r="C215" s="67"/>
      <c r="D215" s="66"/>
      <c r="E215" s="66"/>
      <c r="F215" s="66"/>
      <c r="G215" s="66"/>
      <c r="H215" s="66" t="str">
        <f t="shared" si="4"/>
        <v/>
      </c>
      <c r="I215" s="66"/>
      <c r="J215" s="66"/>
      <c r="K215" s="66"/>
      <c r="L215" s="68" t="str">
        <f t="shared" si="5"/>
        <v/>
      </c>
      <c r="M215" s="68" t="str">
        <f t="shared" si="0"/>
        <v/>
      </c>
      <c r="N215" s="68">
        <f t="shared" si="1"/>
        <v>0</v>
      </c>
      <c r="O215" s="68" t="str">
        <f t="shared" si="8"/>
        <v/>
      </c>
      <c r="P215" s="62"/>
    </row>
    <row r="216" spans="1:16" ht="12.75" customHeight="1" x14ac:dyDescent="0.3">
      <c r="A216" s="66">
        <f t="shared" si="3"/>
        <v>214</v>
      </c>
      <c r="B216" s="67"/>
      <c r="C216" s="67"/>
      <c r="D216" s="66"/>
      <c r="E216" s="66"/>
      <c r="F216" s="66"/>
      <c r="G216" s="66"/>
      <c r="H216" s="66" t="str">
        <f t="shared" si="4"/>
        <v/>
      </c>
      <c r="I216" s="66"/>
      <c r="J216" s="66"/>
      <c r="K216" s="66"/>
      <c r="L216" s="68" t="str">
        <f t="shared" si="5"/>
        <v/>
      </c>
      <c r="M216" s="68" t="str">
        <f t="shared" si="0"/>
        <v/>
      </c>
      <c r="N216" s="68">
        <f t="shared" si="1"/>
        <v>0</v>
      </c>
      <c r="O216" s="68" t="str">
        <f t="shared" si="8"/>
        <v/>
      </c>
      <c r="P216" s="62"/>
    </row>
    <row r="217" spans="1:16" ht="12.75" customHeight="1" x14ac:dyDescent="0.3">
      <c r="A217" s="66">
        <f t="shared" si="3"/>
        <v>215</v>
      </c>
      <c r="B217" s="67"/>
      <c r="C217" s="67"/>
      <c r="D217" s="66"/>
      <c r="E217" s="66"/>
      <c r="F217" s="66"/>
      <c r="G217" s="66"/>
      <c r="H217" s="66" t="str">
        <f t="shared" si="4"/>
        <v/>
      </c>
      <c r="I217" s="66"/>
      <c r="J217" s="66"/>
      <c r="K217" s="66"/>
      <c r="L217" s="68" t="str">
        <f t="shared" si="5"/>
        <v/>
      </c>
      <c r="M217" s="68" t="str">
        <f t="shared" si="0"/>
        <v/>
      </c>
      <c r="N217" s="68">
        <f t="shared" si="1"/>
        <v>0</v>
      </c>
      <c r="O217" s="68" t="str">
        <f t="shared" si="8"/>
        <v/>
      </c>
      <c r="P217" s="62"/>
    </row>
    <row r="218" spans="1:16" ht="12.75" customHeight="1" x14ac:dyDescent="0.3">
      <c r="A218" s="66">
        <f t="shared" si="3"/>
        <v>216</v>
      </c>
      <c r="B218" s="67"/>
      <c r="C218" s="67"/>
      <c r="D218" s="66"/>
      <c r="E218" s="66"/>
      <c r="F218" s="66"/>
      <c r="G218" s="66"/>
      <c r="H218" s="66" t="str">
        <f t="shared" si="4"/>
        <v/>
      </c>
      <c r="I218" s="66"/>
      <c r="J218" s="66"/>
      <c r="K218" s="66"/>
      <c r="L218" s="68" t="str">
        <f t="shared" si="5"/>
        <v/>
      </c>
      <c r="M218" s="68" t="str">
        <f t="shared" si="0"/>
        <v/>
      </c>
      <c r="N218" s="68">
        <f t="shared" si="1"/>
        <v>0</v>
      </c>
      <c r="O218" s="68" t="str">
        <f t="shared" si="8"/>
        <v/>
      </c>
      <c r="P218" s="62"/>
    </row>
    <row r="219" spans="1:16" ht="12.75" customHeight="1" x14ac:dyDescent="0.3">
      <c r="A219" s="66">
        <f t="shared" si="3"/>
        <v>217</v>
      </c>
      <c r="B219" s="67"/>
      <c r="C219" s="67"/>
      <c r="D219" s="66"/>
      <c r="E219" s="66"/>
      <c r="F219" s="66"/>
      <c r="G219" s="66"/>
      <c r="H219" s="66" t="str">
        <f t="shared" si="4"/>
        <v/>
      </c>
      <c r="I219" s="66"/>
      <c r="J219" s="66"/>
      <c r="K219" s="66"/>
      <c r="L219" s="68" t="str">
        <f t="shared" si="5"/>
        <v/>
      </c>
      <c r="M219" s="68" t="str">
        <f t="shared" si="0"/>
        <v/>
      </c>
      <c r="N219" s="68">
        <f t="shared" si="1"/>
        <v>0</v>
      </c>
      <c r="O219" s="68" t="str">
        <f t="shared" si="8"/>
        <v/>
      </c>
      <c r="P219" s="62"/>
    </row>
    <row r="220" spans="1:16" ht="12.75" customHeight="1" x14ac:dyDescent="0.3">
      <c r="A220" s="66">
        <f t="shared" si="3"/>
        <v>218</v>
      </c>
      <c r="B220" s="67"/>
      <c r="C220" s="67"/>
      <c r="D220" s="66"/>
      <c r="E220" s="66"/>
      <c r="F220" s="66"/>
      <c r="G220" s="66"/>
      <c r="H220" s="66" t="str">
        <f t="shared" si="4"/>
        <v/>
      </c>
      <c r="I220" s="66"/>
      <c r="J220" s="66"/>
      <c r="K220" s="66"/>
      <c r="L220" s="68" t="str">
        <f t="shared" si="5"/>
        <v/>
      </c>
      <c r="M220" s="68" t="str">
        <f t="shared" si="0"/>
        <v/>
      </c>
      <c r="N220" s="68">
        <f t="shared" si="1"/>
        <v>0</v>
      </c>
      <c r="O220" s="68" t="str">
        <f t="shared" si="8"/>
        <v/>
      </c>
      <c r="P220" s="62"/>
    </row>
    <row r="221" spans="1:16" ht="12.75" customHeight="1" x14ac:dyDescent="0.3">
      <c r="A221" s="66">
        <f t="shared" si="3"/>
        <v>219</v>
      </c>
      <c r="B221" s="67"/>
      <c r="C221" s="67"/>
      <c r="D221" s="66"/>
      <c r="E221" s="66"/>
      <c r="F221" s="66"/>
      <c r="G221" s="66"/>
      <c r="H221" s="66" t="str">
        <f t="shared" si="4"/>
        <v/>
      </c>
      <c r="I221" s="66"/>
      <c r="J221" s="66"/>
      <c r="K221" s="66"/>
      <c r="L221" s="68" t="str">
        <f t="shared" si="5"/>
        <v/>
      </c>
      <c r="M221" s="68" t="str">
        <f t="shared" si="0"/>
        <v/>
      </c>
      <c r="N221" s="68">
        <f t="shared" si="1"/>
        <v>0</v>
      </c>
      <c r="O221" s="68" t="str">
        <f t="shared" si="8"/>
        <v/>
      </c>
      <c r="P221" s="62"/>
    </row>
    <row r="222" spans="1:16" ht="12.75" customHeight="1" x14ac:dyDescent="0.3">
      <c r="A222" s="66">
        <f t="shared" si="3"/>
        <v>220</v>
      </c>
      <c r="B222" s="69"/>
      <c r="C222" s="69"/>
      <c r="D222" s="67"/>
      <c r="E222" s="69"/>
      <c r="F222" s="67"/>
      <c r="G222" s="67"/>
      <c r="H222" s="66" t="str">
        <f t="shared" si="4"/>
        <v/>
      </c>
      <c r="I222" s="67"/>
      <c r="J222" s="67"/>
      <c r="K222" s="66"/>
      <c r="L222" s="68" t="str">
        <f t="shared" si="5"/>
        <v/>
      </c>
      <c r="M222" s="67"/>
      <c r="N222" s="68">
        <f t="shared" si="1"/>
        <v>0</v>
      </c>
      <c r="O222" s="67"/>
      <c r="P222" s="62"/>
    </row>
    <row r="223" spans="1:16" ht="12.75" customHeight="1" x14ac:dyDescent="0.3">
      <c r="A223" s="70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68" t="str">
        <f t="shared" si="5"/>
        <v/>
      </c>
      <c r="M223" s="71"/>
      <c r="N223" s="71"/>
      <c r="O223" s="71"/>
      <c r="P223" s="57"/>
    </row>
    <row r="224" spans="1:16" ht="12.75" customHeight="1" x14ac:dyDescent="0.3">
      <c r="A224" s="72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57"/>
    </row>
    <row r="225" spans="1:16" ht="12.75" customHeight="1" x14ac:dyDescent="0.3">
      <c r="A225" s="7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57"/>
    </row>
    <row r="226" spans="1:16" ht="12.75" customHeight="1" x14ac:dyDescent="0.3">
      <c r="A226" s="72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57"/>
    </row>
    <row r="227" spans="1:16" ht="12.75" customHeight="1" x14ac:dyDescent="0.3">
      <c r="A227" s="72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57"/>
    </row>
    <row r="228" spans="1:16" ht="12.75" customHeight="1" x14ac:dyDescent="0.3">
      <c r="A228" s="72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57"/>
    </row>
    <row r="229" spans="1:16" ht="12.75" customHeight="1" x14ac:dyDescent="0.3">
      <c r="A229" s="72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57"/>
    </row>
    <row r="230" spans="1:16" ht="12.75" customHeight="1" x14ac:dyDescent="0.3">
      <c r="A230" s="72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57"/>
    </row>
    <row r="231" spans="1:16" ht="12.75" customHeight="1" x14ac:dyDescent="0.3">
      <c r="A231" s="72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57"/>
    </row>
    <row r="232" spans="1:16" ht="12.75" customHeight="1" x14ac:dyDescent="0.3">
      <c r="A232" s="72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57"/>
    </row>
    <row r="233" spans="1:16" ht="12.75" customHeight="1" x14ac:dyDescent="0.3">
      <c r="A233" s="72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57"/>
    </row>
    <row r="234" spans="1:16" ht="12.75" customHeight="1" x14ac:dyDescent="0.3">
      <c r="A234" s="72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57"/>
    </row>
    <row r="235" spans="1:16" ht="12.75" customHeight="1" x14ac:dyDescent="0.3">
      <c r="A235" s="72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57"/>
    </row>
    <row r="236" spans="1:16" ht="12.75" customHeight="1" x14ac:dyDescent="0.3">
      <c r="A236" s="72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57"/>
    </row>
    <row r="237" spans="1:16" ht="12.75" customHeight="1" x14ac:dyDescent="0.3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57"/>
    </row>
    <row r="238" spans="1:16" ht="12.75" customHeight="1" x14ac:dyDescent="0.3">
      <c r="A238" s="72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57"/>
    </row>
    <row r="239" spans="1:16" ht="12.75" customHeight="1" x14ac:dyDescent="0.3">
      <c r="A239" s="72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57"/>
    </row>
    <row r="240" spans="1:16" ht="12.75" customHeight="1" x14ac:dyDescent="0.3">
      <c r="A240" s="72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57"/>
    </row>
    <row r="241" spans="1:16" ht="12.75" customHeight="1" x14ac:dyDescent="0.3">
      <c r="A241" s="72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57"/>
    </row>
    <row r="242" spans="1:16" ht="12.75" customHeight="1" x14ac:dyDescent="0.3">
      <c r="A242" s="72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57"/>
    </row>
    <row r="243" spans="1:16" ht="12.75" customHeight="1" x14ac:dyDescent="0.3">
      <c r="A243" s="72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57"/>
    </row>
    <row r="244" spans="1:16" ht="12.75" customHeight="1" x14ac:dyDescent="0.3">
      <c r="A244" s="72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57"/>
    </row>
    <row r="245" spans="1:16" ht="12.75" customHeight="1" x14ac:dyDescent="0.3">
      <c r="A245" s="72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57"/>
    </row>
    <row r="246" spans="1:16" ht="12.75" customHeight="1" x14ac:dyDescent="0.3">
      <c r="A246" s="72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57"/>
    </row>
    <row r="247" spans="1:16" ht="12.75" customHeight="1" x14ac:dyDescent="0.3">
      <c r="A247" s="72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57"/>
    </row>
    <row r="248" spans="1:16" ht="12.75" customHeight="1" x14ac:dyDescent="0.3">
      <c r="A248" s="72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57"/>
    </row>
    <row r="249" spans="1:16" ht="12.75" customHeight="1" x14ac:dyDescent="0.3">
      <c r="A249" s="72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57"/>
    </row>
    <row r="250" spans="1:16" ht="12.75" customHeight="1" x14ac:dyDescent="0.3">
      <c r="A250" s="72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57"/>
    </row>
    <row r="251" spans="1:16" ht="12.75" customHeight="1" x14ac:dyDescent="0.3">
      <c r="A251" s="72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57"/>
    </row>
    <row r="252" spans="1:16" ht="12.75" customHeight="1" x14ac:dyDescent="0.3">
      <c r="A252" s="72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57"/>
    </row>
    <row r="253" spans="1:16" ht="12.75" customHeight="1" x14ac:dyDescent="0.3">
      <c r="A253" s="72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57"/>
    </row>
    <row r="254" spans="1:16" ht="12.75" customHeight="1" x14ac:dyDescent="0.3">
      <c r="A254" s="72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57"/>
    </row>
    <row r="255" spans="1:16" ht="12.75" customHeight="1" x14ac:dyDescent="0.3">
      <c r="A255" s="72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57"/>
    </row>
    <row r="256" spans="1:16" ht="12.75" customHeight="1" x14ac:dyDescent="0.3">
      <c r="A256" s="72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57"/>
    </row>
    <row r="257" spans="1:16" ht="12.75" customHeight="1" x14ac:dyDescent="0.3">
      <c r="A257" s="72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57"/>
    </row>
    <row r="258" spans="1:16" ht="12.75" customHeight="1" x14ac:dyDescent="0.3">
      <c r="A258" s="72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57"/>
    </row>
    <row r="259" spans="1:16" ht="12.75" customHeight="1" x14ac:dyDescent="0.3">
      <c r="A259" s="7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57"/>
    </row>
    <row r="260" spans="1:16" ht="12.75" customHeight="1" x14ac:dyDescent="0.3">
      <c r="A260" s="72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57"/>
    </row>
    <row r="261" spans="1:16" ht="12.75" customHeight="1" x14ac:dyDescent="0.3">
      <c r="A261" s="72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57"/>
    </row>
    <row r="262" spans="1:16" ht="12.75" customHeight="1" x14ac:dyDescent="0.3">
      <c r="A262" s="72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57"/>
    </row>
    <row r="263" spans="1:16" ht="12.75" customHeight="1" x14ac:dyDescent="0.3">
      <c r="A263" s="72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57"/>
    </row>
    <row r="264" spans="1:16" ht="12.75" customHeight="1" x14ac:dyDescent="0.3">
      <c r="A264" s="72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57"/>
    </row>
    <row r="265" spans="1:16" ht="12.75" customHeight="1" x14ac:dyDescent="0.3">
      <c r="A265" s="72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57"/>
    </row>
    <row r="266" spans="1:16" ht="12.75" customHeight="1" x14ac:dyDescent="0.3">
      <c r="A266" s="72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57"/>
    </row>
    <row r="267" spans="1:16" ht="12.75" customHeight="1" x14ac:dyDescent="0.3">
      <c r="A267" s="72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57"/>
    </row>
    <row r="268" spans="1:16" ht="12.75" customHeight="1" x14ac:dyDescent="0.3">
      <c r="A268" s="72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57"/>
    </row>
    <row r="269" spans="1:16" ht="12.75" customHeight="1" x14ac:dyDescent="0.3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57"/>
    </row>
    <row r="270" spans="1:16" ht="12.75" customHeight="1" x14ac:dyDescent="0.3">
      <c r="A270" s="72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57"/>
    </row>
    <row r="271" spans="1:16" ht="12.75" customHeight="1" x14ac:dyDescent="0.3">
      <c r="A271" s="72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57"/>
    </row>
    <row r="272" spans="1:16" ht="12.75" customHeight="1" x14ac:dyDescent="0.3">
      <c r="A272" s="72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57"/>
    </row>
    <row r="273" spans="1:16" ht="12.75" customHeight="1" x14ac:dyDescent="0.3">
      <c r="A273" s="72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57"/>
    </row>
    <row r="274" spans="1:16" ht="12.75" customHeight="1" x14ac:dyDescent="0.3">
      <c r="A274" s="72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57"/>
    </row>
    <row r="275" spans="1:16" ht="12.75" customHeight="1" x14ac:dyDescent="0.3">
      <c r="A275" s="72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57"/>
    </row>
    <row r="276" spans="1:16" ht="12.75" customHeight="1" x14ac:dyDescent="0.3">
      <c r="A276" s="72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57"/>
    </row>
    <row r="277" spans="1:16" ht="12.75" customHeight="1" x14ac:dyDescent="0.3">
      <c r="A277" s="72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57"/>
    </row>
    <row r="278" spans="1:16" ht="12.75" customHeight="1" x14ac:dyDescent="0.3">
      <c r="A278" s="72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57"/>
    </row>
    <row r="279" spans="1:16" ht="12.75" customHeight="1" x14ac:dyDescent="0.3">
      <c r="A279" s="72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57"/>
    </row>
    <row r="280" spans="1:16" ht="12.75" customHeight="1" x14ac:dyDescent="0.3">
      <c r="A280" s="72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57"/>
    </row>
    <row r="281" spans="1:16" ht="12.75" customHeight="1" x14ac:dyDescent="0.3">
      <c r="A281" s="72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57"/>
    </row>
    <row r="282" spans="1:16" ht="12.75" customHeight="1" x14ac:dyDescent="0.3">
      <c r="A282" s="72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57"/>
    </row>
    <row r="283" spans="1:16" ht="12.75" customHeight="1" x14ac:dyDescent="0.3">
      <c r="A283" s="72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57"/>
    </row>
    <row r="284" spans="1:16" ht="12.75" customHeight="1" x14ac:dyDescent="0.3">
      <c r="A284" s="72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57"/>
    </row>
    <row r="285" spans="1:16" ht="12.75" customHeight="1" x14ac:dyDescent="0.3">
      <c r="A285" s="72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57"/>
    </row>
    <row r="286" spans="1:16" ht="12.75" customHeight="1" x14ac:dyDescent="0.3">
      <c r="A286" s="72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57"/>
    </row>
    <row r="287" spans="1:16" ht="12.75" customHeight="1" x14ac:dyDescent="0.3">
      <c r="A287" s="72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57"/>
    </row>
    <row r="288" spans="1:16" ht="12.75" customHeight="1" x14ac:dyDescent="0.3">
      <c r="A288" s="72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57"/>
    </row>
    <row r="289" spans="1:16" ht="12.75" customHeight="1" x14ac:dyDescent="0.3">
      <c r="A289" s="72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57"/>
    </row>
    <row r="290" spans="1:16" ht="12.75" customHeight="1" x14ac:dyDescent="0.3">
      <c r="A290" s="72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57"/>
    </row>
    <row r="291" spans="1:16" ht="12.75" customHeight="1" x14ac:dyDescent="0.3">
      <c r="A291" s="72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57"/>
    </row>
    <row r="292" spans="1:16" ht="12.75" customHeight="1" x14ac:dyDescent="0.3">
      <c r="A292" s="72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57"/>
    </row>
    <row r="293" spans="1:16" ht="12.75" customHeight="1" x14ac:dyDescent="0.3">
      <c r="A293" s="72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57"/>
    </row>
    <row r="294" spans="1:16" ht="12.75" customHeight="1" x14ac:dyDescent="0.3">
      <c r="A294" s="7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57"/>
    </row>
    <row r="295" spans="1:16" ht="12.75" customHeight="1" x14ac:dyDescent="0.3">
      <c r="A295" s="72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57"/>
    </row>
    <row r="296" spans="1:16" ht="12.75" customHeight="1" x14ac:dyDescent="0.3">
      <c r="A296" s="72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57"/>
    </row>
    <row r="297" spans="1:16" ht="12.75" customHeight="1" x14ac:dyDescent="0.3">
      <c r="A297" s="72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57"/>
    </row>
    <row r="298" spans="1:16" ht="12.75" customHeight="1" x14ac:dyDescent="0.3">
      <c r="A298" s="72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57"/>
    </row>
    <row r="299" spans="1:16" ht="12.75" customHeight="1" x14ac:dyDescent="0.3">
      <c r="A299" s="72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57"/>
    </row>
    <row r="300" spans="1:16" ht="12.75" customHeight="1" x14ac:dyDescent="0.3">
      <c r="A300" s="72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57"/>
    </row>
    <row r="301" spans="1:16" ht="12.75" customHeight="1" x14ac:dyDescent="0.3">
      <c r="A301" s="72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57"/>
    </row>
    <row r="302" spans="1:16" ht="12.75" customHeight="1" x14ac:dyDescent="0.3">
      <c r="A302" s="72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57"/>
    </row>
    <row r="303" spans="1:16" ht="12.75" customHeight="1" x14ac:dyDescent="0.3">
      <c r="A303" s="72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57"/>
    </row>
    <row r="304" spans="1:16" ht="12.75" customHeight="1" x14ac:dyDescent="0.3">
      <c r="A304" s="72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57"/>
    </row>
    <row r="305" spans="1:16" ht="12.75" customHeight="1" x14ac:dyDescent="0.3">
      <c r="A305" s="72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57"/>
    </row>
    <row r="306" spans="1:16" ht="12.75" customHeight="1" x14ac:dyDescent="0.3">
      <c r="A306" s="72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57"/>
    </row>
    <row r="307" spans="1:16" ht="12.75" customHeight="1" x14ac:dyDescent="0.3">
      <c r="A307" s="72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57"/>
    </row>
    <row r="308" spans="1:16" ht="12.75" customHeight="1" x14ac:dyDescent="0.3">
      <c r="A308" s="72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57"/>
    </row>
    <row r="309" spans="1:16" ht="12.75" customHeight="1" x14ac:dyDescent="0.3">
      <c r="A309" s="72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57"/>
    </row>
    <row r="310" spans="1:16" ht="12.75" customHeight="1" x14ac:dyDescent="0.3">
      <c r="A310" s="72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57"/>
    </row>
    <row r="311" spans="1:16" ht="12.75" customHeight="1" x14ac:dyDescent="0.3">
      <c r="A311" s="72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57"/>
    </row>
    <row r="312" spans="1:16" ht="12.75" customHeight="1" x14ac:dyDescent="0.3">
      <c r="A312" s="72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57"/>
    </row>
    <row r="313" spans="1:16" ht="12.75" customHeight="1" x14ac:dyDescent="0.3">
      <c r="A313" s="72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57"/>
    </row>
    <row r="314" spans="1:16" ht="12.75" customHeight="1" x14ac:dyDescent="0.3">
      <c r="A314" s="72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57"/>
    </row>
    <row r="315" spans="1:16" ht="12.75" customHeight="1" x14ac:dyDescent="0.3">
      <c r="A315" s="72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57"/>
    </row>
    <row r="316" spans="1:16" ht="12.75" customHeight="1" x14ac:dyDescent="0.3">
      <c r="A316" s="72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57"/>
    </row>
    <row r="317" spans="1:16" ht="12.75" customHeight="1" x14ac:dyDescent="0.3">
      <c r="A317" s="72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57"/>
    </row>
    <row r="318" spans="1:16" ht="12.75" customHeight="1" x14ac:dyDescent="0.3">
      <c r="A318" s="72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57"/>
    </row>
    <row r="319" spans="1:16" ht="12.75" customHeight="1" x14ac:dyDescent="0.3">
      <c r="A319" s="72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57"/>
    </row>
    <row r="320" spans="1:16" ht="12.75" customHeight="1" x14ac:dyDescent="0.3">
      <c r="A320" s="72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57"/>
    </row>
    <row r="321" spans="1:16" ht="12.75" customHeight="1" x14ac:dyDescent="0.3">
      <c r="A321" s="72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57"/>
    </row>
    <row r="322" spans="1:16" ht="12.75" customHeight="1" x14ac:dyDescent="0.3">
      <c r="A322" s="72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57"/>
    </row>
    <row r="323" spans="1:16" ht="12.75" customHeight="1" x14ac:dyDescent="0.3">
      <c r="A323" s="72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57"/>
    </row>
    <row r="324" spans="1:16" ht="12.75" customHeight="1" x14ac:dyDescent="0.3">
      <c r="A324" s="72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57"/>
    </row>
    <row r="325" spans="1:16" ht="12.75" customHeight="1" x14ac:dyDescent="0.3">
      <c r="A325" s="72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57"/>
    </row>
    <row r="326" spans="1:16" ht="12.75" customHeight="1" x14ac:dyDescent="0.3">
      <c r="A326" s="72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57"/>
    </row>
    <row r="327" spans="1:16" ht="12.75" customHeight="1" x14ac:dyDescent="0.3">
      <c r="A327" s="72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57"/>
    </row>
    <row r="328" spans="1:16" ht="12.75" customHeight="1" x14ac:dyDescent="0.3">
      <c r="A328" s="7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57"/>
    </row>
    <row r="329" spans="1:16" ht="12.75" customHeight="1" x14ac:dyDescent="0.3">
      <c r="A329" s="72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57"/>
    </row>
    <row r="330" spans="1:16" ht="12.75" customHeight="1" x14ac:dyDescent="0.3">
      <c r="A330" s="72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57"/>
    </row>
    <row r="331" spans="1:16" ht="12.75" customHeight="1" x14ac:dyDescent="0.3">
      <c r="A331" s="72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57"/>
    </row>
    <row r="332" spans="1:16" ht="12.75" customHeight="1" x14ac:dyDescent="0.3">
      <c r="A332" s="72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57"/>
    </row>
    <row r="333" spans="1:16" ht="12.75" customHeight="1" x14ac:dyDescent="0.3">
      <c r="A333" s="72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57"/>
    </row>
    <row r="334" spans="1:16" ht="12.75" customHeight="1" x14ac:dyDescent="0.3">
      <c r="A334" s="72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57"/>
    </row>
    <row r="335" spans="1:16" ht="12.75" customHeight="1" x14ac:dyDescent="0.3">
      <c r="A335" s="72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57"/>
    </row>
    <row r="336" spans="1:16" ht="12.75" customHeight="1" x14ac:dyDescent="0.3">
      <c r="A336" s="72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57"/>
    </row>
    <row r="337" spans="1:16" ht="12.75" customHeight="1" x14ac:dyDescent="0.3">
      <c r="A337" s="72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57"/>
    </row>
    <row r="338" spans="1:16" ht="12.75" customHeight="1" x14ac:dyDescent="0.3">
      <c r="A338" s="72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57"/>
    </row>
    <row r="339" spans="1:16" ht="12.75" customHeight="1" x14ac:dyDescent="0.3">
      <c r="A339" s="72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57"/>
    </row>
    <row r="340" spans="1:16" ht="12.75" customHeight="1" x14ac:dyDescent="0.3">
      <c r="A340" s="72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57"/>
    </row>
    <row r="341" spans="1:16" ht="12.75" customHeight="1" x14ac:dyDescent="0.3">
      <c r="A341" s="72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57"/>
    </row>
    <row r="342" spans="1:16" ht="12.75" customHeight="1" x14ac:dyDescent="0.3">
      <c r="A342" s="72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57"/>
    </row>
    <row r="343" spans="1:16" ht="12.75" customHeight="1" x14ac:dyDescent="0.3">
      <c r="A343" s="72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57"/>
    </row>
    <row r="344" spans="1:16" ht="12.75" customHeight="1" x14ac:dyDescent="0.3">
      <c r="A344" s="72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57"/>
    </row>
    <row r="345" spans="1:16" ht="12.75" customHeight="1" x14ac:dyDescent="0.3">
      <c r="A345" s="72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57"/>
    </row>
    <row r="346" spans="1:16" ht="12.75" customHeight="1" x14ac:dyDescent="0.3">
      <c r="A346" s="72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57"/>
    </row>
    <row r="347" spans="1:16" ht="12.75" customHeight="1" x14ac:dyDescent="0.3">
      <c r="A347" s="72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57"/>
    </row>
    <row r="348" spans="1:16" ht="12.75" customHeight="1" x14ac:dyDescent="0.3">
      <c r="A348" s="72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57"/>
    </row>
    <row r="349" spans="1:16" ht="12.75" customHeight="1" x14ac:dyDescent="0.3">
      <c r="A349" s="72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57"/>
    </row>
    <row r="350" spans="1:16" ht="12.75" customHeight="1" x14ac:dyDescent="0.3">
      <c r="A350" s="72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57"/>
    </row>
    <row r="351" spans="1:16" ht="12.75" customHeight="1" x14ac:dyDescent="0.3">
      <c r="A351" s="72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57"/>
    </row>
    <row r="352" spans="1:16" ht="12.75" customHeight="1" x14ac:dyDescent="0.3">
      <c r="A352" s="72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57"/>
    </row>
    <row r="353" spans="1:16" ht="12.75" customHeight="1" x14ac:dyDescent="0.3">
      <c r="A353" s="72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57"/>
    </row>
    <row r="354" spans="1:16" ht="12.75" customHeight="1" x14ac:dyDescent="0.3">
      <c r="A354" s="72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57"/>
    </row>
    <row r="355" spans="1:16" ht="12.75" customHeight="1" x14ac:dyDescent="0.3">
      <c r="A355" s="72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57"/>
    </row>
    <row r="356" spans="1:16" ht="12.75" customHeight="1" x14ac:dyDescent="0.3">
      <c r="A356" s="72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57"/>
    </row>
    <row r="357" spans="1:16" ht="12.75" customHeight="1" x14ac:dyDescent="0.3">
      <c r="A357" s="72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57"/>
    </row>
    <row r="358" spans="1:16" ht="12.75" customHeight="1" x14ac:dyDescent="0.3">
      <c r="A358" s="72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57"/>
    </row>
    <row r="359" spans="1:16" ht="12.75" customHeight="1" x14ac:dyDescent="0.3">
      <c r="A359" s="72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57"/>
    </row>
    <row r="360" spans="1:16" ht="12.75" customHeight="1" x14ac:dyDescent="0.3">
      <c r="A360" s="72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57"/>
    </row>
    <row r="361" spans="1:16" ht="12.75" customHeight="1" x14ac:dyDescent="0.3">
      <c r="A361" s="72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57"/>
    </row>
    <row r="362" spans="1:16" ht="12.75" customHeight="1" x14ac:dyDescent="0.3">
      <c r="A362" s="72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57"/>
    </row>
    <row r="363" spans="1:16" ht="12.75" customHeight="1" x14ac:dyDescent="0.3">
      <c r="A363" s="72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57"/>
    </row>
    <row r="364" spans="1:16" ht="12.75" customHeight="1" x14ac:dyDescent="0.3">
      <c r="A364" s="72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57"/>
    </row>
    <row r="365" spans="1:16" ht="12.75" customHeight="1" x14ac:dyDescent="0.3">
      <c r="A365" s="72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57"/>
    </row>
    <row r="366" spans="1:16" ht="12.75" customHeight="1" x14ac:dyDescent="0.3">
      <c r="A366" s="72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57"/>
    </row>
    <row r="367" spans="1:16" ht="12.75" customHeight="1" x14ac:dyDescent="0.3">
      <c r="A367" s="72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57"/>
    </row>
    <row r="368" spans="1:16" ht="12.75" customHeight="1" x14ac:dyDescent="0.3">
      <c r="A368" s="72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57"/>
    </row>
    <row r="369" spans="1:16" ht="12.75" customHeight="1" x14ac:dyDescent="0.3">
      <c r="A369" s="72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57"/>
    </row>
    <row r="370" spans="1:16" ht="12.75" customHeight="1" x14ac:dyDescent="0.3">
      <c r="A370" s="72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57"/>
    </row>
    <row r="371" spans="1:16" ht="12.75" customHeight="1" x14ac:dyDescent="0.3">
      <c r="A371" s="72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57"/>
    </row>
    <row r="372" spans="1:16" ht="12.75" customHeight="1" x14ac:dyDescent="0.3">
      <c r="A372" s="72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57"/>
    </row>
    <row r="373" spans="1:16" ht="12.75" customHeight="1" x14ac:dyDescent="0.3">
      <c r="A373" s="72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57"/>
    </row>
    <row r="374" spans="1:16" ht="12.75" customHeight="1" x14ac:dyDescent="0.3">
      <c r="A374" s="72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57"/>
    </row>
    <row r="375" spans="1:16" ht="12.75" customHeight="1" x14ac:dyDescent="0.3">
      <c r="A375" s="72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57"/>
    </row>
    <row r="376" spans="1:16" ht="12.75" customHeight="1" x14ac:dyDescent="0.3">
      <c r="A376" s="72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57"/>
    </row>
    <row r="377" spans="1:16" ht="12.75" customHeight="1" x14ac:dyDescent="0.3">
      <c r="A377" s="72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57"/>
    </row>
    <row r="378" spans="1:16" ht="12.75" customHeight="1" x14ac:dyDescent="0.3">
      <c r="A378" s="72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57"/>
    </row>
    <row r="379" spans="1:16" ht="12.75" customHeight="1" x14ac:dyDescent="0.3">
      <c r="A379" s="72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57"/>
    </row>
    <row r="380" spans="1:16" ht="12.75" customHeight="1" x14ac:dyDescent="0.3">
      <c r="A380" s="72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57"/>
    </row>
    <row r="381" spans="1:16" ht="12.75" customHeight="1" x14ac:dyDescent="0.3">
      <c r="A381" s="72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57"/>
    </row>
    <row r="382" spans="1:16" ht="12.75" customHeight="1" x14ac:dyDescent="0.3">
      <c r="A382" s="72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57"/>
    </row>
    <row r="383" spans="1:16" ht="12.75" customHeight="1" x14ac:dyDescent="0.3">
      <c r="A383" s="72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57"/>
    </row>
    <row r="384" spans="1:16" ht="12.75" customHeight="1" x14ac:dyDescent="0.3">
      <c r="A384" s="72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57"/>
    </row>
    <row r="385" spans="1:16" ht="12.75" customHeight="1" x14ac:dyDescent="0.3">
      <c r="A385" s="72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57"/>
    </row>
    <row r="386" spans="1:16" ht="12.75" customHeight="1" x14ac:dyDescent="0.3">
      <c r="A386" s="72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57"/>
    </row>
    <row r="387" spans="1:16" ht="12.75" customHeight="1" x14ac:dyDescent="0.3">
      <c r="A387" s="72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57"/>
    </row>
    <row r="388" spans="1:16" ht="12.75" customHeight="1" x14ac:dyDescent="0.3">
      <c r="A388" s="72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57"/>
    </row>
    <row r="389" spans="1:16" ht="12.75" customHeight="1" x14ac:dyDescent="0.3">
      <c r="A389" s="72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57"/>
    </row>
    <row r="390" spans="1:16" ht="12.75" customHeight="1" x14ac:dyDescent="0.3">
      <c r="A390" s="72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57"/>
    </row>
    <row r="391" spans="1:16" ht="12.75" customHeight="1" x14ac:dyDescent="0.3">
      <c r="A391" s="72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57"/>
    </row>
    <row r="392" spans="1:16" ht="12.75" customHeight="1" x14ac:dyDescent="0.3">
      <c r="A392" s="72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57"/>
    </row>
    <row r="393" spans="1:16" ht="12.75" customHeight="1" x14ac:dyDescent="0.3">
      <c r="A393" s="72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57"/>
    </row>
    <row r="394" spans="1:16" ht="12.75" customHeight="1" x14ac:dyDescent="0.3">
      <c r="A394" s="72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57"/>
    </row>
    <row r="395" spans="1:16" ht="12.75" customHeight="1" x14ac:dyDescent="0.3">
      <c r="A395" s="72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57"/>
    </row>
    <row r="396" spans="1:16" ht="12.75" customHeight="1" x14ac:dyDescent="0.3">
      <c r="A396" s="72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57"/>
    </row>
    <row r="397" spans="1:16" ht="12.75" customHeight="1" x14ac:dyDescent="0.3">
      <c r="A397" s="72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57"/>
    </row>
    <row r="398" spans="1:16" ht="12.75" customHeight="1" x14ac:dyDescent="0.3">
      <c r="A398" s="72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57"/>
    </row>
    <row r="399" spans="1:16" ht="12.75" customHeight="1" x14ac:dyDescent="0.3">
      <c r="A399" s="72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57"/>
    </row>
    <row r="400" spans="1:16" ht="12.75" customHeight="1" x14ac:dyDescent="0.3">
      <c r="A400" s="72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57"/>
    </row>
    <row r="401" spans="1:16" ht="12.75" customHeight="1" x14ac:dyDescent="0.3">
      <c r="A401" s="72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57"/>
    </row>
    <row r="402" spans="1:16" ht="12.75" customHeight="1" x14ac:dyDescent="0.3">
      <c r="A402" s="72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57"/>
    </row>
    <row r="403" spans="1:16" ht="12.75" customHeight="1" x14ac:dyDescent="0.3">
      <c r="A403" s="72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57"/>
    </row>
    <row r="404" spans="1:16" ht="12.75" customHeight="1" x14ac:dyDescent="0.3">
      <c r="A404" s="72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57"/>
    </row>
    <row r="405" spans="1:16" ht="12.75" customHeight="1" x14ac:dyDescent="0.3">
      <c r="A405" s="72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57"/>
    </row>
    <row r="406" spans="1:16" ht="12.75" customHeight="1" x14ac:dyDescent="0.3">
      <c r="A406" s="72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57"/>
    </row>
    <row r="407" spans="1:16" ht="12.75" customHeight="1" x14ac:dyDescent="0.3">
      <c r="A407" s="72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57"/>
    </row>
    <row r="408" spans="1:16" ht="12.75" customHeight="1" x14ac:dyDescent="0.3">
      <c r="A408" s="72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57"/>
    </row>
    <row r="409" spans="1:16" ht="12.75" customHeight="1" x14ac:dyDescent="0.3">
      <c r="A409" s="72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57"/>
    </row>
    <row r="410" spans="1:16" ht="12.75" customHeight="1" x14ac:dyDescent="0.3">
      <c r="A410" s="72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57"/>
    </row>
    <row r="411" spans="1:16" ht="12.75" customHeight="1" x14ac:dyDescent="0.3">
      <c r="A411" s="72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57"/>
    </row>
    <row r="412" spans="1:16" ht="12.75" customHeight="1" x14ac:dyDescent="0.3">
      <c r="A412" s="72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57"/>
    </row>
    <row r="413" spans="1:16" ht="12.75" customHeight="1" x14ac:dyDescent="0.3">
      <c r="A413" s="72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57"/>
    </row>
    <row r="414" spans="1:16" ht="12.75" customHeight="1" x14ac:dyDescent="0.3">
      <c r="A414" s="72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57"/>
    </row>
    <row r="415" spans="1:16" ht="12.75" customHeight="1" x14ac:dyDescent="0.3">
      <c r="A415" s="72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57"/>
    </row>
    <row r="416" spans="1:16" ht="12.75" customHeight="1" x14ac:dyDescent="0.3">
      <c r="A416" s="72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57"/>
    </row>
    <row r="417" spans="1:16" ht="12.75" customHeight="1" x14ac:dyDescent="0.3">
      <c r="A417" s="72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57"/>
    </row>
    <row r="418" spans="1:16" ht="12.75" customHeight="1" x14ac:dyDescent="0.3">
      <c r="A418" s="72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57"/>
    </row>
    <row r="419" spans="1:16" ht="12.75" customHeight="1" x14ac:dyDescent="0.3">
      <c r="A419" s="72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57"/>
    </row>
    <row r="420" spans="1:16" ht="12.75" customHeight="1" x14ac:dyDescent="0.3">
      <c r="A420" s="72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57"/>
    </row>
    <row r="421" spans="1:16" ht="12.75" customHeight="1" x14ac:dyDescent="0.3">
      <c r="A421" s="72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57"/>
    </row>
    <row r="422" spans="1:16" ht="12.75" customHeight="1" x14ac:dyDescent="0.3">
      <c r="A422" s="74"/>
      <c r="B422" s="75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</row>
    <row r="423" spans="1:16" ht="12.75" customHeight="1" x14ac:dyDescent="0.3">
      <c r="A423" s="74"/>
      <c r="B423" s="75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</row>
    <row r="424" spans="1:16" ht="12.75" customHeight="1" x14ac:dyDescent="0.3">
      <c r="A424" s="74"/>
      <c r="B424" s="75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</row>
    <row r="425" spans="1:16" ht="12.75" customHeight="1" x14ac:dyDescent="0.3">
      <c r="A425" s="74"/>
      <c r="B425" s="75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</row>
    <row r="426" spans="1:16" ht="12.75" customHeight="1" x14ac:dyDescent="0.3">
      <c r="A426" s="74"/>
      <c r="B426" s="75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</row>
    <row r="427" spans="1:16" ht="12.75" customHeight="1" x14ac:dyDescent="0.3">
      <c r="A427" s="74"/>
      <c r="B427" s="75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</row>
    <row r="428" spans="1:16" ht="12.75" customHeight="1" x14ac:dyDescent="0.3">
      <c r="A428" s="74"/>
      <c r="B428" s="75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</row>
    <row r="429" spans="1:16" ht="12.75" customHeight="1" x14ac:dyDescent="0.3">
      <c r="A429" s="74"/>
      <c r="B429" s="75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</row>
    <row r="430" spans="1:16" ht="12.75" customHeight="1" x14ac:dyDescent="0.3">
      <c r="A430" s="74"/>
      <c r="B430" s="75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</row>
    <row r="431" spans="1:16" ht="12.75" customHeight="1" x14ac:dyDescent="0.3">
      <c r="A431" s="74"/>
      <c r="B431" s="75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</row>
    <row r="432" spans="1:16" ht="12.75" customHeight="1" x14ac:dyDescent="0.3">
      <c r="A432" s="74"/>
      <c r="B432" s="75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</row>
    <row r="433" spans="1:16" ht="12.75" customHeight="1" x14ac:dyDescent="0.3">
      <c r="A433" s="74"/>
      <c r="B433" s="75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</row>
    <row r="434" spans="1:16" ht="12.75" customHeight="1" x14ac:dyDescent="0.3">
      <c r="A434" s="74"/>
      <c r="B434" s="75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</row>
    <row r="435" spans="1:16" ht="12.75" customHeight="1" x14ac:dyDescent="0.3">
      <c r="A435" s="74"/>
      <c r="B435" s="75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</row>
    <row r="436" spans="1:16" ht="12.75" customHeight="1" x14ac:dyDescent="0.3">
      <c r="A436" s="74"/>
      <c r="B436" s="75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</row>
    <row r="437" spans="1:16" ht="12.75" customHeight="1" x14ac:dyDescent="0.3">
      <c r="A437" s="74"/>
      <c r="B437" s="75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</row>
    <row r="438" spans="1:16" ht="12.75" customHeight="1" x14ac:dyDescent="0.3">
      <c r="A438" s="74"/>
      <c r="B438" s="75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</row>
    <row r="439" spans="1:16" ht="12.75" customHeight="1" x14ac:dyDescent="0.3">
      <c r="A439" s="74"/>
      <c r="B439" s="75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</row>
    <row r="440" spans="1:16" ht="12.75" customHeight="1" x14ac:dyDescent="0.3">
      <c r="A440" s="74"/>
      <c r="B440" s="75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</row>
    <row r="441" spans="1:16" ht="12.75" customHeight="1" x14ac:dyDescent="0.3">
      <c r="A441" s="74"/>
      <c r="B441" s="75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</row>
    <row r="442" spans="1:16" ht="12.75" customHeight="1" x14ac:dyDescent="0.3">
      <c r="A442" s="74"/>
      <c r="B442" s="75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</row>
    <row r="443" spans="1:16" ht="12.75" customHeight="1" x14ac:dyDescent="0.3">
      <c r="A443" s="74"/>
      <c r="B443" s="75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</row>
    <row r="444" spans="1:16" ht="12.75" customHeight="1" x14ac:dyDescent="0.3">
      <c r="A444" s="74"/>
      <c r="B444" s="75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</row>
    <row r="445" spans="1:16" ht="12.75" customHeight="1" x14ac:dyDescent="0.3">
      <c r="A445" s="74"/>
      <c r="B445" s="75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</row>
    <row r="446" spans="1:16" ht="12.75" customHeight="1" x14ac:dyDescent="0.3">
      <c r="A446" s="74"/>
      <c r="B446" s="75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</row>
    <row r="447" spans="1:16" ht="12.75" customHeight="1" x14ac:dyDescent="0.3">
      <c r="A447" s="74"/>
      <c r="B447" s="75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</row>
    <row r="448" spans="1:16" ht="12.75" customHeight="1" x14ac:dyDescent="0.3">
      <c r="A448" s="74"/>
      <c r="B448" s="75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</row>
    <row r="449" spans="1:16" ht="12.75" customHeight="1" x14ac:dyDescent="0.3">
      <c r="A449" s="74"/>
      <c r="B449" s="75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</row>
    <row r="450" spans="1:16" ht="12.75" customHeight="1" x14ac:dyDescent="0.3">
      <c r="A450" s="74"/>
      <c r="B450" s="75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</row>
    <row r="451" spans="1:16" ht="12.75" customHeight="1" x14ac:dyDescent="0.3">
      <c r="A451" s="74"/>
      <c r="B451" s="75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</row>
    <row r="452" spans="1:16" ht="12.75" customHeight="1" x14ac:dyDescent="0.3">
      <c r="A452" s="74"/>
      <c r="B452" s="75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</row>
    <row r="453" spans="1:16" ht="12.75" customHeight="1" x14ac:dyDescent="0.3">
      <c r="A453" s="74"/>
      <c r="B453" s="75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</row>
    <row r="454" spans="1:16" ht="12.75" customHeight="1" x14ac:dyDescent="0.3">
      <c r="A454" s="74"/>
      <c r="B454" s="75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</row>
    <row r="455" spans="1:16" ht="12.75" customHeight="1" x14ac:dyDescent="0.3">
      <c r="A455" s="74"/>
      <c r="B455" s="75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</row>
    <row r="456" spans="1:16" ht="12.75" customHeight="1" x14ac:dyDescent="0.3">
      <c r="A456" s="74"/>
      <c r="B456" s="75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</row>
    <row r="457" spans="1:16" ht="12.75" customHeight="1" x14ac:dyDescent="0.3">
      <c r="A457" s="74"/>
      <c r="B457" s="75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</row>
    <row r="458" spans="1:16" ht="12.75" customHeight="1" x14ac:dyDescent="0.3">
      <c r="A458" s="74"/>
      <c r="B458" s="75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</row>
    <row r="459" spans="1:16" ht="12.75" customHeight="1" x14ac:dyDescent="0.3">
      <c r="A459" s="74"/>
      <c r="B459" s="75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</row>
    <row r="460" spans="1:16" ht="12.75" customHeight="1" x14ac:dyDescent="0.3">
      <c r="A460" s="74"/>
      <c r="B460" s="75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</row>
    <row r="461" spans="1:16" ht="12.75" customHeight="1" x14ac:dyDescent="0.3">
      <c r="A461" s="74"/>
      <c r="B461" s="75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</row>
    <row r="462" spans="1:16" ht="12.75" customHeight="1" x14ac:dyDescent="0.3">
      <c r="A462" s="74"/>
      <c r="B462" s="75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</row>
    <row r="463" spans="1:16" ht="12.75" customHeight="1" x14ac:dyDescent="0.3">
      <c r="A463" s="74"/>
      <c r="B463" s="75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</row>
    <row r="464" spans="1:16" ht="12.75" customHeight="1" x14ac:dyDescent="0.3">
      <c r="A464" s="74"/>
      <c r="B464" s="75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</row>
    <row r="465" spans="1:16" ht="12.75" customHeight="1" x14ac:dyDescent="0.3">
      <c r="A465" s="74"/>
      <c r="B465" s="75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</row>
    <row r="466" spans="1:16" ht="12.75" customHeight="1" x14ac:dyDescent="0.3">
      <c r="A466" s="74"/>
      <c r="B466" s="75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</row>
    <row r="467" spans="1:16" ht="12.75" customHeight="1" x14ac:dyDescent="0.3">
      <c r="A467" s="74"/>
      <c r="B467" s="75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</row>
    <row r="468" spans="1:16" ht="12.75" customHeight="1" x14ac:dyDescent="0.3">
      <c r="A468" s="74"/>
      <c r="B468" s="75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</row>
    <row r="469" spans="1:16" ht="12.75" customHeight="1" x14ac:dyDescent="0.3">
      <c r="A469" s="74"/>
      <c r="B469" s="75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</row>
    <row r="470" spans="1:16" ht="12.75" customHeight="1" x14ac:dyDescent="0.3">
      <c r="A470" s="74"/>
      <c r="B470" s="75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</row>
    <row r="471" spans="1:16" ht="12.75" customHeight="1" x14ac:dyDescent="0.3">
      <c r="A471" s="74"/>
      <c r="B471" s="75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</row>
    <row r="472" spans="1:16" ht="12.75" customHeight="1" x14ac:dyDescent="0.3">
      <c r="A472" s="74"/>
      <c r="B472" s="75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</row>
    <row r="473" spans="1:16" ht="12.75" customHeight="1" x14ac:dyDescent="0.3">
      <c r="A473" s="74"/>
      <c r="B473" s="75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</row>
    <row r="474" spans="1:16" ht="12.75" customHeight="1" x14ac:dyDescent="0.3">
      <c r="A474" s="74"/>
      <c r="B474" s="75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</row>
    <row r="475" spans="1:16" ht="12.75" customHeight="1" x14ac:dyDescent="0.3">
      <c r="A475" s="74"/>
      <c r="B475" s="75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</row>
    <row r="476" spans="1:16" ht="12.75" customHeight="1" x14ac:dyDescent="0.3">
      <c r="A476" s="74"/>
      <c r="B476" s="75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</row>
    <row r="477" spans="1:16" ht="12.75" customHeight="1" x14ac:dyDescent="0.3">
      <c r="A477" s="74"/>
      <c r="B477" s="75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</row>
    <row r="478" spans="1:16" ht="12.75" customHeight="1" x14ac:dyDescent="0.3">
      <c r="A478" s="74"/>
      <c r="B478" s="75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</row>
    <row r="479" spans="1:16" ht="12.75" customHeight="1" x14ac:dyDescent="0.3">
      <c r="A479" s="74"/>
      <c r="B479" s="75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</row>
    <row r="480" spans="1:16" ht="12.75" customHeight="1" x14ac:dyDescent="0.3">
      <c r="A480" s="74"/>
      <c r="B480" s="75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</row>
    <row r="481" spans="1:16" ht="12.75" customHeight="1" x14ac:dyDescent="0.3">
      <c r="A481" s="74"/>
      <c r="B481" s="75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</row>
    <row r="482" spans="1:16" ht="12.75" customHeight="1" x14ac:dyDescent="0.3">
      <c r="A482" s="74"/>
      <c r="B482" s="75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</row>
    <row r="483" spans="1:16" ht="12.75" customHeight="1" x14ac:dyDescent="0.3">
      <c r="A483" s="74"/>
      <c r="B483" s="75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</row>
    <row r="484" spans="1:16" ht="12.75" customHeight="1" x14ac:dyDescent="0.3">
      <c r="A484" s="74"/>
      <c r="B484" s="75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</row>
    <row r="485" spans="1:16" ht="12.75" customHeight="1" x14ac:dyDescent="0.3">
      <c r="A485" s="74"/>
      <c r="B485" s="75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</row>
    <row r="486" spans="1:16" ht="12.75" customHeight="1" x14ac:dyDescent="0.3">
      <c r="A486" s="74"/>
      <c r="B486" s="75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</row>
    <row r="487" spans="1:16" ht="12.75" customHeight="1" x14ac:dyDescent="0.3">
      <c r="A487" s="74"/>
      <c r="B487" s="75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</row>
    <row r="488" spans="1:16" ht="12.75" customHeight="1" x14ac:dyDescent="0.3">
      <c r="A488" s="74"/>
      <c r="B488" s="75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</row>
    <row r="489" spans="1:16" ht="12.75" customHeight="1" x14ac:dyDescent="0.3">
      <c r="A489" s="74"/>
      <c r="B489" s="75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</row>
    <row r="490" spans="1:16" ht="12.75" customHeight="1" x14ac:dyDescent="0.3">
      <c r="A490" s="74"/>
      <c r="B490" s="75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</row>
    <row r="491" spans="1:16" ht="12.75" customHeight="1" x14ac:dyDescent="0.3">
      <c r="A491" s="74"/>
      <c r="B491" s="75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</row>
    <row r="492" spans="1:16" ht="12.75" customHeight="1" x14ac:dyDescent="0.3">
      <c r="A492" s="74"/>
      <c r="B492" s="75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</row>
    <row r="493" spans="1:16" ht="12.75" customHeight="1" x14ac:dyDescent="0.3">
      <c r="A493" s="74"/>
      <c r="B493" s="75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</row>
    <row r="494" spans="1:16" ht="12.75" customHeight="1" x14ac:dyDescent="0.3">
      <c r="A494" s="74"/>
      <c r="B494" s="75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</row>
    <row r="495" spans="1:16" ht="12.75" customHeight="1" x14ac:dyDescent="0.3">
      <c r="A495" s="74"/>
      <c r="B495" s="75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</row>
    <row r="496" spans="1:16" ht="12.75" customHeight="1" x14ac:dyDescent="0.3">
      <c r="A496" s="74"/>
      <c r="B496" s="75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</row>
    <row r="497" spans="1:16" ht="12.75" customHeight="1" x14ac:dyDescent="0.3">
      <c r="A497" s="74"/>
      <c r="B497" s="75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</row>
    <row r="498" spans="1:16" ht="12.75" customHeight="1" x14ac:dyDescent="0.3">
      <c r="A498" s="74"/>
      <c r="B498" s="75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</row>
    <row r="499" spans="1:16" ht="12.75" customHeight="1" x14ac:dyDescent="0.3">
      <c r="A499" s="74"/>
      <c r="B499" s="75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</row>
    <row r="500" spans="1:16" ht="12.75" customHeight="1" x14ac:dyDescent="0.3">
      <c r="A500" s="74"/>
      <c r="B500" s="75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</row>
    <row r="501" spans="1:16" ht="12.75" customHeight="1" x14ac:dyDescent="0.3">
      <c r="A501" s="74"/>
      <c r="B501" s="75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</row>
    <row r="502" spans="1:16" ht="12.75" customHeight="1" x14ac:dyDescent="0.3">
      <c r="A502" s="74"/>
      <c r="B502" s="75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</row>
    <row r="503" spans="1:16" ht="12.75" customHeight="1" x14ac:dyDescent="0.3">
      <c r="A503" s="74"/>
      <c r="B503" s="75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</row>
    <row r="504" spans="1:16" ht="12.75" customHeight="1" x14ac:dyDescent="0.3">
      <c r="A504" s="74"/>
      <c r="B504" s="75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</row>
    <row r="505" spans="1:16" ht="12.75" customHeight="1" x14ac:dyDescent="0.3">
      <c r="A505" s="74"/>
      <c r="B505" s="75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</row>
    <row r="506" spans="1:16" ht="12.75" customHeight="1" x14ac:dyDescent="0.3">
      <c r="A506" s="74"/>
      <c r="B506" s="75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</row>
    <row r="507" spans="1:16" ht="12.75" customHeight="1" x14ac:dyDescent="0.3">
      <c r="A507" s="74"/>
      <c r="B507" s="75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</row>
    <row r="508" spans="1:16" ht="12.75" customHeight="1" x14ac:dyDescent="0.3">
      <c r="A508" s="74"/>
      <c r="B508" s="75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</row>
    <row r="509" spans="1:16" ht="12.75" customHeight="1" x14ac:dyDescent="0.3">
      <c r="A509" s="74"/>
      <c r="B509" s="75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</row>
    <row r="510" spans="1:16" ht="12.75" customHeight="1" x14ac:dyDescent="0.3">
      <c r="A510" s="74"/>
      <c r="B510" s="75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</row>
    <row r="511" spans="1:16" ht="12.75" customHeight="1" x14ac:dyDescent="0.3">
      <c r="A511" s="74"/>
      <c r="B511" s="75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</row>
    <row r="512" spans="1:16" ht="12.75" customHeight="1" x14ac:dyDescent="0.3">
      <c r="A512" s="74"/>
      <c r="B512" s="75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</row>
    <row r="513" spans="1:16" ht="12.75" customHeight="1" x14ac:dyDescent="0.3">
      <c r="A513" s="74"/>
      <c r="B513" s="75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</row>
    <row r="514" spans="1:16" ht="12.75" customHeight="1" x14ac:dyDescent="0.3">
      <c r="A514" s="74"/>
      <c r="B514" s="75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</row>
    <row r="515" spans="1:16" ht="12.75" customHeight="1" x14ac:dyDescent="0.3">
      <c r="A515" s="74"/>
      <c r="B515" s="75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</row>
    <row r="516" spans="1:16" ht="12.75" customHeight="1" x14ac:dyDescent="0.3">
      <c r="A516" s="74"/>
      <c r="B516" s="75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</row>
    <row r="517" spans="1:16" ht="12.75" customHeight="1" x14ac:dyDescent="0.3">
      <c r="A517" s="74"/>
      <c r="B517" s="75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</row>
    <row r="518" spans="1:16" ht="12.75" customHeight="1" x14ac:dyDescent="0.3">
      <c r="A518" s="74"/>
      <c r="B518" s="75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</row>
    <row r="519" spans="1:16" ht="12.75" customHeight="1" x14ac:dyDescent="0.3">
      <c r="A519" s="74"/>
      <c r="B519" s="75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</row>
    <row r="520" spans="1:16" ht="12.75" customHeight="1" x14ac:dyDescent="0.3">
      <c r="A520" s="74"/>
      <c r="B520" s="75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</row>
    <row r="521" spans="1:16" ht="12.75" customHeight="1" x14ac:dyDescent="0.3">
      <c r="A521" s="74"/>
      <c r="B521" s="75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</row>
    <row r="522" spans="1:16" ht="12.75" customHeight="1" x14ac:dyDescent="0.3">
      <c r="A522" s="74"/>
      <c r="B522" s="75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</row>
    <row r="523" spans="1:16" ht="12.75" customHeight="1" x14ac:dyDescent="0.3">
      <c r="A523" s="74"/>
      <c r="B523" s="75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</row>
    <row r="524" spans="1:16" ht="12.75" customHeight="1" x14ac:dyDescent="0.3">
      <c r="A524" s="74"/>
      <c r="B524" s="75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</row>
    <row r="525" spans="1:16" ht="12.75" customHeight="1" x14ac:dyDescent="0.3">
      <c r="A525" s="74"/>
      <c r="B525" s="75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</row>
    <row r="526" spans="1:16" ht="12.75" customHeight="1" x14ac:dyDescent="0.3">
      <c r="A526" s="74"/>
      <c r="B526" s="75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</row>
    <row r="527" spans="1:16" ht="12.75" customHeight="1" x14ac:dyDescent="0.3">
      <c r="A527" s="74"/>
      <c r="B527" s="75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</row>
    <row r="528" spans="1:16" ht="12.75" customHeight="1" x14ac:dyDescent="0.3">
      <c r="A528" s="74"/>
      <c r="B528" s="75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</row>
    <row r="529" spans="1:16" ht="12.75" customHeight="1" x14ac:dyDescent="0.3">
      <c r="A529" s="74"/>
      <c r="B529" s="75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</row>
    <row r="530" spans="1:16" ht="12.75" customHeight="1" x14ac:dyDescent="0.3">
      <c r="A530" s="74"/>
      <c r="B530" s="75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</row>
    <row r="531" spans="1:16" ht="12.75" customHeight="1" x14ac:dyDescent="0.3">
      <c r="A531" s="74"/>
      <c r="B531" s="75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</row>
    <row r="532" spans="1:16" ht="12.75" customHeight="1" x14ac:dyDescent="0.3">
      <c r="A532" s="74"/>
      <c r="B532" s="75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</row>
    <row r="533" spans="1:16" ht="12.75" customHeight="1" x14ac:dyDescent="0.3">
      <c r="A533" s="74"/>
      <c r="B533" s="75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</row>
    <row r="534" spans="1:16" ht="12.75" customHeight="1" x14ac:dyDescent="0.3">
      <c r="A534" s="74"/>
      <c r="B534" s="75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</row>
    <row r="535" spans="1:16" ht="12.75" customHeight="1" x14ac:dyDescent="0.3">
      <c r="A535" s="74"/>
      <c r="B535" s="75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</row>
    <row r="536" spans="1:16" ht="12.75" customHeight="1" x14ac:dyDescent="0.3">
      <c r="A536" s="74"/>
      <c r="B536" s="75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</row>
    <row r="537" spans="1:16" ht="12.75" customHeight="1" x14ac:dyDescent="0.3">
      <c r="A537" s="74"/>
      <c r="B537" s="75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</row>
    <row r="538" spans="1:16" ht="12.75" customHeight="1" x14ac:dyDescent="0.3">
      <c r="A538" s="74"/>
      <c r="B538" s="75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</row>
    <row r="539" spans="1:16" ht="12.75" customHeight="1" x14ac:dyDescent="0.3">
      <c r="A539" s="74"/>
      <c r="B539" s="75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</row>
    <row r="540" spans="1:16" ht="12.75" customHeight="1" x14ac:dyDescent="0.3">
      <c r="A540" s="74"/>
      <c r="B540" s="75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</row>
    <row r="541" spans="1:16" ht="12.75" customHeight="1" x14ac:dyDescent="0.3">
      <c r="A541" s="74"/>
      <c r="B541" s="75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</row>
    <row r="542" spans="1:16" ht="12.75" customHeight="1" x14ac:dyDescent="0.3">
      <c r="A542" s="74"/>
      <c r="B542" s="75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</row>
    <row r="543" spans="1:16" ht="12.75" customHeight="1" x14ac:dyDescent="0.3">
      <c r="A543" s="74"/>
      <c r="B543" s="75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</row>
    <row r="544" spans="1:16" ht="12.75" customHeight="1" x14ac:dyDescent="0.3">
      <c r="A544" s="74"/>
      <c r="B544" s="75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</row>
    <row r="545" spans="1:16" ht="12.75" customHeight="1" x14ac:dyDescent="0.3">
      <c r="A545" s="74"/>
      <c r="B545" s="75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</row>
    <row r="546" spans="1:16" ht="12.75" customHeight="1" x14ac:dyDescent="0.3">
      <c r="A546" s="74"/>
      <c r="B546" s="75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</row>
    <row r="547" spans="1:16" ht="12.75" customHeight="1" x14ac:dyDescent="0.3">
      <c r="A547" s="74"/>
      <c r="B547" s="75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</row>
    <row r="548" spans="1:16" ht="12.75" customHeight="1" x14ac:dyDescent="0.3">
      <c r="A548" s="74"/>
      <c r="B548" s="75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</row>
    <row r="549" spans="1:16" ht="12.75" customHeight="1" x14ac:dyDescent="0.3">
      <c r="A549" s="74"/>
      <c r="B549" s="75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</row>
    <row r="550" spans="1:16" ht="12.75" customHeight="1" x14ac:dyDescent="0.3">
      <c r="A550" s="74"/>
      <c r="B550" s="75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</row>
    <row r="551" spans="1:16" ht="12.75" customHeight="1" x14ac:dyDescent="0.3">
      <c r="A551" s="74"/>
      <c r="B551" s="75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</row>
    <row r="552" spans="1:16" ht="12.75" customHeight="1" x14ac:dyDescent="0.3">
      <c r="A552" s="74"/>
      <c r="B552" s="75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</row>
    <row r="553" spans="1:16" ht="12.75" customHeight="1" x14ac:dyDescent="0.3">
      <c r="A553" s="74"/>
      <c r="B553" s="75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</row>
    <row r="554" spans="1:16" ht="12.75" customHeight="1" x14ac:dyDescent="0.3">
      <c r="A554" s="74"/>
      <c r="B554" s="75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</row>
    <row r="555" spans="1:16" ht="12.75" customHeight="1" x14ac:dyDescent="0.3">
      <c r="A555" s="74"/>
      <c r="B555" s="75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</row>
    <row r="556" spans="1:16" ht="12.75" customHeight="1" x14ac:dyDescent="0.3">
      <c r="A556" s="74"/>
      <c r="B556" s="75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</row>
    <row r="557" spans="1:16" ht="12.75" customHeight="1" x14ac:dyDescent="0.3">
      <c r="A557" s="74"/>
      <c r="B557" s="75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</row>
    <row r="558" spans="1:16" ht="12.75" customHeight="1" x14ac:dyDescent="0.3">
      <c r="A558" s="74"/>
      <c r="B558" s="75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</row>
    <row r="559" spans="1:16" ht="12.75" customHeight="1" x14ac:dyDescent="0.3">
      <c r="A559" s="74"/>
      <c r="B559" s="75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</row>
    <row r="560" spans="1:16" ht="12.75" customHeight="1" x14ac:dyDescent="0.3">
      <c r="A560" s="74"/>
      <c r="B560" s="75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</row>
    <row r="561" spans="1:16" ht="12.75" customHeight="1" x14ac:dyDescent="0.3">
      <c r="A561" s="74"/>
      <c r="B561" s="75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</row>
    <row r="562" spans="1:16" ht="12.75" customHeight="1" x14ac:dyDescent="0.3">
      <c r="A562" s="74"/>
      <c r="B562" s="75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</row>
    <row r="563" spans="1:16" ht="12.75" customHeight="1" x14ac:dyDescent="0.3">
      <c r="A563" s="74"/>
      <c r="B563" s="75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</row>
    <row r="564" spans="1:16" ht="12.75" customHeight="1" x14ac:dyDescent="0.3">
      <c r="A564" s="74"/>
      <c r="B564" s="75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</row>
    <row r="565" spans="1:16" ht="12.75" customHeight="1" x14ac:dyDescent="0.3">
      <c r="A565" s="74"/>
      <c r="B565" s="75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</row>
    <row r="566" spans="1:16" ht="12.75" customHeight="1" x14ac:dyDescent="0.3">
      <c r="A566" s="74"/>
      <c r="B566" s="75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</row>
    <row r="567" spans="1:16" ht="12.75" customHeight="1" x14ac:dyDescent="0.3">
      <c r="A567" s="74"/>
      <c r="B567" s="75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</row>
    <row r="568" spans="1:16" ht="12.75" customHeight="1" x14ac:dyDescent="0.3">
      <c r="A568" s="74"/>
      <c r="B568" s="75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</row>
    <row r="569" spans="1:16" ht="12.75" customHeight="1" x14ac:dyDescent="0.3">
      <c r="A569" s="74"/>
      <c r="B569" s="75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</row>
    <row r="570" spans="1:16" ht="12.75" customHeight="1" x14ac:dyDescent="0.3">
      <c r="A570" s="74"/>
      <c r="B570" s="75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</row>
    <row r="571" spans="1:16" ht="12.75" customHeight="1" x14ac:dyDescent="0.3">
      <c r="A571" s="74"/>
      <c r="B571" s="75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</row>
    <row r="572" spans="1:16" ht="12.75" customHeight="1" x14ac:dyDescent="0.3">
      <c r="A572" s="74"/>
      <c r="B572" s="75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</row>
    <row r="573" spans="1:16" ht="12.75" customHeight="1" x14ac:dyDescent="0.3">
      <c r="A573" s="74"/>
      <c r="B573" s="75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</row>
    <row r="574" spans="1:16" ht="12.75" customHeight="1" x14ac:dyDescent="0.3">
      <c r="A574" s="74"/>
      <c r="B574" s="75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</row>
    <row r="575" spans="1:16" ht="12.75" customHeight="1" x14ac:dyDescent="0.3">
      <c r="A575" s="74"/>
      <c r="B575" s="75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</row>
    <row r="576" spans="1:16" ht="12.75" customHeight="1" x14ac:dyDescent="0.3">
      <c r="A576" s="74"/>
      <c r="B576" s="75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</row>
    <row r="577" spans="1:16" ht="12.75" customHeight="1" x14ac:dyDescent="0.3">
      <c r="A577" s="74"/>
      <c r="B577" s="75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</row>
    <row r="578" spans="1:16" ht="12.75" customHeight="1" x14ac:dyDescent="0.3">
      <c r="A578" s="74"/>
      <c r="B578" s="75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</row>
    <row r="579" spans="1:16" ht="12.75" customHeight="1" x14ac:dyDescent="0.3">
      <c r="A579" s="74"/>
      <c r="B579" s="75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</row>
    <row r="580" spans="1:16" ht="12.75" customHeight="1" x14ac:dyDescent="0.3">
      <c r="A580" s="74"/>
      <c r="B580" s="75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</row>
    <row r="581" spans="1:16" ht="12.75" customHeight="1" x14ac:dyDescent="0.3">
      <c r="A581" s="74"/>
      <c r="B581" s="75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</row>
    <row r="582" spans="1:16" ht="12.75" customHeight="1" x14ac:dyDescent="0.3">
      <c r="A582" s="74"/>
      <c r="B582" s="75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</row>
    <row r="583" spans="1:16" ht="12.75" customHeight="1" x14ac:dyDescent="0.3">
      <c r="A583" s="74"/>
      <c r="B583" s="75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</row>
    <row r="584" spans="1:16" ht="12.75" customHeight="1" x14ac:dyDescent="0.3">
      <c r="A584" s="74"/>
      <c r="B584" s="75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</row>
    <row r="585" spans="1:16" ht="12.75" customHeight="1" x14ac:dyDescent="0.3">
      <c r="A585" s="74"/>
      <c r="B585" s="75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</row>
    <row r="586" spans="1:16" ht="12.75" customHeight="1" x14ac:dyDescent="0.3">
      <c r="A586" s="74"/>
      <c r="B586" s="75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</row>
    <row r="587" spans="1:16" ht="12.75" customHeight="1" x14ac:dyDescent="0.3">
      <c r="A587" s="74"/>
      <c r="B587" s="75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</row>
    <row r="588" spans="1:16" ht="12.75" customHeight="1" x14ac:dyDescent="0.3">
      <c r="A588" s="74"/>
      <c r="B588" s="75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</row>
    <row r="589" spans="1:16" ht="12.75" customHeight="1" x14ac:dyDescent="0.3">
      <c r="A589" s="74"/>
      <c r="B589" s="75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</row>
    <row r="590" spans="1:16" ht="12.75" customHeight="1" x14ac:dyDescent="0.3">
      <c r="A590" s="74"/>
      <c r="B590" s="75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</row>
    <row r="591" spans="1:16" ht="12.75" customHeight="1" x14ac:dyDescent="0.3">
      <c r="A591" s="74"/>
      <c r="B591" s="75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</row>
    <row r="592" spans="1:16" ht="12.75" customHeight="1" x14ac:dyDescent="0.3">
      <c r="A592" s="74"/>
      <c r="B592" s="75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</row>
    <row r="593" spans="1:16" ht="12.75" customHeight="1" x14ac:dyDescent="0.3">
      <c r="A593" s="74"/>
      <c r="B593" s="75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</row>
    <row r="594" spans="1:16" ht="12.75" customHeight="1" x14ac:dyDescent="0.3">
      <c r="A594" s="74"/>
      <c r="B594" s="75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</row>
    <row r="595" spans="1:16" ht="12.75" customHeight="1" x14ac:dyDescent="0.3">
      <c r="A595" s="74"/>
      <c r="B595" s="75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</row>
    <row r="596" spans="1:16" ht="12.75" customHeight="1" x14ac:dyDescent="0.3">
      <c r="A596" s="74"/>
      <c r="B596" s="75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</row>
    <row r="597" spans="1:16" ht="12.75" customHeight="1" x14ac:dyDescent="0.3">
      <c r="A597" s="74"/>
      <c r="B597" s="75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</row>
    <row r="598" spans="1:16" ht="12.75" customHeight="1" x14ac:dyDescent="0.3">
      <c r="A598" s="74"/>
      <c r="B598" s="75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</row>
    <row r="599" spans="1:16" ht="12.75" customHeight="1" x14ac:dyDescent="0.3">
      <c r="A599" s="74"/>
      <c r="B599" s="75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</row>
    <row r="600" spans="1:16" ht="12.75" customHeight="1" x14ac:dyDescent="0.3">
      <c r="A600" s="74"/>
      <c r="B600" s="75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</row>
    <row r="601" spans="1:16" ht="12.75" customHeight="1" x14ac:dyDescent="0.3">
      <c r="A601" s="74"/>
      <c r="B601" s="75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</row>
    <row r="602" spans="1:16" ht="12.75" customHeight="1" x14ac:dyDescent="0.3">
      <c r="A602" s="74"/>
      <c r="B602" s="75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</row>
    <row r="603" spans="1:16" ht="12.75" customHeight="1" x14ac:dyDescent="0.3">
      <c r="A603" s="74"/>
      <c r="B603" s="75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</row>
    <row r="604" spans="1:16" ht="12.75" customHeight="1" x14ac:dyDescent="0.3">
      <c r="A604" s="74"/>
      <c r="B604" s="75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</row>
    <row r="605" spans="1:16" ht="12.75" customHeight="1" x14ac:dyDescent="0.3">
      <c r="A605" s="74"/>
      <c r="B605" s="75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</row>
    <row r="606" spans="1:16" ht="12.75" customHeight="1" x14ac:dyDescent="0.3">
      <c r="A606" s="74"/>
      <c r="B606" s="75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</row>
    <row r="607" spans="1:16" ht="12.75" customHeight="1" x14ac:dyDescent="0.3">
      <c r="A607" s="74"/>
      <c r="B607" s="75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</row>
    <row r="608" spans="1:16" ht="12.75" customHeight="1" x14ac:dyDescent="0.3">
      <c r="A608" s="74"/>
      <c r="B608" s="75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</row>
    <row r="609" spans="1:16" ht="12.75" customHeight="1" x14ac:dyDescent="0.3">
      <c r="A609" s="74"/>
      <c r="B609" s="75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</row>
    <row r="610" spans="1:16" ht="12.75" customHeight="1" x14ac:dyDescent="0.3">
      <c r="A610" s="74"/>
      <c r="B610" s="75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</row>
    <row r="611" spans="1:16" ht="12.75" customHeight="1" x14ac:dyDescent="0.3">
      <c r="A611" s="74"/>
      <c r="B611" s="75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</row>
    <row r="612" spans="1:16" ht="12.75" customHeight="1" x14ac:dyDescent="0.3">
      <c r="A612" s="74"/>
      <c r="B612" s="75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</row>
    <row r="613" spans="1:16" ht="12.75" customHeight="1" x14ac:dyDescent="0.3">
      <c r="A613" s="74"/>
      <c r="B613" s="75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</row>
    <row r="614" spans="1:16" ht="12.75" customHeight="1" x14ac:dyDescent="0.3">
      <c r="A614" s="74"/>
      <c r="B614" s="75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</row>
    <row r="615" spans="1:16" ht="12.75" customHeight="1" x14ac:dyDescent="0.3">
      <c r="A615" s="74"/>
      <c r="B615" s="75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</row>
    <row r="616" spans="1:16" ht="12.75" customHeight="1" x14ac:dyDescent="0.3">
      <c r="A616" s="74"/>
      <c r="B616" s="75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</row>
    <row r="617" spans="1:16" ht="12.75" customHeight="1" x14ac:dyDescent="0.3">
      <c r="A617" s="74"/>
      <c r="B617" s="75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</row>
    <row r="618" spans="1:16" ht="12.75" customHeight="1" x14ac:dyDescent="0.3">
      <c r="A618" s="74"/>
      <c r="B618" s="75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</row>
    <row r="619" spans="1:16" ht="12.75" customHeight="1" x14ac:dyDescent="0.3">
      <c r="A619" s="74"/>
      <c r="B619" s="75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</row>
    <row r="620" spans="1:16" ht="12.75" customHeight="1" x14ac:dyDescent="0.3">
      <c r="A620" s="74"/>
      <c r="B620" s="75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</row>
    <row r="621" spans="1:16" ht="12.75" customHeight="1" x14ac:dyDescent="0.3">
      <c r="A621" s="74"/>
      <c r="B621" s="75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</row>
    <row r="622" spans="1:16" ht="12.75" customHeight="1" x14ac:dyDescent="0.3">
      <c r="A622" s="74"/>
      <c r="B622" s="75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</row>
    <row r="623" spans="1:16" ht="12.75" customHeight="1" x14ac:dyDescent="0.3">
      <c r="A623" s="74"/>
      <c r="B623" s="75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</row>
    <row r="624" spans="1:16" ht="12.75" customHeight="1" x14ac:dyDescent="0.3">
      <c r="A624" s="74"/>
      <c r="B624" s="75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</row>
    <row r="625" spans="1:16" ht="12.75" customHeight="1" x14ac:dyDescent="0.3">
      <c r="A625" s="74"/>
      <c r="B625" s="75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</row>
    <row r="626" spans="1:16" ht="12.75" customHeight="1" x14ac:dyDescent="0.3">
      <c r="A626" s="74"/>
      <c r="B626" s="75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</row>
    <row r="627" spans="1:16" ht="12.75" customHeight="1" x14ac:dyDescent="0.3">
      <c r="A627" s="74"/>
      <c r="B627" s="75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</row>
    <row r="628" spans="1:16" ht="12.75" customHeight="1" x14ac:dyDescent="0.3">
      <c r="A628" s="74"/>
      <c r="B628" s="75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</row>
    <row r="629" spans="1:16" ht="12.75" customHeight="1" x14ac:dyDescent="0.3">
      <c r="A629" s="74"/>
      <c r="B629" s="75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</row>
    <row r="630" spans="1:16" ht="12.75" customHeight="1" x14ac:dyDescent="0.3">
      <c r="A630" s="74"/>
      <c r="B630" s="75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</row>
    <row r="631" spans="1:16" ht="12.75" customHeight="1" x14ac:dyDescent="0.3">
      <c r="A631" s="74"/>
      <c r="B631" s="75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</row>
    <row r="632" spans="1:16" ht="12.75" customHeight="1" x14ac:dyDescent="0.3">
      <c r="A632" s="74"/>
      <c r="B632" s="75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</row>
    <row r="633" spans="1:16" ht="12.75" customHeight="1" x14ac:dyDescent="0.3">
      <c r="A633" s="74"/>
      <c r="B633" s="75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</row>
    <row r="634" spans="1:16" ht="12.75" customHeight="1" x14ac:dyDescent="0.3">
      <c r="A634" s="74"/>
      <c r="B634" s="75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</row>
    <row r="635" spans="1:16" ht="12.75" customHeight="1" x14ac:dyDescent="0.3">
      <c r="A635" s="74"/>
      <c r="B635" s="75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</row>
    <row r="636" spans="1:16" ht="12.75" customHeight="1" x14ac:dyDescent="0.3">
      <c r="A636" s="74"/>
      <c r="B636" s="75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</row>
    <row r="637" spans="1:16" ht="12.75" customHeight="1" x14ac:dyDescent="0.3">
      <c r="A637" s="74"/>
      <c r="B637" s="75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</row>
    <row r="638" spans="1:16" ht="12.75" customHeight="1" x14ac:dyDescent="0.3">
      <c r="A638" s="74"/>
      <c r="B638" s="75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</row>
    <row r="639" spans="1:16" ht="12.75" customHeight="1" x14ac:dyDescent="0.3">
      <c r="A639" s="74"/>
      <c r="B639" s="75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</row>
    <row r="640" spans="1:16" ht="12.75" customHeight="1" x14ac:dyDescent="0.3">
      <c r="A640" s="74"/>
      <c r="B640" s="75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</row>
    <row r="641" spans="1:16" ht="12.75" customHeight="1" x14ac:dyDescent="0.3">
      <c r="A641" s="74"/>
      <c r="B641" s="75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</row>
    <row r="642" spans="1:16" ht="12.75" customHeight="1" x14ac:dyDescent="0.3">
      <c r="A642" s="74"/>
      <c r="B642" s="75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</row>
    <row r="643" spans="1:16" ht="12.75" customHeight="1" x14ac:dyDescent="0.3">
      <c r="A643" s="74"/>
      <c r="B643" s="75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</row>
    <row r="644" spans="1:16" ht="12.75" customHeight="1" x14ac:dyDescent="0.3">
      <c r="A644" s="74"/>
      <c r="B644" s="75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</row>
    <row r="645" spans="1:16" ht="12.75" customHeight="1" x14ac:dyDescent="0.3">
      <c r="A645" s="74"/>
      <c r="B645" s="75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</row>
    <row r="646" spans="1:16" ht="12.75" customHeight="1" x14ac:dyDescent="0.3">
      <c r="A646" s="74"/>
      <c r="B646" s="75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</row>
    <row r="647" spans="1:16" ht="12.75" customHeight="1" x14ac:dyDescent="0.3">
      <c r="A647" s="74"/>
      <c r="B647" s="75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</row>
    <row r="648" spans="1:16" ht="12.75" customHeight="1" x14ac:dyDescent="0.3">
      <c r="A648" s="74"/>
      <c r="B648" s="75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</row>
    <row r="649" spans="1:16" ht="12.75" customHeight="1" x14ac:dyDescent="0.3">
      <c r="A649" s="74"/>
      <c r="B649" s="75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</row>
    <row r="650" spans="1:16" ht="12.75" customHeight="1" x14ac:dyDescent="0.3">
      <c r="A650" s="74"/>
      <c r="B650" s="75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</row>
    <row r="651" spans="1:16" ht="12.75" customHeight="1" x14ac:dyDescent="0.3">
      <c r="A651" s="74"/>
      <c r="B651" s="75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</row>
    <row r="652" spans="1:16" ht="12.75" customHeight="1" x14ac:dyDescent="0.3">
      <c r="A652" s="74"/>
      <c r="B652" s="75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</row>
    <row r="653" spans="1:16" ht="12.75" customHeight="1" x14ac:dyDescent="0.3">
      <c r="A653" s="74"/>
      <c r="B653" s="75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</row>
    <row r="654" spans="1:16" ht="12.75" customHeight="1" x14ac:dyDescent="0.3">
      <c r="A654" s="74"/>
      <c r="B654" s="75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</row>
    <row r="655" spans="1:16" ht="12.75" customHeight="1" x14ac:dyDescent="0.3">
      <c r="A655" s="74"/>
      <c r="B655" s="75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</row>
    <row r="656" spans="1:16" ht="12.75" customHeight="1" x14ac:dyDescent="0.3">
      <c r="A656" s="74"/>
      <c r="B656" s="75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</row>
    <row r="657" spans="1:16" ht="12.75" customHeight="1" x14ac:dyDescent="0.3">
      <c r="A657" s="74"/>
      <c r="B657" s="75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</row>
    <row r="658" spans="1:16" ht="12.75" customHeight="1" x14ac:dyDescent="0.3">
      <c r="A658" s="74"/>
      <c r="B658" s="75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</row>
    <row r="659" spans="1:16" ht="12.75" customHeight="1" x14ac:dyDescent="0.3">
      <c r="A659" s="74"/>
      <c r="B659" s="75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</row>
    <row r="660" spans="1:16" ht="12.75" customHeight="1" x14ac:dyDescent="0.3">
      <c r="A660" s="74"/>
      <c r="B660" s="75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</row>
    <row r="661" spans="1:16" ht="12.75" customHeight="1" x14ac:dyDescent="0.3">
      <c r="A661" s="74"/>
      <c r="B661" s="75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</row>
    <row r="662" spans="1:16" ht="12.75" customHeight="1" x14ac:dyDescent="0.3">
      <c r="A662" s="74"/>
      <c r="B662" s="75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</row>
    <row r="663" spans="1:16" ht="12.75" customHeight="1" x14ac:dyDescent="0.3">
      <c r="A663" s="74"/>
      <c r="B663" s="75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</row>
    <row r="664" spans="1:16" ht="12.75" customHeight="1" x14ac:dyDescent="0.3">
      <c r="A664" s="74"/>
      <c r="B664" s="75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</row>
    <row r="665" spans="1:16" ht="12.75" customHeight="1" x14ac:dyDescent="0.3">
      <c r="A665" s="74"/>
      <c r="B665" s="75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</row>
    <row r="666" spans="1:16" ht="12.75" customHeight="1" x14ac:dyDescent="0.3">
      <c r="A666" s="74"/>
      <c r="B666" s="75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</row>
    <row r="667" spans="1:16" ht="12.75" customHeight="1" x14ac:dyDescent="0.3">
      <c r="A667" s="74"/>
      <c r="B667" s="75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</row>
    <row r="668" spans="1:16" ht="12.75" customHeight="1" x14ac:dyDescent="0.3">
      <c r="A668" s="74"/>
      <c r="B668" s="75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</row>
    <row r="669" spans="1:16" ht="12.75" customHeight="1" x14ac:dyDescent="0.3">
      <c r="A669" s="74"/>
      <c r="B669" s="75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</row>
    <row r="670" spans="1:16" ht="12.75" customHeight="1" x14ac:dyDescent="0.3">
      <c r="A670" s="74"/>
      <c r="B670" s="75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</row>
    <row r="671" spans="1:16" ht="12.75" customHeight="1" x14ac:dyDescent="0.3">
      <c r="A671" s="74"/>
      <c r="B671" s="75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</row>
    <row r="672" spans="1:16" ht="12.75" customHeight="1" x14ac:dyDescent="0.3">
      <c r="A672" s="74"/>
      <c r="B672" s="75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</row>
    <row r="673" spans="1:16" ht="12.75" customHeight="1" x14ac:dyDescent="0.3">
      <c r="A673" s="74"/>
      <c r="B673" s="75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</row>
    <row r="674" spans="1:16" ht="12.75" customHeight="1" x14ac:dyDescent="0.3">
      <c r="A674" s="74"/>
      <c r="B674" s="75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</row>
    <row r="675" spans="1:16" ht="12.75" customHeight="1" x14ac:dyDescent="0.3">
      <c r="A675" s="74"/>
      <c r="B675" s="75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</row>
    <row r="676" spans="1:16" ht="12.75" customHeight="1" x14ac:dyDescent="0.3">
      <c r="A676" s="74"/>
      <c r="B676" s="75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</row>
    <row r="677" spans="1:16" ht="12.75" customHeight="1" x14ac:dyDescent="0.3">
      <c r="A677" s="74"/>
      <c r="B677" s="75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</row>
    <row r="678" spans="1:16" ht="12.75" customHeight="1" x14ac:dyDescent="0.3">
      <c r="A678" s="74"/>
      <c r="B678" s="75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</row>
    <row r="679" spans="1:16" ht="12.75" customHeight="1" x14ac:dyDescent="0.3">
      <c r="A679" s="74"/>
      <c r="B679" s="75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</row>
    <row r="680" spans="1:16" ht="12.75" customHeight="1" x14ac:dyDescent="0.3">
      <c r="A680" s="74"/>
      <c r="B680" s="75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</row>
    <row r="681" spans="1:16" ht="12.75" customHeight="1" x14ac:dyDescent="0.3">
      <c r="A681" s="74"/>
      <c r="B681" s="75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</row>
    <row r="682" spans="1:16" ht="12.75" customHeight="1" x14ac:dyDescent="0.3">
      <c r="A682" s="74"/>
      <c r="B682" s="75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</row>
    <row r="683" spans="1:16" ht="12.75" customHeight="1" x14ac:dyDescent="0.3">
      <c r="A683" s="74"/>
      <c r="B683" s="75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</row>
    <row r="684" spans="1:16" ht="12.75" customHeight="1" x14ac:dyDescent="0.3">
      <c r="A684" s="74"/>
      <c r="B684" s="75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</row>
    <row r="685" spans="1:16" ht="12.75" customHeight="1" x14ac:dyDescent="0.3">
      <c r="A685" s="74"/>
      <c r="B685" s="75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</row>
    <row r="686" spans="1:16" ht="12.75" customHeight="1" x14ac:dyDescent="0.3">
      <c r="A686" s="74"/>
      <c r="B686" s="75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</row>
    <row r="687" spans="1:16" ht="12.75" customHeight="1" x14ac:dyDescent="0.3">
      <c r="A687" s="74"/>
      <c r="B687" s="75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</row>
    <row r="688" spans="1:16" ht="12.75" customHeight="1" x14ac:dyDescent="0.3">
      <c r="A688" s="74"/>
      <c r="B688" s="75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</row>
    <row r="689" spans="1:16" ht="12.75" customHeight="1" x14ac:dyDescent="0.3">
      <c r="A689" s="74"/>
      <c r="B689" s="75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</row>
    <row r="690" spans="1:16" ht="12.75" customHeight="1" x14ac:dyDescent="0.3">
      <c r="A690" s="74"/>
      <c r="B690" s="75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</row>
    <row r="691" spans="1:16" ht="12.75" customHeight="1" x14ac:dyDescent="0.3">
      <c r="A691" s="74"/>
      <c r="B691" s="75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</row>
    <row r="692" spans="1:16" ht="12.75" customHeight="1" x14ac:dyDescent="0.3">
      <c r="A692" s="74"/>
      <c r="B692" s="75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</row>
    <row r="693" spans="1:16" ht="12.75" customHeight="1" x14ac:dyDescent="0.3">
      <c r="A693" s="74"/>
      <c r="B693" s="75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</row>
    <row r="694" spans="1:16" ht="12.75" customHeight="1" x14ac:dyDescent="0.3">
      <c r="A694" s="74"/>
      <c r="B694" s="75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</row>
    <row r="695" spans="1:16" ht="12.75" customHeight="1" x14ac:dyDescent="0.3">
      <c r="A695" s="74"/>
      <c r="B695" s="75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</row>
    <row r="696" spans="1:16" ht="12.75" customHeight="1" x14ac:dyDescent="0.3">
      <c r="A696" s="74"/>
      <c r="B696" s="75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</row>
    <row r="697" spans="1:16" ht="12.75" customHeight="1" x14ac:dyDescent="0.3">
      <c r="A697" s="74"/>
      <c r="B697" s="75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</row>
    <row r="698" spans="1:16" ht="12.75" customHeight="1" x14ac:dyDescent="0.3">
      <c r="A698" s="74"/>
      <c r="B698" s="75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</row>
    <row r="699" spans="1:16" ht="12.75" customHeight="1" x14ac:dyDescent="0.3">
      <c r="A699" s="74"/>
      <c r="B699" s="75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</row>
    <row r="700" spans="1:16" ht="12.75" customHeight="1" x14ac:dyDescent="0.3">
      <c r="A700" s="74"/>
      <c r="B700" s="75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</row>
    <row r="701" spans="1:16" ht="12.75" customHeight="1" x14ac:dyDescent="0.3">
      <c r="A701" s="74"/>
      <c r="B701" s="75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</row>
    <row r="702" spans="1:16" ht="12.75" customHeight="1" x14ac:dyDescent="0.3">
      <c r="A702" s="74"/>
      <c r="B702" s="75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</row>
    <row r="703" spans="1:16" ht="12.75" customHeight="1" x14ac:dyDescent="0.3">
      <c r="A703" s="74"/>
      <c r="B703" s="75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</row>
    <row r="704" spans="1:16" ht="12.75" customHeight="1" x14ac:dyDescent="0.3">
      <c r="A704" s="74"/>
      <c r="B704" s="75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</row>
    <row r="705" spans="1:16" ht="12.75" customHeight="1" x14ac:dyDescent="0.3">
      <c r="A705" s="74"/>
      <c r="B705" s="75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</row>
    <row r="706" spans="1:16" ht="12.75" customHeight="1" x14ac:dyDescent="0.3">
      <c r="A706" s="74"/>
      <c r="B706" s="75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</row>
    <row r="707" spans="1:16" ht="12.75" customHeight="1" x14ac:dyDescent="0.3">
      <c r="A707" s="74"/>
      <c r="B707" s="75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</row>
    <row r="708" spans="1:16" ht="12.75" customHeight="1" x14ac:dyDescent="0.3">
      <c r="A708" s="74"/>
      <c r="B708" s="75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</row>
    <row r="709" spans="1:16" ht="12.75" customHeight="1" x14ac:dyDescent="0.3">
      <c r="A709" s="74"/>
      <c r="B709" s="75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</row>
    <row r="710" spans="1:16" ht="12.75" customHeight="1" x14ac:dyDescent="0.3">
      <c r="A710" s="74"/>
      <c r="B710" s="75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</row>
    <row r="711" spans="1:16" ht="12.75" customHeight="1" x14ac:dyDescent="0.3">
      <c r="A711" s="74"/>
      <c r="B711" s="75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</row>
    <row r="712" spans="1:16" ht="12.75" customHeight="1" x14ac:dyDescent="0.3">
      <c r="A712" s="74"/>
      <c r="B712" s="75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</row>
    <row r="713" spans="1:16" ht="12.75" customHeight="1" x14ac:dyDescent="0.3">
      <c r="A713" s="74"/>
      <c r="B713" s="75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</row>
    <row r="714" spans="1:16" ht="12.75" customHeight="1" x14ac:dyDescent="0.3">
      <c r="A714" s="74"/>
      <c r="B714" s="75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</row>
    <row r="715" spans="1:16" ht="12.75" customHeight="1" x14ac:dyDescent="0.3">
      <c r="A715" s="74"/>
      <c r="B715" s="75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</row>
    <row r="716" spans="1:16" ht="12.75" customHeight="1" x14ac:dyDescent="0.3">
      <c r="A716" s="74"/>
      <c r="B716" s="75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</row>
    <row r="717" spans="1:16" ht="12.75" customHeight="1" x14ac:dyDescent="0.3">
      <c r="A717" s="74"/>
      <c r="B717" s="75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</row>
    <row r="718" spans="1:16" ht="12.75" customHeight="1" x14ac:dyDescent="0.3">
      <c r="A718" s="74"/>
      <c r="B718" s="75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</row>
    <row r="719" spans="1:16" ht="12.75" customHeight="1" x14ac:dyDescent="0.3">
      <c r="A719" s="74"/>
      <c r="B719" s="75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</row>
    <row r="720" spans="1:16" ht="12.75" customHeight="1" x14ac:dyDescent="0.3">
      <c r="A720" s="74"/>
      <c r="B720" s="75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</row>
    <row r="721" spans="1:16" ht="12.75" customHeight="1" x14ac:dyDescent="0.3">
      <c r="A721" s="74"/>
      <c r="B721" s="75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</row>
    <row r="722" spans="1:16" ht="12.75" customHeight="1" x14ac:dyDescent="0.3">
      <c r="A722" s="74"/>
      <c r="B722" s="75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</row>
    <row r="723" spans="1:16" ht="12.75" customHeight="1" x14ac:dyDescent="0.3">
      <c r="A723" s="74"/>
      <c r="B723" s="75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</row>
    <row r="724" spans="1:16" ht="12.75" customHeight="1" x14ac:dyDescent="0.3">
      <c r="A724" s="74"/>
      <c r="B724" s="75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</row>
    <row r="725" spans="1:16" ht="12.75" customHeight="1" x14ac:dyDescent="0.3">
      <c r="A725" s="74"/>
      <c r="B725" s="75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</row>
    <row r="726" spans="1:16" ht="12.75" customHeight="1" x14ac:dyDescent="0.3">
      <c r="A726" s="74"/>
      <c r="B726" s="75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</row>
    <row r="727" spans="1:16" ht="12.75" customHeight="1" x14ac:dyDescent="0.3">
      <c r="A727" s="74"/>
      <c r="B727" s="75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</row>
    <row r="728" spans="1:16" ht="12.75" customHeight="1" x14ac:dyDescent="0.3">
      <c r="A728" s="74"/>
      <c r="B728" s="75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</row>
    <row r="729" spans="1:16" ht="12.75" customHeight="1" x14ac:dyDescent="0.3">
      <c r="A729" s="74"/>
      <c r="B729" s="75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</row>
    <row r="730" spans="1:16" ht="12.75" customHeight="1" x14ac:dyDescent="0.3">
      <c r="A730" s="74"/>
      <c r="B730" s="75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</row>
    <row r="731" spans="1:16" ht="12.75" customHeight="1" x14ac:dyDescent="0.3">
      <c r="A731" s="74"/>
      <c r="B731" s="75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</row>
    <row r="732" spans="1:16" ht="12.75" customHeight="1" x14ac:dyDescent="0.3">
      <c r="A732" s="74"/>
      <c r="B732" s="75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</row>
    <row r="733" spans="1:16" ht="12.75" customHeight="1" x14ac:dyDescent="0.3">
      <c r="A733" s="74"/>
      <c r="B733" s="75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</row>
    <row r="734" spans="1:16" ht="12.75" customHeight="1" x14ac:dyDescent="0.3">
      <c r="A734" s="74"/>
      <c r="B734" s="75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</row>
    <row r="735" spans="1:16" ht="12.75" customHeight="1" x14ac:dyDescent="0.3">
      <c r="A735" s="74"/>
      <c r="B735" s="75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</row>
    <row r="736" spans="1:16" ht="12.75" customHeight="1" x14ac:dyDescent="0.3">
      <c r="A736" s="74"/>
      <c r="B736" s="75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</row>
    <row r="737" spans="1:16" ht="12.75" customHeight="1" x14ac:dyDescent="0.3">
      <c r="A737" s="74"/>
      <c r="B737" s="75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</row>
    <row r="738" spans="1:16" ht="12.75" customHeight="1" x14ac:dyDescent="0.3">
      <c r="A738" s="74"/>
      <c r="B738" s="75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</row>
    <row r="739" spans="1:16" ht="12.75" customHeight="1" x14ac:dyDescent="0.3">
      <c r="A739" s="74"/>
      <c r="B739" s="75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</row>
    <row r="740" spans="1:16" ht="12.75" customHeight="1" x14ac:dyDescent="0.3">
      <c r="A740" s="74"/>
      <c r="B740" s="75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</row>
    <row r="741" spans="1:16" ht="12.75" customHeight="1" x14ac:dyDescent="0.3">
      <c r="A741" s="74"/>
      <c r="B741" s="75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</row>
    <row r="742" spans="1:16" ht="12.75" customHeight="1" x14ac:dyDescent="0.3">
      <c r="A742" s="74"/>
      <c r="B742" s="75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</row>
    <row r="743" spans="1:16" ht="12.75" customHeight="1" x14ac:dyDescent="0.3">
      <c r="A743" s="74"/>
      <c r="B743" s="75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</row>
    <row r="744" spans="1:16" ht="12.75" customHeight="1" x14ac:dyDescent="0.3">
      <c r="A744" s="74"/>
      <c r="B744" s="75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</row>
    <row r="745" spans="1:16" ht="12.75" customHeight="1" x14ac:dyDescent="0.3">
      <c r="A745" s="74"/>
      <c r="B745" s="75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</row>
    <row r="746" spans="1:16" ht="12.75" customHeight="1" x14ac:dyDescent="0.3">
      <c r="A746" s="74"/>
      <c r="B746" s="75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</row>
    <row r="747" spans="1:16" ht="12.75" customHeight="1" x14ac:dyDescent="0.3">
      <c r="A747" s="74"/>
      <c r="B747" s="75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</row>
    <row r="748" spans="1:16" ht="12.75" customHeight="1" x14ac:dyDescent="0.3">
      <c r="A748" s="74"/>
      <c r="B748" s="75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</row>
    <row r="749" spans="1:16" ht="12.75" customHeight="1" x14ac:dyDescent="0.3">
      <c r="A749" s="74"/>
      <c r="B749" s="75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</row>
    <row r="750" spans="1:16" ht="12.75" customHeight="1" x14ac:dyDescent="0.3">
      <c r="A750" s="74"/>
      <c r="B750" s="75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</row>
    <row r="751" spans="1:16" ht="12.75" customHeight="1" x14ac:dyDescent="0.3">
      <c r="A751" s="74"/>
      <c r="B751" s="75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</row>
    <row r="752" spans="1:16" ht="12.75" customHeight="1" x14ac:dyDescent="0.3">
      <c r="A752" s="74"/>
      <c r="B752" s="75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</row>
    <row r="753" spans="1:16" ht="12.75" customHeight="1" x14ac:dyDescent="0.3">
      <c r="A753" s="74"/>
      <c r="B753" s="75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</row>
    <row r="754" spans="1:16" ht="12.75" customHeight="1" x14ac:dyDescent="0.3">
      <c r="A754" s="74"/>
      <c r="B754" s="75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</row>
    <row r="755" spans="1:16" ht="12.75" customHeight="1" x14ac:dyDescent="0.3">
      <c r="A755" s="74"/>
      <c r="B755" s="75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</row>
    <row r="756" spans="1:16" ht="12.75" customHeight="1" x14ac:dyDescent="0.3">
      <c r="A756" s="74"/>
      <c r="B756" s="75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</row>
    <row r="757" spans="1:16" ht="12.75" customHeight="1" x14ac:dyDescent="0.3">
      <c r="A757" s="74"/>
      <c r="B757" s="75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</row>
    <row r="758" spans="1:16" ht="12.75" customHeight="1" x14ac:dyDescent="0.3">
      <c r="A758" s="74"/>
      <c r="B758" s="75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</row>
    <row r="759" spans="1:16" ht="12.75" customHeight="1" x14ac:dyDescent="0.3">
      <c r="A759" s="74"/>
      <c r="B759" s="75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</row>
    <row r="760" spans="1:16" ht="12.75" customHeight="1" x14ac:dyDescent="0.3">
      <c r="A760" s="74"/>
      <c r="B760" s="75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</row>
    <row r="761" spans="1:16" ht="12.75" customHeight="1" x14ac:dyDescent="0.3">
      <c r="A761" s="74"/>
      <c r="B761" s="75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</row>
    <row r="762" spans="1:16" ht="12.75" customHeight="1" x14ac:dyDescent="0.3">
      <c r="A762" s="74"/>
      <c r="B762" s="75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</row>
    <row r="763" spans="1:16" ht="12.75" customHeight="1" x14ac:dyDescent="0.3">
      <c r="A763" s="74"/>
      <c r="B763" s="75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</row>
    <row r="764" spans="1:16" ht="12.75" customHeight="1" x14ac:dyDescent="0.3">
      <c r="A764" s="74"/>
      <c r="B764" s="75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</row>
    <row r="765" spans="1:16" ht="12.75" customHeight="1" x14ac:dyDescent="0.3">
      <c r="A765" s="74"/>
      <c r="B765" s="75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</row>
    <row r="766" spans="1:16" ht="12.75" customHeight="1" x14ac:dyDescent="0.3">
      <c r="A766" s="74"/>
      <c r="B766" s="75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</row>
    <row r="767" spans="1:16" ht="12.75" customHeight="1" x14ac:dyDescent="0.3">
      <c r="A767" s="74"/>
      <c r="B767" s="75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</row>
    <row r="768" spans="1:16" ht="12.75" customHeight="1" x14ac:dyDescent="0.3">
      <c r="A768" s="74"/>
      <c r="B768" s="75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</row>
    <row r="769" spans="1:16" ht="12.75" customHeight="1" x14ac:dyDescent="0.3">
      <c r="A769" s="74"/>
      <c r="B769" s="75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</row>
    <row r="770" spans="1:16" ht="12.75" customHeight="1" x14ac:dyDescent="0.3">
      <c r="A770" s="74"/>
      <c r="B770" s="75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</row>
    <row r="771" spans="1:16" ht="12.75" customHeight="1" x14ac:dyDescent="0.3">
      <c r="A771" s="74"/>
      <c r="B771" s="75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</row>
    <row r="772" spans="1:16" ht="12.75" customHeight="1" x14ac:dyDescent="0.3">
      <c r="A772" s="74"/>
      <c r="B772" s="75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</row>
    <row r="773" spans="1:16" ht="12.75" customHeight="1" x14ac:dyDescent="0.3">
      <c r="A773" s="74"/>
      <c r="B773" s="75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</row>
    <row r="774" spans="1:16" ht="12.75" customHeight="1" x14ac:dyDescent="0.3">
      <c r="A774" s="74"/>
      <c r="B774" s="75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</row>
    <row r="775" spans="1:16" ht="12.75" customHeight="1" x14ac:dyDescent="0.3">
      <c r="A775" s="74"/>
      <c r="B775" s="75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</row>
    <row r="776" spans="1:16" ht="12.75" customHeight="1" x14ac:dyDescent="0.3">
      <c r="A776" s="74"/>
      <c r="B776" s="75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</row>
    <row r="777" spans="1:16" ht="12.75" customHeight="1" x14ac:dyDescent="0.3">
      <c r="A777" s="74"/>
      <c r="B777" s="75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</row>
    <row r="778" spans="1:16" ht="12.75" customHeight="1" x14ac:dyDescent="0.3">
      <c r="A778" s="74"/>
      <c r="B778" s="75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</row>
    <row r="779" spans="1:16" ht="12.75" customHeight="1" x14ac:dyDescent="0.3">
      <c r="A779" s="74"/>
      <c r="B779" s="75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</row>
    <row r="780" spans="1:16" ht="12.75" customHeight="1" x14ac:dyDescent="0.3">
      <c r="A780" s="74"/>
      <c r="B780" s="75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</row>
    <row r="781" spans="1:16" ht="12.75" customHeight="1" x14ac:dyDescent="0.3">
      <c r="A781" s="74"/>
      <c r="B781" s="75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</row>
    <row r="782" spans="1:16" ht="12.75" customHeight="1" x14ac:dyDescent="0.3">
      <c r="A782" s="74"/>
      <c r="B782" s="75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</row>
    <row r="783" spans="1:16" ht="12.75" customHeight="1" x14ac:dyDescent="0.3">
      <c r="A783" s="74"/>
      <c r="B783" s="75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</row>
    <row r="784" spans="1:16" ht="12.75" customHeight="1" x14ac:dyDescent="0.3">
      <c r="A784" s="74"/>
      <c r="B784" s="75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</row>
    <row r="785" spans="1:16" ht="12.75" customHeight="1" x14ac:dyDescent="0.3">
      <c r="A785" s="74"/>
      <c r="B785" s="75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</row>
    <row r="786" spans="1:16" ht="12.75" customHeight="1" x14ac:dyDescent="0.3">
      <c r="A786" s="74"/>
      <c r="B786" s="75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</row>
    <row r="787" spans="1:16" ht="12.75" customHeight="1" x14ac:dyDescent="0.3">
      <c r="A787" s="74"/>
      <c r="B787" s="75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</row>
    <row r="788" spans="1:16" ht="12.75" customHeight="1" x14ac:dyDescent="0.3">
      <c r="A788" s="74"/>
      <c r="B788" s="75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</row>
    <row r="789" spans="1:16" ht="12.75" customHeight="1" x14ac:dyDescent="0.3">
      <c r="A789" s="74"/>
      <c r="B789" s="75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</row>
    <row r="790" spans="1:16" ht="12.75" customHeight="1" x14ac:dyDescent="0.3">
      <c r="A790" s="74"/>
      <c r="B790" s="75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</row>
    <row r="791" spans="1:16" ht="12.75" customHeight="1" x14ac:dyDescent="0.3">
      <c r="A791" s="74"/>
      <c r="B791" s="75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</row>
    <row r="792" spans="1:16" ht="12.75" customHeight="1" x14ac:dyDescent="0.3">
      <c r="A792" s="74"/>
      <c r="B792" s="75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</row>
    <row r="793" spans="1:16" ht="12.75" customHeight="1" x14ac:dyDescent="0.3">
      <c r="A793" s="74"/>
      <c r="B793" s="75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</row>
    <row r="794" spans="1:16" ht="12.75" customHeight="1" x14ac:dyDescent="0.3">
      <c r="A794" s="74"/>
      <c r="B794" s="75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</row>
    <row r="795" spans="1:16" ht="12.75" customHeight="1" x14ac:dyDescent="0.3">
      <c r="A795" s="74"/>
      <c r="B795" s="75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</row>
    <row r="796" spans="1:16" ht="12.75" customHeight="1" x14ac:dyDescent="0.3">
      <c r="A796" s="74"/>
      <c r="B796" s="75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</row>
    <row r="797" spans="1:16" ht="12.75" customHeight="1" x14ac:dyDescent="0.3">
      <c r="A797" s="74"/>
      <c r="B797" s="75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</row>
    <row r="798" spans="1:16" ht="12.75" customHeight="1" x14ac:dyDescent="0.3">
      <c r="A798" s="74"/>
      <c r="B798" s="75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</row>
    <row r="799" spans="1:16" ht="12.75" customHeight="1" x14ac:dyDescent="0.3">
      <c r="A799" s="74"/>
      <c r="B799" s="75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</row>
    <row r="800" spans="1:16" ht="12.75" customHeight="1" x14ac:dyDescent="0.3">
      <c r="A800" s="74"/>
      <c r="B800" s="75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</row>
    <row r="801" spans="1:16" ht="12.75" customHeight="1" x14ac:dyDescent="0.3">
      <c r="A801" s="74"/>
      <c r="B801" s="75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</row>
    <row r="802" spans="1:16" ht="12.75" customHeight="1" x14ac:dyDescent="0.3">
      <c r="A802" s="74"/>
      <c r="B802" s="75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</row>
    <row r="803" spans="1:16" ht="12.75" customHeight="1" x14ac:dyDescent="0.3">
      <c r="A803" s="74"/>
      <c r="B803" s="75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</row>
    <row r="804" spans="1:16" ht="12.75" customHeight="1" x14ac:dyDescent="0.3">
      <c r="A804" s="74"/>
      <c r="B804" s="75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</row>
    <row r="805" spans="1:16" ht="12.75" customHeight="1" x14ac:dyDescent="0.3">
      <c r="A805" s="74"/>
      <c r="B805" s="75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</row>
    <row r="806" spans="1:16" ht="12.75" customHeight="1" x14ac:dyDescent="0.3">
      <c r="A806" s="74"/>
      <c r="B806" s="75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</row>
    <row r="807" spans="1:16" ht="12.75" customHeight="1" x14ac:dyDescent="0.3">
      <c r="A807" s="74"/>
      <c r="B807" s="75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</row>
    <row r="808" spans="1:16" ht="12.75" customHeight="1" x14ac:dyDescent="0.3">
      <c r="A808" s="74"/>
      <c r="B808" s="75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</row>
    <row r="809" spans="1:16" ht="12.75" customHeight="1" x14ac:dyDescent="0.3">
      <c r="A809" s="74"/>
      <c r="B809" s="75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</row>
    <row r="810" spans="1:16" ht="12.75" customHeight="1" x14ac:dyDescent="0.3">
      <c r="A810" s="74"/>
      <c r="B810" s="75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</row>
    <row r="811" spans="1:16" ht="12.75" customHeight="1" x14ac:dyDescent="0.3">
      <c r="A811" s="74"/>
      <c r="B811" s="75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</row>
    <row r="812" spans="1:16" ht="12.75" customHeight="1" x14ac:dyDescent="0.3">
      <c r="A812" s="74"/>
      <c r="B812" s="75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</row>
    <row r="813" spans="1:16" ht="12.75" customHeight="1" x14ac:dyDescent="0.3">
      <c r="A813" s="74"/>
      <c r="B813" s="75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</row>
    <row r="814" spans="1:16" ht="12.75" customHeight="1" x14ac:dyDescent="0.3">
      <c r="A814" s="74"/>
      <c r="B814" s="75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</row>
    <row r="815" spans="1:16" ht="12.75" customHeight="1" x14ac:dyDescent="0.3">
      <c r="A815" s="74"/>
      <c r="B815" s="75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</row>
    <row r="816" spans="1:16" ht="12.75" customHeight="1" x14ac:dyDescent="0.3">
      <c r="A816" s="74"/>
      <c r="B816" s="75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</row>
    <row r="817" spans="1:16" ht="12.75" customHeight="1" x14ac:dyDescent="0.3">
      <c r="A817" s="74"/>
      <c r="B817" s="75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</row>
    <row r="818" spans="1:16" ht="12.75" customHeight="1" x14ac:dyDescent="0.3">
      <c r="A818" s="74"/>
      <c r="B818" s="75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</row>
    <row r="819" spans="1:16" ht="12.75" customHeight="1" x14ac:dyDescent="0.3">
      <c r="A819" s="74"/>
      <c r="B819" s="75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</row>
    <row r="820" spans="1:16" ht="12.75" customHeight="1" x14ac:dyDescent="0.3">
      <c r="A820" s="74"/>
      <c r="B820" s="75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</row>
    <row r="821" spans="1:16" ht="12.75" customHeight="1" x14ac:dyDescent="0.3">
      <c r="A821" s="74"/>
      <c r="B821" s="75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</row>
    <row r="822" spans="1:16" ht="12.75" customHeight="1" x14ac:dyDescent="0.3">
      <c r="A822" s="74"/>
      <c r="B822" s="75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</row>
    <row r="823" spans="1:16" ht="12.75" customHeight="1" x14ac:dyDescent="0.3">
      <c r="A823" s="74"/>
      <c r="B823" s="75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</row>
    <row r="824" spans="1:16" ht="12.75" customHeight="1" x14ac:dyDescent="0.3">
      <c r="A824" s="74"/>
      <c r="B824" s="75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</row>
    <row r="825" spans="1:16" ht="12.75" customHeight="1" x14ac:dyDescent="0.3">
      <c r="A825" s="74"/>
      <c r="B825" s="75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</row>
    <row r="826" spans="1:16" ht="12.75" customHeight="1" x14ac:dyDescent="0.3">
      <c r="A826" s="74"/>
      <c r="B826" s="75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</row>
    <row r="827" spans="1:16" ht="12.75" customHeight="1" x14ac:dyDescent="0.3">
      <c r="A827" s="74"/>
      <c r="B827" s="75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</row>
    <row r="828" spans="1:16" ht="12.75" customHeight="1" x14ac:dyDescent="0.3">
      <c r="A828" s="74"/>
      <c r="B828" s="75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</row>
    <row r="829" spans="1:16" ht="12.75" customHeight="1" x14ac:dyDescent="0.3">
      <c r="A829" s="74"/>
      <c r="B829" s="75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</row>
    <row r="830" spans="1:16" ht="12.75" customHeight="1" x14ac:dyDescent="0.3">
      <c r="A830" s="74"/>
      <c r="B830" s="75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</row>
    <row r="831" spans="1:16" ht="12.75" customHeight="1" x14ac:dyDescent="0.3">
      <c r="A831" s="74"/>
      <c r="B831" s="75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</row>
    <row r="832" spans="1:16" ht="12.75" customHeight="1" x14ac:dyDescent="0.3">
      <c r="A832" s="74"/>
      <c r="B832" s="75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</row>
    <row r="833" spans="1:16" ht="12.75" customHeight="1" x14ac:dyDescent="0.3">
      <c r="A833" s="74"/>
      <c r="B833" s="75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</row>
    <row r="834" spans="1:16" ht="12.75" customHeight="1" x14ac:dyDescent="0.3">
      <c r="A834" s="74"/>
      <c r="B834" s="75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</row>
    <row r="835" spans="1:16" ht="12.75" customHeight="1" x14ac:dyDescent="0.3">
      <c r="A835" s="74"/>
      <c r="B835" s="75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</row>
    <row r="836" spans="1:16" ht="12.75" customHeight="1" x14ac:dyDescent="0.3">
      <c r="A836" s="74"/>
      <c r="B836" s="75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</row>
    <row r="837" spans="1:16" ht="12.75" customHeight="1" x14ac:dyDescent="0.3">
      <c r="A837" s="74"/>
      <c r="B837" s="75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</row>
    <row r="838" spans="1:16" ht="12.75" customHeight="1" x14ac:dyDescent="0.3">
      <c r="A838" s="74"/>
      <c r="B838" s="75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</row>
    <row r="839" spans="1:16" ht="12.75" customHeight="1" x14ac:dyDescent="0.3">
      <c r="A839" s="74"/>
      <c r="B839" s="75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</row>
    <row r="840" spans="1:16" ht="12.75" customHeight="1" x14ac:dyDescent="0.3">
      <c r="A840" s="74"/>
      <c r="B840" s="75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</row>
    <row r="841" spans="1:16" ht="12.75" customHeight="1" x14ac:dyDescent="0.3">
      <c r="A841" s="74"/>
      <c r="B841" s="75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</row>
    <row r="842" spans="1:16" ht="12.75" customHeight="1" x14ac:dyDescent="0.3">
      <c r="A842" s="74"/>
      <c r="B842" s="75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</row>
    <row r="843" spans="1:16" ht="12.75" customHeight="1" x14ac:dyDescent="0.3">
      <c r="A843" s="74"/>
      <c r="B843" s="75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</row>
    <row r="844" spans="1:16" ht="12.75" customHeight="1" x14ac:dyDescent="0.3">
      <c r="A844" s="74"/>
      <c r="B844" s="75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</row>
    <row r="845" spans="1:16" ht="12.75" customHeight="1" x14ac:dyDescent="0.3">
      <c r="A845" s="74"/>
      <c r="B845" s="75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</row>
    <row r="846" spans="1:16" ht="12.75" customHeight="1" x14ac:dyDescent="0.3">
      <c r="A846" s="74"/>
      <c r="B846" s="75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</row>
    <row r="847" spans="1:16" ht="12.75" customHeight="1" x14ac:dyDescent="0.3">
      <c r="A847" s="74"/>
      <c r="B847" s="75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</row>
    <row r="848" spans="1:16" ht="12.75" customHeight="1" x14ac:dyDescent="0.3">
      <c r="A848" s="74"/>
      <c r="B848" s="75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</row>
    <row r="849" spans="1:16" ht="12.75" customHeight="1" x14ac:dyDescent="0.3">
      <c r="A849" s="74"/>
      <c r="B849" s="75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</row>
    <row r="850" spans="1:16" ht="12.75" customHeight="1" x14ac:dyDescent="0.3">
      <c r="A850" s="74"/>
      <c r="B850" s="75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</row>
    <row r="851" spans="1:16" ht="12.75" customHeight="1" x14ac:dyDescent="0.3">
      <c r="A851" s="74"/>
      <c r="B851" s="75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</row>
    <row r="852" spans="1:16" ht="12.75" customHeight="1" x14ac:dyDescent="0.3">
      <c r="A852" s="74"/>
      <c r="B852" s="75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</row>
    <row r="853" spans="1:16" ht="12.75" customHeight="1" x14ac:dyDescent="0.3">
      <c r="A853" s="74"/>
      <c r="B853" s="75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</row>
    <row r="854" spans="1:16" ht="12.75" customHeight="1" x14ac:dyDescent="0.3">
      <c r="A854" s="74"/>
      <c r="B854" s="75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</row>
    <row r="855" spans="1:16" ht="12.75" customHeight="1" x14ac:dyDescent="0.3">
      <c r="A855" s="74"/>
      <c r="B855" s="75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</row>
    <row r="856" spans="1:16" ht="12.75" customHeight="1" x14ac:dyDescent="0.3">
      <c r="A856" s="74"/>
      <c r="B856" s="75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</row>
    <row r="857" spans="1:16" ht="12.75" customHeight="1" x14ac:dyDescent="0.3">
      <c r="A857" s="74"/>
      <c r="B857" s="75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</row>
    <row r="858" spans="1:16" ht="12.75" customHeight="1" x14ac:dyDescent="0.3">
      <c r="A858" s="74"/>
      <c r="B858" s="75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</row>
    <row r="859" spans="1:16" ht="12.75" customHeight="1" x14ac:dyDescent="0.3">
      <c r="A859" s="74"/>
      <c r="B859" s="75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</row>
    <row r="860" spans="1:16" ht="12.75" customHeight="1" x14ac:dyDescent="0.3">
      <c r="A860" s="74"/>
      <c r="B860" s="75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</row>
    <row r="861" spans="1:16" ht="12.75" customHeight="1" x14ac:dyDescent="0.3">
      <c r="A861" s="74"/>
      <c r="B861" s="75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</row>
    <row r="862" spans="1:16" ht="12.75" customHeight="1" x14ac:dyDescent="0.3">
      <c r="A862" s="74"/>
      <c r="B862" s="75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</row>
    <row r="863" spans="1:16" ht="12.75" customHeight="1" x14ac:dyDescent="0.3">
      <c r="A863" s="74"/>
      <c r="B863" s="75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</row>
    <row r="864" spans="1:16" ht="12.75" customHeight="1" x14ac:dyDescent="0.3">
      <c r="A864" s="74"/>
      <c r="B864" s="75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</row>
    <row r="865" spans="1:16" ht="12.75" customHeight="1" x14ac:dyDescent="0.3">
      <c r="A865" s="74"/>
      <c r="B865" s="75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</row>
    <row r="866" spans="1:16" ht="12.75" customHeight="1" x14ac:dyDescent="0.3">
      <c r="A866" s="74"/>
      <c r="B866" s="75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</row>
    <row r="867" spans="1:16" ht="12.75" customHeight="1" x14ac:dyDescent="0.3">
      <c r="A867" s="74"/>
      <c r="B867" s="75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</row>
    <row r="868" spans="1:16" ht="12.75" customHeight="1" x14ac:dyDescent="0.3">
      <c r="A868" s="74"/>
      <c r="B868" s="75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</row>
    <row r="869" spans="1:16" ht="12.75" customHeight="1" x14ac:dyDescent="0.3">
      <c r="A869" s="74"/>
      <c r="B869" s="75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</row>
    <row r="870" spans="1:16" ht="12.75" customHeight="1" x14ac:dyDescent="0.3">
      <c r="A870" s="74"/>
      <c r="B870" s="75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</row>
    <row r="871" spans="1:16" ht="12.75" customHeight="1" x14ac:dyDescent="0.3">
      <c r="A871" s="74"/>
      <c r="B871" s="75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</row>
    <row r="872" spans="1:16" ht="12.75" customHeight="1" x14ac:dyDescent="0.3">
      <c r="A872" s="74"/>
      <c r="B872" s="75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</row>
    <row r="873" spans="1:16" ht="12.75" customHeight="1" x14ac:dyDescent="0.3">
      <c r="A873" s="74"/>
      <c r="B873" s="75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</row>
    <row r="874" spans="1:16" ht="12.75" customHeight="1" x14ac:dyDescent="0.3">
      <c r="A874" s="74"/>
      <c r="B874" s="75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</row>
    <row r="875" spans="1:16" ht="12.75" customHeight="1" x14ac:dyDescent="0.3">
      <c r="A875" s="74"/>
      <c r="B875" s="75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</row>
    <row r="876" spans="1:16" ht="12.75" customHeight="1" x14ac:dyDescent="0.3">
      <c r="A876" s="74"/>
      <c r="B876" s="75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</row>
    <row r="877" spans="1:16" ht="12.75" customHeight="1" x14ac:dyDescent="0.3">
      <c r="A877" s="74"/>
      <c r="B877" s="75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</row>
    <row r="878" spans="1:16" ht="12.75" customHeight="1" x14ac:dyDescent="0.3">
      <c r="A878" s="74"/>
      <c r="B878" s="75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</row>
    <row r="879" spans="1:16" ht="12.75" customHeight="1" x14ac:dyDescent="0.3">
      <c r="A879" s="74"/>
      <c r="B879" s="75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</row>
    <row r="880" spans="1:16" ht="12.75" customHeight="1" x14ac:dyDescent="0.3">
      <c r="A880" s="74"/>
      <c r="B880" s="75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</row>
    <row r="881" spans="1:16" ht="12.75" customHeight="1" x14ac:dyDescent="0.3">
      <c r="A881" s="74"/>
      <c r="B881" s="75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</row>
    <row r="882" spans="1:16" ht="12.75" customHeight="1" x14ac:dyDescent="0.3">
      <c r="A882" s="74"/>
      <c r="B882" s="75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</row>
    <row r="883" spans="1:16" ht="12.75" customHeight="1" x14ac:dyDescent="0.3">
      <c r="A883" s="74"/>
      <c r="B883" s="75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</row>
    <row r="884" spans="1:16" ht="12.75" customHeight="1" x14ac:dyDescent="0.3">
      <c r="A884" s="74"/>
      <c r="B884" s="75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</row>
    <row r="885" spans="1:16" ht="12.75" customHeight="1" x14ac:dyDescent="0.3">
      <c r="A885" s="74"/>
      <c r="B885" s="75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</row>
    <row r="886" spans="1:16" ht="12.75" customHeight="1" x14ac:dyDescent="0.3">
      <c r="A886" s="74"/>
      <c r="B886" s="75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</row>
    <row r="887" spans="1:16" ht="12.75" customHeight="1" x14ac:dyDescent="0.3">
      <c r="A887" s="74"/>
      <c r="B887" s="75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</row>
    <row r="888" spans="1:16" ht="12.75" customHeight="1" x14ac:dyDescent="0.3">
      <c r="A888" s="74"/>
      <c r="B888" s="75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</row>
    <row r="889" spans="1:16" ht="12.75" customHeight="1" x14ac:dyDescent="0.3">
      <c r="A889" s="74"/>
      <c r="B889" s="75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</row>
    <row r="890" spans="1:16" ht="12.75" customHeight="1" x14ac:dyDescent="0.3">
      <c r="A890" s="74"/>
      <c r="B890" s="75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</row>
    <row r="891" spans="1:16" ht="12.75" customHeight="1" x14ac:dyDescent="0.3">
      <c r="A891" s="74"/>
      <c r="B891" s="75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</row>
    <row r="892" spans="1:16" ht="12.75" customHeight="1" x14ac:dyDescent="0.3">
      <c r="A892" s="74"/>
      <c r="B892" s="75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</row>
    <row r="893" spans="1:16" ht="12.75" customHeight="1" x14ac:dyDescent="0.3">
      <c r="A893" s="74"/>
      <c r="B893" s="75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</row>
    <row r="894" spans="1:16" ht="12.75" customHeight="1" x14ac:dyDescent="0.3">
      <c r="A894" s="74"/>
      <c r="B894" s="75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</row>
    <row r="895" spans="1:16" ht="12.75" customHeight="1" x14ac:dyDescent="0.3">
      <c r="A895" s="74"/>
      <c r="B895" s="75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</row>
    <row r="896" spans="1:16" ht="12.75" customHeight="1" x14ac:dyDescent="0.3">
      <c r="A896" s="74"/>
      <c r="B896" s="75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</row>
    <row r="897" spans="1:16" ht="12.75" customHeight="1" x14ac:dyDescent="0.3">
      <c r="A897" s="74"/>
      <c r="B897" s="75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</row>
    <row r="898" spans="1:16" ht="12.75" customHeight="1" x14ac:dyDescent="0.3">
      <c r="A898" s="74"/>
      <c r="B898" s="75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</row>
    <row r="899" spans="1:16" ht="12.75" customHeight="1" x14ac:dyDescent="0.3">
      <c r="A899" s="74"/>
      <c r="B899" s="75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</row>
    <row r="900" spans="1:16" ht="12.75" customHeight="1" x14ac:dyDescent="0.3">
      <c r="A900" s="74"/>
      <c r="B900" s="75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</row>
    <row r="901" spans="1:16" ht="12.75" customHeight="1" x14ac:dyDescent="0.3">
      <c r="A901" s="74"/>
      <c r="B901" s="75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</row>
    <row r="902" spans="1:16" ht="12.75" customHeight="1" x14ac:dyDescent="0.3">
      <c r="A902" s="74"/>
      <c r="B902" s="75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</row>
    <row r="903" spans="1:16" ht="12.75" customHeight="1" x14ac:dyDescent="0.3">
      <c r="A903" s="74"/>
      <c r="B903" s="75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</row>
    <row r="904" spans="1:16" ht="12.75" customHeight="1" x14ac:dyDescent="0.3">
      <c r="A904" s="74"/>
      <c r="B904" s="75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</row>
    <row r="905" spans="1:16" ht="12.75" customHeight="1" x14ac:dyDescent="0.3">
      <c r="A905" s="74"/>
      <c r="B905" s="75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</row>
    <row r="906" spans="1:16" ht="12.75" customHeight="1" x14ac:dyDescent="0.3">
      <c r="A906" s="74"/>
      <c r="B906" s="75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</row>
    <row r="907" spans="1:16" ht="12.75" customHeight="1" x14ac:dyDescent="0.3">
      <c r="A907" s="74"/>
      <c r="B907" s="75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</row>
    <row r="908" spans="1:16" ht="12.75" customHeight="1" x14ac:dyDescent="0.3">
      <c r="A908" s="74"/>
      <c r="B908" s="75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</row>
    <row r="909" spans="1:16" ht="12.75" customHeight="1" x14ac:dyDescent="0.3">
      <c r="A909" s="74"/>
      <c r="B909" s="75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</row>
    <row r="910" spans="1:16" ht="12.75" customHeight="1" x14ac:dyDescent="0.3">
      <c r="A910" s="74"/>
      <c r="B910" s="75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</row>
    <row r="911" spans="1:16" ht="12.75" customHeight="1" x14ac:dyDescent="0.3">
      <c r="A911" s="74"/>
      <c r="B911" s="75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</row>
    <row r="912" spans="1:16" ht="12.75" customHeight="1" x14ac:dyDescent="0.3">
      <c r="A912" s="74"/>
      <c r="B912" s="75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</row>
    <row r="913" spans="1:16" ht="12.75" customHeight="1" x14ac:dyDescent="0.3">
      <c r="A913" s="74"/>
      <c r="B913" s="75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</row>
    <row r="914" spans="1:16" ht="12.75" customHeight="1" x14ac:dyDescent="0.3">
      <c r="A914" s="74"/>
      <c r="B914" s="75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</row>
    <row r="915" spans="1:16" ht="12.75" customHeight="1" x14ac:dyDescent="0.3">
      <c r="A915" s="74"/>
      <c r="B915" s="75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</row>
    <row r="916" spans="1:16" ht="12.75" customHeight="1" x14ac:dyDescent="0.3">
      <c r="A916" s="74"/>
      <c r="B916" s="75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</row>
    <row r="917" spans="1:16" ht="12.75" customHeight="1" x14ac:dyDescent="0.3">
      <c r="A917" s="74"/>
      <c r="B917" s="75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</row>
    <row r="918" spans="1:16" ht="12.75" customHeight="1" x14ac:dyDescent="0.3">
      <c r="A918" s="74"/>
      <c r="B918" s="75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</row>
    <row r="919" spans="1:16" ht="12.75" customHeight="1" x14ac:dyDescent="0.3">
      <c r="A919" s="74"/>
      <c r="B919" s="75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</row>
    <row r="920" spans="1:16" ht="12.75" customHeight="1" x14ac:dyDescent="0.3">
      <c r="A920" s="74"/>
      <c r="B920" s="75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</row>
    <row r="921" spans="1:16" ht="12.75" customHeight="1" x14ac:dyDescent="0.3">
      <c r="A921" s="74"/>
      <c r="B921" s="75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</row>
    <row r="922" spans="1:16" ht="12.75" customHeight="1" x14ac:dyDescent="0.3">
      <c r="A922" s="74"/>
      <c r="B922" s="75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</row>
    <row r="923" spans="1:16" ht="12.75" customHeight="1" x14ac:dyDescent="0.3">
      <c r="A923" s="74"/>
      <c r="B923" s="75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</row>
    <row r="924" spans="1:16" ht="12.75" customHeight="1" x14ac:dyDescent="0.3">
      <c r="A924" s="74"/>
      <c r="B924" s="75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</row>
    <row r="925" spans="1:16" ht="12.75" customHeight="1" x14ac:dyDescent="0.3">
      <c r="A925" s="74"/>
      <c r="B925" s="75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</row>
    <row r="926" spans="1:16" ht="12.75" customHeight="1" x14ac:dyDescent="0.3">
      <c r="A926" s="74"/>
      <c r="B926" s="75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</row>
    <row r="927" spans="1:16" ht="12.75" customHeight="1" x14ac:dyDescent="0.3">
      <c r="A927" s="74"/>
      <c r="B927" s="75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</row>
    <row r="928" spans="1:16" ht="12.75" customHeight="1" x14ac:dyDescent="0.3">
      <c r="A928" s="74"/>
      <c r="B928" s="75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</row>
    <row r="929" spans="1:16" ht="12.75" customHeight="1" x14ac:dyDescent="0.3">
      <c r="A929" s="74"/>
      <c r="B929" s="75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</row>
    <row r="930" spans="1:16" ht="12.75" customHeight="1" x14ac:dyDescent="0.3">
      <c r="A930" s="74"/>
      <c r="B930" s="75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</row>
    <row r="931" spans="1:16" ht="12.75" customHeight="1" x14ac:dyDescent="0.3">
      <c r="A931" s="74"/>
      <c r="B931" s="75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</row>
    <row r="932" spans="1:16" ht="12.75" customHeight="1" x14ac:dyDescent="0.3">
      <c r="A932" s="74"/>
      <c r="B932" s="75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</row>
    <row r="933" spans="1:16" ht="12.75" customHeight="1" x14ac:dyDescent="0.3">
      <c r="A933" s="74"/>
      <c r="B933" s="75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</row>
    <row r="934" spans="1:16" ht="12.75" customHeight="1" x14ac:dyDescent="0.3">
      <c r="A934" s="74"/>
      <c r="B934" s="75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</row>
    <row r="935" spans="1:16" ht="12.75" customHeight="1" x14ac:dyDescent="0.3">
      <c r="A935" s="74"/>
      <c r="B935" s="75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</row>
    <row r="936" spans="1:16" ht="12.75" customHeight="1" x14ac:dyDescent="0.3">
      <c r="A936" s="74"/>
      <c r="B936" s="75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</row>
    <row r="937" spans="1:16" ht="12.75" customHeight="1" x14ac:dyDescent="0.3">
      <c r="A937" s="74"/>
      <c r="B937" s="75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</row>
    <row r="938" spans="1:16" ht="12.75" customHeight="1" x14ac:dyDescent="0.3">
      <c r="A938" s="74"/>
      <c r="B938" s="75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</row>
    <row r="939" spans="1:16" ht="12.75" customHeight="1" x14ac:dyDescent="0.3">
      <c r="A939" s="74"/>
      <c r="B939" s="75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</row>
    <row r="940" spans="1:16" ht="12.75" customHeight="1" x14ac:dyDescent="0.3">
      <c r="A940" s="74"/>
      <c r="B940" s="75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</row>
    <row r="941" spans="1:16" ht="12.75" customHeight="1" x14ac:dyDescent="0.3">
      <c r="A941" s="74"/>
      <c r="B941" s="75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</row>
    <row r="942" spans="1:16" ht="12.75" customHeight="1" x14ac:dyDescent="0.3">
      <c r="A942" s="74"/>
      <c r="B942" s="75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</row>
    <row r="943" spans="1:16" ht="12.75" customHeight="1" x14ac:dyDescent="0.3">
      <c r="A943" s="74"/>
      <c r="B943" s="75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</row>
    <row r="944" spans="1:16" ht="12.75" customHeight="1" x14ac:dyDescent="0.3">
      <c r="A944" s="74"/>
      <c r="B944" s="75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</row>
    <row r="945" spans="1:16" ht="12.75" customHeight="1" x14ac:dyDescent="0.3">
      <c r="A945" s="74"/>
      <c r="B945" s="75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</row>
    <row r="946" spans="1:16" ht="12.75" customHeight="1" x14ac:dyDescent="0.3">
      <c r="A946" s="74"/>
      <c r="B946" s="75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</row>
    <row r="947" spans="1:16" ht="12.75" customHeight="1" x14ac:dyDescent="0.3">
      <c r="A947" s="74"/>
      <c r="B947" s="75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</row>
    <row r="948" spans="1:16" ht="12.75" customHeight="1" x14ac:dyDescent="0.3">
      <c r="A948" s="74"/>
      <c r="B948" s="75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</row>
    <row r="949" spans="1:16" ht="12.75" customHeight="1" x14ac:dyDescent="0.3">
      <c r="A949" s="74"/>
      <c r="B949" s="75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</row>
    <row r="950" spans="1:16" ht="12.75" customHeight="1" x14ac:dyDescent="0.3">
      <c r="A950" s="74"/>
      <c r="B950" s="75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</row>
    <row r="951" spans="1:16" ht="12.75" customHeight="1" x14ac:dyDescent="0.3">
      <c r="A951" s="74"/>
      <c r="B951" s="75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</row>
    <row r="952" spans="1:16" ht="12.75" customHeight="1" x14ac:dyDescent="0.3">
      <c r="A952" s="74"/>
      <c r="B952" s="75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</row>
    <row r="953" spans="1:16" ht="12.75" customHeight="1" x14ac:dyDescent="0.3">
      <c r="A953" s="74"/>
      <c r="B953" s="75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</row>
    <row r="954" spans="1:16" ht="12.75" customHeight="1" x14ac:dyDescent="0.3">
      <c r="A954" s="74"/>
      <c r="B954" s="75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</row>
    <row r="955" spans="1:16" ht="12.75" customHeight="1" x14ac:dyDescent="0.3">
      <c r="A955" s="74"/>
      <c r="B955" s="75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</row>
    <row r="956" spans="1:16" ht="12.75" customHeight="1" x14ac:dyDescent="0.3">
      <c r="A956" s="74"/>
      <c r="B956" s="75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</row>
    <row r="957" spans="1:16" ht="12.75" customHeight="1" x14ac:dyDescent="0.3">
      <c r="A957" s="74"/>
      <c r="B957" s="75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</row>
    <row r="958" spans="1:16" ht="12.75" customHeight="1" x14ac:dyDescent="0.3">
      <c r="A958" s="74"/>
      <c r="B958" s="75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</row>
    <row r="959" spans="1:16" ht="12.75" customHeight="1" x14ac:dyDescent="0.3">
      <c r="A959" s="74"/>
      <c r="B959" s="75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</row>
    <row r="960" spans="1:16" ht="12.75" customHeight="1" x14ac:dyDescent="0.3">
      <c r="A960" s="74"/>
      <c r="B960" s="75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</row>
    <row r="961" spans="1:16" ht="12.75" customHeight="1" x14ac:dyDescent="0.3">
      <c r="A961" s="74"/>
      <c r="B961" s="75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</row>
    <row r="962" spans="1:16" ht="12.75" customHeight="1" x14ac:dyDescent="0.3">
      <c r="A962" s="74"/>
      <c r="B962" s="75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</row>
    <row r="963" spans="1:16" ht="12.75" customHeight="1" x14ac:dyDescent="0.3">
      <c r="A963" s="74"/>
      <c r="B963" s="75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</row>
    <row r="964" spans="1:16" ht="12.75" customHeight="1" x14ac:dyDescent="0.3">
      <c r="A964" s="74"/>
      <c r="B964" s="75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</row>
    <row r="965" spans="1:16" ht="12.75" customHeight="1" x14ac:dyDescent="0.3">
      <c r="A965" s="74"/>
      <c r="B965" s="75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</row>
    <row r="966" spans="1:16" ht="12.75" customHeight="1" x14ac:dyDescent="0.3">
      <c r="A966" s="74"/>
      <c r="B966" s="75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</row>
    <row r="967" spans="1:16" ht="12.75" customHeight="1" x14ac:dyDescent="0.3">
      <c r="A967" s="74"/>
      <c r="B967" s="75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</row>
    <row r="968" spans="1:16" ht="12.75" customHeight="1" x14ac:dyDescent="0.3">
      <c r="A968" s="74"/>
      <c r="B968" s="75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</row>
    <row r="969" spans="1:16" ht="12.75" customHeight="1" x14ac:dyDescent="0.3">
      <c r="A969" s="74"/>
      <c r="B969" s="75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</row>
    <row r="970" spans="1:16" ht="12.75" customHeight="1" x14ac:dyDescent="0.3">
      <c r="A970" s="74"/>
      <c r="B970" s="75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</row>
    <row r="971" spans="1:16" ht="12.75" customHeight="1" x14ac:dyDescent="0.3">
      <c r="A971" s="74"/>
      <c r="B971" s="75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</row>
    <row r="972" spans="1:16" ht="12.75" customHeight="1" x14ac:dyDescent="0.3">
      <c r="A972" s="74"/>
      <c r="B972" s="75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</row>
    <row r="973" spans="1:16" ht="12.75" customHeight="1" x14ac:dyDescent="0.3">
      <c r="A973" s="74"/>
      <c r="B973" s="75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</row>
    <row r="974" spans="1:16" ht="12.75" customHeight="1" x14ac:dyDescent="0.3">
      <c r="A974" s="74"/>
      <c r="B974" s="75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</row>
    <row r="975" spans="1:16" ht="12.75" customHeight="1" x14ac:dyDescent="0.3">
      <c r="A975" s="74"/>
      <c r="B975" s="75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</row>
    <row r="976" spans="1:16" ht="12.75" customHeight="1" x14ac:dyDescent="0.3">
      <c r="A976" s="74"/>
      <c r="B976" s="75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</row>
    <row r="977" spans="1:16" ht="12.75" customHeight="1" x14ac:dyDescent="0.3">
      <c r="A977" s="74"/>
      <c r="B977" s="75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</row>
    <row r="978" spans="1:16" ht="12.75" customHeight="1" x14ac:dyDescent="0.3">
      <c r="A978" s="74"/>
      <c r="B978" s="75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</row>
    <row r="979" spans="1:16" ht="12.75" customHeight="1" x14ac:dyDescent="0.3">
      <c r="A979" s="74"/>
      <c r="B979" s="75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</row>
    <row r="980" spans="1:16" ht="12.75" customHeight="1" x14ac:dyDescent="0.3">
      <c r="A980" s="74"/>
      <c r="B980" s="75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</row>
    <row r="981" spans="1:16" ht="12.75" customHeight="1" x14ac:dyDescent="0.3">
      <c r="A981" s="74"/>
      <c r="B981" s="75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</row>
    <row r="982" spans="1:16" ht="12.75" customHeight="1" x14ac:dyDescent="0.3">
      <c r="A982" s="74"/>
      <c r="B982" s="75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</row>
    <row r="983" spans="1:16" ht="12.75" customHeight="1" x14ac:dyDescent="0.3">
      <c r="A983" s="74"/>
      <c r="B983" s="75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</row>
    <row r="984" spans="1:16" ht="12.75" customHeight="1" x14ac:dyDescent="0.3">
      <c r="A984" s="74"/>
      <c r="B984" s="75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</row>
    <row r="985" spans="1:16" ht="12.75" customHeight="1" x14ac:dyDescent="0.3">
      <c r="A985" s="74"/>
      <c r="B985" s="75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</row>
    <row r="986" spans="1:16" ht="12.75" customHeight="1" x14ac:dyDescent="0.3">
      <c r="A986" s="74"/>
      <c r="B986" s="75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</row>
    <row r="987" spans="1:16" ht="12.75" customHeight="1" x14ac:dyDescent="0.3">
      <c r="A987" s="74"/>
      <c r="B987" s="75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</row>
    <row r="988" spans="1:16" ht="12.75" customHeight="1" x14ac:dyDescent="0.3">
      <c r="A988" s="74"/>
      <c r="B988" s="75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</row>
    <row r="989" spans="1:16" ht="12.75" customHeight="1" x14ac:dyDescent="0.3">
      <c r="A989" s="74"/>
      <c r="B989" s="75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</row>
    <row r="990" spans="1:16" ht="12.75" customHeight="1" x14ac:dyDescent="0.3">
      <c r="A990" s="74"/>
      <c r="B990" s="75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</row>
    <row r="991" spans="1:16" ht="12.75" customHeight="1" x14ac:dyDescent="0.3">
      <c r="A991" s="74"/>
      <c r="B991" s="75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</row>
    <row r="992" spans="1:16" ht="12.75" customHeight="1" x14ac:dyDescent="0.3">
      <c r="A992" s="74"/>
      <c r="B992" s="75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</row>
    <row r="993" spans="1:16" ht="12.75" customHeight="1" x14ac:dyDescent="0.3">
      <c r="A993" s="74"/>
      <c r="B993" s="75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</row>
    <row r="994" spans="1:16" ht="12.75" customHeight="1" x14ac:dyDescent="0.3">
      <c r="A994" s="74"/>
      <c r="B994" s="75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</row>
    <row r="995" spans="1:16" ht="12.75" customHeight="1" x14ac:dyDescent="0.3">
      <c r="A995" s="74"/>
      <c r="B995" s="75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</row>
    <row r="996" spans="1:16" ht="12.75" customHeight="1" x14ac:dyDescent="0.3">
      <c r="A996" s="74"/>
      <c r="B996" s="75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</row>
    <row r="997" spans="1:16" ht="12.75" customHeight="1" x14ac:dyDescent="0.3">
      <c r="A997" s="74"/>
      <c r="B997" s="75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</row>
    <row r="998" spans="1:16" ht="12.75" customHeight="1" x14ac:dyDescent="0.3">
      <c r="A998" s="74"/>
      <c r="B998" s="75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7"/>
      <c r="N998" s="57"/>
      <c r="O998" s="57"/>
      <c r="P998" s="57"/>
    </row>
    <row r="999" spans="1:16" ht="12.75" customHeight="1" x14ac:dyDescent="0.3">
      <c r="A999" s="74"/>
      <c r="B999" s="75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7"/>
      <c r="N999" s="57"/>
      <c r="O999" s="57"/>
      <c r="P999" s="57"/>
    </row>
    <row r="1000" spans="1:16" ht="12.75" customHeight="1" x14ac:dyDescent="0.3">
      <c r="A1000" s="74"/>
      <c r="B1000" s="75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7"/>
      <c r="N1000" s="57"/>
      <c r="O1000" s="57"/>
      <c r="P1000" s="57"/>
    </row>
  </sheetData>
  <mergeCells count="10">
    <mergeCell ref="M1:M2"/>
    <mergeCell ref="N1:N2"/>
    <mergeCell ref="O1:O2"/>
    <mergeCell ref="A1:A2"/>
    <mergeCell ref="B1:B2"/>
    <mergeCell ref="C1:C2"/>
    <mergeCell ref="D1:E1"/>
    <mergeCell ref="F1:H1"/>
    <mergeCell ref="I1:K1"/>
    <mergeCell ref="L1:L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12" t="s">
        <v>33</v>
      </c>
      <c r="C1" s="113"/>
      <c r="D1" s="113"/>
      <c r="E1" s="19">
        <f>COUNTA(Spisak!$C$3:$C$1000)+2</f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14" t="s">
        <v>98</v>
      </c>
      <c r="C3" s="115"/>
      <c r="D3" s="115"/>
      <c r="E3" s="11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20" t="s">
        <v>34</v>
      </c>
      <c r="C4" s="21" t="s">
        <v>35</v>
      </c>
      <c r="D4" s="21" t="s">
        <v>36</v>
      </c>
      <c r="E4" s="22" t="s">
        <v>37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23">
        <f>COUNTA(Spisak!D3:D222)</f>
        <v>2</v>
      </c>
      <c r="C5" s="24">
        <f>COUNTIF(Spisak!D3:D222,"&gt;19")</f>
        <v>1</v>
      </c>
      <c r="D5" s="24">
        <f>COUNTIF(Spisak!D3:D222,"&lt;4")</f>
        <v>1</v>
      </c>
      <c r="E5" s="25">
        <f>COUNTIF(Spisak!D3:D222,"&gt;35")</f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26" t="s">
        <v>38</v>
      </c>
      <c r="C6" s="27">
        <f t="shared" ref="C6:D6" si="0">IF($B$5&gt;0,C5/$B$5,"")</f>
        <v>0.5</v>
      </c>
      <c r="D6" s="27">
        <f t="shared" si="0"/>
        <v>0.5</v>
      </c>
      <c r="E6" s="28">
        <f>IF($B$5&gt;0,E5/$B$5,"")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14" t="s">
        <v>99</v>
      </c>
      <c r="C8" s="115"/>
      <c r="D8" s="115"/>
      <c r="E8" s="1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20" t="s">
        <v>34</v>
      </c>
      <c r="C9" s="21" t="s">
        <v>35</v>
      </c>
      <c r="D9" s="21" t="s">
        <v>36</v>
      </c>
      <c r="E9" s="22" t="s">
        <v>37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23">
        <f>COUNTA(Spisak!E3:E222)</f>
        <v>0</v>
      </c>
      <c r="C10" s="24">
        <f>COUNTIF(Spisak!E3:E222,"&gt;19")</f>
        <v>0</v>
      </c>
      <c r="D10" s="24">
        <f>COUNTIF(Spisak!E3:E222,"&lt;4")</f>
        <v>0</v>
      </c>
      <c r="E10" s="25">
        <f>COUNTIF(Spisak!D3:D222,"&gt;35")</f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26" t="s">
        <v>38</v>
      </c>
      <c r="C11" s="27" t="str">
        <f t="shared" ref="C11:E11" si="1">IF($B$10&gt;0,C10/$B$10,"")</f>
        <v/>
      </c>
      <c r="D11" s="27" t="str">
        <f t="shared" si="1"/>
        <v/>
      </c>
      <c r="E11" s="28" t="str">
        <f t="shared" si="1"/>
        <v/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14" t="s">
        <v>100</v>
      </c>
      <c r="C13" s="115"/>
      <c r="D13" s="115"/>
      <c r="E13" s="11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20" t="s">
        <v>34</v>
      </c>
      <c r="C14" s="21" t="s">
        <v>35</v>
      </c>
      <c r="D14" s="21" t="s">
        <v>36</v>
      </c>
      <c r="E14" s="22" t="s">
        <v>37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23">
        <f>+COUNT(Spisak!H3:H222)</f>
        <v>1</v>
      </c>
      <c r="C15" s="24">
        <f>COUNTIF(Spisak!H3:H222,"&gt;29")</f>
        <v>0</v>
      </c>
      <c r="D15" s="24">
        <f>COUNTIF(Spisak!H3:H222,"&lt;6")</f>
        <v>1</v>
      </c>
      <c r="E15" s="25">
        <f>COUNTIF(Spisak!H3:H222,"&gt;53")</f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26" t="s">
        <v>38</v>
      </c>
      <c r="C16" s="27">
        <f t="shared" ref="C16:E16" si="2">IF($B$15&gt;0,C15/$B$15,"")</f>
        <v>0</v>
      </c>
      <c r="D16" s="27">
        <f t="shared" si="2"/>
        <v>1</v>
      </c>
      <c r="E16" s="28">
        <f t="shared" si="2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29"/>
      <c r="J17" s="29"/>
      <c r="K17" s="2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thickBot="1" x14ac:dyDescent="0.3">
      <c r="A19" s="4"/>
      <c r="B19" s="114" t="s">
        <v>101</v>
      </c>
      <c r="C19" s="115"/>
      <c r="D19" s="115"/>
      <c r="E19" s="1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thickBot="1" x14ac:dyDescent="0.3">
      <c r="A20" s="4"/>
      <c r="B20" s="20" t="s">
        <v>34</v>
      </c>
      <c r="C20" s="21" t="s">
        <v>35</v>
      </c>
      <c r="D20" s="21" t="s">
        <v>36</v>
      </c>
      <c r="E20" s="22" t="s">
        <v>37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23">
        <f>+COUNT(Spisak!K3:K222)</f>
        <v>0</v>
      </c>
      <c r="C21" s="24">
        <f>COUNTIF(Spisak!K3:K222,"&gt;29")</f>
        <v>0</v>
      </c>
      <c r="D21" s="24">
        <f>COUNTIF(Spisak!K3:K222,"&lt;6")</f>
        <v>0</v>
      </c>
      <c r="E21" s="25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thickBot="1" x14ac:dyDescent="0.3">
      <c r="A22" s="4"/>
      <c r="B22" s="26" t="s">
        <v>38</v>
      </c>
      <c r="C22" s="27">
        <f t="shared" ref="C22:E22" si="3">IF($B$15&gt;0,C21/$B$15,"")</f>
        <v>0</v>
      </c>
      <c r="D22" s="27">
        <f t="shared" si="3"/>
        <v>0</v>
      </c>
      <c r="E22" s="28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  <col min="17" max="26" width="8.6640625" customWidth="1"/>
  </cols>
  <sheetData>
    <row r="1" spans="1:26" ht="19.5" customHeight="1" x14ac:dyDescent="0.25">
      <c r="A1" s="119" t="s">
        <v>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91"/>
    </row>
    <row r="2" spans="1:26" ht="19.5" customHeight="1" x14ac:dyDescent="0.25">
      <c r="A2" s="121" t="s">
        <v>40</v>
      </c>
      <c r="B2" s="122"/>
      <c r="C2" s="122"/>
      <c r="D2" s="122"/>
      <c r="E2" s="122"/>
      <c r="F2" s="122"/>
      <c r="G2" s="122"/>
      <c r="H2" s="122"/>
      <c r="I2" s="123"/>
      <c r="J2" s="124" t="s">
        <v>41</v>
      </c>
      <c r="K2" s="122"/>
      <c r="L2" s="122"/>
      <c r="M2" s="122"/>
      <c r="N2" s="122"/>
      <c r="O2" s="122"/>
      <c r="P2" s="125"/>
    </row>
    <row r="3" spans="1:26" ht="30" customHeight="1" x14ac:dyDescent="0.25">
      <c r="A3" s="126" t="s">
        <v>42</v>
      </c>
      <c r="B3" s="127"/>
      <c r="C3" s="127"/>
      <c r="D3" s="128"/>
      <c r="E3" s="129" t="s">
        <v>43</v>
      </c>
      <c r="F3" s="127"/>
      <c r="G3" s="127"/>
      <c r="H3" s="127"/>
      <c r="I3" s="128"/>
      <c r="J3" s="129" t="s">
        <v>44</v>
      </c>
      <c r="K3" s="127"/>
      <c r="L3" s="127"/>
      <c r="M3" s="128"/>
      <c r="N3" s="129" t="s">
        <v>45</v>
      </c>
      <c r="O3" s="127"/>
      <c r="P3" s="136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2.75" customHeight="1" x14ac:dyDescent="0.25"/>
    <row r="5" spans="1:26" ht="24" customHeight="1" x14ac:dyDescent="0.25">
      <c r="A5" s="130" t="s">
        <v>46</v>
      </c>
      <c r="B5" s="133" t="s">
        <v>47</v>
      </c>
      <c r="C5" s="141" t="s">
        <v>48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42"/>
      <c r="O5" s="133" t="s">
        <v>49</v>
      </c>
      <c r="P5" s="137" t="s">
        <v>50</v>
      </c>
    </row>
    <row r="6" spans="1:26" ht="12.75" customHeight="1" x14ac:dyDescent="0.25">
      <c r="A6" s="131"/>
      <c r="B6" s="134"/>
      <c r="C6" s="143" t="s">
        <v>51</v>
      </c>
      <c r="D6" s="144"/>
      <c r="E6" s="144"/>
      <c r="F6" s="144"/>
      <c r="G6" s="144"/>
      <c r="H6" s="144"/>
      <c r="I6" s="145"/>
      <c r="J6" s="140" t="s">
        <v>52</v>
      </c>
      <c r="K6" s="122"/>
      <c r="L6" s="123"/>
      <c r="M6" s="140" t="s">
        <v>53</v>
      </c>
      <c r="N6" s="123"/>
      <c r="O6" s="134"/>
      <c r="P6" s="138"/>
    </row>
    <row r="7" spans="1:26" ht="12.75" customHeight="1" x14ac:dyDescent="0.25">
      <c r="A7" s="132"/>
      <c r="B7" s="135"/>
      <c r="C7" s="117"/>
      <c r="D7" s="116"/>
      <c r="E7" s="116"/>
      <c r="F7" s="116"/>
      <c r="G7" s="116"/>
      <c r="H7" s="116"/>
      <c r="I7" s="118"/>
      <c r="J7" s="31" t="s">
        <v>15</v>
      </c>
      <c r="K7" s="31" t="s">
        <v>54</v>
      </c>
      <c r="L7" s="31" t="s">
        <v>55</v>
      </c>
      <c r="M7" s="31" t="s">
        <v>56</v>
      </c>
      <c r="N7" s="31" t="s">
        <v>57</v>
      </c>
      <c r="O7" s="135"/>
      <c r="P7" s="139"/>
    </row>
    <row r="8" spans="1:26" ht="12.75" customHeight="1" x14ac:dyDescent="0.25">
      <c r="A8" s="32" t="str">
        <f>Spisak!B3</f>
        <v>46/14</v>
      </c>
      <c r="B8" s="33" t="str">
        <f>Spisak!C3</f>
        <v>Caković Boban</v>
      </c>
      <c r="C8" s="117"/>
      <c r="D8" s="116"/>
      <c r="E8" s="116"/>
      <c r="F8" s="116"/>
      <c r="G8" s="116"/>
      <c r="H8" s="116"/>
      <c r="I8" s="118"/>
      <c r="J8" s="34">
        <f>Spisak!L3</f>
        <v>3</v>
      </c>
      <c r="K8" s="34" t="e">
        <f t="shared" ref="K8:L8" si="0">#REF!</f>
        <v>#REF!</v>
      </c>
      <c r="L8" s="34" t="e">
        <f t="shared" si="0"/>
        <v>#REF!</v>
      </c>
      <c r="M8" s="34">
        <f>Spisak!F3</f>
        <v>0</v>
      </c>
      <c r="N8" s="34" t="str">
        <f>Spisak!H3</f>
        <v/>
      </c>
      <c r="O8" s="34">
        <f>Spisak!N3</f>
        <v>3</v>
      </c>
      <c r="P8" s="35" t="str">
        <f>Spisak!O3 &amp; OcjenaSlovima(Spisak!O3)</f>
        <v/>
      </c>
    </row>
    <row r="9" spans="1:26" ht="12.75" customHeight="1" x14ac:dyDescent="0.25">
      <c r="A9" s="36" t="str">
        <f>Spisak!B4</f>
        <v>16/16</v>
      </c>
      <c r="B9" s="37" t="str">
        <f>Spisak!C4</f>
        <v>Aleksandar  Bubanja</v>
      </c>
      <c r="C9" s="117"/>
      <c r="D9" s="116"/>
      <c r="E9" s="116"/>
      <c r="F9" s="116"/>
      <c r="G9" s="116"/>
      <c r="H9" s="116"/>
      <c r="I9" s="118"/>
      <c r="J9" s="38">
        <f>Spisak!L4</f>
        <v>23</v>
      </c>
      <c r="K9" s="38" t="e">
        <f t="shared" ref="K9:L9" si="1">#REF!</f>
        <v>#REF!</v>
      </c>
      <c r="L9" s="38" t="e">
        <f t="shared" si="1"/>
        <v>#REF!</v>
      </c>
      <c r="M9" s="38">
        <f>Spisak!F4</f>
        <v>1</v>
      </c>
      <c r="N9" s="38">
        <f>Spisak!H4</f>
        <v>1</v>
      </c>
      <c r="O9" s="38">
        <f>Spisak!N4</f>
        <v>24</v>
      </c>
      <c r="P9" s="39" t="str">
        <f>Spisak!O4 &amp; OcjenaSlovima(Spisak!O4)</f>
        <v>F (nedovoljan)</v>
      </c>
    </row>
    <row r="10" spans="1:26" ht="12.75" customHeight="1" x14ac:dyDescent="0.25">
      <c r="A10" s="36">
        <f>Spisak!B5</f>
        <v>0</v>
      </c>
      <c r="B10" s="37">
        <f>Spisak!C5</f>
        <v>0</v>
      </c>
      <c r="C10" s="117"/>
      <c r="D10" s="116"/>
      <c r="E10" s="116"/>
      <c r="F10" s="116"/>
      <c r="G10" s="116"/>
      <c r="H10" s="116"/>
      <c r="I10" s="118"/>
      <c r="J10" s="38" t="str">
        <f>Spisak!L5</f>
        <v/>
      </c>
      <c r="K10" s="38" t="e">
        <f t="shared" ref="K10:L10" si="2">#REF!</f>
        <v>#REF!</v>
      </c>
      <c r="L10" s="38" t="e">
        <f t="shared" si="2"/>
        <v>#REF!</v>
      </c>
      <c r="M10" s="38">
        <f>Spisak!F5</f>
        <v>0</v>
      </c>
      <c r="N10" s="38" t="str">
        <f>Spisak!H5</f>
        <v/>
      </c>
      <c r="O10" s="38">
        <f>Spisak!N5</f>
        <v>0</v>
      </c>
      <c r="P10" s="39" t="str">
        <f>Spisak!O5 &amp; OcjenaSlovima(Spisak!O5)</f>
        <v/>
      </c>
    </row>
    <row r="11" spans="1:26" ht="12.75" customHeight="1" x14ac:dyDescent="0.25">
      <c r="A11" s="36">
        <f>Spisak!B6</f>
        <v>0</v>
      </c>
      <c r="B11" s="37">
        <f>Spisak!C6</f>
        <v>0</v>
      </c>
      <c r="C11" s="117"/>
      <c r="D11" s="116"/>
      <c r="E11" s="116"/>
      <c r="F11" s="116"/>
      <c r="G11" s="116"/>
      <c r="H11" s="116"/>
      <c r="I11" s="118"/>
      <c r="J11" s="38" t="str">
        <f>Spisak!L6</f>
        <v/>
      </c>
      <c r="K11" s="38" t="e">
        <f t="shared" ref="K11:L11" si="3">#REF!</f>
        <v>#REF!</v>
      </c>
      <c r="L11" s="38" t="e">
        <f t="shared" si="3"/>
        <v>#REF!</v>
      </c>
      <c r="M11" s="38">
        <f>Spisak!F6</f>
        <v>0</v>
      </c>
      <c r="N11" s="38" t="str">
        <f>Spisak!H6</f>
        <v/>
      </c>
      <c r="O11" s="38">
        <f>Spisak!N6</f>
        <v>0</v>
      </c>
      <c r="P11" s="39" t="str">
        <f>Spisak!O6 &amp; OcjenaSlovima(Spisak!O6)</f>
        <v/>
      </c>
    </row>
    <row r="12" spans="1:26" ht="12.75" customHeight="1" x14ac:dyDescent="0.25">
      <c r="A12" s="36">
        <f>Spisak!B7</f>
        <v>0</v>
      </c>
      <c r="B12" s="37">
        <f>Spisak!C7</f>
        <v>0</v>
      </c>
      <c r="C12" s="117"/>
      <c r="D12" s="116"/>
      <c r="E12" s="116"/>
      <c r="F12" s="116"/>
      <c r="G12" s="116"/>
      <c r="H12" s="116"/>
      <c r="I12" s="118"/>
      <c r="J12" s="38" t="str">
        <f>Spisak!L7</f>
        <v/>
      </c>
      <c r="K12" s="38" t="e">
        <f t="shared" ref="K12:L12" si="4">#REF!</f>
        <v>#REF!</v>
      </c>
      <c r="L12" s="38" t="e">
        <f t="shared" si="4"/>
        <v>#REF!</v>
      </c>
      <c r="M12" s="38">
        <f>Spisak!F7</f>
        <v>0</v>
      </c>
      <c r="N12" s="38" t="str">
        <f>Spisak!H7</f>
        <v/>
      </c>
      <c r="O12" s="38">
        <f>Spisak!N7</f>
        <v>0</v>
      </c>
      <c r="P12" s="39" t="str">
        <f>Spisak!O7 &amp; OcjenaSlovima(Spisak!O7)</f>
        <v/>
      </c>
    </row>
    <row r="13" spans="1:26" ht="12.75" customHeight="1" x14ac:dyDescent="0.25">
      <c r="A13" s="36">
        <f>Spisak!B8</f>
        <v>0</v>
      </c>
      <c r="B13" s="37">
        <f>Spisak!C8</f>
        <v>0</v>
      </c>
      <c r="C13" s="117"/>
      <c r="D13" s="116"/>
      <c r="E13" s="116"/>
      <c r="F13" s="116"/>
      <c r="G13" s="116"/>
      <c r="H13" s="116"/>
      <c r="I13" s="118"/>
      <c r="J13" s="38" t="str">
        <f>Spisak!L8</f>
        <v/>
      </c>
      <c r="K13" s="38" t="e">
        <f t="shared" ref="K13:L13" si="5">#REF!</f>
        <v>#REF!</v>
      </c>
      <c r="L13" s="38" t="e">
        <f t="shared" si="5"/>
        <v>#REF!</v>
      </c>
      <c r="M13" s="38">
        <f>Spisak!F8</f>
        <v>0</v>
      </c>
      <c r="N13" s="38" t="str">
        <f>Spisak!H8</f>
        <v/>
      </c>
      <c r="O13" s="38">
        <f>Spisak!N8</f>
        <v>0</v>
      </c>
      <c r="P13" s="39" t="str">
        <f>Spisak!O8 &amp; OcjenaSlovima(Spisak!O8)</f>
        <v/>
      </c>
    </row>
    <row r="14" spans="1:26" ht="12.75" customHeight="1" x14ac:dyDescent="0.25">
      <c r="A14" s="36">
        <f>Spisak!B9</f>
        <v>0</v>
      </c>
      <c r="B14" s="37">
        <f>Spisak!C9</f>
        <v>0</v>
      </c>
      <c r="C14" s="117"/>
      <c r="D14" s="116"/>
      <c r="E14" s="116"/>
      <c r="F14" s="116"/>
      <c r="G14" s="116"/>
      <c r="H14" s="116"/>
      <c r="I14" s="118"/>
      <c r="J14" s="38" t="str">
        <f>Spisak!L9</f>
        <v/>
      </c>
      <c r="K14" s="38" t="e">
        <f t="shared" ref="K14:L14" si="6">#REF!</f>
        <v>#REF!</v>
      </c>
      <c r="L14" s="38" t="e">
        <f t="shared" si="6"/>
        <v>#REF!</v>
      </c>
      <c r="M14" s="38">
        <f>Spisak!F9</f>
        <v>0</v>
      </c>
      <c r="N14" s="38" t="str">
        <f>Spisak!H9</f>
        <v/>
      </c>
      <c r="O14" s="38">
        <f>Spisak!N9</f>
        <v>0</v>
      </c>
      <c r="P14" s="39" t="str">
        <f>Spisak!O9 &amp; OcjenaSlovima(Spisak!O9)</f>
        <v/>
      </c>
    </row>
    <row r="15" spans="1:26" ht="12.75" customHeight="1" x14ac:dyDescent="0.25">
      <c r="A15" s="36">
        <f>Spisak!B10</f>
        <v>0</v>
      </c>
      <c r="B15" s="37">
        <f>Spisak!C10</f>
        <v>0</v>
      </c>
      <c r="C15" s="117"/>
      <c r="D15" s="116"/>
      <c r="E15" s="116"/>
      <c r="F15" s="116"/>
      <c r="G15" s="116"/>
      <c r="H15" s="116"/>
      <c r="I15" s="118"/>
      <c r="J15" s="38" t="str">
        <f>Spisak!L10</f>
        <v/>
      </c>
      <c r="K15" s="38" t="e">
        <f t="shared" ref="K15:L15" si="7">#REF!</f>
        <v>#REF!</v>
      </c>
      <c r="L15" s="38" t="e">
        <f t="shared" si="7"/>
        <v>#REF!</v>
      </c>
      <c r="M15" s="38">
        <f>Spisak!F10</f>
        <v>0</v>
      </c>
      <c r="N15" s="38" t="str">
        <f>Spisak!H10</f>
        <v/>
      </c>
      <c r="O15" s="38">
        <f>Spisak!N10</f>
        <v>0</v>
      </c>
      <c r="P15" s="39" t="str">
        <f>Spisak!O10 &amp; OcjenaSlovima(Spisak!O10)</f>
        <v/>
      </c>
    </row>
    <row r="16" spans="1:26" ht="12.75" customHeight="1" x14ac:dyDescent="0.25">
      <c r="A16" s="36">
        <f>Spisak!B11</f>
        <v>0</v>
      </c>
      <c r="B16" s="37">
        <f>Spisak!C11</f>
        <v>0</v>
      </c>
      <c r="C16" s="117"/>
      <c r="D16" s="116"/>
      <c r="E16" s="116"/>
      <c r="F16" s="116"/>
      <c r="G16" s="116"/>
      <c r="H16" s="116"/>
      <c r="I16" s="118"/>
      <c r="J16" s="38" t="str">
        <f>Spisak!L11</f>
        <v/>
      </c>
      <c r="K16" s="38" t="e">
        <f t="shared" ref="K16:L16" si="8">#REF!</f>
        <v>#REF!</v>
      </c>
      <c r="L16" s="38" t="e">
        <f t="shared" si="8"/>
        <v>#REF!</v>
      </c>
      <c r="M16" s="38">
        <f>Spisak!F11</f>
        <v>0</v>
      </c>
      <c r="N16" s="38" t="str">
        <f>Spisak!H11</f>
        <v/>
      </c>
      <c r="O16" s="38">
        <f>Spisak!N11</f>
        <v>0</v>
      </c>
      <c r="P16" s="39" t="str">
        <f>Spisak!O11 &amp; OcjenaSlovima(Spisak!O11)</f>
        <v/>
      </c>
    </row>
    <row r="17" spans="1:16" ht="12.75" customHeight="1" x14ac:dyDescent="0.25">
      <c r="A17" s="36">
        <f>Spisak!B12</f>
        <v>0</v>
      </c>
      <c r="B17" s="37">
        <f>Spisak!C12</f>
        <v>0</v>
      </c>
      <c r="C17" s="117"/>
      <c r="D17" s="116"/>
      <c r="E17" s="116"/>
      <c r="F17" s="116"/>
      <c r="G17" s="116"/>
      <c r="H17" s="116"/>
      <c r="I17" s="118"/>
      <c r="J17" s="38" t="str">
        <f>Spisak!L12</f>
        <v/>
      </c>
      <c r="K17" s="38" t="e">
        <f t="shared" ref="K17:L17" si="9">#REF!</f>
        <v>#REF!</v>
      </c>
      <c r="L17" s="38" t="e">
        <f t="shared" si="9"/>
        <v>#REF!</v>
      </c>
      <c r="M17" s="38">
        <f>Spisak!F12</f>
        <v>0</v>
      </c>
      <c r="N17" s="38" t="str">
        <f>Spisak!H12</f>
        <v/>
      </c>
      <c r="O17" s="38">
        <f>Spisak!N12</f>
        <v>0</v>
      </c>
      <c r="P17" s="39" t="str">
        <f>Spisak!O12 &amp; OcjenaSlovima(Spisak!O12)</f>
        <v/>
      </c>
    </row>
    <row r="18" spans="1:16" ht="12.75" customHeight="1" x14ac:dyDescent="0.25">
      <c r="A18" s="36">
        <f>Spisak!B13</f>
        <v>0</v>
      </c>
      <c r="B18" s="37">
        <f>Spisak!C13</f>
        <v>0</v>
      </c>
      <c r="C18" s="117"/>
      <c r="D18" s="116"/>
      <c r="E18" s="116"/>
      <c r="F18" s="116"/>
      <c r="G18" s="116"/>
      <c r="H18" s="116"/>
      <c r="I18" s="118"/>
      <c r="J18" s="38" t="str">
        <f>Spisak!L13</f>
        <v/>
      </c>
      <c r="K18" s="38" t="e">
        <f t="shared" ref="K18:L18" si="10">#REF!</f>
        <v>#REF!</v>
      </c>
      <c r="L18" s="38" t="e">
        <f t="shared" si="10"/>
        <v>#REF!</v>
      </c>
      <c r="M18" s="38">
        <f>Spisak!F13</f>
        <v>0</v>
      </c>
      <c r="N18" s="38" t="str">
        <f>Spisak!H13</f>
        <v/>
      </c>
      <c r="O18" s="38">
        <f>Spisak!N13</f>
        <v>0</v>
      </c>
      <c r="P18" s="39" t="str">
        <f>Spisak!O13 &amp; OcjenaSlovima(Spisak!O13)</f>
        <v/>
      </c>
    </row>
    <row r="19" spans="1:16" ht="12.75" customHeight="1" x14ac:dyDescent="0.25">
      <c r="A19" s="36">
        <f>Spisak!B14</f>
        <v>0</v>
      </c>
      <c r="B19" s="37">
        <f>Spisak!C14</f>
        <v>0</v>
      </c>
      <c r="C19" s="117"/>
      <c r="D19" s="116"/>
      <c r="E19" s="116"/>
      <c r="F19" s="116"/>
      <c r="G19" s="116"/>
      <c r="H19" s="116"/>
      <c r="I19" s="118"/>
      <c r="J19" s="38" t="str">
        <f>Spisak!L14</f>
        <v/>
      </c>
      <c r="K19" s="38" t="e">
        <f t="shared" ref="K19:L19" si="11">#REF!</f>
        <v>#REF!</v>
      </c>
      <c r="L19" s="38" t="e">
        <f t="shared" si="11"/>
        <v>#REF!</v>
      </c>
      <c r="M19" s="38">
        <f>Spisak!F14</f>
        <v>0</v>
      </c>
      <c r="N19" s="38" t="str">
        <f>Spisak!H14</f>
        <v/>
      </c>
      <c r="O19" s="38">
        <f>Spisak!N14</f>
        <v>0</v>
      </c>
      <c r="P19" s="39" t="str">
        <f>Spisak!O14 &amp; OcjenaSlovima(Spisak!O14)</f>
        <v/>
      </c>
    </row>
    <row r="20" spans="1:16" ht="12.75" customHeight="1" x14ac:dyDescent="0.25">
      <c r="A20" s="36">
        <f>Spisak!B15</f>
        <v>0</v>
      </c>
      <c r="B20" s="37">
        <f>Spisak!C15</f>
        <v>0</v>
      </c>
      <c r="C20" s="117"/>
      <c r="D20" s="116"/>
      <c r="E20" s="116"/>
      <c r="F20" s="116"/>
      <c r="G20" s="116"/>
      <c r="H20" s="116"/>
      <c r="I20" s="118"/>
      <c r="J20" s="38" t="str">
        <f>Spisak!L15</f>
        <v/>
      </c>
      <c r="K20" s="38" t="e">
        <f t="shared" ref="K20:L20" si="12">#REF!</f>
        <v>#REF!</v>
      </c>
      <c r="L20" s="38" t="e">
        <f t="shared" si="12"/>
        <v>#REF!</v>
      </c>
      <c r="M20" s="38">
        <f>Spisak!F15</f>
        <v>0</v>
      </c>
      <c r="N20" s="38" t="str">
        <f>Spisak!H15</f>
        <v/>
      </c>
      <c r="O20" s="38">
        <f>Spisak!N15</f>
        <v>0</v>
      </c>
      <c r="P20" s="39" t="str">
        <f>Spisak!O15 &amp; OcjenaSlovima(Spisak!O15)</f>
        <v/>
      </c>
    </row>
    <row r="21" spans="1:16" ht="12.75" customHeight="1" x14ac:dyDescent="0.25">
      <c r="A21" s="36">
        <f>Spisak!B16</f>
        <v>0</v>
      </c>
      <c r="B21" s="37">
        <f>Spisak!C16</f>
        <v>0</v>
      </c>
      <c r="C21" s="117"/>
      <c r="D21" s="116"/>
      <c r="E21" s="116"/>
      <c r="F21" s="116"/>
      <c r="G21" s="116"/>
      <c r="H21" s="116"/>
      <c r="I21" s="118"/>
      <c r="J21" s="38" t="str">
        <f>Spisak!L16</f>
        <v/>
      </c>
      <c r="K21" s="38" t="e">
        <f t="shared" ref="K21:L21" si="13">#REF!</f>
        <v>#REF!</v>
      </c>
      <c r="L21" s="38" t="e">
        <f t="shared" si="13"/>
        <v>#REF!</v>
      </c>
      <c r="M21" s="38">
        <f>Spisak!F16</f>
        <v>0</v>
      </c>
      <c r="N21" s="38" t="str">
        <f>Spisak!H16</f>
        <v/>
      </c>
      <c r="O21" s="38">
        <f>Spisak!N16</f>
        <v>0</v>
      </c>
      <c r="P21" s="39" t="str">
        <f>Spisak!O16 &amp; OcjenaSlovima(Spisak!O16)</f>
        <v/>
      </c>
    </row>
    <row r="22" spans="1:16" ht="12.75" customHeight="1" x14ac:dyDescent="0.25">
      <c r="A22" s="36">
        <f>Spisak!B17</f>
        <v>0</v>
      </c>
      <c r="B22" s="37">
        <f>Spisak!C17</f>
        <v>0</v>
      </c>
      <c r="C22" s="117"/>
      <c r="D22" s="116"/>
      <c r="E22" s="116"/>
      <c r="F22" s="116"/>
      <c r="G22" s="116"/>
      <c r="H22" s="116"/>
      <c r="I22" s="118"/>
      <c r="J22" s="38" t="str">
        <f>Spisak!L17</f>
        <v/>
      </c>
      <c r="K22" s="38" t="e">
        <f t="shared" ref="K22:L22" si="14">#REF!</f>
        <v>#REF!</v>
      </c>
      <c r="L22" s="38" t="e">
        <f t="shared" si="14"/>
        <v>#REF!</v>
      </c>
      <c r="M22" s="38">
        <f>Spisak!F17</f>
        <v>0</v>
      </c>
      <c r="N22" s="38" t="str">
        <f>Spisak!H17</f>
        <v/>
      </c>
      <c r="O22" s="38">
        <f>Spisak!N17</f>
        <v>0</v>
      </c>
      <c r="P22" s="39" t="str">
        <f>Spisak!O17 &amp; OcjenaSlovima(Spisak!O17)</f>
        <v/>
      </c>
    </row>
    <row r="23" spans="1:16" ht="12.75" customHeight="1" x14ac:dyDescent="0.25">
      <c r="A23" s="36">
        <f>Spisak!B18</f>
        <v>0</v>
      </c>
      <c r="B23" s="37">
        <f>Spisak!C18</f>
        <v>0</v>
      </c>
      <c r="C23" s="117"/>
      <c r="D23" s="116"/>
      <c r="E23" s="116"/>
      <c r="F23" s="116"/>
      <c r="G23" s="116"/>
      <c r="H23" s="116"/>
      <c r="I23" s="118"/>
      <c r="J23" s="38" t="str">
        <f>Spisak!L18</f>
        <v/>
      </c>
      <c r="K23" s="38" t="e">
        <f t="shared" ref="K23:L23" si="15">#REF!</f>
        <v>#REF!</v>
      </c>
      <c r="L23" s="38" t="e">
        <f t="shared" si="15"/>
        <v>#REF!</v>
      </c>
      <c r="M23" s="38">
        <f>Spisak!F18</f>
        <v>0</v>
      </c>
      <c r="N23" s="38" t="str">
        <f>Spisak!H18</f>
        <v/>
      </c>
      <c r="O23" s="38">
        <f>Spisak!N18</f>
        <v>0</v>
      </c>
      <c r="P23" s="39" t="str">
        <f>Spisak!O18 &amp; OcjenaSlovima(Spisak!O18)</f>
        <v/>
      </c>
    </row>
    <row r="24" spans="1:16" ht="12.75" customHeight="1" x14ac:dyDescent="0.25">
      <c r="A24" s="36">
        <f>Spisak!B19</f>
        <v>0</v>
      </c>
      <c r="B24" s="37">
        <f>Spisak!C19</f>
        <v>0</v>
      </c>
      <c r="C24" s="117"/>
      <c r="D24" s="116"/>
      <c r="E24" s="116"/>
      <c r="F24" s="116"/>
      <c r="G24" s="116"/>
      <c r="H24" s="116"/>
      <c r="I24" s="118"/>
      <c r="J24" s="38" t="str">
        <f>Spisak!L19</f>
        <v/>
      </c>
      <c r="K24" s="38" t="e">
        <f t="shared" ref="K24:L24" si="16">#REF!</f>
        <v>#REF!</v>
      </c>
      <c r="L24" s="38" t="e">
        <f t="shared" si="16"/>
        <v>#REF!</v>
      </c>
      <c r="M24" s="38">
        <f>Spisak!F19</f>
        <v>0</v>
      </c>
      <c r="N24" s="38" t="str">
        <f>Spisak!H19</f>
        <v/>
      </c>
      <c r="O24" s="38">
        <f>Spisak!N19</f>
        <v>0</v>
      </c>
      <c r="P24" s="39" t="str">
        <f>Spisak!O19 &amp; OcjenaSlovima(Spisak!O19)</f>
        <v/>
      </c>
    </row>
    <row r="25" spans="1:16" ht="12.75" customHeight="1" x14ac:dyDescent="0.25">
      <c r="A25" s="36">
        <f>Spisak!B20</f>
        <v>0</v>
      </c>
      <c r="B25" s="37">
        <f>Spisak!C20</f>
        <v>0</v>
      </c>
      <c r="C25" s="117"/>
      <c r="D25" s="116"/>
      <c r="E25" s="116"/>
      <c r="F25" s="116"/>
      <c r="G25" s="116"/>
      <c r="H25" s="116"/>
      <c r="I25" s="118"/>
      <c r="J25" s="38" t="str">
        <f>Spisak!L20</f>
        <v/>
      </c>
      <c r="K25" s="38" t="e">
        <f t="shared" ref="K25:L25" si="17">#REF!</f>
        <v>#REF!</v>
      </c>
      <c r="L25" s="38" t="e">
        <f t="shared" si="17"/>
        <v>#REF!</v>
      </c>
      <c r="M25" s="38">
        <f>Spisak!F20</f>
        <v>0</v>
      </c>
      <c r="N25" s="38" t="str">
        <f>Spisak!H20</f>
        <v/>
      </c>
      <c r="O25" s="38">
        <f>Spisak!N20</f>
        <v>0</v>
      </c>
      <c r="P25" s="39" t="str">
        <f>Spisak!O20 &amp; OcjenaSlovima(Spisak!O20)</f>
        <v/>
      </c>
    </row>
    <row r="26" spans="1:16" ht="12.75" customHeight="1" x14ac:dyDescent="0.25">
      <c r="A26" s="36">
        <f>Spisak!B21</f>
        <v>0</v>
      </c>
      <c r="B26" s="37">
        <f>Spisak!C21</f>
        <v>0</v>
      </c>
      <c r="C26" s="117"/>
      <c r="D26" s="116"/>
      <c r="E26" s="116"/>
      <c r="F26" s="116"/>
      <c r="G26" s="116"/>
      <c r="H26" s="116"/>
      <c r="I26" s="118"/>
      <c r="J26" s="38" t="str">
        <f>Spisak!L21</f>
        <v/>
      </c>
      <c r="K26" s="38" t="e">
        <f t="shared" ref="K26:L26" si="18">#REF!</f>
        <v>#REF!</v>
      </c>
      <c r="L26" s="38" t="e">
        <f t="shared" si="18"/>
        <v>#REF!</v>
      </c>
      <c r="M26" s="38">
        <f>Spisak!F21</f>
        <v>0</v>
      </c>
      <c r="N26" s="38" t="str">
        <f>Spisak!H21</f>
        <v/>
      </c>
      <c r="O26" s="38">
        <f>Spisak!N21</f>
        <v>0</v>
      </c>
      <c r="P26" s="39" t="str">
        <f>Spisak!O21 &amp; OcjenaSlovima(Spisak!O21)</f>
        <v/>
      </c>
    </row>
    <row r="27" spans="1:16" ht="12.75" customHeight="1" x14ac:dyDescent="0.25">
      <c r="A27" s="36">
        <f>Spisak!B22</f>
        <v>0</v>
      </c>
      <c r="B27" s="37">
        <f>Spisak!C22</f>
        <v>0</v>
      </c>
      <c r="C27" s="117"/>
      <c r="D27" s="116"/>
      <c r="E27" s="116"/>
      <c r="F27" s="116"/>
      <c r="G27" s="116"/>
      <c r="H27" s="116"/>
      <c r="I27" s="118"/>
      <c r="J27" s="38" t="str">
        <f>Spisak!L22</f>
        <v/>
      </c>
      <c r="K27" s="38" t="e">
        <f t="shared" ref="K27:L27" si="19">#REF!</f>
        <v>#REF!</v>
      </c>
      <c r="L27" s="38" t="e">
        <f t="shared" si="19"/>
        <v>#REF!</v>
      </c>
      <c r="M27" s="38">
        <f>Spisak!F22</f>
        <v>0</v>
      </c>
      <c r="N27" s="38" t="str">
        <f>Spisak!H22</f>
        <v/>
      </c>
      <c r="O27" s="38">
        <f>Spisak!N22</f>
        <v>0</v>
      </c>
      <c r="P27" s="39" t="str">
        <f>Spisak!O22 &amp; OcjenaSlovima(Spisak!O22)</f>
        <v/>
      </c>
    </row>
    <row r="28" spans="1:16" ht="12.75" customHeight="1" x14ac:dyDescent="0.25">
      <c r="A28" s="36">
        <f>Spisak!B23</f>
        <v>0</v>
      </c>
      <c r="B28" s="37">
        <f>Spisak!C23</f>
        <v>0</v>
      </c>
      <c r="C28" s="117"/>
      <c r="D28" s="116"/>
      <c r="E28" s="116"/>
      <c r="F28" s="116"/>
      <c r="G28" s="116"/>
      <c r="H28" s="116"/>
      <c r="I28" s="118"/>
      <c r="J28" s="38" t="str">
        <f>Spisak!L23</f>
        <v/>
      </c>
      <c r="K28" s="38" t="e">
        <f t="shared" ref="K28:L28" si="20">#REF!</f>
        <v>#REF!</v>
      </c>
      <c r="L28" s="38" t="e">
        <f t="shared" si="20"/>
        <v>#REF!</v>
      </c>
      <c r="M28" s="38">
        <f>Spisak!F23</f>
        <v>0</v>
      </c>
      <c r="N28" s="38" t="str">
        <f>Spisak!H23</f>
        <v/>
      </c>
      <c r="O28" s="38">
        <f>Spisak!N23</f>
        <v>0</v>
      </c>
      <c r="P28" s="39" t="str">
        <f>Spisak!O23 &amp; OcjenaSlovima(Spisak!O23)</f>
        <v/>
      </c>
    </row>
    <row r="29" spans="1:16" ht="12.75" customHeight="1" x14ac:dyDescent="0.25">
      <c r="A29" s="36">
        <f>Spisak!B24</f>
        <v>0</v>
      </c>
      <c r="B29" s="37">
        <f>Spisak!C24</f>
        <v>0</v>
      </c>
      <c r="C29" s="117"/>
      <c r="D29" s="116"/>
      <c r="E29" s="116"/>
      <c r="F29" s="116"/>
      <c r="G29" s="116"/>
      <c r="H29" s="116"/>
      <c r="I29" s="118"/>
      <c r="J29" s="38" t="str">
        <f>Spisak!L24</f>
        <v/>
      </c>
      <c r="K29" s="38" t="e">
        <f t="shared" ref="K29:L29" si="21">#REF!</f>
        <v>#REF!</v>
      </c>
      <c r="L29" s="38" t="e">
        <f t="shared" si="21"/>
        <v>#REF!</v>
      </c>
      <c r="M29" s="38">
        <f>Spisak!F24</f>
        <v>0</v>
      </c>
      <c r="N29" s="38" t="str">
        <f>Spisak!H24</f>
        <v/>
      </c>
      <c r="O29" s="38">
        <f>Spisak!N24</f>
        <v>0</v>
      </c>
      <c r="P29" s="39" t="str">
        <f>Spisak!O24 &amp; OcjenaSlovima(Spisak!O24)</f>
        <v/>
      </c>
    </row>
    <row r="30" spans="1:16" ht="12.75" customHeight="1" x14ac:dyDescent="0.25">
      <c r="A30" s="36">
        <f>Spisak!B25</f>
        <v>0</v>
      </c>
      <c r="B30" s="37">
        <f>Spisak!C25</f>
        <v>0</v>
      </c>
      <c r="C30" s="117"/>
      <c r="D30" s="116"/>
      <c r="E30" s="116"/>
      <c r="F30" s="116"/>
      <c r="G30" s="116"/>
      <c r="H30" s="116"/>
      <c r="I30" s="118"/>
      <c r="J30" s="38" t="str">
        <f>Spisak!L25</f>
        <v/>
      </c>
      <c r="K30" s="38" t="e">
        <f t="shared" ref="K30:L30" si="22">#REF!</f>
        <v>#REF!</v>
      </c>
      <c r="L30" s="38" t="e">
        <f t="shared" si="22"/>
        <v>#REF!</v>
      </c>
      <c r="M30" s="38">
        <f>Spisak!F25</f>
        <v>0</v>
      </c>
      <c r="N30" s="38" t="str">
        <f>Spisak!H25</f>
        <v/>
      </c>
      <c r="O30" s="38">
        <f>Spisak!N25</f>
        <v>0</v>
      </c>
      <c r="P30" s="39" t="str">
        <f>Spisak!O25 &amp; OcjenaSlovima(Spisak!O25)</f>
        <v/>
      </c>
    </row>
    <row r="31" spans="1:16" ht="12.75" customHeight="1" x14ac:dyDescent="0.25">
      <c r="A31" s="36">
        <f>Spisak!B26</f>
        <v>0</v>
      </c>
      <c r="B31" s="37">
        <f>Spisak!C26</f>
        <v>0</v>
      </c>
      <c r="C31" s="117"/>
      <c r="D31" s="116"/>
      <c r="E31" s="116"/>
      <c r="F31" s="116"/>
      <c r="G31" s="116"/>
      <c r="H31" s="116"/>
      <c r="I31" s="118"/>
      <c r="J31" s="38" t="str">
        <f>Spisak!L26</f>
        <v/>
      </c>
      <c r="K31" s="38" t="e">
        <f t="shared" ref="K31:L31" si="23">#REF!</f>
        <v>#REF!</v>
      </c>
      <c r="L31" s="38" t="e">
        <f t="shared" si="23"/>
        <v>#REF!</v>
      </c>
      <c r="M31" s="38">
        <f>Spisak!F26</f>
        <v>0</v>
      </c>
      <c r="N31" s="38" t="str">
        <f>Spisak!H26</f>
        <v/>
      </c>
      <c r="O31" s="38">
        <f>Spisak!N26</f>
        <v>0</v>
      </c>
      <c r="P31" s="39" t="str">
        <f>Spisak!O26 &amp; OcjenaSlovima(Spisak!O26)</f>
        <v/>
      </c>
    </row>
    <row r="32" spans="1:16" ht="12.75" customHeight="1" x14ac:dyDescent="0.25">
      <c r="A32" s="36">
        <f>Spisak!B27</f>
        <v>0</v>
      </c>
      <c r="B32" s="37">
        <f>Spisak!C27</f>
        <v>0</v>
      </c>
      <c r="C32" s="117"/>
      <c r="D32" s="116"/>
      <c r="E32" s="116"/>
      <c r="F32" s="116"/>
      <c r="G32" s="116"/>
      <c r="H32" s="116"/>
      <c r="I32" s="118"/>
      <c r="J32" s="38" t="str">
        <f>Spisak!L27</f>
        <v/>
      </c>
      <c r="K32" s="38" t="e">
        <f t="shared" ref="K32:L32" si="24">#REF!</f>
        <v>#REF!</v>
      </c>
      <c r="L32" s="38" t="e">
        <f t="shared" si="24"/>
        <v>#REF!</v>
      </c>
      <c r="M32" s="38">
        <f>Spisak!F27</f>
        <v>0</v>
      </c>
      <c r="N32" s="38" t="str">
        <f>Spisak!H27</f>
        <v/>
      </c>
      <c r="O32" s="38">
        <f>Spisak!N27</f>
        <v>0</v>
      </c>
      <c r="P32" s="39" t="str">
        <f>Spisak!O27 &amp; OcjenaSlovima(Spisak!O27)</f>
        <v/>
      </c>
    </row>
    <row r="33" spans="1:16" ht="12.75" customHeight="1" x14ac:dyDescent="0.25">
      <c r="A33" s="36">
        <f>Spisak!B28</f>
        <v>0</v>
      </c>
      <c r="B33" s="37">
        <f>Spisak!C28</f>
        <v>0</v>
      </c>
      <c r="C33" s="117"/>
      <c r="D33" s="116"/>
      <c r="E33" s="116"/>
      <c r="F33" s="116"/>
      <c r="G33" s="116"/>
      <c r="H33" s="116"/>
      <c r="I33" s="118"/>
      <c r="J33" s="38" t="str">
        <f>Spisak!L28</f>
        <v/>
      </c>
      <c r="K33" s="38" t="e">
        <f t="shared" ref="K33:L33" si="25">#REF!</f>
        <v>#REF!</v>
      </c>
      <c r="L33" s="38" t="e">
        <f t="shared" si="25"/>
        <v>#REF!</v>
      </c>
      <c r="M33" s="38">
        <f>Spisak!F28</f>
        <v>0</v>
      </c>
      <c r="N33" s="38" t="str">
        <f>Spisak!H28</f>
        <v/>
      </c>
      <c r="O33" s="38">
        <f>Spisak!N28</f>
        <v>0</v>
      </c>
      <c r="P33" s="39" t="str">
        <f>Spisak!O28 &amp; OcjenaSlovima(Spisak!O28)</f>
        <v/>
      </c>
    </row>
    <row r="34" spans="1:16" ht="12.75" customHeight="1" x14ac:dyDescent="0.25">
      <c r="A34" s="36">
        <f>Spisak!B29</f>
        <v>0</v>
      </c>
      <c r="B34" s="37">
        <f>Spisak!C29</f>
        <v>0</v>
      </c>
      <c r="C34" s="117"/>
      <c r="D34" s="116"/>
      <c r="E34" s="116"/>
      <c r="F34" s="116"/>
      <c r="G34" s="116"/>
      <c r="H34" s="116"/>
      <c r="I34" s="118"/>
      <c r="J34" s="38" t="str">
        <f>Spisak!L29</f>
        <v/>
      </c>
      <c r="K34" s="38" t="e">
        <f t="shared" ref="K34:L34" si="26">#REF!</f>
        <v>#REF!</v>
      </c>
      <c r="L34" s="38" t="e">
        <f t="shared" si="26"/>
        <v>#REF!</v>
      </c>
      <c r="M34" s="38">
        <f>Spisak!F29</f>
        <v>0</v>
      </c>
      <c r="N34" s="38" t="str">
        <f>Spisak!H29</f>
        <v/>
      </c>
      <c r="O34" s="38">
        <f>Spisak!N29</f>
        <v>0</v>
      </c>
      <c r="P34" s="39" t="str">
        <f>Spisak!O29 &amp; OcjenaSlovima(Spisak!O29)</f>
        <v/>
      </c>
    </row>
    <row r="35" spans="1:16" ht="12.75" customHeight="1" x14ac:dyDescent="0.25">
      <c r="A35" s="36">
        <f>Spisak!B30</f>
        <v>0</v>
      </c>
      <c r="B35" s="37">
        <f>Spisak!C30</f>
        <v>0</v>
      </c>
      <c r="C35" s="117"/>
      <c r="D35" s="116"/>
      <c r="E35" s="116"/>
      <c r="F35" s="116"/>
      <c r="G35" s="116"/>
      <c r="H35" s="116"/>
      <c r="I35" s="118"/>
      <c r="J35" s="38" t="str">
        <f>Spisak!L30</f>
        <v/>
      </c>
      <c r="K35" s="38" t="e">
        <f t="shared" ref="K35:L35" si="27">#REF!</f>
        <v>#REF!</v>
      </c>
      <c r="L35" s="38" t="e">
        <f t="shared" si="27"/>
        <v>#REF!</v>
      </c>
      <c r="M35" s="38">
        <f>Spisak!F30</f>
        <v>0</v>
      </c>
      <c r="N35" s="38" t="str">
        <f>Spisak!H30</f>
        <v/>
      </c>
      <c r="O35" s="38">
        <f>Spisak!N30</f>
        <v>0</v>
      </c>
      <c r="P35" s="39" t="str">
        <f>Spisak!O30 &amp; OcjenaSlovima(Spisak!O30)</f>
        <v/>
      </c>
    </row>
    <row r="36" spans="1:16" ht="12.75" customHeight="1" x14ac:dyDescent="0.25">
      <c r="A36" s="36">
        <f>Spisak!B31</f>
        <v>0</v>
      </c>
      <c r="B36" s="37">
        <f>Spisak!C31</f>
        <v>0</v>
      </c>
      <c r="C36" s="117"/>
      <c r="D36" s="116"/>
      <c r="E36" s="116"/>
      <c r="F36" s="116"/>
      <c r="G36" s="116"/>
      <c r="H36" s="116"/>
      <c r="I36" s="118"/>
      <c r="J36" s="38" t="str">
        <f>Spisak!L31</f>
        <v/>
      </c>
      <c r="K36" s="38" t="e">
        <f t="shared" ref="K36:L36" si="28">#REF!</f>
        <v>#REF!</v>
      </c>
      <c r="L36" s="38" t="e">
        <f t="shared" si="28"/>
        <v>#REF!</v>
      </c>
      <c r="M36" s="38">
        <f>Spisak!F31</f>
        <v>0</v>
      </c>
      <c r="N36" s="38" t="str">
        <f>Spisak!H31</f>
        <v/>
      </c>
      <c r="O36" s="38">
        <f>Spisak!N31</f>
        <v>0</v>
      </c>
      <c r="P36" s="39" t="str">
        <f>Spisak!O31 &amp; OcjenaSlovima(Spisak!O31)</f>
        <v/>
      </c>
    </row>
    <row r="37" spans="1:16" ht="12.75" customHeight="1" x14ac:dyDescent="0.25">
      <c r="A37" s="36">
        <f>Spisak!B32</f>
        <v>0</v>
      </c>
      <c r="B37" s="37">
        <f>Spisak!C32</f>
        <v>0</v>
      </c>
      <c r="C37" s="117"/>
      <c r="D37" s="116"/>
      <c r="E37" s="116"/>
      <c r="F37" s="116"/>
      <c r="G37" s="116"/>
      <c r="H37" s="116"/>
      <c r="I37" s="118"/>
      <c r="J37" s="38" t="str">
        <f>Spisak!L32</f>
        <v/>
      </c>
      <c r="K37" s="38" t="e">
        <f t="shared" ref="K37:L37" si="29">#REF!</f>
        <v>#REF!</v>
      </c>
      <c r="L37" s="38" t="e">
        <f t="shared" si="29"/>
        <v>#REF!</v>
      </c>
      <c r="M37" s="38">
        <f>Spisak!F32</f>
        <v>0</v>
      </c>
      <c r="N37" s="38" t="str">
        <f>Spisak!H32</f>
        <v/>
      </c>
      <c r="O37" s="38">
        <f>Spisak!N32</f>
        <v>0</v>
      </c>
      <c r="P37" s="39" t="str">
        <f>Spisak!O32 &amp; OcjenaSlovima(Spisak!O32)</f>
        <v/>
      </c>
    </row>
    <row r="38" spans="1:16" ht="12.75" customHeight="1" x14ac:dyDescent="0.25">
      <c r="A38" s="36">
        <f>Spisak!B33</f>
        <v>0</v>
      </c>
      <c r="B38" s="37">
        <f>Spisak!C33</f>
        <v>0</v>
      </c>
      <c r="C38" s="117"/>
      <c r="D38" s="116"/>
      <c r="E38" s="116"/>
      <c r="F38" s="116"/>
      <c r="G38" s="116"/>
      <c r="H38" s="116"/>
      <c r="I38" s="118"/>
      <c r="J38" s="38" t="str">
        <f>Spisak!L33</f>
        <v/>
      </c>
      <c r="K38" s="38" t="e">
        <f t="shared" ref="K38:L38" si="30">#REF!</f>
        <v>#REF!</v>
      </c>
      <c r="L38" s="38" t="e">
        <f t="shared" si="30"/>
        <v>#REF!</v>
      </c>
      <c r="M38" s="38">
        <f>Spisak!F33</f>
        <v>0</v>
      </c>
      <c r="N38" s="38" t="str">
        <f>Spisak!H33</f>
        <v/>
      </c>
      <c r="O38" s="38">
        <f>Spisak!N33</f>
        <v>0</v>
      </c>
      <c r="P38" s="39" t="str">
        <f>Spisak!O33 &amp; OcjenaSlovima(Spisak!O33)</f>
        <v/>
      </c>
    </row>
    <row r="39" spans="1:16" ht="12.75" customHeight="1" x14ac:dyDescent="0.25">
      <c r="A39" s="36">
        <f>Spisak!B34</f>
        <v>0</v>
      </c>
      <c r="B39" s="37">
        <f>Spisak!C34</f>
        <v>0</v>
      </c>
      <c r="C39" s="117"/>
      <c r="D39" s="116"/>
      <c r="E39" s="116"/>
      <c r="F39" s="116"/>
      <c r="G39" s="116"/>
      <c r="H39" s="116"/>
      <c r="I39" s="118"/>
      <c r="J39" s="38" t="str">
        <f>Spisak!L34</f>
        <v/>
      </c>
      <c r="K39" s="38" t="e">
        <f t="shared" ref="K39:L39" si="31">#REF!</f>
        <v>#REF!</v>
      </c>
      <c r="L39" s="38" t="e">
        <f t="shared" si="31"/>
        <v>#REF!</v>
      </c>
      <c r="M39" s="38">
        <f>Spisak!F34</f>
        <v>0</v>
      </c>
      <c r="N39" s="38" t="str">
        <f>Spisak!H34</f>
        <v/>
      </c>
      <c r="O39" s="38">
        <f>Spisak!N34</f>
        <v>0</v>
      </c>
      <c r="P39" s="39" t="str">
        <f>Spisak!O34 &amp; OcjenaSlovima(Spisak!O34)</f>
        <v/>
      </c>
    </row>
    <row r="40" spans="1:16" ht="12.75" customHeight="1" x14ac:dyDescent="0.25">
      <c r="A40" s="36">
        <f>Spisak!B35</f>
        <v>0</v>
      </c>
      <c r="B40" s="37">
        <f>Spisak!C35</f>
        <v>0</v>
      </c>
      <c r="C40" s="117"/>
      <c r="D40" s="116"/>
      <c r="E40" s="116"/>
      <c r="F40" s="116"/>
      <c r="G40" s="116"/>
      <c r="H40" s="116"/>
      <c r="I40" s="118"/>
      <c r="J40" s="38" t="str">
        <f>Spisak!L35</f>
        <v/>
      </c>
      <c r="K40" s="38" t="e">
        <f t="shared" ref="K40:L40" si="32">#REF!</f>
        <v>#REF!</v>
      </c>
      <c r="L40" s="38" t="e">
        <f t="shared" si="32"/>
        <v>#REF!</v>
      </c>
      <c r="M40" s="38">
        <f>Spisak!F35</f>
        <v>0</v>
      </c>
      <c r="N40" s="38" t="str">
        <f>Spisak!H35</f>
        <v/>
      </c>
      <c r="O40" s="38">
        <f>Spisak!N35</f>
        <v>0</v>
      </c>
      <c r="P40" s="39" t="str">
        <f>Spisak!O35 &amp; OcjenaSlovima(Spisak!O35)</f>
        <v/>
      </c>
    </row>
    <row r="41" spans="1:16" ht="12.75" customHeight="1" x14ac:dyDescent="0.25">
      <c r="A41" s="36">
        <f>Spisak!B36</f>
        <v>0</v>
      </c>
      <c r="B41" s="37">
        <f>Spisak!C36</f>
        <v>0</v>
      </c>
      <c r="C41" s="117"/>
      <c r="D41" s="116"/>
      <c r="E41" s="116"/>
      <c r="F41" s="116"/>
      <c r="G41" s="116"/>
      <c r="H41" s="116"/>
      <c r="I41" s="118"/>
      <c r="J41" s="38" t="str">
        <f>Spisak!L36</f>
        <v/>
      </c>
      <c r="K41" s="38" t="e">
        <f t="shared" ref="K41:L41" si="33">#REF!</f>
        <v>#REF!</v>
      </c>
      <c r="L41" s="38" t="e">
        <f t="shared" si="33"/>
        <v>#REF!</v>
      </c>
      <c r="M41" s="38">
        <f>Spisak!F36</f>
        <v>0</v>
      </c>
      <c r="N41" s="38" t="str">
        <f>Spisak!H36</f>
        <v/>
      </c>
      <c r="O41" s="38">
        <f>Spisak!N36</f>
        <v>0</v>
      </c>
      <c r="P41" s="39" t="str">
        <f>Spisak!O36 &amp; OcjenaSlovima(Spisak!O36)</f>
        <v/>
      </c>
    </row>
    <row r="42" spans="1:16" ht="12.75" customHeight="1" x14ac:dyDescent="0.25">
      <c r="A42" s="36">
        <f>Spisak!B37</f>
        <v>0</v>
      </c>
      <c r="B42" s="37">
        <f>Spisak!C37</f>
        <v>0</v>
      </c>
      <c r="C42" s="117"/>
      <c r="D42" s="116"/>
      <c r="E42" s="116"/>
      <c r="F42" s="116"/>
      <c r="G42" s="116"/>
      <c r="H42" s="116"/>
      <c r="I42" s="118"/>
      <c r="J42" s="38" t="str">
        <f>Spisak!L37</f>
        <v/>
      </c>
      <c r="K42" s="38" t="e">
        <f t="shared" ref="K42:L42" si="34">#REF!</f>
        <v>#REF!</v>
      </c>
      <c r="L42" s="38" t="e">
        <f t="shared" si="34"/>
        <v>#REF!</v>
      </c>
      <c r="M42" s="38">
        <f>Spisak!F37</f>
        <v>0</v>
      </c>
      <c r="N42" s="38" t="str">
        <f>Spisak!H37</f>
        <v/>
      </c>
      <c r="O42" s="38">
        <f>Spisak!N37</f>
        <v>0</v>
      </c>
      <c r="P42" s="39" t="str">
        <f>Spisak!O37 &amp; OcjenaSlovima(Spisak!O37)</f>
        <v/>
      </c>
    </row>
    <row r="43" spans="1:16" ht="12.75" customHeight="1" x14ac:dyDescent="0.25">
      <c r="A43" s="36">
        <f>Spisak!B38</f>
        <v>0</v>
      </c>
      <c r="B43" s="37">
        <f>Spisak!C38</f>
        <v>0</v>
      </c>
      <c r="C43" s="117"/>
      <c r="D43" s="116"/>
      <c r="E43" s="116"/>
      <c r="F43" s="116"/>
      <c r="G43" s="116"/>
      <c r="H43" s="116"/>
      <c r="I43" s="118"/>
      <c r="J43" s="38" t="str">
        <f>Spisak!L38</f>
        <v/>
      </c>
      <c r="K43" s="38" t="e">
        <f t="shared" ref="K43:L43" si="35">#REF!</f>
        <v>#REF!</v>
      </c>
      <c r="L43" s="38" t="e">
        <f t="shared" si="35"/>
        <v>#REF!</v>
      </c>
      <c r="M43" s="38">
        <f>Spisak!F38</f>
        <v>0</v>
      </c>
      <c r="N43" s="38" t="str">
        <f>Spisak!H38</f>
        <v/>
      </c>
      <c r="O43" s="38">
        <f>Spisak!N38</f>
        <v>0</v>
      </c>
      <c r="P43" s="39" t="str">
        <f>Spisak!O38 &amp; OcjenaSlovima(Spisak!O38)</f>
        <v/>
      </c>
    </row>
    <row r="44" spans="1:16" ht="12.75" customHeight="1" x14ac:dyDescent="0.25">
      <c r="A44" s="36">
        <f>Spisak!B39</f>
        <v>0</v>
      </c>
      <c r="B44" s="37">
        <f>Spisak!C39</f>
        <v>0</v>
      </c>
      <c r="C44" s="117"/>
      <c r="D44" s="116"/>
      <c r="E44" s="116"/>
      <c r="F44" s="116"/>
      <c r="G44" s="116"/>
      <c r="H44" s="116"/>
      <c r="I44" s="118"/>
      <c r="J44" s="38" t="str">
        <f>Spisak!L39</f>
        <v/>
      </c>
      <c r="K44" s="38" t="e">
        <f t="shared" ref="K44:L44" si="36">#REF!</f>
        <v>#REF!</v>
      </c>
      <c r="L44" s="38" t="e">
        <f t="shared" si="36"/>
        <v>#REF!</v>
      </c>
      <c r="M44" s="38">
        <f>Spisak!F39</f>
        <v>0</v>
      </c>
      <c r="N44" s="38" t="str">
        <f>Spisak!H39</f>
        <v/>
      </c>
      <c r="O44" s="38">
        <f>Spisak!N39</f>
        <v>0</v>
      </c>
      <c r="P44" s="39" t="str">
        <f>Spisak!O39 &amp; OcjenaSlovima(Spisak!O39)</f>
        <v/>
      </c>
    </row>
    <row r="45" spans="1:16" ht="12.75" customHeight="1" x14ac:dyDescent="0.25">
      <c r="A45" s="36">
        <f>Spisak!B40</f>
        <v>0</v>
      </c>
      <c r="B45" s="37">
        <f>Spisak!C40</f>
        <v>0</v>
      </c>
      <c r="C45" s="117"/>
      <c r="D45" s="116"/>
      <c r="E45" s="116"/>
      <c r="F45" s="116"/>
      <c r="G45" s="116"/>
      <c r="H45" s="116"/>
      <c r="I45" s="118"/>
      <c r="J45" s="38" t="str">
        <f>Spisak!L40</f>
        <v/>
      </c>
      <c r="K45" s="38" t="e">
        <f t="shared" ref="K45:L45" si="37">#REF!</f>
        <v>#REF!</v>
      </c>
      <c r="L45" s="38" t="e">
        <f t="shared" si="37"/>
        <v>#REF!</v>
      </c>
      <c r="M45" s="38">
        <f>Spisak!F40</f>
        <v>0</v>
      </c>
      <c r="N45" s="38" t="str">
        <f>Spisak!H40</f>
        <v/>
      </c>
      <c r="O45" s="38">
        <f>Spisak!N40</f>
        <v>0</v>
      </c>
      <c r="P45" s="39" t="str">
        <f>Spisak!O40 &amp; OcjenaSlovima(Spisak!O40)</f>
        <v/>
      </c>
    </row>
    <row r="46" spans="1:16" ht="12.75" customHeight="1" x14ac:dyDescent="0.25">
      <c r="A46" s="36">
        <f>Spisak!B41</f>
        <v>0</v>
      </c>
      <c r="B46" s="37">
        <f>Spisak!C41</f>
        <v>0</v>
      </c>
      <c r="C46" s="117"/>
      <c r="D46" s="116"/>
      <c r="E46" s="116"/>
      <c r="F46" s="116"/>
      <c r="G46" s="116"/>
      <c r="H46" s="116"/>
      <c r="I46" s="118"/>
      <c r="J46" s="38" t="str">
        <f>Spisak!L41</f>
        <v/>
      </c>
      <c r="K46" s="38" t="e">
        <f t="shared" ref="K46:L46" si="38">#REF!</f>
        <v>#REF!</v>
      </c>
      <c r="L46" s="38" t="e">
        <f t="shared" si="38"/>
        <v>#REF!</v>
      </c>
      <c r="M46" s="38">
        <f>Spisak!F41</f>
        <v>0</v>
      </c>
      <c r="N46" s="38" t="str">
        <f>Spisak!H41</f>
        <v/>
      </c>
      <c r="O46" s="38">
        <f>Spisak!N41</f>
        <v>0</v>
      </c>
      <c r="P46" s="39" t="str">
        <f>Spisak!O41 &amp; OcjenaSlovima(Spisak!O41)</f>
        <v/>
      </c>
    </row>
    <row r="47" spans="1:16" ht="12.75" customHeight="1" x14ac:dyDescent="0.25">
      <c r="A47" s="36">
        <f>Spisak!B42</f>
        <v>0</v>
      </c>
      <c r="B47" s="37">
        <f>Spisak!C42</f>
        <v>0</v>
      </c>
      <c r="C47" s="117"/>
      <c r="D47" s="116"/>
      <c r="E47" s="116"/>
      <c r="F47" s="116"/>
      <c r="G47" s="116"/>
      <c r="H47" s="116"/>
      <c r="I47" s="118"/>
      <c r="J47" s="38" t="str">
        <f>Spisak!L42</f>
        <v/>
      </c>
      <c r="K47" s="38" t="e">
        <f t="shared" ref="K47:L47" si="39">#REF!</f>
        <v>#REF!</v>
      </c>
      <c r="L47" s="38" t="e">
        <f t="shared" si="39"/>
        <v>#REF!</v>
      </c>
      <c r="M47" s="38">
        <f>Spisak!F42</f>
        <v>0</v>
      </c>
      <c r="N47" s="38" t="str">
        <f>Spisak!H42</f>
        <v/>
      </c>
      <c r="O47" s="38">
        <f>Spisak!N42</f>
        <v>0</v>
      </c>
      <c r="P47" s="39" t="str">
        <f>Spisak!O42 &amp; OcjenaSlovima(Spisak!O42)</f>
        <v/>
      </c>
    </row>
    <row r="48" spans="1:16" ht="12.75" customHeight="1" x14ac:dyDescent="0.25">
      <c r="A48" s="36">
        <f>Spisak!B43</f>
        <v>0</v>
      </c>
      <c r="B48" s="37">
        <f>Spisak!C43</f>
        <v>0</v>
      </c>
      <c r="C48" s="117"/>
      <c r="D48" s="116"/>
      <c r="E48" s="116"/>
      <c r="F48" s="116"/>
      <c r="G48" s="116"/>
      <c r="H48" s="116"/>
      <c r="I48" s="118"/>
      <c r="J48" s="38" t="str">
        <f>Spisak!L43</f>
        <v/>
      </c>
      <c r="K48" s="38" t="e">
        <f t="shared" ref="K48:L48" si="40">#REF!</f>
        <v>#REF!</v>
      </c>
      <c r="L48" s="38" t="e">
        <f t="shared" si="40"/>
        <v>#REF!</v>
      </c>
      <c r="M48" s="38">
        <f>Spisak!F43</f>
        <v>0</v>
      </c>
      <c r="N48" s="38" t="str">
        <f>Spisak!H43</f>
        <v/>
      </c>
      <c r="O48" s="38">
        <f>Spisak!N43</f>
        <v>0</v>
      </c>
      <c r="P48" s="39" t="str">
        <f>Spisak!O43 &amp; OcjenaSlovima(Spisak!O43)</f>
        <v/>
      </c>
    </row>
    <row r="49" spans="1:16" ht="12.75" customHeight="1" x14ac:dyDescent="0.25">
      <c r="A49" s="36">
        <f>Spisak!B44</f>
        <v>0</v>
      </c>
      <c r="B49" s="37">
        <f>Spisak!C44</f>
        <v>0</v>
      </c>
      <c r="C49" s="117"/>
      <c r="D49" s="116"/>
      <c r="E49" s="116"/>
      <c r="F49" s="116"/>
      <c r="G49" s="116"/>
      <c r="H49" s="116"/>
      <c r="I49" s="118"/>
      <c r="J49" s="38" t="str">
        <f>Spisak!L44</f>
        <v/>
      </c>
      <c r="K49" s="38" t="e">
        <f t="shared" ref="K49:L49" si="41">#REF!</f>
        <v>#REF!</v>
      </c>
      <c r="L49" s="38" t="e">
        <f t="shared" si="41"/>
        <v>#REF!</v>
      </c>
      <c r="M49" s="38">
        <f>Spisak!F44</f>
        <v>0</v>
      </c>
      <c r="N49" s="38" t="str">
        <f>Spisak!H44</f>
        <v/>
      </c>
      <c r="O49" s="38">
        <f>Spisak!N44</f>
        <v>0</v>
      </c>
      <c r="P49" s="39" t="str">
        <f>Spisak!O44 &amp; OcjenaSlovima(Spisak!O44)</f>
        <v/>
      </c>
    </row>
    <row r="50" spans="1:16" ht="12.75" customHeight="1" x14ac:dyDescent="0.25">
      <c r="A50" s="36">
        <f>Spisak!B45</f>
        <v>0</v>
      </c>
      <c r="B50" s="37">
        <f>Spisak!C45</f>
        <v>0</v>
      </c>
      <c r="C50" s="117"/>
      <c r="D50" s="116"/>
      <c r="E50" s="116"/>
      <c r="F50" s="116"/>
      <c r="G50" s="116"/>
      <c r="H50" s="116"/>
      <c r="I50" s="118"/>
      <c r="J50" s="38" t="str">
        <f>Spisak!L45</f>
        <v/>
      </c>
      <c r="K50" s="38" t="e">
        <f t="shared" ref="K50:L50" si="42">#REF!</f>
        <v>#REF!</v>
      </c>
      <c r="L50" s="38" t="e">
        <f t="shared" si="42"/>
        <v>#REF!</v>
      </c>
      <c r="M50" s="38">
        <f>Spisak!F45</f>
        <v>0</v>
      </c>
      <c r="N50" s="38" t="str">
        <f>Spisak!H45</f>
        <v/>
      </c>
      <c r="O50" s="38">
        <f>Spisak!N45</f>
        <v>0</v>
      </c>
      <c r="P50" s="39" t="str">
        <f>Spisak!O45 &amp; OcjenaSlovima(Spisak!O45)</f>
        <v/>
      </c>
    </row>
    <row r="51" spans="1:16" ht="12.75" customHeight="1" x14ac:dyDescent="0.25">
      <c r="A51" s="36">
        <f>Spisak!B46</f>
        <v>0</v>
      </c>
      <c r="B51" s="37">
        <f>Spisak!C46</f>
        <v>0</v>
      </c>
      <c r="C51" s="117"/>
      <c r="D51" s="116"/>
      <c r="E51" s="116"/>
      <c r="F51" s="116"/>
      <c r="G51" s="116"/>
      <c r="H51" s="116"/>
      <c r="I51" s="118"/>
      <c r="J51" s="38" t="str">
        <f>Spisak!L46</f>
        <v/>
      </c>
      <c r="K51" s="38" t="e">
        <f t="shared" ref="K51:L51" si="43">#REF!</f>
        <v>#REF!</v>
      </c>
      <c r="L51" s="38" t="e">
        <f t="shared" si="43"/>
        <v>#REF!</v>
      </c>
      <c r="M51" s="38">
        <f>Spisak!F46</f>
        <v>0</v>
      </c>
      <c r="N51" s="38" t="str">
        <f>Spisak!H46</f>
        <v/>
      </c>
      <c r="O51" s="38">
        <f>Spisak!N46</f>
        <v>0</v>
      </c>
      <c r="P51" s="39" t="str">
        <f>Spisak!O46 &amp; OcjenaSlovima(Spisak!O46)</f>
        <v/>
      </c>
    </row>
    <row r="52" spans="1:16" ht="12.75" customHeight="1" x14ac:dyDescent="0.25">
      <c r="A52" s="36">
        <f>Spisak!B47</f>
        <v>0</v>
      </c>
      <c r="B52" s="37">
        <f>Spisak!C47</f>
        <v>0</v>
      </c>
      <c r="C52" s="117"/>
      <c r="D52" s="116"/>
      <c r="E52" s="116"/>
      <c r="F52" s="116"/>
      <c r="G52" s="116"/>
      <c r="H52" s="116"/>
      <c r="I52" s="118"/>
      <c r="J52" s="38" t="str">
        <f>Spisak!L47</f>
        <v/>
      </c>
      <c r="K52" s="38" t="e">
        <f t="shared" ref="K52:L52" si="44">#REF!</f>
        <v>#REF!</v>
      </c>
      <c r="L52" s="38" t="e">
        <f t="shared" si="44"/>
        <v>#REF!</v>
      </c>
      <c r="M52" s="38">
        <f>Spisak!F47</f>
        <v>0</v>
      </c>
      <c r="N52" s="38" t="str">
        <f>Spisak!H47</f>
        <v/>
      </c>
      <c r="O52" s="38">
        <f>Spisak!N47</f>
        <v>0</v>
      </c>
      <c r="P52" s="39" t="str">
        <f>Spisak!O47 &amp; OcjenaSlovima(Spisak!O47)</f>
        <v/>
      </c>
    </row>
    <row r="53" spans="1:16" ht="12.75" customHeight="1" x14ac:dyDescent="0.25">
      <c r="A53" s="36">
        <f>Spisak!B48</f>
        <v>0</v>
      </c>
      <c r="B53" s="37">
        <f>Spisak!C48</f>
        <v>0</v>
      </c>
      <c r="C53" s="117"/>
      <c r="D53" s="116"/>
      <c r="E53" s="116"/>
      <c r="F53" s="116"/>
      <c r="G53" s="116"/>
      <c r="H53" s="116"/>
      <c r="I53" s="118"/>
      <c r="J53" s="38" t="str">
        <f>Spisak!L48</f>
        <v/>
      </c>
      <c r="K53" s="38" t="e">
        <f t="shared" ref="K53:L53" si="45">#REF!</f>
        <v>#REF!</v>
      </c>
      <c r="L53" s="38" t="e">
        <f t="shared" si="45"/>
        <v>#REF!</v>
      </c>
      <c r="M53" s="38">
        <f>Spisak!F48</f>
        <v>0</v>
      </c>
      <c r="N53" s="38" t="str">
        <f>Spisak!H48</f>
        <v/>
      </c>
      <c r="O53" s="38">
        <f>Spisak!N48</f>
        <v>0</v>
      </c>
      <c r="P53" s="39" t="str">
        <f>Spisak!O48 &amp; OcjenaSlovima(Spisak!O48)</f>
        <v/>
      </c>
    </row>
    <row r="54" spans="1:16" ht="12.75" customHeight="1" x14ac:dyDescent="0.25">
      <c r="A54" s="36">
        <f>Spisak!B49</f>
        <v>0</v>
      </c>
      <c r="B54" s="37">
        <f>Spisak!C49</f>
        <v>0</v>
      </c>
      <c r="C54" s="117"/>
      <c r="D54" s="116"/>
      <c r="E54" s="116"/>
      <c r="F54" s="116"/>
      <c r="G54" s="116"/>
      <c r="H54" s="116"/>
      <c r="I54" s="118"/>
      <c r="J54" s="38" t="str">
        <f>Spisak!L49</f>
        <v/>
      </c>
      <c r="K54" s="38" t="e">
        <f t="shared" ref="K54:L54" si="46">#REF!</f>
        <v>#REF!</v>
      </c>
      <c r="L54" s="38" t="e">
        <f t="shared" si="46"/>
        <v>#REF!</v>
      </c>
      <c r="M54" s="38">
        <f>Spisak!F49</f>
        <v>0</v>
      </c>
      <c r="N54" s="38" t="str">
        <f>Spisak!H49</f>
        <v/>
      </c>
      <c r="O54" s="38">
        <f>Spisak!N49</f>
        <v>0</v>
      </c>
      <c r="P54" s="39" t="str">
        <f>Spisak!O49 &amp; OcjenaSlovima(Spisak!O49)</f>
        <v/>
      </c>
    </row>
    <row r="55" spans="1:16" ht="12.75" customHeight="1" x14ac:dyDescent="0.25">
      <c r="A55" s="36">
        <f>Spisak!B50</f>
        <v>0</v>
      </c>
      <c r="B55" s="37">
        <f>Spisak!C50</f>
        <v>0</v>
      </c>
      <c r="C55" s="117"/>
      <c r="D55" s="116"/>
      <c r="E55" s="116"/>
      <c r="F55" s="116"/>
      <c r="G55" s="116"/>
      <c r="H55" s="116"/>
      <c r="I55" s="118"/>
      <c r="J55" s="38" t="str">
        <f>Spisak!L50</f>
        <v/>
      </c>
      <c r="K55" s="38" t="e">
        <f t="shared" ref="K55:L55" si="47">#REF!</f>
        <v>#REF!</v>
      </c>
      <c r="L55" s="38" t="e">
        <f t="shared" si="47"/>
        <v>#REF!</v>
      </c>
      <c r="M55" s="38">
        <f>Spisak!F50</f>
        <v>0</v>
      </c>
      <c r="N55" s="38" t="str">
        <f>Spisak!H50</f>
        <v/>
      </c>
      <c r="O55" s="38">
        <f>Spisak!N50</f>
        <v>0</v>
      </c>
      <c r="P55" s="39" t="str">
        <f>Spisak!O50 &amp; OcjenaSlovima(Spisak!O50)</f>
        <v/>
      </c>
    </row>
    <row r="56" spans="1:16" ht="12.75" customHeight="1" x14ac:dyDescent="0.25">
      <c r="A56" s="36">
        <f>Spisak!B51</f>
        <v>0</v>
      </c>
      <c r="B56" s="37">
        <f>Spisak!C51</f>
        <v>0</v>
      </c>
      <c r="C56" s="117"/>
      <c r="D56" s="116"/>
      <c r="E56" s="116"/>
      <c r="F56" s="116"/>
      <c r="G56" s="116"/>
      <c r="H56" s="116"/>
      <c r="I56" s="118"/>
      <c r="J56" s="38" t="str">
        <f>Spisak!L51</f>
        <v/>
      </c>
      <c r="K56" s="38" t="e">
        <f t="shared" ref="K56:L56" si="48">#REF!</f>
        <v>#REF!</v>
      </c>
      <c r="L56" s="38" t="e">
        <f t="shared" si="48"/>
        <v>#REF!</v>
      </c>
      <c r="M56" s="38">
        <f>Spisak!F51</f>
        <v>0</v>
      </c>
      <c r="N56" s="38" t="str">
        <f>Spisak!H51</f>
        <v/>
      </c>
      <c r="O56" s="38">
        <f>Spisak!N51</f>
        <v>0</v>
      </c>
      <c r="P56" s="39" t="str">
        <f>Spisak!O51 &amp; OcjenaSlovima(Spisak!O51)</f>
        <v/>
      </c>
    </row>
    <row r="57" spans="1:16" ht="12.75" customHeight="1" x14ac:dyDescent="0.25">
      <c r="A57" s="36">
        <f>Spisak!B52</f>
        <v>0</v>
      </c>
      <c r="B57" s="37">
        <f>Spisak!C52</f>
        <v>0</v>
      </c>
      <c r="C57" s="117"/>
      <c r="D57" s="116"/>
      <c r="E57" s="116"/>
      <c r="F57" s="116"/>
      <c r="G57" s="116"/>
      <c r="H57" s="116"/>
      <c r="I57" s="118"/>
      <c r="J57" s="38" t="str">
        <f>Spisak!L52</f>
        <v/>
      </c>
      <c r="K57" s="38" t="e">
        <f t="shared" ref="K57:L57" si="49">#REF!</f>
        <v>#REF!</v>
      </c>
      <c r="L57" s="38" t="e">
        <f t="shared" si="49"/>
        <v>#REF!</v>
      </c>
      <c r="M57" s="38">
        <f>Spisak!F52</f>
        <v>0</v>
      </c>
      <c r="N57" s="38" t="str">
        <f>Spisak!H52</f>
        <v/>
      </c>
      <c r="O57" s="38">
        <f>Spisak!N52</f>
        <v>0</v>
      </c>
      <c r="P57" s="39" t="str">
        <f>Spisak!O52 &amp; OcjenaSlovima(Spisak!O52)</f>
        <v/>
      </c>
    </row>
    <row r="58" spans="1:16" ht="12.75" customHeight="1" x14ac:dyDescent="0.25">
      <c r="A58" s="36">
        <f>Spisak!B53</f>
        <v>0</v>
      </c>
      <c r="B58" s="37">
        <f>Spisak!C53</f>
        <v>0</v>
      </c>
      <c r="C58" s="117"/>
      <c r="D58" s="116"/>
      <c r="E58" s="116"/>
      <c r="F58" s="116"/>
      <c r="G58" s="116"/>
      <c r="H58" s="116"/>
      <c r="I58" s="118"/>
      <c r="J58" s="38" t="str">
        <f>Spisak!L53</f>
        <v/>
      </c>
      <c r="K58" s="38" t="e">
        <f t="shared" ref="K58:L58" si="50">#REF!</f>
        <v>#REF!</v>
      </c>
      <c r="L58" s="38" t="e">
        <f t="shared" si="50"/>
        <v>#REF!</v>
      </c>
      <c r="M58" s="38">
        <f>Spisak!F53</f>
        <v>0</v>
      </c>
      <c r="N58" s="38" t="str">
        <f>Spisak!H53</f>
        <v/>
      </c>
      <c r="O58" s="38">
        <f>Spisak!N53</f>
        <v>0</v>
      </c>
      <c r="P58" s="39" t="str">
        <f>Spisak!O53 &amp; OcjenaSlovima(Spisak!O53)</f>
        <v/>
      </c>
    </row>
    <row r="59" spans="1:16" ht="12.75" customHeight="1" x14ac:dyDescent="0.25">
      <c r="A59" s="36">
        <f>Spisak!B54</f>
        <v>0</v>
      </c>
      <c r="B59" s="37">
        <f>Spisak!C54</f>
        <v>0</v>
      </c>
      <c r="C59" s="117"/>
      <c r="D59" s="116"/>
      <c r="E59" s="116"/>
      <c r="F59" s="116"/>
      <c r="G59" s="116"/>
      <c r="H59" s="116"/>
      <c r="I59" s="118"/>
      <c r="J59" s="38" t="str">
        <f>Spisak!L54</f>
        <v/>
      </c>
      <c r="K59" s="38" t="e">
        <f t="shared" ref="K59:L59" si="51">#REF!</f>
        <v>#REF!</v>
      </c>
      <c r="L59" s="38" t="e">
        <f t="shared" si="51"/>
        <v>#REF!</v>
      </c>
      <c r="M59" s="38">
        <f>Spisak!F54</f>
        <v>0</v>
      </c>
      <c r="N59" s="38" t="str">
        <f>Spisak!H54</f>
        <v/>
      </c>
      <c r="O59" s="38">
        <f>Spisak!N54</f>
        <v>0</v>
      </c>
      <c r="P59" s="39" t="str">
        <f>Spisak!O54 &amp; OcjenaSlovima(Spisak!O54)</f>
        <v/>
      </c>
    </row>
    <row r="60" spans="1:16" ht="12.75" customHeight="1" x14ac:dyDescent="0.25">
      <c r="A60" s="36">
        <f>Spisak!B55</f>
        <v>0</v>
      </c>
      <c r="B60" s="37">
        <f>Spisak!C55</f>
        <v>0</v>
      </c>
      <c r="C60" s="117"/>
      <c r="D60" s="116"/>
      <c r="E60" s="116"/>
      <c r="F60" s="116"/>
      <c r="G60" s="116"/>
      <c r="H60" s="116"/>
      <c r="I60" s="118"/>
      <c r="J60" s="38" t="str">
        <f>Spisak!L55</f>
        <v/>
      </c>
      <c r="K60" s="38" t="e">
        <f t="shared" ref="K60:L60" si="52">#REF!</f>
        <v>#REF!</v>
      </c>
      <c r="L60" s="38" t="e">
        <f t="shared" si="52"/>
        <v>#REF!</v>
      </c>
      <c r="M60" s="38">
        <f>Spisak!F55</f>
        <v>0</v>
      </c>
      <c r="N60" s="38" t="str">
        <f>Spisak!H55</f>
        <v/>
      </c>
      <c r="O60" s="38">
        <f>Spisak!N55</f>
        <v>0</v>
      </c>
      <c r="P60" s="39" t="str">
        <f>Spisak!O55 &amp; OcjenaSlovima(Spisak!O55)</f>
        <v/>
      </c>
    </row>
    <row r="61" spans="1:16" ht="12.75" customHeight="1" x14ac:dyDescent="0.25">
      <c r="A61" s="36">
        <f>Spisak!B56</f>
        <v>0</v>
      </c>
      <c r="B61" s="37">
        <f>Spisak!C56</f>
        <v>0</v>
      </c>
      <c r="C61" s="117"/>
      <c r="D61" s="116"/>
      <c r="E61" s="116"/>
      <c r="F61" s="116"/>
      <c r="G61" s="116"/>
      <c r="H61" s="116"/>
      <c r="I61" s="118"/>
      <c r="J61" s="38" t="str">
        <f>Spisak!L56</f>
        <v/>
      </c>
      <c r="K61" s="38" t="e">
        <f t="shared" ref="K61:L61" si="53">#REF!</f>
        <v>#REF!</v>
      </c>
      <c r="L61" s="38" t="e">
        <f t="shared" si="53"/>
        <v>#REF!</v>
      </c>
      <c r="M61" s="38">
        <f>Spisak!F56</f>
        <v>0</v>
      </c>
      <c r="N61" s="38" t="str">
        <f>Spisak!H56</f>
        <v/>
      </c>
      <c r="O61" s="38">
        <f>Spisak!N56</f>
        <v>0</v>
      </c>
      <c r="P61" s="39" t="str">
        <f>Spisak!O56 &amp; OcjenaSlovima(Spisak!O56)</f>
        <v/>
      </c>
    </row>
    <row r="62" spans="1:16" ht="12.75" customHeight="1" x14ac:dyDescent="0.25">
      <c r="A62" s="36">
        <f>Spisak!B57</f>
        <v>0</v>
      </c>
      <c r="B62" s="37">
        <f>Spisak!C57</f>
        <v>0</v>
      </c>
      <c r="C62" s="117"/>
      <c r="D62" s="116"/>
      <c r="E62" s="116"/>
      <c r="F62" s="116"/>
      <c r="G62" s="116"/>
      <c r="H62" s="116"/>
      <c r="I62" s="118"/>
      <c r="J62" s="38" t="str">
        <f>Spisak!L57</f>
        <v/>
      </c>
      <c r="K62" s="38" t="e">
        <f t="shared" ref="K62:L62" si="54">#REF!</f>
        <v>#REF!</v>
      </c>
      <c r="L62" s="38" t="e">
        <f t="shared" si="54"/>
        <v>#REF!</v>
      </c>
      <c r="M62" s="38">
        <f>Spisak!F57</f>
        <v>0</v>
      </c>
      <c r="N62" s="38" t="str">
        <f>Spisak!H57</f>
        <v/>
      </c>
      <c r="O62" s="38">
        <f>Spisak!N57</f>
        <v>0</v>
      </c>
      <c r="P62" s="39" t="str">
        <f>Spisak!O57 &amp; OcjenaSlovima(Spisak!O57)</f>
        <v/>
      </c>
    </row>
    <row r="63" spans="1:16" ht="12.75" customHeight="1" x14ac:dyDescent="0.25">
      <c r="A63" s="36">
        <f>Spisak!B58</f>
        <v>0</v>
      </c>
      <c r="B63" s="37">
        <f>Spisak!C58</f>
        <v>0</v>
      </c>
      <c r="C63" s="117"/>
      <c r="D63" s="116"/>
      <c r="E63" s="116"/>
      <c r="F63" s="116"/>
      <c r="G63" s="116"/>
      <c r="H63" s="116"/>
      <c r="I63" s="118"/>
      <c r="J63" s="38" t="str">
        <f>Spisak!L58</f>
        <v/>
      </c>
      <c r="K63" s="38" t="e">
        <f t="shared" ref="K63:L63" si="55">#REF!</f>
        <v>#REF!</v>
      </c>
      <c r="L63" s="38" t="e">
        <f t="shared" si="55"/>
        <v>#REF!</v>
      </c>
      <c r="M63" s="38">
        <f>Spisak!F58</f>
        <v>0</v>
      </c>
      <c r="N63" s="38" t="str">
        <f>Spisak!H58</f>
        <v/>
      </c>
      <c r="O63" s="38">
        <f>Spisak!N58</f>
        <v>0</v>
      </c>
      <c r="P63" s="39" t="str">
        <f>Spisak!O58 &amp; OcjenaSlovima(Spisak!O58)</f>
        <v/>
      </c>
    </row>
    <row r="64" spans="1:16" ht="12.75" customHeight="1" x14ac:dyDescent="0.25">
      <c r="A64" s="36">
        <f>Spisak!B59</f>
        <v>0</v>
      </c>
      <c r="B64" s="37">
        <f>Spisak!C59</f>
        <v>0</v>
      </c>
      <c r="C64" s="117"/>
      <c r="D64" s="116"/>
      <c r="E64" s="116"/>
      <c r="F64" s="116"/>
      <c r="G64" s="116"/>
      <c r="H64" s="116"/>
      <c r="I64" s="118"/>
      <c r="J64" s="38" t="str">
        <f>Spisak!L59</f>
        <v/>
      </c>
      <c r="K64" s="38" t="e">
        <f t="shared" ref="K64:L64" si="56">#REF!</f>
        <v>#REF!</v>
      </c>
      <c r="L64" s="38" t="e">
        <f t="shared" si="56"/>
        <v>#REF!</v>
      </c>
      <c r="M64" s="38">
        <f>Spisak!F59</f>
        <v>0</v>
      </c>
      <c r="N64" s="38" t="str">
        <f>Spisak!H59</f>
        <v/>
      </c>
      <c r="O64" s="38">
        <f>Spisak!N59</f>
        <v>0</v>
      </c>
      <c r="P64" s="39" t="str">
        <f>Spisak!O59 &amp; OcjenaSlovima(Spisak!O59)</f>
        <v/>
      </c>
    </row>
    <row r="65" spans="1:16" ht="12.75" customHeight="1" x14ac:dyDescent="0.25">
      <c r="A65" s="36">
        <f>Spisak!B60</f>
        <v>0</v>
      </c>
      <c r="B65" s="37">
        <f>Spisak!C60</f>
        <v>0</v>
      </c>
      <c r="C65" s="117"/>
      <c r="D65" s="116"/>
      <c r="E65" s="116"/>
      <c r="F65" s="116"/>
      <c r="G65" s="116"/>
      <c r="H65" s="116"/>
      <c r="I65" s="118"/>
      <c r="J65" s="38" t="str">
        <f>Spisak!L60</f>
        <v/>
      </c>
      <c r="K65" s="38" t="e">
        <f t="shared" ref="K65:L65" si="57">#REF!</f>
        <v>#REF!</v>
      </c>
      <c r="L65" s="38" t="e">
        <f t="shared" si="57"/>
        <v>#REF!</v>
      </c>
      <c r="M65" s="38">
        <f>Spisak!F60</f>
        <v>0</v>
      </c>
      <c r="N65" s="38" t="str">
        <f>Spisak!H60</f>
        <v/>
      </c>
      <c r="O65" s="38">
        <f>Spisak!N60</f>
        <v>0</v>
      </c>
      <c r="P65" s="39" t="str">
        <f>Spisak!O60 &amp; OcjenaSlovima(Spisak!O60)</f>
        <v/>
      </c>
    </row>
    <row r="66" spans="1:16" ht="12.75" customHeight="1" x14ac:dyDescent="0.25">
      <c r="A66" s="36">
        <f>Spisak!B61</f>
        <v>0</v>
      </c>
      <c r="B66" s="37">
        <f>Spisak!C61</f>
        <v>0</v>
      </c>
      <c r="C66" s="117"/>
      <c r="D66" s="116"/>
      <c r="E66" s="116"/>
      <c r="F66" s="116"/>
      <c r="G66" s="116"/>
      <c r="H66" s="116"/>
      <c r="I66" s="118"/>
      <c r="J66" s="38" t="str">
        <f>Spisak!L61</f>
        <v/>
      </c>
      <c r="K66" s="38" t="e">
        <f t="shared" ref="K66:L66" si="58">#REF!</f>
        <v>#REF!</v>
      </c>
      <c r="L66" s="38" t="e">
        <f t="shared" si="58"/>
        <v>#REF!</v>
      </c>
      <c r="M66" s="38">
        <f>Spisak!F61</f>
        <v>0</v>
      </c>
      <c r="N66" s="38" t="str">
        <f>Spisak!H61</f>
        <v/>
      </c>
      <c r="O66" s="38">
        <f>Spisak!N61</f>
        <v>0</v>
      </c>
      <c r="P66" s="39" t="str">
        <f>Spisak!O61 &amp; OcjenaSlovima(Spisak!O61)</f>
        <v/>
      </c>
    </row>
    <row r="67" spans="1:16" ht="12.75" customHeight="1" x14ac:dyDescent="0.25">
      <c r="A67" s="36">
        <f>Spisak!B62</f>
        <v>0</v>
      </c>
      <c r="B67" s="37">
        <f>Spisak!C62</f>
        <v>0</v>
      </c>
      <c r="C67" s="117"/>
      <c r="D67" s="116"/>
      <c r="E67" s="116"/>
      <c r="F67" s="116"/>
      <c r="G67" s="116"/>
      <c r="H67" s="116"/>
      <c r="I67" s="118"/>
      <c r="J67" s="38" t="str">
        <f>Spisak!L62</f>
        <v/>
      </c>
      <c r="K67" s="38" t="e">
        <f t="shared" ref="K67:L67" si="59">#REF!</f>
        <v>#REF!</v>
      </c>
      <c r="L67" s="38" t="e">
        <f t="shared" si="59"/>
        <v>#REF!</v>
      </c>
      <c r="M67" s="38">
        <f>Spisak!F62</f>
        <v>0</v>
      </c>
      <c r="N67" s="38" t="str">
        <f>Spisak!H62</f>
        <v/>
      </c>
      <c r="O67" s="38">
        <f>Spisak!N62</f>
        <v>0</v>
      </c>
      <c r="P67" s="39" t="str">
        <f>Spisak!O62 &amp; OcjenaSlovima(Spisak!O62)</f>
        <v/>
      </c>
    </row>
    <row r="68" spans="1:16" ht="12.75" customHeight="1" x14ac:dyDescent="0.25">
      <c r="A68" s="36">
        <f>Spisak!B63</f>
        <v>0</v>
      </c>
      <c r="B68" s="37">
        <f>Spisak!C63</f>
        <v>0</v>
      </c>
      <c r="C68" s="117"/>
      <c r="D68" s="116"/>
      <c r="E68" s="116"/>
      <c r="F68" s="116"/>
      <c r="G68" s="116"/>
      <c r="H68" s="116"/>
      <c r="I68" s="118"/>
      <c r="J68" s="38" t="str">
        <f>Spisak!L63</f>
        <v/>
      </c>
      <c r="K68" s="38" t="e">
        <f t="shared" ref="K68:L68" si="60">#REF!</f>
        <v>#REF!</v>
      </c>
      <c r="L68" s="38" t="e">
        <f t="shared" si="60"/>
        <v>#REF!</v>
      </c>
      <c r="M68" s="38">
        <f>Spisak!F63</f>
        <v>0</v>
      </c>
      <c r="N68" s="38" t="str">
        <f>Spisak!H63</f>
        <v/>
      </c>
      <c r="O68" s="38">
        <f>Spisak!N63</f>
        <v>0</v>
      </c>
      <c r="P68" s="39" t="str">
        <f>Spisak!O63 &amp; OcjenaSlovima(Spisak!O63)</f>
        <v/>
      </c>
    </row>
    <row r="69" spans="1:16" ht="12.75" customHeight="1" x14ac:dyDescent="0.25">
      <c r="A69" s="36">
        <f>Spisak!B64</f>
        <v>0</v>
      </c>
      <c r="B69" s="37">
        <f>Spisak!C64</f>
        <v>0</v>
      </c>
      <c r="C69" s="117"/>
      <c r="D69" s="116"/>
      <c r="E69" s="116"/>
      <c r="F69" s="116"/>
      <c r="G69" s="116"/>
      <c r="H69" s="116"/>
      <c r="I69" s="118"/>
      <c r="J69" s="38" t="str">
        <f>Spisak!L64</f>
        <v/>
      </c>
      <c r="K69" s="38" t="e">
        <f t="shared" ref="K69:L69" si="61">#REF!</f>
        <v>#REF!</v>
      </c>
      <c r="L69" s="38" t="e">
        <f t="shared" si="61"/>
        <v>#REF!</v>
      </c>
      <c r="M69" s="38">
        <f>Spisak!F64</f>
        <v>0</v>
      </c>
      <c r="N69" s="38" t="str">
        <f>Spisak!H64</f>
        <v/>
      </c>
      <c r="O69" s="38">
        <f>Spisak!N64</f>
        <v>0</v>
      </c>
      <c r="P69" s="39" t="str">
        <f>Spisak!O64 &amp; OcjenaSlovima(Spisak!O64)</f>
        <v/>
      </c>
    </row>
    <row r="70" spans="1:16" ht="12.75" customHeight="1" x14ac:dyDescent="0.25">
      <c r="A70" s="36">
        <f>Spisak!B65</f>
        <v>0</v>
      </c>
      <c r="B70" s="37">
        <f>Spisak!C65</f>
        <v>0</v>
      </c>
      <c r="C70" s="117"/>
      <c r="D70" s="116"/>
      <c r="E70" s="116"/>
      <c r="F70" s="116"/>
      <c r="G70" s="116"/>
      <c r="H70" s="116"/>
      <c r="I70" s="118"/>
      <c r="J70" s="38" t="str">
        <f>Spisak!L65</f>
        <v/>
      </c>
      <c r="K70" s="38" t="e">
        <f t="shared" ref="K70:L70" si="62">#REF!</f>
        <v>#REF!</v>
      </c>
      <c r="L70" s="38" t="e">
        <f t="shared" si="62"/>
        <v>#REF!</v>
      </c>
      <c r="M70" s="38">
        <f>Spisak!F65</f>
        <v>0</v>
      </c>
      <c r="N70" s="38" t="str">
        <f>Spisak!H65</f>
        <v/>
      </c>
      <c r="O70" s="38">
        <f>Spisak!N65</f>
        <v>0</v>
      </c>
      <c r="P70" s="39" t="str">
        <f>Spisak!O65 &amp; OcjenaSlovima(Spisak!O65)</f>
        <v/>
      </c>
    </row>
    <row r="71" spans="1:16" ht="12.75" customHeight="1" x14ac:dyDescent="0.25">
      <c r="A71" s="36">
        <f>Spisak!B66</f>
        <v>0</v>
      </c>
      <c r="B71" s="37">
        <f>Spisak!C66</f>
        <v>0</v>
      </c>
      <c r="C71" s="117"/>
      <c r="D71" s="116"/>
      <c r="E71" s="116"/>
      <c r="F71" s="116"/>
      <c r="G71" s="116"/>
      <c r="H71" s="116"/>
      <c r="I71" s="118"/>
      <c r="J71" s="38" t="str">
        <f>Spisak!L66</f>
        <v/>
      </c>
      <c r="K71" s="38" t="e">
        <f t="shared" ref="K71:L71" si="63">#REF!</f>
        <v>#REF!</v>
      </c>
      <c r="L71" s="38" t="e">
        <f t="shared" si="63"/>
        <v>#REF!</v>
      </c>
      <c r="M71" s="38">
        <f>Spisak!F66</f>
        <v>0</v>
      </c>
      <c r="N71" s="38" t="str">
        <f>Spisak!H66</f>
        <v/>
      </c>
      <c r="O71" s="38">
        <f>Spisak!N66</f>
        <v>0</v>
      </c>
      <c r="P71" s="39" t="str">
        <f>Spisak!O66 &amp; OcjenaSlovima(Spisak!O66)</f>
        <v/>
      </c>
    </row>
    <row r="72" spans="1:16" ht="12.75" customHeight="1" x14ac:dyDescent="0.25">
      <c r="A72" s="36">
        <f>Spisak!B67</f>
        <v>0</v>
      </c>
      <c r="B72" s="37">
        <f>Spisak!C67</f>
        <v>0</v>
      </c>
      <c r="C72" s="117"/>
      <c r="D72" s="116"/>
      <c r="E72" s="116"/>
      <c r="F72" s="116"/>
      <c r="G72" s="116"/>
      <c r="H72" s="116"/>
      <c r="I72" s="118"/>
      <c r="J72" s="38" t="str">
        <f>Spisak!L67</f>
        <v/>
      </c>
      <c r="K72" s="38" t="e">
        <f t="shared" ref="K72:L72" si="64">#REF!</f>
        <v>#REF!</v>
      </c>
      <c r="L72" s="38" t="e">
        <f t="shared" si="64"/>
        <v>#REF!</v>
      </c>
      <c r="M72" s="38">
        <f>Spisak!F67</f>
        <v>0</v>
      </c>
      <c r="N72" s="38" t="str">
        <f>Spisak!H67</f>
        <v/>
      </c>
      <c r="O72" s="38">
        <f>Spisak!N67</f>
        <v>0</v>
      </c>
      <c r="P72" s="39" t="str">
        <f>Spisak!O67 &amp; OcjenaSlovima(Spisak!O67)</f>
        <v/>
      </c>
    </row>
    <row r="73" spans="1:16" ht="12.75" customHeight="1" x14ac:dyDescent="0.25">
      <c r="A73" s="36">
        <f>Spisak!B68</f>
        <v>0</v>
      </c>
      <c r="B73" s="37">
        <f>Spisak!C68</f>
        <v>0</v>
      </c>
      <c r="C73" s="117"/>
      <c r="D73" s="116"/>
      <c r="E73" s="116"/>
      <c r="F73" s="116"/>
      <c r="G73" s="116"/>
      <c r="H73" s="116"/>
      <c r="I73" s="118"/>
      <c r="J73" s="38" t="str">
        <f>Spisak!L68</f>
        <v/>
      </c>
      <c r="K73" s="38" t="e">
        <f t="shared" ref="K73:L73" si="65">#REF!</f>
        <v>#REF!</v>
      </c>
      <c r="L73" s="38" t="e">
        <f t="shared" si="65"/>
        <v>#REF!</v>
      </c>
      <c r="M73" s="38">
        <f>Spisak!F68</f>
        <v>0</v>
      </c>
      <c r="N73" s="38" t="str">
        <f>Spisak!H68</f>
        <v/>
      </c>
      <c r="O73" s="38">
        <f>Spisak!N68</f>
        <v>0</v>
      </c>
      <c r="P73" s="39" t="str">
        <f>Spisak!O68 &amp; OcjenaSlovima(Spisak!O68)</f>
        <v/>
      </c>
    </row>
    <row r="74" spans="1:16" ht="12.75" customHeight="1" x14ac:dyDescent="0.25">
      <c r="A74" s="36">
        <f>Spisak!B69</f>
        <v>0</v>
      </c>
      <c r="B74" s="37">
        <f>Spisak!C69</f>
        <v>0</v>
      </c>
      <c r="C74" s="117"/>
      <c r="D74" s="116"/>
      <c r="E74" s="116"/>
      <c r="F74" s="116"/>
      <c r="G74" s="116"/>
      <c r="H74" s="116"/>
      <c r="I74" s="118"/>
      <c r="J74" s="38" t="str">
        <f>Spisak!L69</f>
        <v/>
      </c>
      <c r="K74" s="38" t="e">
        <f t="shared" ref="K74:L74" si="66">#REF!</f>
        <v>#REF!</v>
      </c>
      <c r="L74" s="38" t="e">
        <f t="shared" si="66"/>
        <v>#REF!</v>
      </c>
      <c r="M74" s="38">
        <f>Spisak!F69</f>
        <v>0</v>
      </c>
      <c r="N74" s="38" t="str">
        <f>Spisak!H69</f>
        <v/>
      </c>
      <c r="O74" s="38">
        <f>Spisak!N69</f>
        <v>0</v>
      </c>
      <c r="P74" s="39" t="str">
        <f>Spisak!O69 &amp; OcjenaSlovima(Spisak!O69)</f>
        <v/>
      </c>
    </row>
    <row r="75" spans="1:16" ht="12.75" customHeight="1" x14ac:dyDescent="0.25">
      <c r="A75" s="36">
        <f>Spisak!B70</f>
        <v>0</v>
      </c>
      <c r="B75" s="37">
        <f>Spisak!C70</f>
        <v>0</v>
      </c>
      <c r="C75" s="117"/>
      <c r="D75" s="116"/>
      <c r="E75" s="116"/>
      <c r="F75" s="116"/>
      <c r="G75" s="116"/>
      <c r="H75" s="116"/>
      <c r="I75" s="118"/>
      <c r="J75" s="38" t="str">
        <f>Spisak!L70</f>
        <v/>
      </c>
      <c r="K75" s="38" t="e">
        <f t="shared" ref="K75:L75" si="67">#REF!</f>
        <v>#REF!</v>
      </c>
      <c r="L75" s="38" t="e">
        <f t="shared" si="67"/>
        <v>#REF!</v>
      </c>
      <c r="M75" s="38">
        <f>Spisak!F70</f>
        <v>0</v>
      </c>
      <c r="N75" s="38" t="str">
        <f>Spisak!H70</f>
        <v/>
      </c>
      <c r="O75" s="38">
        <f>Spisak!N70</f>
        <v>0</v>
      </c>
      <c r="P75" s="39" t="str">
        <f>Spisak!O70 &amp; OcjenaSlovima(Spisak!O70)</f>
        <v/>
      </c>
    </row>
    <row r="76" spans="1:16" ht="12.75" customHeight="1" x14ac:dyDescent="0.25">
      <c r="A76" s="36">
        <f>Spisak!B71</f>
        <v>0</v>
      </c>
      <c r="B76" s="37">
        <f>Spisak!C71</f>
        <v>0</v>
      </c>
      <c r="C76" s="117"/>
      <c r="D76" s="116"/>
      <c r="E76" s="116"/>
      <c r="F76" s="116"/>
      <c r="G76" s="116"/>
      <c r="H76" s="116"/>
      <c r="I76" s="118"/>
      <c r="J76" s="38" t="str">
        <f>Spisak!L71</f>
        <v/>
      </c>
      <c r="K76" s="38" t="e">
        <f t="shared" ref="K76:L76" si="68">#REF!</f>
        <v>#REF!</v>
      </c>
      <c r="L76" s="38" t="e">
        <f t="shared" si="68"/>
        <v>#REF!</v>
      </c>
      <c r="M76" s="38">
        <f>Spisak!F71</f>
        <v>0</v>
      </c>
      <c r="N76" s="38" t="str">
        <f>Spisak!H71</f>
        <v/>
      </c>
      <c r="O76" s="38">
        <f>Spisak!N71</f>
        <v>0</v>
      </c>
      <c r="P76" s="39" t="str">
        <f>Spisak!O71 &amp; OcjenaSlovima(Spisak!O71)</f>
        <v/>
      </c>
    </row>
    <row r="77" spans="1:16" ht="12.75" customHeight="1" x14ac:dyDescent="0.25">
      <c r="A77" s="36">
        <f>Spisak!B72</f>
        <v>0</v>
      </c>
      <c r="B77" s="37">
        <f>Spisak!C72</f>
        <v>0</v>
      </c>
      <c r="C77" s="117"/>
      <c r="D77" s="116"/>
      <c r="E77" s="116"/>
      <c r="F77" s="116"/>
      <c r="G77" s="116"/>
      <c r="H77" s="116"/>
      <c r="I77" s="118"/>
      <c r="J77" s="38" t="str">
        <f>Spisak!L72</f>
        <v/>
      </c>
      <c r="K77" s="38" t="e">
        <f t="shared" ref="K77:L77" si="69">#REF!</f>
        <v>#REF!</v>
      </c>
      <c r="L77" s="38" t="e">
        <f t="shared" si="69"/>
        <v>#REF!</v>
      </c>
      <c r="M77" s="38">
        <f>Spisak!F72</f>
        <v>0</v>
      </c>
      <c r="N77" s="38" t="str">
        <f>Spisak!H72</f>
        <v/>
      </c>
      <c r="O77" s="38">
        <f>Spisak!N72</f>
        <v>0</v>
      </c>
      <c r="P77" s="39" t="str">
        <f>Spisak!O72 &amp; OcjenaSlovima(Spisak!O72)</f>
        <v/>
      </c>
    </row>
    <row r="78" spans="1:16" ht="12.75" customHeight="1" x14ac:dyDescent="0.25">
      <c r="A78" s="36">
        <f>Spisak!B73</f>
        <v>0</v>
      </c>
      <c r="B78" s="37">
        <f>Spisak!C73</f>
        <v>0</v>
      </c>
      <c r="C78" s="117"/>
      <c r="D78" s="116"/>
      <c r="E78" s="116"/>
      <c r="F78" s="116"/>
      <c r="G78" s="116"/>
      <c r="H78" s="116"/>
      <c r="I78" s="118"/>
      <c r="J78" s="38" t="str">
        <f>Spisak!L73</f>
        <v/>
      </c>
      <c r="K78" s="38" t="e">
        <f t="shared" ref="K78:L78" si="70">#REF!</f>
        <v>#REF!</v>
      </c>
      <c r="L78" s="38" t="e">
        <f t="shared" si="70"/>
        <v>#REF!</v>
      </c>
      <c r="M78" s="38">
        <f>Spisak!F73</f>
        <v>0</v>
      </c>
      <c r="N78" s="38" t="str">
        <f>Spisak!H73</f>
        <v/>
      </c>
      <c r="O78" s="38">
        <f>Spisak!N73</f>
        <v>0</v>
      </c>
      <c r="P78" s="39" t="str">
        <f>Spisak!O73 &amp; OcjenaSlovima(Spisak!O73)</f>
        <v/>
      </c>
    </row>
    <row r="79" spans="1:16" ht="12.75" customHeight="1" x14ac:dyDescent="0.25">
      <c r="A79" s="36">
        <f>Spisak!B74</f>
        <v>0</v>
      </c>
      <c r="B79" s="37">
        <f>Spisak!C74</f>
        <v>0</v>
      </c>
      <c r="C79" s="117"/>
      <c r="D79" s="116"/>
      <c r="E79" s="116"/>
      <c r="F79" s="116"/>
      <c r="G79" s="116"/>
      <c r="H79" s="116"/>
      <c r="I79" s="118"/>
      <c r="J79" s="38" t="str">
        <f>Spisak!L74</f>
        <v/>
      </c>
      <c r="K79" s="38" t="e">
        <f t="shared" ref="K79:L79" si="71">#REF!</f>
        <v>#REF!</v>
      </c>
      <c r="L79" s="38" t="e">
        <f t="shared" si="71"/>
        <v>#REF!</v>
      </c>
      <c r="M79" s="38">
        <f>Spisak!F74</f>
        <v>0</v>
      </c>
      <c r="N79" s="38" t="str">
        <f>Spisak!H74</f>
        <v/>
      </c>
      <c r="O79" s="38">
        <f>Spisak!N74</f>
        <v>0</v>
      </c>
      <c r="P79" s="39" t="str">
        <f>Spisak!O74 &amp; OcjenaSlovima(Spisak!O74)</f>
        <v/>
      </c>
    </row>
    <row r="80" spans="1:16" ht="12.75" customHeight="1" x14ac:dyDescent="0.25">
      <c r="A80" s="36">
        <f>Spisak!B75</f>
        <v>0</v>
      </c>
      <c r="B80" s="37">
        <f>Spisak!C75</f>
        <v>0</v>
      </c>
      <c r="C80" s="117"/>
      <c r="D80" s="116"/>
      <c r="E80" s="116"/>
      <c r="F80" s="116"/>
      <c r="G80" s="116"/>
      <c r="H80" s="116"/>
      <c r="I80" s="118"/>
      <c r="J80" s="38" t="str">
        <f>Spisak!L75</f>
        <v/>
      </c>
      <c r="K80" s="38" t="e">
        <f t="shared" ref="K80:L80" si="72">#REF!</f>
        <v>#REF!</v>
      </c>
      <c r="L80" s="38" t="e">
        <f t="shared" si="72"/>
        <v>#REF!</v>
      </c>
      <c r="M80" s="38">
        <f>Spisak!F75</f>
        <v>0</v>
      </c>
      <c r="N80" s="38" t="str">
        <f>Spisak!H75</f>
        <v/>
      </c>
      <c r="O80" s="38">
        <f>Spisak!N75</f>
        <v>0</v>
      </c>
      <c r="P80" s="39" t="str">
        <f>Spisak!O75 &amp; OcjenaSlovima(Spisak!O75)</f>
        <v/>
      </c>
    </row>
    <row r="81" spans="1:16" ht="12.75" customHeight="1" x14ac:dyDescent="0.25">
      <c r="A81" s="36">
        <f>Spisak!B76</f>
        <v>0</v>
      </c>
      <c r="B81" s="37">
        <f>Spisak!C76</f>
        <v>0</v>
      </c>
      <c r="C81" s="117"/>
      <c r="D81" s="116"/>
      <c r="E81" s="116"/>
      <c r="F81" s="116"/>
      <c r="G81" s="116"/>
      <c r="H81" s="116"/>
      <c r="I81" s="118"/>
      <c r="J81" s="38" t="str">
        <f>Spisak!L76</f>
        <v/>
      </c>
      <c r="K81" s="38" t="e">
        <f t="shared" ref="K81:L81" si="73">#REF!</f>
        <v>#REF!</v>
      </c>
      <c r="L81" s="38" t="e">
        <f t="shared" si="73"/>
        <v>#REF!</v>
      </c>
      <c r="M81" s="38">
        <f>Spisak!F76</f>
        <v>0</v>
      </c>
      <c r="N81" s="38" t="str">
        <f>Spisak!H76</f>
        <v/>
      </c>
      <c r="O81" s="38">
        <f>Spisak!N76</f>
        <v>0</v>
      </c>
      <c r="P81" s="39" t="str">
        <f>Spisak!O76 &amp; OcjenaSlovima(Spisak!O76)</f>
        <v/>
      </c>
    </row>
    <row r="82" spans="1:16" ht="12.75" customHeight="1" x14ac:dyDescent="0.25">
      <c r="A82" s="36">
        <f>Spisak!B77</f>
        <v>0</v>
      </c>
      <c r="B82" s="37">
        <f>Spisak!C77</f>
        <v>0</v>
      </c>
      <c r="C82" s="117"/>
      <c r="D82" s="116"/>
      <c r="E82" s="116"/>
      <c r="F82" s="116"/>
      <c r="G82" s="116"/>
      <c r="H82" s="116"/>
      <c r="I82" s="118"/>
      <c r="J82" s="38" t="str">
        <f>Spisak!L77</f>
        <v/>
      </c>
      <c r="K82" s="38" t="e">
        <f t="shared" ref="K82:L82" si="74">#REF!</f>
        <v>#REF!</v>
      </c>
      <c r="L82" s="38" t="e">
        <f t="shared" si="74"/>
        <v>#REF!</v>
      </c>
      <c r="M82" s="38">
        <f>Spisak!F77</f>
        <v>0</v>
      </c>
      <c r="N82" s="38" t="str">
        <f>Spisak!H77</f>
        <v/>
      </c>
      <c r="O82" s="38">
        <f>Spisak!N77</f>
        <v>0</v>
      </c>
      <c r="P82" s="39" t="str">
        <f>Spisak!O77 &amp; OcjenaSlovima(Spisak!O77)</f>
        <v/>
      </c>
    </row>
    <row r="83" spans="1:16" ht="12.75" customHeight="1" x14ac:dyDescent="0.25">
      <c r="A83" s="36">
        <f>Spisak!B78</f>
        <v>0</v>
      </c>
      <c r="B83" s="37">
        <f>Spisak!C78</f>
        <v>0</v>
      </c>
      <c r="C83" s="117"/>
      <c r="D83" s="116"/>
      <c r="E83" s="116"/>
      <c r="F83" s="116"/>
      <c r="G83" s="116"/>
      <c r="H83" s="116"/>
      <c r="I83" s="118"/>
      <c r="J83" s="38" t="str">
        <f>Spisak!L78</f>
        <v/>
      </c>
      <c r="K83" s="38" t="e">
        <f t="shared" ref="K83:L83" si="75">#REF!</f>
        <v>#REF!</v>
      </c>
      <c r="L83" s="38" t="e">
        <f t="shared" si="75"/>
        <v>#REF!</v>
      </c>
      <c r="M83" s="38">
        <f>Spisak!F78</f>
        <v>0</v>
      </c>
      <c r="N83" s="38" t="str">
        <f>Spisak!H78</f>
        <v/>
      </c>
      <c r="O83" s="38">
        <f>Spisak!N78</f>
        <v>0</v>
      </c>
      <c r="P83" s="39" t="str">
        <f>Spisak!O78 &amp; OcjenaSlovima(Spisak!O78)</f>
        <v/>
      </c>
    </row>
    <row r="84" spans="1:16" ht="12.75" customHeight="1" x14ac:dyDescent="0.25">
      <c r="A84" s="36">
        <f>Spisak!B79</f>
        <v>0</v>
      </c>
      <c r="B84" s="37">
        <f>Spisak!C79</f>
        <v>0</v>
      </c>
      <c r="C84" s="117"/>
      <c r="D84" s="116"/>
      <c r="E84" s="116"/>
      <c r="F84" s="116"/>
      <c r="G84" s="116"/>
      <c r="H84" s="116"/>
      <c r="I84" s="118"/>
      <c r="J84" s="38" t="str">
        <f>Spisak!L79</f>
        <v/>
      </c>
      <c r="K84" s="38" t="e">
        <f t="shared" ref="K84:L84" si="76">#REF!</f>
        <v>#REF!</v>
      </c>
      <c r="L84" s="38" t="e">
        <f t="shared" si="76"/>
        <v>#REF!</v>
      </c>
      <c r="M84" s="38">
        <f>Spisak!F79</f>
        <v>0</v>
      </c>
      <c r="N84" s="38" t="str">
        <f>Spisak!H79</f>
        <v/>
      </c>
      <c r="O84" s="38">
        <f>Spisak!N79</f>
        <v>0</v>
      </c>
      <c r="P84" s="39" t="str">
        <f>Spisak!O79 &amp; OcjenaSlovima(Spisak!O79)</f>
        <v/>
      </c>
    </row>
    <row r="85" spans="1:16" ht="12.75" customHeight="1" x14ac:dyDescent="0.25">
      <c r="A85" s="36">
        <f>Spisak!B80</f>
        <v>0</v>
      </c>
      <c r="B85" s="37">
        <f>Spisak!C80</f>
        <v>0</v>
      </c>
      <c r="C85" s="117"/>
      <c r="D85" s="116"/>
      <c r="E85" s="116"/>
      <c r="F85" s="116"/>
      <c r="G85" s="116"/>
      <c r="H85" s="116"/>
      <c r="I85" s="118"/>
      <c r="J85" s="38" t="str">
        <f>Spisak!L80</f>
        <v/>
      </c>
      <c r="K85" s="38" t="e">
        <f t="shared" ref="K85:L85" si="77">#REF!</f>
        <v>#REF!</v>
      </c>
      <c r="L85" s="38" t="e">
        <f t="shared" si="77"/>
        <v>#REF!</v>
      </c>
      <c r="M85" s="38">
        <f>Spisak!F80</f>
        <v>0</v>
      </c>
      <c r="N85" s="38" t="str">
        <f>Spisak!H80</f>
        <v/>
      </c>
      <c r="O85" s="38">
        <f>Spisak!N80</f>
        <v>0</v>
      </c>
      <c r="P85" s="39" t="str">
        <f>Spisak!O80 &amp; OcjenaSlovima(Spisak!O80)</f>
        <v/>
      </c>
    </row>
    <row r="86" spans="1:16" ht="12.75" customHeight="1" x14ac:dyDescent="0.25">
      <c r="A86" s="36">
        <f>Spisak!B81</f>
        <v>0</v>
      </c>
      <c r="B86" s="37">
        <f>Spisak!C81</f>
        <v>0</v>
      </c>
      <c r="C86" s="117"/>
      <c r="D86" s="116"/>
      <c r="E86" s="116"/>
      <c r="F86" s="116"/>
      <c r="G86" s="116"/>
      <c r="H86" s="116"/>
      <c r="I86" s="118"/>
      <c r="J86" s="38" t="str">
        <f>Spisak!L81</f>
        <v/>
      </c>
      <c r="K86" s="38" t="e">
        <f t="shared" ref="K86:L86" si="78">#REF!</f>
        <v>#REF!</v>
      </c>
      <c r="L86" s="38" t="e">
        <f t="shared" si="78"/>
        <v>#REF!</v>
      </c>
      <c r="M86" s="38">
        <f>Spisak!F81</f>
        <v>0</v>
      </c>
      <c r="N86" s="38" t="str">
        <f>Spisak!H81</f>
        <v/>
      </c>
      <c r="O86" s="38">
        <f>Spisak!N81</f>
        <v>0</v>
      </c>
      <c r="P86" s="39" t="str">
        <f>Spisak!O81 &amp; OcjenaSlovima(Spisak!O81)</f>
        <v/>
      </c>
    </row>
    <row r="87" spans="1:16" ht="12.75" customHeight="1" x14ac:dyDescent="0.25">
      <c r="A87" s="36">
        <f>Spisak!B82</f>
        <v>0</v>
      </c>
      <c r="B87" s="37">
        <f>Spisak!C82</f>
        <v>0</v>
      </c>
      <c r="C87" s="117"/>
      <c r="D87" s="116"/>
      <c r="E87" s="116"/>
      <c r="F87" s="116"/>
      <c r="G87" s="116"/>
      <c r="H87" s="116"/>
      <c r="I87" s="118"/>
      <c r="J87" s="38" t="str">
        <f>Spisak!L82</f>
        <v/>
      </c>
      <c r="K87" s="38" t="e">
        <f t="shared" ref="K87:L87" si="79">#REF!</f>
        <v>#REF!</v>
      </c>
      <c r="L87" s="38" t="e">
        <f t="shared" si="79"/>
        <v>#REF!</v>
      </c>
      <c r="M87" s="38">
        <f>Spisak!F82</f>
        <v>0</v>
      </c>
      <c r="N87" s="38" t="str">
        <f>Spisak!H82</f>
        <v/>
      </c>
      <c r="O87" s="38">
        <f>Spisak!N82</f>
        <v>0</v>
      </c>
      <c r="P87" s="39" t="str">
        <f>Spisak!O82 &amp; OcjenaSlovima(Spisak!O82)</f>
        <v/>
      </c>
    </row>
    <row r="88" spans="1:16" ht="12.75" customHeight="1" x14ac:dyDescent="0.25">
      <c r="A88" s="36">
        <f>Spisak!B83</f>
        <v>0</v>
      </c>
      <c r="B88" s="37">
        <f>Spisak!C83</f>
        <v>0</v>
      </c>
      <c r="C88" s="117"/>
      <c r="D88" s="116"/>
      <c r="E88" s="116"/>
      <c r="F88" s="116"/>
      <c r="G88" s="116"/>
      <c r="H88" s="116"/>
      <c r="I88" s="118"/>
      <c r="J88" s="38" t="str">
        <f>Spisak!L83</f>
        <v/>
      </c>
      <c r="K88" s="38" t="e">
        <f t="shared" ref="K88:L88" si="80">#REF!</f>
        <v>#REF!</v>
      </c>
      <c r="L88" s="38" t="e">
        <f t="shared" si="80"/>
        <v>#REF!</v>
      </c>
      <c r="M88" s="38">
        <f>Spisak!F83</f>
        <v>0</v>
      </c>
      <c r="N88" s="38" t="str">
        <f>Spisak!H83</f>
        <v/>
      </c>
      <c r="O88" s="38">
        <f>Spisak!N83</f>
        <v>0</v>
      </c>
      <c r="P88" s="39" t="str">
        <f>Spisak!O83 &amp; OcjenaSlovima(Spisak!O83)</f>
        <v/>
      </c>
    </row>
    <row r="89" spans="1:16" ht="12.75" customHeight="1" x14ac:dyDescent="0.25">
      <c r="A89" s="36">
        <f>Spisak!B84</f>
        <v>0</v>
      </c>
      <c r="B89" s="37">
        <f>Spisak!C84</f>
        <v>0</v>
      </c>
      <c r="C89" s="117"/>
      <c r="D89" s="116"/>
      <c r="E89" s="116"/>
      <c r="F89" s="116"/>
      <c r="G89" s="116"/>
      <c r="H89" s="116"/>
      <c r="I89" s="118"/>
      <c r="J89" s="38" t="str">
        <f>Spisak!L84</f>
        <v/>
      </c>
      <c r="K89" s="38" t="e">
        <f t="shared" ref="K89:L89" si="81">#REF!</f>
        <v>#REF!</v>
      </c>
      <c r="L89" s="38" t="e">
        <f t="shared" si="81"/>
        <v>#REF!</v>
      </c>
      <c r="M89" s="38">
        <f>Spisak!F84</f>
        <v>0</v>
      </c>
      <c r="N89" s="38" t="str">
        <f>Spisak!H84</f>
        <v/>
      </c>
      <c r="O89" s="38">
        <f>Spisak!N84</f>
        <v>0</v>
      </c>
      <c r="P89" s="39" t="str">
        <f>Spisak!O84 &amp; OcjenaSlovima(Spisak!O84)</f>
        <v/>
      </c>
    </row>
    <row r="90" spans="1:16" ht="12.75" customHeight="1" x14ac:dyDescent="0.25">
      <c r="A90" s="36">
        <f>Spisak!B85</f>
        <v>0</v>
      </c>
      <c r="B90" s="37">
        <f>Spisak!C85</f>
        <v>0</v>
      </c>
      <c r="C90" s="117"/>
      <c r="D90" s="116"/>
      <c r="E90" s="116"/>
      <c r="F90" s="116"/>
      <c r="G90" s="116"/>
      <c r="H90" s="116"/>
      <c r="I90" s="118"/>
      <c r="J90" s="38" t="str">
        <f>Spisak!L85</f>
        <v/>
      </c>
      <c r="K90" s="38" t="e">
        <f t="shared" ref="K90:L90" si="82">#REF!</f>
        <v>#REF!</v>
      </c>
      <c r="L90" s="38" t="e">
        <f t="shared" si="82"/>
        <v>#REF!</v>
      </c>
      <c r="M90" s="38">
        <f>Spisak!F85</f>
        <v>0</v>
      </c>
      <c r="N90" s="38" t="str">
        <f>Spisak!H85</f>
        <v/>
      </c>
      <c r="O90" s="38">
        <f>Spisak!N85</f>
        <v>0</v>
      </c>
      <c r="P90" s="39" t="str">
        <f>Spisak!O85 &amp; OcjenaSlovima(Spisak!O85)</f>
        <v/>
      </c>
    </row>
    <row r="91" spans="1:16" ht="12.75" customHeight="1" x14ac:dyDescent="0.25">
      <c r="A91" s="36">
        <f>Spisak!B86</f>
        <v>0</v>
      </c>
      <c r="B91" s="37">
        <f>Spisak!C86</f>
        <v>0</v>
      </c>
      <c r="C91" s="117"/>
      <c r="D91" s="116"/>
      <c r="E91" s="116"/>
      <c r="F91" s="116"/>
      <c r="G91" s="116"/>
      <c r="H91" s="116"/>
      <c r="I91" s="118"/>
      <c r="J91" s="38" t="str">
        <f>Spisak!L86</f>
        <v/>
      </c>
      <c r="K91" s="38" t="e">
        <f t="shared" ref="K91:L91" si="83">#REF!</f>
        <v>#REF!</v>
      </c>
      <c r="L91" s="38" t="e">
        <f t="shared" si="83"/>
        <v>#REF!</v>
      </c>
      <c r="M91" s="38">
        <f>Spisak!F86</f>
        <v>0</v>
      </c>
      <c r="N91" s="38" t="str">
        <f>Spisak!H86</f>
        <v/>
      </c>
      <c r="O91" s="38">
        <f>Spisak!N86</f>
        <v>0</v>
      </c>
      <c r="P91" s="39" t="str">
        <f>Spisak!O86 &amp; OcjenaSlovima(Spisak!O86)</f>
        <v/>
      </c>
    </row>
    <row r="92" spans="1:16" ht="12.75" customHeight="1" x14ac:dyDescent="0.25">
      <c r="A92" s="36">
        <f>Spisak!B87</f>
        <v>0</v>
      </c>
      <c r="B92" s="37">
        <f>Spisak!C87</f>
        <v>0</v>
      </c>
      <c r="C92" s="117"/>
      <c r="D92" s="116"/>
      <c r="E92" s="116"/>
      <c r="F92" s="116"/>
      <c r="G92" s="116"/>
      <c r="H92" s="116"/>
      <c r="I92" s="118"/>
      <c r="J92" s="38" t="str">
        <f>Spisak!L87</f>
        <v/>
      </c>
      <c r="K92" s="38" t="e">
        <f t="shared" ref="K92:L92" si="84">#REF!</f>
        <v>#REF!</v>
      </c>
      <c r="L92" s="38" t="e">
        <f t="shared" si="84"/>
        <v>#REF!</v>
      </c>
      <c r="M92" s="38">
        <f>Spisak!F87</f>
        <v>0</v>
      </c>
      <c r="N92" s="38" t="str">
        <f>Spisak!H87</f>
        <v/>
      </c>
      <c r="O92" s="38">
        <f>Spisak!N87</f>
        <v>0</v>
      </c>
      <c r="P92" s="39" t="str">
        <f>Spisak!O87 &amp; OcjenaSlovima(Spisak!O87)</f>
        <v/>
      </c>
    </row>
    <row r="93" spans="1:16" ht="12.75" customHeight="1" x14ac:dyDescent="0.25">
      <c r="A93" s="36">
        <f>Spisak!B88</f>
        <v>0</v>
      </c>
      <c r="B93" s="37">
        <f>Spisak!C88</f>
        <v>0</v>
      </c>
      <c r="C93" s="117"/>
      <c r="D93" s="116"/>
      <c r="E93" s="116"/>
      <c r="F93" s="116"/>
      <c r="G93" s="116"/>
      <c r="H93" s="116"/>
      <c r="I93" s="118"/>
      <c r="J93" s="38" t="str">
        <f>Spisak!L88</f>
        <v/>
      </c>
      <c r="K93" s="38" t="e">
        <f t="shared" ref="K93:L93" si="85">#REF!</f>
        <v>#REF!</v>
      </c>
      <c r="L93" s="38" t="e">
        <f t="shared" si="85"/>
        <v>#REF!</v>
      </c>
      <c r="M93" s="38">
        <f>Spisak!F88</f>
        <v>0</v>
      </c>
      <c r="N93" s="38" t="str">
        <f>Spisak!H88</f>
        <v/>
      </c>
      <c r="O93" s="38">
        <f>Spisak!N88</f>
        <v>0</v>
      </c>
      <c r="P93" s="39" t="str">
        <f>Spisak!O88 &amp; OcjenaSlovima(Spisak!O88)</f>
        <v/>
      </c>
    </row>
    <row r="94" spans="1:16" ht="12.75" customHeight="1" x14ac:dyDescent="0.25">
      <c r="A94" s="36">
        <f>Spisak!B89</f>
        <v>0</v>
      </c>
      <c r="B94" s="37">
        <f>Spisak!C89</f>
        <v>0</v>
      </c>
      <c r="C94" s="117"/>
      <c r="D94" s="116"/>
      <c r="E94" s="116"/>
      <c r="F94" s="116"/>
      <c r="G94" s="116"/>
      <c r="H94" s="116"/>
      <c r="I94" s="118"/>
      <c r="J94" s="38" t="str">
        <f>Spisak!L89</f>
        <v/>
      </c>
      <c r="K94" s="38" t="e">
        <f t="shared" ref="K94:L94" si="86">#REF!</f>
        <v>#REF!</v>
      </c>
      <c r="L94" s="38" t="e">
        <f t="shared" si="86"/>
        <v>#REF!</v>
      </c>
      <c r="M94" s="38">
        <f>Spisak!F89</f>
        <v>0</v>
      </c>
      <c r="N94" s="38" t="str">
        <f>Spisak!H89</f>
        <v/>
      </c>
      <c r="O94" s="38">
        <f>Spisak!N89</f>
        <v>0</v>
      </c>
      <c r="P94" s="39" t="str">
        <f>Spisak!O89 &amp; OcjenaSlovima(Spisak!O89)</f>
        <v/>
      </c>
    </row>
    <row r="95" spans="1:16" ht="12.75" customHeight="1" x14ac:dyDescent="0.25">
      <c r="A95" s="36">
        <f>Spisak!B90</f>
        <v>0</v>
      </c>
      <c r="B95" s="37">
        <f>Spisak!C90</f>
        <v>0</v>
      </c>
      <c r="C95" s="117"/>
      <c r="D95" s="116"/>
      <c r="E95" s="116"/>
      <c r="F95" s="116"/>
      <c r="G95" s="116"/>
      <c r="H95" s="116"/>
      <c r="I95" s="118"/>
      <c r="J95" s="38" t="str">
        <f>Spisak!L90</f>
        <v/>
      </c>
      <c r="K95" s="38" t="e">
        <f t="shared" ref="K95:L95" si="87">#REF!</f>
        <v>#REF!</v>
      </c>
      <c r="L95" s="38" t="e">
        <f t="shared" si="87"/>
        <v>#REF!</v>
      </c>
      <c r="M95" s="38">
        <f>Spisak!F90</f>
        <v>0</v>
      </c>
      <c r="N95" s="38" t="str">
        <f>Spisak!H90</f>
        <v/>
      </c>
      <c r="O95" s="38">
        <f>Spisak!N90</f>
        <v>0</v>
      </c>
      <c r="P95" s="39" t="str">
        <f>Spisak!O90 &amp; OcjenaSlovima(Spisak!O90)</f>
        <v/>
      </c>
    </row>
    <row r="96" spans="1:16" ht="12.75" customHeight="1" x14ac:dyDescent="0.25">
      <c r="A96" s="36">
        <f>Spisak!B91</f>
        <v>0</v>
      </c>
      <c r="B96" s="37">
        <f>Spisak!C91</f>
        <v>0</v>
      </c>
      <c r="C96" s="117"/>
      <c r="D96" s="116"/>
      <c r="E96" s="116"/>
      <c r="F96" s="116"/>
      <c r="G96" s="116"/>
      <c r="H96" s="116"/>
      <c r="I96" s="118"/>
      <c r="J96" s="38" t="str">
        <f>Spisak!L91</f>
        <v/>
      </c>
      <c r="K96" s="38" t="e">
        <f t="shared" ref="K96:L96" si="88">#REF!</f>
        <v>#REF!</v>
      </c>
      <c r="L96" s="38" t="e">
        <f t="shared" si="88"/>
        <v>#REF!</v>
      </c>
      <c r="M96" s="38">
        <f>Spisak!F91</f>
        <v>0</v>
      </c>
      <c r="N96" s="38" t="str">
        <f>Spisak!H91</f>
        <v/>
      </c>
      <c r="O96" s="38">
        <f>Spisak!N91</f>
        <v>0</v>
      </c>
      <c r="P96" s="39" t="str">
        <f>Spisak!O91 &amp; OcjenaSlovima(Spisak!O91)</f>
        <v/>
      </c>
    </row>
    <row r="97" spans="1:16" ht="12.75" customHeight="1" x14ac:dyDescent="0.25">
      <c r="A97" s="36">
        <f>Spisak!B92</f>
        <v>0</v>
      </c>
      <c r="B97" s="37">
        <f>Spisak!C92</f>
        <v>0</v>
      </c>
      <c r="C97" s="117"/>
      <c r="D97" s="116"/>
      <c r="E97" s="116"/>
      <c r="F97" s="116"/>
      <c r="G97" s="116"/>
      <c r="H97" s="116"/>
      <c r="I97" s="118"/>
      <c r="J97" s="38" t="str">
        <f>Spisak!L92</f>
        <v/>
      </c>
      <c r="K97" s="38" t="e">
        <f t="shared" ref="K97:L97" si="89">#REF!</f>
        <v>#REF!</v>
      </c>
      <c r="L97" s="38" t="e">
        <f t="shared" si="89"/>
        <v>#REF!</v>
      </c>
      <c r="M97" s="38">
        <f>Spisak!F92</f>
        <v>0</v>
      </c>
      <c r="N97" s="38" t="str">
        <f>Spisak!H92</f>
        <v/>
      </c>
      <c r="O97" s="38">
        <f>Spisak!N92</f>
        <v>0</v>
      </c>
      <c r="P97" s="39" t="str">
        <f>Spisak!O92 &amp; OcjenaSlovima(Spisak!O92)</f>
        <v/>
      </c>
    </row>
    <row r="98" spans="1:16" ht="12.75" customHeight="1" x14ac:dyDescent="0.25">
      <c r="A98" s="36">
        <f>Spisak!B93</f>
        <v>0</v>
      </c>
      <c r="B98" s="37">
        <f>Spisak!C93</f>
        <v>0</v>
      </c>
      <c r="C98" s="117"/>
      <c r="D98" s="116"/>
      <c r="E98" s="116"/>
      <c r="F98" s="116"/>
      <c r="G98" s="116"/>
      <c r="H98" s="116"/>
      <c r="I98" s="118"/>
      <c r="J98" s="38" t="str">
        <f>Spisak!L93</f>
        <v/>
      </c>
      <c r="K98" s="38" t="e">
        <f t="shared" ref="K98:L98" si="90">#REF!</f>
        <v>#REF!</v>
      </c>
      <c r="L98" s="38" t="e">
        <f t="shared" si="90"/>
        <v>#REF!</v>
      </c>
      <c r="M98" s="38">
        <f>Spisak!F93</f>
        <v>0</v>
      </c>
      <c r="N98" s="38" t="str">
        <f>Spisak!H93</f>
        <v/>
      </c>
      <c r="O98" s="38">
        <f>Spisak!N93</f>
        <v>0</v>
      </c>
      <c r="P98" s="39" t="str">
        <f>Spisak!O93 &amp; OcjenaSlovima(Spisak!O93)</f>
        <v/>
      </c>
    </row>
    <row r="99" spans="1:16" ht="12.75" customHeight="1" x14ac:dyDescent="0.25">
      <c r="A99" s="36">
        <f>Spisak!B94</f>
        <v>0</v>
      </c>
      <c r="B99" s="37">
        <f>Spisak!C94</f>
        <v>0</v>
      </c>
      <c r="C99" s="117"/>
      <c r="D99" s="116"/>
      <c r="E99" s="116"/>
      <c r="F99" s="116"/>
      <c r="G99" s="116"/>
      <c r="H99" s="116"/>
      <c r="I99" s="118"/>
      <c r="J99" s="38" t="str">
        <f>Spisak!L94</f>
        <v/>
      </c>
      <c r="K99" s="38" t="e">
        <f t="shared" ref="K99:L99" si="91">#REF!</f>
        <v>#REF!</v>
      </c>
      <c r="L99" s="38" t="e">
        <f t="shared" si="91"/>
        <v>#REF!</v>
      </c>
      <c r="M99" s="38">
        <f>Spisak!F94</f>
        <v>0</v>
      </c>
      <c r="N99" s="38" t="str">
        <f>Spisak!H94</f>
        <v/>
      </c>
      <c r="O99" s="38">
        <f>Spisak!N94</f>
        <v>0</v>
      </c>
      <c r="P99" s="39" t="str">
        <f>Spisak!O94 &amp; OcjenaSlovima(Spisak!O94)</f>
        <v/>
      </c>
    </row>
    <row r="100" spans="1:16" ht="12.75" customHeight="1" x14ac:dyDescent="0.25">
      <c r="A100" s="36">
        <f>Spisak!B95</f>
        <v>0</v>
      </c>
      <c r="B100" s="37">
        <f>Spisak!C95</f>
        <v>0</v>
      </c>
      <c r="C100" s="117"/>
      <c r="D100" s="116"/>
      <c r="E100" s="116"/>
      <c r="F100" s="116"/>
      <c r="G100" s="116"/>
      <c r="H100" s="116"/>
      <c r="I100" s="118"/>
      <c r="J100" s="38" t="str">
        <f>Spisak!L95</f>
        <v/>
      </c>
      <c r="K100" s="38" t="e">
        <f t="shared" ref="K100:L100" si="92">#REF!</f>
        <v>#REF!</v>
      </c>
      <c r="L100" s="38" t="e">
        <f t="shared" si="92"/>
        <v>#REF!</v>
      </c>
      <c r="M100" s="38">
        <f>Spisak!F95</f>
        <v>0</v>
      </c>
      <c r="N100" s="38" t="str">
        <f>Spisak!H95</f>
        <v/>
      </c>
      <c r="O100" s="38">
        <f>Spisak!N95</f>
        <v>0</v>
      </c>
      <c r="P100" s="39" t="str">
        <f>Spisak!O95 &amp; OcjenaSlovima(Spisak!O95)</f>
        <v/>
      </c>
    </row>
    <row r="101" spans="1:16" ht="12.75" customHeight="1" x14ac:dyDescent="0.25">
      <c r="A101" s="36">
        <f>Spisak!B96</f>
        <v>0</v>
      </c>
      <c r="B101" s="37">
        <f>Spisak!C96</f>
        <v>0</v>
      </c>
      <c r="C101" s="117"/>
      <c r="D101" s="116"/>
      <c r="E101" s="116"/>
      <c r="F101" s="116"/>
      <c r="G101" s="116"/>
      <c r="H101" s="116"/>
      <c r="I101" s="118"/>
      <c r="J101" s="38" t="str">
        <f>Spisak!L96</f>
        <v/>
      </c>
      <c r="K101" s="38" t="e">
        <f t="shared" ref="K101:L101" si="93">#REF!</f>
        <v>#REF!</v>
      </c>
      <c r="L101" s="38" t="e">
        <f t="shared" si="93"/>
        <v>#REF!</v>
      </c>
      <c r="M101" s="38">
        <f>Spisak!F96</f>
        <v>0</v>
      </c>
      <c r="N101" s="38" t="str">
        <f>Spisak!H96</f>
        <v/>
      </c>
      <c r="O101" s="38">
        <f>Spisak!N96</f>
        <v>0</v>
      </c>
      <c r="P101" s="39" t="str">
        <f>Spisak!O96 &amp; OcjenaSlovima(Spisak!O96)</f>
        <v/>
      </c>
    </row>
    <row r="102" spans="1:16" ht="12.75" customHeight="1" x14ac:dyDescent="0.25">
      <c r="A102" s="36">
        <f>Spisak!B97</f>
        <v>0</v>
      </c>
      <c r="B102" s="37">
        <f>Spisak!C97</f>
        <v>0</v>
      </c>
      <c r="C102" s="117"/>
      <c r="D102" s="116"/>
      <c r="E102" s="116"/>
      <c r="F102" s="116"/>
      <c r="G102" s="116"/>
      <c r="H102" s="116"/>
      <c r="I102" s="118"/>
      <c r="J102" s="38" t="str">
        <f>Spisak!L97</f>
        <v/>
      </c>
      <c r="K102" s="38" t="e">
        <f t="shared" ref="K102:L102" si="94">#REF!</f>
        <v>#REF!</v>
      </c>
      <c r="L102" s="38" t="e">
        <f t="shared" si="94"/>
        <v>#REF!</v>
      </c>
      <c r="M102" s="38">
        <f>Spisak!F97</f>
        <v>0</v>
      </c>
      <c r="N102" s="38" t="str">
        <f>Spisak!H97</f>
        <v/>
      </c>
      <c r="O102" s="38">
        <f>Spisak!N97</f>
        <v>0</v>
      </c>
      <c r="P102" s="39" t="str">
        <f>Spisak!O97 &amp; OcjenaSlovima(Spisak!O97)</f>
        <v/>
      </c>
    </row>
    <row r="103" spans="1:16" ht="12.75" customHeight="1" x14ac:dyDescent="0.25">
      <c r="A103" s="36">
        <f>Spisak!B98</f>
        <v>0</v>
      </c>
      <c r="B103" s="37">
        <f>Spisak!C98</f>
        <v>0</v>
      </c>
      <c r="C103" s="117"/>
      <c r="D103" s="116"/>
      <c r="E103" s="116"/>
      <c r="F103" s="116"/>
      <c r="G103" s="116"/>
      <c r="H103" s="116"/>
      <c r="I103" s="118"/>
      <c r="J103" s="38" t="str">
        <f>Spisak!L98</f>
        <v/>
      </c>
      <c r="K103" s="38" t="e">
        <f t="shared" ref="K103:L103" si="95">#REF!</f>
        <v>#REF!</v>
      </c>
      <c r="L103" s="38" t="e">
        <f t="shared" si="95"/>
        <v>#REF!</v>
      </c>
      <c r="M103" s="38">
        <f>Spisak!F98</f>
        <v>0</v>
      </c>
      <c r="N103" s="38" t="str">
        <f>Spisak!H98</f>
        <v/>
      </c>
      <c r="O103" s="38">
        <f>Spisak!N98</f>
        <v>0</v>
      </c>
      <c r="P103" s="39" t="str">
        <f>Spisak!O98 &amp; OcjenaSlovima(Spisak!O98)</f>
        <v/>
      </c>
    </row>
    <row r="104" spans="1:16" ht="12.75" customHeight="1" x14ac:dyDescent="0.25">
      <c r="A104" s="36">
        <f>Spisak!B99</f>
        <v>0</v>
      </c>
      <c r="B104" s="37">
        <f>Spisak!C99</f>
        <v>0</v>
      </c>
      <c r="C104" s="117"/>
      <c r="D104" s="116"/>
      <c r="E104" s="116"/>
      <c r="F104" s="116"/>
      <c r="G104" s="116"/>
      <c r="H104" s="116"/>
      <c r="I104" s="118"/>
      <c r="J104" s="38" t="str">
        <f>Spisak!L99</f>
        <v/>
      </c>
      <c r="K104" s="38" t="e">
        <f t="shared" ref="K104:L104" si="96">#REF!</f>
        <v>#REF!</v>
      </c>
      <c r="L104" s="38" t="e">
        <f t="shared" si="96"/>
        <v>#REF!</v>
      </c>
      <c r="M104" s="38">
        <f>Spisak!F99</f>
        <v>0</v>
      </c>
      <c r="N104" s="38" t="str">
        <f>Spisak!H99</f>
        <v/>
      </c>
      <c r="O104" s="38">
        <f>Spisak!N99</f>
        <v>0</v>
      </c>
      <c r="P104" s="39" t="str">
        <f>Spisak!O99 &amp; OcjenaSlovima(Spisak!O99)</f>
        <v/>
      </c>
    </row>
    <row r="105" spans="1:16" ht="12.75" customHeight="1" x14ac:dyDescent="0.25">
      <c r="A105" s="36">
        <f>Spisak!B100</f>
        <v>0</v>
      </c>
      <c r="B105" s="37">
        <f>Spisak!C100</f>
        <v>0</v>
      </c>
      <c r="C105" s="117"/>
      <c r="D105" s="116"/>
      <c r="E105" s="116"/>
      <c r="F105" s="116"/>
      <c r="G105" s="116"/>
      <c r="H105" s="116"/>
      <c r="I105" s="118"/>
      <c r="J105" s="38" t="str">
        <f>Spisak!L100</f>
        <v/>
      </c>
      <c r="K105" s="38" t="e">
        <f t="shared" ref="K105:L105" si="97">#REF!</f>
        <v>#REF!</v>
      </c>
      <c r="L105" s="38" t="e">
        <f t="shared" si="97"/>
        <v>#REF!</v>
      </c>
      <c r="M105" s="38">
        <f>Spisak!F100</f>
        <v>0</v>
      </c>
      <c r="N105" s="38" t="str">
        <f>Spisak!H100</f>
        <v/>
      </c>
      <c r="O105" s="38">
        <f>Spisak!N100</f>
        <v>0</v>
      </c>
      <c r="P105" s="39" t="str">
        <f>Spisak!O100 &amp; OcjenaSlovima(Spisak!O100)</f>
        <v/>
      </c>
    </row>
    <row r="106" spans="1:16" ht="12.75" customHeight="1" x14ac:dyDescent="0.25">
      <c r="A106" s="36">
        <f>Spisak!B101</f>
        <v>0</v>
      </c>
      <c r="B106" s="37">
        <f>Spisak!C101</f>
        <v>0</v>
      </c>
      <c r="C106" s="117"/>
      <c r="D106" s="116"/>
      <c r="E106" s="116"/>
      <c r="F106" s="116"/>
      <c r="G106" s="116"/>
      <c r="H106" s="116"/>
      <c r="I106" s="118"/>
      <c r="J106" s="38" t="str">
        <f>Spisak!L101</f>
        <v/>
      </c>
      <c r="K106" s="38" t="e">
        <f t="shared" ref="K106:L106" si="98">#REF!</f>
        <v>#REF!</v>
      </c>
      <c r="L106" s="38" t="e">
        <f t="shared" si="98"/>
        <v>#REF!</v>
      </c>
      <c r="M106" s="38">
        <f>Spisak!F101</f>
        <v>0</v>
      </c>
      <c r="N106" s="38" t="str">
        <f>Spisak!H101</f>
        <v/>
      </c>
      <c r="O106" s="38">
        <f>Spisak!N101</f>
        <v>0</v>
      </c>
      <c r="P106" s="39" t="str">
        <f>Spisak!O101 &amp; OcjenaSlovima(Spisak!O101)</f>
        <v/>
      </c>
    </row>
    <row r="107" spans="1:16" ht="12.75" customHeight="1" x14ac:dyDescent="0.25">
      <c r="A107" s="36">
        <f>Spisak!B102</f>
        <v>0</v>
      </c>
      <c r="B107" s="37">
        <f>Spisak!C102</f>
        <v>0</v>
      </c>
      <c r="C107" s="117"/>
      <c r="D107" s="116"/>
      <c r="E107" s="116"/>
      <c r="F107" s="116"/>
      <c r="G107" s="116"/>
      <c r="H107" s="116"/>
      <c r="I107" s="118"/>
      <c r="J107" s="38" t="str">
        <f>Spisak!L102</f>
        <v/>
      </c>
      <c r="K107" s="38" t="e">
        <f t="shared" ref="K107:L107" si="99">#REF!</f>
        <v>#REF!</v>
      </c>
      <c r="L107" s="38" t="e">
        <f t="shared" si="99"/>
        <v>#REF!</v>
      </c>
      <c r="M107" s="38">
        <f>Spisak!F102</f>
        <v>0</v>
      </c>
      <c r="N107" s="38" t="str">
        <f>Spisak!H102</f>
        <v/>
      </c>
      <c r="O107" s="38">
        <f>Spisak!N102</f>
        <v>0</v>
      </c>
      <c r="P107" s="39" t="str">
        <f>Spisak!O102 &amp; OcjenaSlovima(Spisak!O102)</f>
        <v/>
      </c>
    </row>
    <row r="108" spans="1:16" ht="12.75" customHeight="1" x14ac:dyDescent="0.25">
      <c r="A108" s="36">
        <f>Spisak!B103</f>
        <v>0</v>
      </c>
      <c r="B108" s="37">
        <f>Spisak!C103</f>
        <v>0</v>
      </c>
      <c r="C108" s="117"/>
      <c r="D108" s="116"/>
      <c r="E108" s="116"/>
      <c r="F108" s="116"/>
      <c r="G108" s="116"/>
      <c r="H108" s="116"/>
      <c r="I108" s="118"/>
      <c r="J108" s="38" t="str">
        <f>Spisak!L103</f>
        <v/>
      </c>
      <c r="K108" s="38" t="e">
        <f t="shared" ref="K108:L108" si="100">#REF!</f>
        <v>#REF!</v>
      </c>
      <c r="L108" s="38" t="e">
        <f t="shared" si="100"/>
        <v>#REF!</v>
      </c>
      <c r="M108" s="38">
        <f>Spisak!F103</f>
        <v>0</v>
      </c>
      <c r="N108" s="38" t="str">
        <f>Spisak!H103</f>
        <v/>
      </c>
      <c r="O108" s="38">
        <f>Spisak!N103</f>
        <v>0</v>
      </c>
      <c r="P108" s="39" t="str">
        <f>Spisak!O103 &amp; OcjenaSlovima(Spisak!O103)</f>
        <v/>
      </c>
    </row>
    <row r="109" spans="1:16" ht="12.75" customHeight="1" x14ac:dyDescent="0.25">
      <c r="A109" s="36">
        <f>Spisak!B104</f>
        <v>0</v>
      </c>
      <c r="B109" s="37">
        <f>Spisak!C104</f>
        <v>0</v>
      </c>
      <c r="C109" s="117"/>
      <c r="D109" s="116"/>
      <c r="E109" s="116"/>
      <c r="F109" s="116"/>
      <c r="G109" s="116"/>
      <c r="H109" s="116"/>
      <c r="I109" s="118"/>
      <c r="J109" s="38" t="str">
        <f>Spisak!L104</f>
        <v/>
      </c>
      <c r="K109" s="38" t="e">
        <f t="shared" ref="K109:L109" si="101">#REF!</f>
        <v>#REF!</v>
      </c>
      <c r="L109" s="38" t="e">
        <f t="shared" si="101"/>
        <v>#REF!</v>
      </c>
      <c r="M109" s="38">
        <f>Spisak!F104</f>
        <v>0</v>
      </c>
      <c r="N109" s="38" t="str">
        <f>Spisak!H104</f>
        <v/>
      </c>
      <c r="O109" s="38">
        <f>Spisak!N104</f>
        <v>0</v>
      </c>
      <c r="P109" s="39" t="str">
        <f>Spisak!O104 &amp; OcjenaSlovima(Spisak!O104)</f>
        <v/>
      </c>
    </row>
    <row r="110" spans="1:16" ht="12.75" customHeight="1" x14ac:dyDescent="0.25">
      <c r="A110" s="36">
        <f>Spisak!B105</f>
        <v>0</v>
      </c>
      <c r="B110" s="37">
        <f>Spisak!C105</f>
        <v>0</v>
      </c>
      <c r="C110" s="117"/>
      <c r="D110" s="116"/>
      <c r="E110" s="116"/>
      <c r="F110" s="116"/>
      <c r="G110" s="116"/>
      <c r="H110" s="116"/>
      <c r="I110" s="118"/>
      <c r="J110" s="38" t="str">
        <f>Spisak!L105</f>
        <v/>
      </c>
      <c r="K110" s="38" t="e">
        <f t="shared" ref="K110:L110" si="102">#REF!</f>
        <v>#REF!</v>
      </c>
      <c r="L110" s="38" t="e">
        <f t="shared" si="102"/>
        <v>#REF!</v>
      </c>
      <c r="M110" s="38">
        <f>Spisak!F105</f>
        <v>0</v>
      </c>
      <c r="N110" s="38" t="str">
        <f>Spisak!H105</f>
        <v/>
      </c>
      <c r="O110" s="38">
        <f>Spisak!N105</f>
        <v>0</v>
      </c>
      <c r="P110" s="39" t="str">
        <f>Spisak!O105 &amp; OcjenaSlovima(Spisak!O105)</f>
        <v/>
      </c>
    </row>
    <row r="111" spans="1:16" ht="12.75" customHeight="1" x14ac:dyDescent="0.25">
      <c r="A111" s="36">
        <f>Spisak!B106</f>
        <v>0</v>
      </c>
      <c r="B111" s="37">
        <f>Spisak!C106</f>
        <v>0</v>
      </c>
      <c r="C111" s="117"/>
      <c r="D111" s="116"/>
      <c r="E111" s="116"/>
      <c r="F111" s="116"/>
      <c r="G111" s="116"/>
      <c r="H111" s="116"/>
      <c r="I111" s="118"/>
      <c r="J111" s="38" t="str">
        <f>Spisak!L106</f>
        <v/>
      </c>
      <c r="K111" s="38" t="e">
        <f t="shared" ref="K111:L111" si="103">#REF!</f>
        <v>#REF!</v>
      </c>
      <c r="L111" s="38" t="e">
        <f t="shared" si="103"/>
        <v>#REF!</v>
      </c>
      <c r="M111" s="38">
        <f>Spisak!F106</f>
        <v>0</v>
      </c>
      <c r="N111" s="38" t="str">
        <f>Spisak!H106</f>
        <v/>
      </c>
      <c r="O111" s="38">
        <f>Spisak!N106</f>
        <v>0</v>
      </c>
      <c r="P111" s="39" t="str">
        <f>Spisak!O106 &amp; OcjenaSlovima(Spisak!O106)</f>
        <v/>
      </c>
    </row>
    <row r="112" spans="1:16" ht="12.75" customHeight="1" x14ac:dyDescent="0.25">
      <c r="A112" s="36">
        <f>Spisak!B107</f>
        <v>0</v>
      </c>
      <c r="B112" s="37">
        <f>Spisak!C107</f>
        <v>0</v>
      </c>
      <c r="C112" s="117"/>
      <c r="D112" s="116"/>
      <c r="E112" s="116"/>
      <c r="F112" s="116"/>
      <c r="G112" s="116"/>
      <c r="H112" s="116"/>
      <c r="I112" s="118"/>
      <c r="J112" s="38" t="str">
        <f>Spisak!L107</f>
        <v/>
      </c>
      <c r="K112" s="38" t="e">
        <f t="shared" ref="K112:L112" si="104">#REF!</f>
        <v>#REF!</v>
      </c>
      <c r="L112" s="38" t="e">
        <f t="shared" si="104"/>
        <v>#REF!</v>
      </c>
      <c r="M112" s="38">
        <f>Spisak!F107</f>
        <v>0</v>
      </c>
      <c r="N112" s="38" t="str">
        <f>Spisak!H107</f>
        <v/>
      </c>
      <c r="O112" s="38">
        <f>Spisak!N107</f>
        <v>0</v>
      </c>
      <c r="P112" s="39" t="str">
        <f>Spisak!O107 &amp; OcjenaSlovima(Spisak!O107)</f>
        <v/>
      </c>
    </row>
    <row r="113" spans="1:16" ht="12.75" customHeight="1" x14ac:dyDescent="0.25">
      <c r="A113" s="36">
        <f>Spisak!B108</f>
        <v>0</v>
      </c>
      <c r="B113" s="37">
        <f>Spisak!C108</f>
        <v>0</v>
      </c>
      <c r="C113" s="117"/>
      <c r="D113" s="116"/>
      <c r="E113" s="116"/>
      <c r="F113" s="116"/>
      <c r="G113" s="116"/>
      <c r="H113" s="116"/>
      <c r="I113" s="118"/>
      <c r="J113" s="38" t="str">
        <f>Spisak!L108</f>
        <v/>
      </c>
      <c r="K113" s="38" t="e">
        <f t="shared" ref="K113:L113" si="105">#REF!</f>
        <v>#REF!</v>
      </c>
      <c r="L113" s="38" t="e">
        <f t="shared" si="105"/>
        <v>#REF!</v>
      </c>
      <c r="M113" s="38">
        <f>Spisak!F108</f>
        <v>0</v>
      </c>
      <c r="N113" s="38" t="str">
        <f>Spisak!H108</f>
        <v/>
      </c>
      <c r="O113" s="38">
        <f>Spisak!N108</f>
        <v>0</v>
      </c>
      <c r="P113" s="39" t="str">
        <f>Spisak!O108 &amp; OcjenaSlovima(Spisak!O108)</f>
        <v/>
      </c>
    </row>
    <row r="114" spans="1:16" ht="12.75" customHeight="1" x14ac:dyDescent="0.25">
      <c r="A114" s="36">
        <f>Spisak!B109</f>
        <v>0</v>
      </c>
      <c r="B114" s="37">
        <f>Spisak!C109</f>
        <v>0</v>
      </c>
      <c r="C114" s="117"/>
      <c r="D114" s="116"/>
      <c r="E114" s="116"/>
      <c r="F114" s="116"/>
      <c r="G114" s="116"/>
      <c r="H114" s="116"/>
      <c r="I114" s="118"/>
      <c r="J114" s="38" t="str">
        <f>Spisak!L109</f>
        <v/>
      </c>
      <c r="K114" s="38" t="e">
        <f t="shared" ref="K114:L114" si="106">#REF!</f>
        <v>#REF!</v>
      </c>
      <c r="L114" s="38" t="e">
        <f t="shared" si="106"/>
        <v>#REF!</v>
      </c>
      <c r="M114" s="38">
        <f>Spisak!F109</f>
        <v>0</v>
      </c>
      <c r="N114" s="38" t="str">
        <f>Spisak!H109</f>
        <v/>
      </c>
      <c r="O114" s="38">
        <f>Spisak!N109</f>
        <v>0</v>
      </c>
      <c r="P114" s="39" t="str">
        <f>Spisak!O109 &amp; OcjenaSlovima(Spisak!O109)</f>
        <v/>
      </c>
    </row>
    <row r="115" spans="1:16" ht="12.75" customHeight="1" x14ac:dyDescent="0.25">
      <c r="A115" s="36">
        <f>Spisak!B110</f>
        <v>0</v>
      </c>
      <c r="B115" s="37">
        <f>Spisak!C110</f>
        <v>0</v>
      </c>
      <c r="C115" s="117"/>
      <c r="D115" s="116"/>
      <c r="E115" s="116"/>
      <c r="F115" s="116"/>
      <c r="G115" s="116"/>
      <c r="H115" s="116"/>
      <c r="I115" s="118"/>
      <c r="J115" s="38" t="str">
        <f>Spisak!L110</f>
        <v/>
      </c>
      <c r="K115" s="38" t="e">
        <f t="shared" ref="K115:L115" si="107">#REF!</f>
        <v>#REF!</v>
      </c>
      <c r="L115" s="38" t="e">
        <f t="shared" si="107"/>
        <v>#REF!</v>
      </c>
      <c r="M115" s="38">
        <f>Spisak!F110</f>
        <v>0</v>
      </c>
      <c r="N115" s="38" t="str">
        <f>Spisak!H110</f>
        <v/>
      </c>
      <c r="O115" s="38">
        <f>Spisak!N110</f>
        <v>0</v>
      </c>
      <c r="P115" s="39" t="str">
        <f>Spisak!O110 &amp; OcjenaSlovima(Spisak!O110)</f>
        <v/>
      </c>
    </row>
    <row r="116" spans="1:16" ht="12.75" customHeight="1" x14ac:dyDescent="0.25">
      <c r="A116" s="36">
        <f>Spisak!B111</f>
        <v>0</v>
      </c>
      <c r="B116" s="37">
        <f>Spisak!C111</f>
        <v>0</v>
      </c>
      <c r="C116" s="117"/>
      <c r="D116" s="116"/>
      <c r="E116" s="116"/>
      <c r="F116" s="116"/>
      <c r="G116" s="116"/>
      <c r="H116" s="116"/>
      <c r="I116" s="118"/>
      <c r="J116" s="38" t="str">
        <f>Spisak!L111</f>
        <v/>
      </c>
      <c r="K116" s="38" t="e">
        <f t="shared" ref="K116:L116" si="108">#REF!</f>
        <v>#REF!</v>
      </c>
      <c r="L116" s="38" t="e">
        <f t="shared" si="108"/>
        <v>#REF!</v>
      </c>
      <c r="M116" s="38">
        <f>Spisak!F111</f>
        <v>0</v>
      </c>
      <c r="N116" s="38" t="str">
        <f>Spisak!H111</f>
        <v/>
      </c>
      <c r="O116" s="38">
        <f>Spisak!N111</f>
        <v>0</v>
      </c>
      <c r="P116" s="39" t="str">
        <f>Spisak!O111 &amp; OcjenaSlovima(Spisak!O111)</f>
        <v/>
      </c>
    </row>
    <row r="117" spans="1:16" ht="12.75" customHeight="1" x14ac:dyDescent="0.25">
      <c r="A117" s="36">
        <f>Spisak!B112</f>
        <v>0</v>
      </c>
      <c r="B117" s="37">
        <f>Spisak!C112</f>
        <v>0</v>
      </c>
      <c r="C117" s="117"/>
      <c r="D117" s="116"/>
      <c r="E117" s="116"/>
      <c r="F117" s="116"/>
      <c r="G117" s="116"/>
      <c r="H117" s="116"/>
      <c r="I117" s="118"/>
      <c r="J117" s="38" t="str">
        <f>Spisak!L112</f>
        <v/>
      </c>
      <c r="K117" s="38" t="e">
        <f t="shared" ref="K117:L117" si="109">#REF!</f>
        <v>#REF!</v>
      </c>
      <c r="L117" s="38" t="e">
        <f t="shared" si="109"/>
        <v>#REF!</v>
      </c>
      <c r="M117" s="38">
        <f>Spisak!F112</f>
        <v>0</v>
      </c>
      <c r="N117" s="38" t="str">
        <f>Spisak!H112</f>
        <v/>
      </c>
      <c r="O117" s="38">
        <f>Spisak!N112</f>
        <v>0</v>
      </c>
      <c r="P117" s="39" t="str">
        <f>Spisak!O112 &amp; OcjenaSlovima(Spisak!O112)</f>
        <v/>
      </c>
    </row>
    <row r="118" spans="1:16" ht="12.75" customHeight="1" x14ac:dyDescent="0.25">
      <c r="A118" s="36">
        <f>Spisak!B113</f>
        <v>0</v>
      </c>
      <c r="B118" s="37">
        <f>Spisak!C113</f>
        <v>0</v>
      </c>
      <c r="C118" s="117"/>
      <c r="D118" s="116"/>
      <c r="E118" s="116"/>
      <c r="F118" s="116"/>
      <c r="G118" s="116"/>
      <c r="H118" s="116"/>
      <c r="I118" s="118"/>
      <c r="J118" s="38" t="str">
        <f>Spisak!L113</f>
        <v/>
      </c>
      <c r="K118" s="38" t="e">
        <f t="shared" ref="K118:L118" si="110">#REF!</f>
        <v>#REF!</v>
      </c>
      <c r="L118" s="38" t="e">
        <f t="shared" si="110"/>
        <v>#REF!</v>
      </c>
      <c r="M118" s="38">
        <f>Spisak!F113</f>
        <v>0</v>
      </c>
      <c r="N118" s="38" t="str">
        <f>Spisak!H113</f>
        <v/>
      </c>
      <c r="O118" s="38">
        <f>Spisak!N113</f>
        <v>0</v>
      </c>
      <c r="P118" s="39" t="str">
        <f>Spisak!O113 &amp; OcjenaSlovima(Spisak!O113)</f>
        <v/>
      </c>
    </row>
    <row r="119" spans="1:16" ht="12.75" customHeight="1" x14ac:dyDescent="0.25">
      <c r="A119" s="36">
        <f>Spisak!B114</f>
        <v>0</v>
      </c>
      <c r="B119" s="37">
        <f>Spisak!C114</f>
        <v>0</v>
      </c>
      <c r="C119" s="117"/>
      <c r="D119" s="116"/>
      <c r="E119" s="116"/>
      <c r="F119" s="116"/>
      <c r="G119" s="116"/>
      <c r="H119" s="116"/>
      <c r="I119" s="118"/>
      <c r="J119" s="38" t="str">
        <f>Spisak!L114</f>
        <v/>
      </c>
      <c r="K119" s="38" t="e">
        <f t="shared" ref="K119:L119" si="111">#REF!</f>
        <v>#REF!</v>
      </c>
      <c r="L119" s="38" t="e">
        <f t="shared" si="111"/>
        <v>#REF!</v>
      </c>
      <c r="M119" s="38">
        <f>Spisak!F114</f>
        <v>0</v>
      </c>
      <c r="N119" s="38" t="str">
        <f>Spisak!H114</f>
        <v/>
      </c>
      <c r="O119" s="38">
        <f>Spisak!N114</f>
        <v>0</v>
      </c>
      <c r="P119" s="39" t="str">
        <f>Spisak!O114 &amp; OcjenaSlovima(Spisak!O114)</f>
        <v/>
      </c>
    </row>
    <row r="120" spans="1:16" ht="12.75" customHeight="1" x14ac:dyDescent="0.25">
      <c r="A120" s="36">
        <f>Spisak!B115</f>
        <v>0</v>
      </c>
      <c r="B120" s="37">
        <f>Spisak!C115</f>
        <v>0</v>
      </c>
      <c r="C120" s="117"/>
      <c r="D120" s="116"/>
      <c r="E120" s="116"/>
      <c r="F120" s="116"/>
      <c r="G120" s="116"/>
      <c r="H120" s="116"/>
      <c r="I120" s="118"/>
      <c r="J120" s="38" t="str">
        <f>Spisak!L115</f>
        <v/>
      </c>
      <c r="K120" s="38" t="e">
        <f t="shared" ref="K120:L120" si="112">#REF!</f>
        <v>#REF!</v>
      </c>
      <c r="L120" s="38" t="e">
        <f t="shared" si="112"/>
        <v>#REF!</v>
      </c>
      <c r="M120" s="38">
        <f>Spisak!F115</f>
        <v>0</v>
      </c>
      <c r="N120" s="38" t="str">
        <f>Spisak!H115</f>
        <v/>
      </c>
      <c r="O120" s="38">
        <f>Spisak!N115</f>
        <v>0</v>
      </c>
      <c r="P120" s="39" t="str">
        <f>Spisak!O115 &amp; OcjenaSlovima(Spisak!O115)</f>
        <v/>
      </c>
    </row>
    <row r="121" spans="1:16" ht="12.75" customHeight="1" x14ac:dyDescent="0.25">
      <c r="A121" s="36">
        <f>Spisak!B116</f>
        <v>0</v>
      </c>
      <c r="B121" s="37">
        <f>Spisak!C116</f>
        <v>0</v>
      </c>
      <c r="C121" s="117"/>
      <c r="D121" s="116"/>
      <c r="E121" s="116"/>
      <c r="F121" s="116"/>
      <c r="G121" s="116"/>
      <c r="H121" s="116"/>
      <c r="I121" s="118"/>
      <c r="J121" s="38" t="str">
        <f>Spisak!L116</f>
        <v/>
      </c>
      <c r="K121" s="38" t="e">
        <f t="shared" ref="K121:L121" si="113">#REF!</f>
        <v>#REF!</v>
      </c>
      <c r="L121" s="38" t="e">
        <f t="shared" si="113"/>
        <v>#REF!</v>
      </c>
      <c r="M121" s="38">
        <f>Spisak!F116</f>
        <v>0</v>
      </c>
      <c r="N121" s="38" t="str">
        <f>Spisak!H116</f>
        <v/>
      </c>
      <c r="O121" s="38">
        <f>Spisak!N116</f>
        <v>0</v>
      </c>
      <c r="P121" s="39" t="str">
        <f>Spisak!O116 &amp; OcjenaSlovima(Spisak!O116)</f>
        <v/>
      </c>
    </row>
    <row r="122" spans="1:16" ht="12.75" customHeight="1" x14ac:dyDescent="0.25">
      <c r="A122" s="36">
        <f>Spisak!B117</f>
        <v>0</v>
      </c>
      <c r="B122" s="37">
        <f>Spisak!C117</f>
        <v>0</v>
      </c>
      <c r="C122" s="117"/>
      <c r="D122" s="116"/>
      <c r="E122" s="116"/>
      <c r="F122" s="116"/>
      <c r="G122" s="116"/>
      <c r="H122" s="116"/>
      <c r="I122" s="118"/>
      <c r="J122" s="38" t="str">
        <f>Spisak!L117</f>
        <v/>
      </c>
      <c r="K122" s="38" t="e">
        <f t="shared" ref="K122:L122" si="114">#REF!</f>
        <v>#REF!</v>
      </c>
      <c r="L122" s="38" t="e">
        <f t="shared" si="114"/>
        <v>#REF!</v>
      </c>
      <c r="M122" s="38">
        <f>Spisak!F117</f>
        <v>0</v>
      </c>
      <c r="N122" s="38" t="str">
        <f>Spisak!H117</f>
        <v/>
      </c>
      <c r="O122" s="38">
        <f>Spisak!N117</f>
        <v>0</v>
      </c>
      <c r="P122" s="39" t="str">
        <f>Spisak!O117 &amp; OcjenaSlovima(Spisak!O117)</f>
        <v/>
      </c>
    </row>
    <row r="123" spans="1:16" ht="12.75" customHeight="1" x14ac:dyDescent="0.25">
      <c r="A123" s="36">
        <f>Spisak!B118</f>
        <v>0</v>
      </c>
      <c r="B123" s="37">
        <f>Spisak!C118</f>
        <v>0</v>
      </c>
      <c r="C123" s="117"/>
      <c r="D123" s="116"/>
      <c r="E123" s="116"/>
      <c r="F123" s="116"/>
      <c r="G123" s="116"/>
      <c r="H123" s="116"/>
      <c r="I123" s="118"/>
      <c r="J123" s="38" t="str">
        <f>Spisak!L118</f>
        <v/>
      </c>
      <c r="K123" s="38" t="e">
        <f t="shared" ref="K123:L123" si="115">#REF!</f>
        <v>#REF!</v>
      </c>
      <c r="L123" s="38" t="e">
        <f t="shared" si="115"/>
        <v>#REF!</v>
      </c>
      <c r="M123" s="38">
        <f>Spisak!F118</f>
        <v>0</v>
      </c>
      <c r="N123" s="38" t="str">
        <f>Spisak!H118</f>
        <v/>
      </c>
      <c r="O123" s="38">
        <f>Spisak!N118</f>
        <v>0</v>
      </c>
      <c r="P123" s="39" t="str">
        <f>Spisak!O118 &amp; OcjenaSlovima(Spisak!O118)</f>
        <v/>
      </c>
    </row>
    <row r="124" spans="1:16" ht="12.75" customHeight="1" x14ac:dyDescent="0.25">
      <c r="A124" s="36">
        <f>Spisak!B119</f>
        <v>0</v>
      </c>
      <c r="B124" s="37">
        <f>Spisak!C119</f>
        <v>0</v>
      </c>
      <c r="C124" s="117"/>
      <c r="D124" s="116"/>
      <c r="E124" s="116"/>
      <c r="F124" s="116"/>
      <c r="G124" s="116"/>
      <c r="H124" s="116"/>
      <c r="I124" s="118"/>
      <c r="J124" s="38" t="str">
        <f>Spisak!L119</f>
        <v/>
      </c>
      <c r="K124" s="38" t="e">
        <f t="shared" ref="K124:L124" si="116">#REF!</f>
        <v>#REF!</v>
      </c>
      <c r="L124" s="38" t="e">
        <f t="shared" si="116"/>
        <v>#REF!</v>
      </c>
      <c r="M124" s="38">
        <f>Spisak!F119</f>
        <v>0</v>
      </c>
      <c r="N124" s="38" t="str">
        <f>Spisak!H119</f>
        <v/>
      </c>
      <c r="O124" s="38">
        <f>Spisak!N119</f>
        <v>0</v>
      </c>
      <c r="P124" s="39" t="str">
        <f>Spisak!O119 &amp; OcjenaSlovima(Spisak!O119)</f>
        <v/>
      </c>
    </row>
    <row r="125" spans="1:16" ht="12.75" customHeight="1" x14ac:dyDescent="0.25">
      <c r="A125" s="36">
        <f>Spisak!B120</f>
        <v>0</v>
      </c>
      <c r="B125" s="37">
        <f>Spisak!C120</f>
        <v>0</v>
      </c>
      <c r="C125" s="117"/>
      <c r="D125" s="116"/>
      <c r="E125" s="116"/>
      <c r="F125" s="116"/>
      <c r="G125" s="116"/>
      <c r="H125" s="116"/>
      <c r="I125" s="118"/>
      <c r="J125" s="38" t="str">
        <f>Spisak!L120</f>
        <v/>
      </c>
      <c r="K125" s="38" t="e">
        <f t="shared" ref="K125:L125" si="117">#REF!</f>
        <v>#REF!</v>
      </c>
      <c r="L125" s="38" t="e">
        <f t="shared" si="117"/>
        <v>#REF!</v>
      </c>
      <c r="M125" s="38">
        <f>Spisak!F120</f>
        <v>0</v>
      </c>
      <c r="N125" s="38" t="str">
        <f>Spisak!H120</f>
        <v/>
      </c>
      <c r="O125" s="38">
        <f>Spisak!N120</f>
        <v>0</v>
      </c>
      <c r="P125" s="39" t="str">
        <f>Spisak!O120 &amp; OcjenaSlovima(Spisak!O120)</f>
        <v/>
      </c>
    </row>
    <row r="126" spans="1:16" ht="12.75" customHeight="1" x14ac:dyDescent="0.25">
      <c r="A126" s="36">
        <f>Spisak!B121</f>
        <v>0</v>
      </c>
      <c r="B126" s="37">
        <f>Spisak!C121</f>
        <v>0</v>
      </c>
      <c r="C126" s="117"/>
      <c r="D126" s="116"/>
      <c r="E126" s="116"/>
      <c r="F126" s="116"/>
      <c r="G126" s="116"/>
      <c r="H126" s="116"/>
      <c r="I126" s="118"/>
      <c r="J126" s="38" t="str">
        <f>Spisak!L121</f>
        <v/>
      </c>
      <c r="K126" s="38" t="e">
        <f t="shared" ref="K126:L126" si="118">#REF!</f>
        <v>#REF!</v>
      </c>
      <c r="L126" s="38" t="e">
        <f t="shared" si="118"/>
        <v>#REF!</v>
      </c>
      <c r="M126" s="38">
        <f>Spisak!F121</f>
        <v>0</v>
      </c>
      <c r="N126" s="38" t="str">
        <f>Spisak!H121</f>
        <v/>
      </c>
      <c r="O126" s="38">
        <f>Spisak!N121</f>
        <v>0</v>
      </c>
      <c r="P126" s="39" t="str">
        <f>Spisak!O121 &amp; OcjenaSlovima(Spisak!O121)</f>
        <v/>
      </c>
    </row>
    <row r="127" spans="1:16" ht="12.75" customHeight="1" x14ac:dyDescent="0.25">
      <c r="A127" s="36">
        <f>Spisak!B122</f>
        <v>0</v>
      </c>
      <c r="B127" s="37">
        <f>Spisak!C122</f>
        <v>0</v>
      </c>
      <c r="C127" s="117"/>
      <c r="D127" s="116"/>
      <c r="E127" s="116"/>
      <c r="F127" s="116"/>
      <c r="G127" s="116"/>
      <c r="H127" s="116"/>
      <c r="I127" s="118"/>
      <c r="J127" s="38" t="str">
        <f>Spisak!L122</f>
        <v/>
      </c>
      <c r="K127" s="38" t="e">
        <f t="shared" ref="K127:L127" si="119">#REF!</f>
        <v>#REF!</v>
      </c>
      <c r="L127" s="38" t="e">
        <f t="shared" si="119"/>
        <v>#REF!</v>
      </c>
      <c r="M127" s="38">
        <f>Spisak!F122</f>
        <v>0</v>
      </c>
      <c r="N127" s="38" t="str">
        <f>Spisak!H122</f>
        <v/>
      </c>
      <c r="O127" s="38">
        <f>Spisak!N122</f>
        <v>0</v>
      </c>
      <c r="P127" s="39" t="str">
        <f>Spisak!O122 &amp; OcjenaSlovima(Spisak!O122)</f>
        <v/>
      </c>
    </row>
    <row r="128" spans="1:16" ht="12.75" customHeight="1" x14ac:dyDescent="0.25">
      <c r="A128" s="36">
        <f>Spisak!B123</f>
        <v>0</v>
      </c>
      <c r="B128" s="37">
        <f>Spisak!C123</f>
        <v>0</v>
      </c>
      <c r="C128" s="117"/>
      <c r="D128" s="116"/>
      <c r="E128" s="116"/>
      <c r="F128" s="116"/>
      <c r="G128" s="116"/>
      <c r="H128" s="116"/>
      <c r="I128" s="118"/>
      <c r="J128" s="38" t="str">
        <f>Spisak!L123</f>
        <v/>
      </c>
      <c r="K128" s="38" t="e">
        <f t="shared" ref="K128:L128" si="120">#REF!</f>
        <v>#REF!</v>
      </c>
      <c r="L128" s="38" t="e">
        <f t="shared" si="120"/>
        <v>#REF!</v>
      </c>
      <c r="M128" s="38">
        <f>Spisak!F123</f>
        <v>0</v>
      </c>
      <c r="N128" s="38" t="str">
        <f>Spisak!H123</f>
        <v/>
      </c>
      <c r="O128" s="38">
        <f>Spisak!N123</f>
        <v>0</v>
      </c>
      <c r="P128" s="39" t="str">
        <f>Spisak!O123 &amp; OcjenaSlovima(Spisak!O123)</f>
        <v/>
      </c>
    </row>
    <row r="129" spans="1:16" ht="12.75" customHeight="1" x14ac:dyDescent="0.25">
      <c r="A129" s="36">
        <f>Spisak!B124</f>
        <v>0</v>
      </c>
      <c r="B129" s="37">
        <f>Spisak!C124</f>
        <v>0</v>
      </c>
      <c r="C129" s="117"/>
      <c r="D129" s="116"/>
      <c r="E129" s="116"/>
      <c r="F129" s="116"/>
      <c r="G129" s="116"/>
      <c r="H129" s="116"/>
      <c r="I129" s="118"/>
      <c r="J129" s="38" t="str">
        <f>Spisak!L124</f>
        <v/>
      </c>
      <c r="K129" s="38" t="e">
        <f t="shared" ref="K129:L129" si="121">#REF!</f>
        <v>#REF!</v>
      </c>
      <c r="L129" s="38" t="e">
        <f t="shared" si="121"/>
        <v>#REF!</v>
      </c>
      <c r="M129" s="38">
        <f>Spisak!F124</f>
        <v>0</v>
      </c>
      <c r="N129" s="38" t="str">
        <f>Spisak!H124</f>
        <v/>
      </c>
      <c r="O129" s="38">
        <f>Spisak!N124</f>
        <v>0</v>
      </c>
      <c r="P129" s="39" t="str">
        <f>Spisak!O124 &amp; OcjenaSlovima(Spisak!O124)</f>
        <v/>
      </c>
    </row>
    <row r="130" spans="1:16" ht="12.75" customHeight="1" x14ac:dyDescent="0.25">
      <c r="A130" s="36">
        <f>Spisak!B125</f>
        <v>0</v>
      </c>
      <c r="B130" s="37">
        <f>Spisak!C125</f>
        <v>0</v>
      </c>
      <c r="C130" s="117"/>
      <c r="D130" s="116"/>
      <c r="E130" s="116"/>
      <c r="F130" s="116"/>
      <c r="G130" s="116"/>
      <c r="H130" s="116"/>
      <c r="I130" s="118"/>
      <c r="J130" s="38" t="str">
        <f>Spisak!L125</f>
        <v/>
      </c>
      <c r="K130" s="38" t="e">
        <f t="shared" ref="K130:L130" si="122">#REF!</f>
        <v>#REF!</v>
      </c>
      <c r="L130" s="38" t="e">
        <f t="shared" si="122"/>
        <v>#REF!</v>
      </c>
      <c r="M130" s="38">
        <f>Spisak!F125</f>
        <v>0</v>
      </c>
      <c r="N130" s="38" t="str">
        <f>Spisak!H125</f>
        <v/>
      </c>
      <c r="O130" s="38">
        <f>Spisak!N125</f>
        <v>0</v>
      </c>
      <c r="P130" s="39" t="str">
        <f>Spisak!O125 &amp; OcjenaSlovima(Spisak!O125)</f>
        <v/>
      </c>
    </row>
    <row r="131" spans="1:16" ht="12.75" customHeight="1" thickBot="1" x14ac:dyDescent="0.3">
      <c r="A131" s="40">
        <f>Spisak!B126</f>
        <v>0</v>
      </c>
      <c r="B131" s="41">
        <f>Spisak!C126</f>
        <v>0</v>
      </c>
      <c r="C131" s="117"/>
      <c r="D131" s="116"/>
      <c r="E131" s="116"/>
      <c r="F131" s="116"/>
      <c r="G131" s="116"/>
      <c r="H131" s="116"/>
      <c r="I131" s="118"/>
      <c r="J131" s="42" t="str">
        <f>Spisak!L126</f>
        <v/>
      </c>
      <c r="K131" s="42" t="e">
        <f t="shared" ref="K131:L131" si="123">#REF!</f>
        <v>#REF!</v>
      </c>
      <c r="L131" s="42" t="e">
        <f t="shared" si="123"/>
        <v>#REF!</v>
      </c>
      <c r="M131" s="42">
        <f>Spisak!F126</f>
        <v>0</v>
      </c>
      <c r="N131" s="42" t="str">
        <f>Spisak!H126</f>
        <v/>
      </c>
      <c r="O131" s="42">
        <f>Spisak!N126</f>
        <v>0</v>
      </c>
      <c r="P131" s="43" t="str">
        <f>Spisak!O126 &amp; OcjenaSlovima(Spisak!O126)</f>
        <v/>
      </c>
    </row>
    <row r="132" spans="1:16" ht="12.75" customHeight="1" thickBot="1" x14ac:dyDescent="0.3">
      <c r="A132" s="40">
        <f>Spisak!B127</f>
        <v>0</v>
      </c>
      <c r="B132" s="41">
        <f>Spisak!C127</f>
        <v>0</v>
      </c>
      <c r="C132" s="116"/>
      <c r="D132" s="116"/>
      <c r="E132" s="116"/>
      <c r="F132" s="116"/>
      <c r="G132" s="116"/>
      <c r="H132" s="116"/>
      <c r="I132" s="116"/>
      <c r="J132" s="42" t="str">
        <f>Spisak!L127</f>
        <v/>
      </c>
    </row>
    <row r="133" spans="1:16" ht="12.75" customHeight="1" thickBot="1" x14ac:dyDescent="0.3">
      <c r="A133" s="40">
        <f>Spisak!B128</f>
        <v>0</v>
      </c>
      <c r="B133" s="41">
        <f>Spisak!C128</f>
        <v>0</v>
      </c>
      <c r="C133" s="116"/>
      <c r="D133" s="116"/>
      <c r="E133" s="116"/>
      <c r="F133" s="116"/>
      <c r="G133" s="116"/>
      <c r="H133" s="116"/>
      <c r="I133" s="116"/>
      <c r="J133" s="42" t="str">
        <f>Spisak!L128</f>
        <v/>
      </c>
      <c r="P133" s="44" t="s">
        <v>58</v>
      </c>
    </row>
    <row r="134" spans="1:16" ht="12.75" customHeight="1" thickBot="1" x14ac:dyDescent="0.3">
      <c r="A134" s="40">
        <f>Spisak!B129</f>
        <v>0</v>
      </c>
      <c r="B134" s="41">
        <f>Spisak!C129</f>
        <v>0</v>
      </c>
      <c r="C134" s="116"/>
      <c r="D134" s="116"/>
      <c r="E134" s="116"/>
      <c r="F134" s="116"/>
      <c r="G134" s="116"/>
      <c r="H134" s="116"/>
      <c r="I134" s="116"/>
      <c r="J134" s="42" t="str">
        <f>Spisak!L129</f>
        <v/>
      </c>
    </row>
    <row r="135" spans="1:16" ht="12.75" customHeight="1" thickBot="1" x14ac:dyDescent="0.3">
      <c r="A135" s="40">
        <f>Spisak!B130</f>
        <v>0</v>
      </c>
      <c r="B135" s="41">
        <f>Spisak!C130</f>
        <v>0</v>
      </c>
      <c r="C135" s="116"/>
      <c r="D135" s="116"/>
      <c r="E135" s="116"/>
      <c r="F135" s="116"/>
      <c r="G135" s="116"/>
      <c r="H135" s="116"/>
      <c r="I135" s="116"/>
      <c r="J135" s="42" t="str">
        <f>Spisak!L130</f>
        <v/>
      </c>
    </row>
    <row r="136" spans="1:16" ht="12.75" customHeight="1" thickBot="1" x14ac:dyDescent="0.3">
      <c r="A136" s="40">
        <f>Spisak!B131</f>
        <v>0</v>
      </c>
      <c r="B136" s="41">
        <f>Spisak!C131</f>
        <v>0</v>
      </c>
      <c r="C136" s="116"/>
      <c r="D136" s="116"/>
      <c r="E136" s="116"/>
      <c r="F136" s="116"/>
      <c r="G136" s="116"/>
      <c r="H136" s="116"/>
      <c r="I136" s="116"/>
      <c r="J136" s="42" t="str">
        <f>Spisak!L131</f>
        <v/>
      </c>
      <c r="O136" s="45"/>
      <c r="P136" s="45"/>
    </row>
    <row r="137" spans="1:16" ht="12.75" customHeight="1" thickBot="1" x14ac:dyDescent="0.3">
      <c r="A137" s="40">
        <f>Spisak!B132</f>
        <v>0</v>
      </c>
      <c r="B137" s="41">
        <f>Spisak!C132</f>
        <v>0</v>
      </c>
      <c r="C137" s="116"/>
      <c r="D137" s="116"/>
      <c r="E137" s="116"/>
      <c r="F137" s="116"/>
      <c r="G137" s="116"/>
      <c r="H137" s="116"/>
      <c r="I137" s="116"/>
      <c r="J137" s="42" t="str">
        <f>Spisak!L132</f>
        <v/>
      </c>
    </row>
    <row r="138" spans="1:16" ht="12.75" customHeight="1" thickBot="1" x14ac:dyDescent="0.3">
      <c r="A138" s="40">
        <f>Spisak!B133</f>
        <v>0</v>
      </c>
      <c r="B138" s="41">
        <f>Spisak!C133</f>
        <v>0</v>
      </c>
      <c r="C138" s="116"/>
      <c r="D138" s="116"/>
      <c r="E138" s="116"/>
      <c r="F138" s="116"/>
      <c r="G138" s="116"/>
      <c r="H138" s="116"/>
      <c r="I138" s="116"/>
      <c r="J138" s="42" t="str">
        <f>Spisak!L133</f>
        <v/>
      </c>
      <c r="P138" s="44" t="s">
        <v>59</v>
      </c>
    </row>
    <row r="139" spans="1:16" ht="12.75" customHeight="1" thickBot="1" x14ac:dyDescent="0.3">
      <c r="A139" s="40">
        <f>Spisak!B134</f>
        <v>0</v>
      </c>
      <c r="B139" s="41">
        <f>Spisak!C134</f>
        <v>0</v>
      </c>
      <c r="C139" s="116"/>
      <c r="D139" s="116"/>
      <c r="E139" s="116"/>
      <c r="F139" s="116"/>
      <c r="G139" s="116"/>
      <c r="H139" s="116"/>
      <c r="I139" s="116"/>
      <c r="J139" s="42" t="str">
        <f>Spisak!L134</f>
        <v/>
      </c>
    </row>
    <row r="140" spans="1:16" ht="12.75" customHeight="1" thickBot="1" x14ac:dyDescent="0.3">
      <c r="A140" s="40">
        <f>Spisak!B135</f>
        <v>0</v>
      </c>
      <c r="B140" s="41">
        <f>Spisak!C135</f>
        <v>0</v>
      </c>
      <c r="C140" s="116"/>
      <c r="D140" s="116"/>
      <c r="E140" s="116"/>
      <c r="F140" s="116"/>
      <c r="G140" s="116"/>
      <c r="H140" s="116"/>
      <c r="I140" s="116"/>
      <c r="J140" s="42" t="str">
        <f>Spisak!L135</f>
        <v/>
      </c>
    </row>
    <row r="141" spans="1:16" ht="12.75" customHeight="1" thickBot="1" x14ac:dyDescent="0.3">
      <c r="A141" s="40">
        <f>Spisak!B136</f>
        <v>0</v>
      </c>
      <c r="B141" s="41">
        <f>Spisak!C136</f>
        <v>0</v>
      </c>
      <c r="C141" s="116"/>
      <c r="D141" s="116"/>
      <c r="E141" s="116"/>
      <c r="F141" s="116"/>
      <c r="G141" s="116"/>
      <c r="H141" s="116"/>
      <c r="I141" s="116"/>
      <c r="J141" s="42" t="str">
        <f>Spisak!L136</f>
        <v/>
      </c>
    </row>
    <row r="142" spans="1:16" ht="12.75" customHeight="1" thickBot="1" x14ac:dyDescent="0.3">
      <c r="A142" s="40">
        <f>Spisak!B137</f>
        <v>0</v>
      </c>
      <c r="B142" s="41">
        <f>Spisak!C137</f>
        <v>0</v>
      </c>
      <c r="C142" s="116"/>
      <c r="D142" s="116"/>
      <c r="E142" s="116"/>
      <c r="F142" s="116"/>
      <c r="G142" s="116"/>
      <c r="H142" s="116"/>
      <c r="I142" s="116"/>
      <c r="J142" s="42" t="str">
        <f>Spisak!L137</f>
        <v/>
      </c>
    </row>
    <row r="143" spans="1:16" ht="12.75" customHeight="1" thickBot="1" x14ac:dyDescent="0.3">
      <c r="A143" s="40">
        <f>Spisak!B138</f>
        <v>0</v>
      </c>
      <c r="B143" s="41">
        <f>Spisak!C138</f>
        <v>0</v>
      </c>
      <c r="C143" s="116"/>
      <c r="D143" s="116"/>
      <c r="E143" s="116"/>
      <c r="F143" s="116"/>
      <c r="G143" s="116"/>
      <c r="H143" s="116"/>
      <c r="I143" s="116"/>
      <c r="J143" s="42" t="str">
        <f>Spisak!L138</f>
        <v/>
      </c>
    </row>
    <row r="144" spans="1:16" ht="12.75" customHeight="1" thickBot="1" x14ac:dyDescent="0.3">
      <c r="A144" s="40">
        <f>Spisak!B139</f>
        <v>0</v>
      </c>
      <c r="B144" s="41">
        <f>Spisak!C139</f>
        <v>0</v>
      </c>
      <c r="C144" s="116"/>
      <c r="D144" s="116"/>
      <c r="E144" s="116"/>
      <c r="F144" s="116"/>
      <c r="G144" s="116"/>
      <c r="H144" s="116"/>
      <c r="I144" s="116"/>
      <c r="J144" s="42" t="str">
        <f>Spisak!L139</f>
        <v/>
      </c>
    </row>
    <row r="145" spans="1:10" ht="12.75" customHeight="1" thickBot="1" x14ac:dyDescent="0.3">
      <c r="A145" s="40">
        <f>Spisak!B140</f>
        <v>0</v>
      </c>
      <c r="B145" s="41">
        <f>Spisak!C140</f>
        <v>0</v>
      </c>
      <c r="C145" s="116"/>
      <c r="D145" s="116"/>
      <c r="E145" s="116"/>
      <c r="F145" s="116"/>
      <c r="G145" s="116"/>
      <c r="H145" s="116"/>
      <c r="I145" s="116"/>
      <c r="J145" s="42" t="str">
        <f>Spisak!L140</f>
        <v/>
      </c>
    </row>
    <row r="146" spans="1:10" ht="12.75" customHeight="1" thickBot="1" x14ac:dyDescent="0.3">
      <c r="A146" s="40">
        <f>Spisak!B141</f>
        <v>0</v>
      </c>
      <c r="B146" s="41">
        <f>Spisak!C141</f>
        <v>0</v>
      </c>
      <c r="C146" s="116"/>
      <c r="D146" s="116"/>
      <c r="E146" s="116"/>
      <c r="F146" s="116"/>
      <c r="G146" s="116"/>
      <c r="H146" s="116"/>
      <c r="I146" s="116"/>
      <c r="J146" s="42" t="str">
        <f>Spisak!L141</f>
        <v/>
      </c>
    </row>
    <row r="147" spans="1:10" ht="12.75" customHeight="1" thickBot="1" x14ac:dyDescent="0.3">
      <c r="A147" s="40">
        <f>Spisak!B142</f>
        <v>0</v>
      </c>
      <c r="B147" s="41">
        <f>Spisak!C142</f>
        <v>0</v>
      </c>
      <c r="C147" s="116"/>
      <c r="D147" s="116"/>
      <c r="E147" s="116"/>
      <c r="F147" s="116"/>
      <c r="G147" s="116"/>
      <c r="H147" s="116"/>
      <c r="I147" s="116"/>
      <c r="J147" s="42" t="str">
        <f>Spisak!L142</f>
        <v/>
      </c>
    </row>
    <row r="148" spans="1:10" ht="12.75" customHeight="1" thickBot="1" x14ac:dyDescent="0.3">
      <c r="A148" s="40">
        <f>Spisak!B143</f>
        <v>0</v>
      </c>
      <c r="B148" s="41">
        <f>Spisak!C143</f>
        <v>0</v>
      </c>
      <c r="C148" s="116"/>
      <c r="D148" s="116"/>
      <c r="E148" s="116"/>
      <c r="F148" s="116"/>
      <c r="G148" s="116"/>
      <c r="H148" s="116"/>
      <c r="I148" s="116"/>
      <c r="J148" s="42" t="str">
        <f>Spisak!L143</f>
        <v/>
      </c>
    </row>
    <row r="149" spans="1:10" ht="12.75" customHeight="1" thickBot="1" x14ac:dyDescent="0.3">
      <c r="A149" s="40">
        <f>Spisak!B144</f>
        <v>0</v>
      </c>
      <c r="B149" s="41">
        <f>Spisak!C144</f>
        <v>0</v>
      </c>
      <c r="C149" s="116"/>
      <c r="D149" s="116"/>
      <c r="E149" s="116"/>
      <c r="F149" s="116"/>
      <c r="G149" s="116"/>
      <c r="H149" s="116"/>
      <c r="I149" s="116"/>
      <c r="J149" s="42" t="str">
        <f>Spisak!L144</f>
        <v/>
      </c>
    </row>
    <row r="150" spans="1:10" ht="12.75" customHeight="1" thickBot="1" x14ac:dyDescent="0.3">
      <c r="A150" s="40">
        <f>Spisak!B145</f>
        <v>0</v>
      </c>
      <c r="B150" s="41">
        <f>Spisak!C145</f>
        <v>0</v>
      </c>
      <c r="C150" s="116"/>
      <c r="D150" s="116"/>
      <c r="E150" s="116"/>
      <c r="F150" s="116"/>
      <c r="G150" s="116"/>
      <c r="H150" s="116"/>
      <c r="I150" s="116"/>
      <c r="J150" s="42" t="str">
        <f>Spisak!L145</f>
        <v/>
      </c>
    </row>
    <row r="151" spans="1:10" ht="12.75" customHeight="1" thickBot="1" x14ac:dyDescent="0.3">
      <c r="A151" s="40">
        <f>Spisak!B146</f>
        <v>0</v>
      </c>
      <c r="B151" s="41">
        <f>Spisak!C146</f>
        <v>0</v>
      </c>
      <c r="C151" s="116"/>
      <c r="D151" s="116"/>
      <c r="E151" s="116"/>
      <c r="F151" s="116"/>
      <c r="G151" s="116"/>
      <c r="H151" s="116"/>
      <c r="I151" s="116"/>
      <c r="J151" s="42" t="str">
        <f>Spisak!L146</f>
        <v/>
      </c>
    </row>
    <row r="152" spans="1:10" ht="12.75" customHeight="1" thickBot="1" x14ac:dyDescent="0.3">
      <c r="A152" s="40">
        <f>Spisak!B147</f>
        <v>0</v>
      </c>
      <c r="B152" s="41">
        <f>Spisak!C147</f>
        <v>0</v>
      </c>
      <c r="C152" s="116"/>
      <c r="D152" s="116"/>
      <c r="E152" s="116"/>
      <c r="F152" s="116"/>
      <c r="G152" s="116"/>
      <c r="H152" s="116"/>
      <c r="I152" s="116"/>
      <c r="J152" s="42" t="str">
        <f>Spisak!L147</f>
        <v/>
      </c>
    </row>
    <row r="153" spans="1:10" ht="12.75" customHeight="1" thickBot="1" x14ac:dyDescent="0.3">
      <c r="A153" s="40">
        <f>Spisak!B148</f>
        <v>0</v>
      </c>
      <c r="B153" s="41">
        <f>Spisak!C148</f>
        <v>0</v>
      </c>
      <c r="C153" s="116"/>
      <c r="D153" s="116"/>
      <c r="E153" s="116"/>
      <c r="F153" s="116"/>
      <c r="G153" s="116"/>
      <c r="H153" s="116"/>
      <c r="I153" s="116"/>
      <c r="J153" s="42" t="str">
        <f>Spisak!L148</f>
        <v/>
      </c>
    </row>
    <row r="154" spans="1:10" ht="12.75" customHeight="1" thickBot="1" x14ac:dyDescent="0.3">
      <c r="A154" s="40">
        <f>Spisak!B149</f>
        <v>0</v>
      </c>
      <c r="C154" s="116"/>
      <c r="D154" s="116"/>
      <c r="E154" s="116"/>
      <c r="F154" s="116"/>
      <c r="G154" s="116"/>
      <c r="H154" s="116"/>
      <c r="I154" s="116"/>
    </row>
    <row r="155" spans="1:10" ht="12.75" customHeight="1" thickBot="1" x14ac:dyDescent="0.3">
      <c r="A155" s="40">
        <f>Spisak!B150</f>
        <v>0</v>
      </c>
      <c r="C155" s="116"/>
      <c r="D155" s="116"/>
      <c r="E155" s="116"/>
      <c r="F155" s="116"/>
      <c r="G155" s="116"/>
      <c r="H155" s="116"/>
      <c r="I155" s="116"/>
    </row>
    <row r="156" spans="1:10" ht="12.75" customHeight="1" thickBot="1" x14ac:dyDescent="0.3">
      <c r="A156" s="40">
        <f>Spisak!B151</f>
        <v>0</v>
      </c>
      <c r="C156" s="116"/>
      <c r="D156" s="116"/>
      <c r="E156" s="116"/>
      <c r="F156" s="116"/>
      <c r="G156" s="116"/>
      <c r="H156" s="116"/>
      <c r="I156" s="116"/>
    </row>
    <row r="157" spans="1:10" ht="12.75" customHeight="1" thickBot="1" x14ac:dyDescent="0.3">
      <c r="A157" s="40">
        <f>Spisak!B152</f>
        <v>0</v>
      </c>
      <c r="C157" s="116"/>
      <c r="D157" s="116"/>
      <c r="E157" s="116"/>
      <c r="F157" s="116"/>
      <c r="G157" s="116"/>
      <c r="H157" s="116"/>
      <c r="I157" s="116"/>
    </row>
    <row r="158" spans="1:10" ht="12.75" customHeight="1" thickBot="1" x14ac:dyDescent="0.3">
      <c r="A158" s="40">
        <f>Spisak!B153</f>
        <v>0</v>
      </c>
      <c r="C158" s="116"/>
      <c r="D158" s="116"/>
      <c r="E158" s="116"/>
      <c r="F158" s="116"/>
      <c r="G158" s="116"/>
      <c r="H158" s="116"/>
      <c r="I158" s="116"/>
    </row>
    <row r="159" spans="1:10" ht="12.75" customHeight="1" thickBot="1" x14ac:dyDescent="0.3">
      <c r="A159" s="40">
        <f>Spisak!B154</f>
        <v>0</v>
      </c>
      <c r="C159" s="116"/>
      <c r="D159" s="116"/>
      <c r="E159" s="116"/>
      <c r="F159" s="116"/>
      <c r="G159" s="116"/>
      <c r="H159" s="116"/>
      <c r="I159" s="116"/>
    </row>
    <row r="160" spans="1:10" ht="12.75" customHeight="1" thickBot="1" x14ac:dyDescent="0.3">
      <c r="A160" s="40">
        <f>Spisak!B155</f>
        <v>0</v>
      </c>
      <c r="C160" s="116"/>
      <c r="D160" s="116"/>
      <c r="E160" s="116"/>
      <c r="F160" s="116"/>
      <c r="G160" s="116"/>
      <c r="H160" s="116"/>
      <c r="I160" s="116"/>
    </row>
    <row r="161" spans="1:9" ht="12.75" customHeight="1" thickBot="1" x14ac:dyDescent="0.3">
      <c r="A161" s="40">
        <f>Spisak!B156</f>
        <v>0</v>
      </c>
      <c r="C161" s="116"/>
      <c r="D161" s="116"/>
      <c r="E161" s="116"/>
      <c r="F161" s="116"/>
      <c r="G161" s="116"/>
      <c r="H161" s="116"/>
      <c r="I161" s="116"/>
    </row>
    <row r="162" spans="1:9" ht="12.75" customHeight="1" thickBot="1" x14ac:dyDescent="0.3">
      <c r="A162" s="40">
        <f>Spisak!B157</f>
        <v>0</v>
      </c>
      <c r="C162" s="116"/>
      <c r="D162" s="116"/>
      <c r="E162" s="116"/>
      <c r="F162" s="116"/>
      <c r="G162" s="116"/>
      <c r="H162" s="116"/>
      <c r="I162" s="116"/>
    </row>
    <row r="163" spans="1:9" ht="12.75" customHeight="1" thickBot="1" x14ac:dyDescent="0.3">
      <c r="A163" s="40">
        <f>Spisak!B158</f>
        <v>0</v>
      </c>
      <c r="C163" s="116"/>
      <c r="D163" s="116"/>
      <c r="E163" s="116"/>
      <c r="F163" s="116"/>
      <c r="G163" s="116"/>
      <c r="H163" s="116"/>
      <c r="I163" s="116"/>
    </row>
    <row r="164" spans="1:9" ht="12.75" customHeight="1" thickBot="1" x14ac:dyDescent="0.3">
      <c r="A164" s="40">
        <f>Spisak!B159</f>
        <v>0</v>
      </c>
      <c r="C164" s="116"/>
      <c r="D164" s="116"/>
      <c r="E164" s="116"/>
      <c r="F164" s="116"/>
      <c r="G164" s="116"/>
      <c r="H164" s="116"/>
      <c r="I164" s="116"/>
    </row>
    <row r="165" spans="1:9" ht="12.75" customHeight="1" thickBot="1" x14ac:dyDescent="0.3">
      <c r="A165" s="40">
        <f>Spisak!B160</f>
        <v>0</v>
      </c>
      <c r="C165" s="116"/>
      <c r="D165" s="116"/>
      <c r="E165" s="116"/>
      <c r="F165" s="116"/>
      <c r="G165" s="116"/>
      <c r="H165" s="116"/>
      <c r="I165" s="116"/>
    </row>
    <row r="166" spans="1:9" ht="12.75" customHeight="1" thickBot="1" x14ac:dyDescent="0.3">
      <c r="A166" s="40">
        <f>Spisak!B161</f>
        <v>0</v>
      </c>
      <c r="C166" s="116"/>
      <c r="D166" s="116"/>
      <c r="E166" s="116"/>
      <c r="F166" s="116"/>
      <c r="G166" s="116"/>
      <c r="H166" s="116"/>
      <c r="I166" s="116"/>
    </row>
    <row r="167" spans="1:9" ht="12.75" customHeight="1" thickBot="1" x14ac:dyDescent="0.3">
      <c r="A167" s="40">
        <f>Spisak!B162</f>
        <v>0</v>
      </c>
      <c r="C167" s="116"/>
      <c r="D167" s="116"/>
      <c r="E167" s="116"/>
      <c r="F167" s="116"/>
      <c r="G167" s="116"/>
      <c r="H167" s="116"/>
      <c r="I167" s="116"/>
    </row>
    <row r="168" spans="1:9" ht="12.75" customHeight="1" thickBot="1" x14ac:dyDescent="0.3">
      <c r="A168" s="40">
        <f>Spisak!B163</f>
        <v>0</v>
      </c>
      <c r="C168" s="116"/>
      <c r="D168" s="116"/>
      <c r="E168" s="116"/>
      <c r="F168" s="116"/>
      <c r="G168" s="116"/>
      <c r="H168" s="116"/>
      <c r="I168" s="116"/>
    </row>
    <row r="169" spans="1:9" ht="12.75" customHeight="1" thickBot="1" x14ac:dyDescent="0.3">
      <c r="A169" s="40">
        <f>Spisak!B164</f>
        <v>0</v>
      </c>
      <c r="C169" s="116"/>
      <c r="D169" s="116"/>
      <c r="E169" s="116"/>
      <c r="F169" s="116"/>
      <c r="G169" s="116"/>
      <c r="H169" s="116"/>
      <c r="I169" s="116"/>
    </row>
    <row r="170" spans="1:9" ht="12.75" customHeight="1" thickBot="1" x14ac:dyDescent="0.3">
      <c r="A170" s="40">
        <f>Spisak!B165</f>
        <v>0</v>
      </c>
      <c r="C170" s="116"/>
      <c r="D170" s="116"/>
      <c r="E170" s="116"/>
      <c r="F170" s="116"/>
      <c r="G170" s="116"/>
      <c r="H170" s="116"/>
      <c r="I170" s="116"/>
    </row>
    <row r="171" spans="1:9" ht="12.75" customHeight="1" thickBot="1" x14ac:dyDescent="0.3">
      <c r="A171" s="40">
        <f>Spisak!B166</f>
        <v>0</v>
      </c>
      <c r="C171" s="116"/>
      <c r="D171" s="116"/>
      <c r="E171" s="116"/>
      <c r="F171" s="116"/>
      <c r="G171" s="116"/>
      <c r="H171" s="116"/>
      <c r="I171" s="116"/>
    </row>
    <row r="172" spans="1:9" ht="12.75" customHeight="1" thickBot="1" x14ac:dyDescent="0.3">
      <c r="A172" s="40">
        <f>Spisak!B167</f>
        <v>0</v>
      </c>
      <c r="C172" s="116"/>
      <c r="D172" s="116"/>
      <c r="E172" s="116"/>
      <c r="F172" s="116"/>
      <c r="G172" s="116"/>
      <c r="H172" s="116"/>
      <c r="I172" s="116"/>
    </row>
    <row r="173" spans="1:9" ht="12.75" customHeight="1" thickBot="1" x14ac:dyDescent="0.3">
      <c r="A173" s="40">
        <f>Spisak!B168</f>
        <v>0</v>
      </c>
      <c r="C173" s="116"/>
      <c r="D173" s="116"/>
      <c r="E173" s="116"/>
      <c r="F173" s="116"/>
      <c r="G173" s="116"/>
      <c r="H173" s="116"/>
      <c r="I173" s="116"/>
    </row>
    <row r="174" spans="1:9" ht="12.75" customHeight="1" thickBot="1" x14ac:dyDescent="0.3">
      <c r="A174" s="40">
        <f>Spisak!B169</f>
        <v>0</v>
      </c>
      <c r="C174" s="116"/>
      <c r="D174" s="116"/>
      <c r="E174" s="116"/>
      <c r="F174" s="116"/>
      <c r="G174" s="116"/>
      <c r="H174" s="116"/>
      <c r="I174" s="116"/>
    </row>
    <row r="175" spans="1:9" ht="12.75" customHeight="1" thickBot="1" x14ac:dyDescent="0.3">
      <c r="A175" s="40">
        <f>Spisak!B170</f>
        <v>0</v>
      </c>
      <c r="C175" s="116"/>
      <c r="D175" s="116"/>
      <c r="E175" s="116"/>
      <c r="F175" s="116"/>
      <c r="G175" s="116"/>
      <c r="H175" s="116"/>
      <c r="I175" s="116"/>
    </row>
    <row r="176" spans="1:9" ht="12.75" customHeight="1" thickBot="1" x14ac:dyDescent="0.3">
      <c r="A176" s="40">
        <f>Spisak!B171</f>
        <v>0</v>
      </c>
      <c r="C176" s="116"/>
      <c r="D176" s="116"/>
      <c r="E176" s="116"/>
      <c r="F176" s="116"/>
      <c r="G176" s="116"/>
      <c r="H176" s="116"/>
      <c r="I176" s="116"/>
    </row>
    <row r="177" spans="1:9" ht="12.75" customHeight="1" thickBot="1" x14ac:dyDescent="0.3">
      <c r="A177" s="40">
        <f>Spisak!B172</f>
        <v>0</v>
      </c>
      <c r="C177" s="116"/>
      <c r="D177" s="116"/>
      <c r="E177" s="116"/>
      <c r="F177" s="116"/>
      <c r="G177" s="116"/>
      <c r="H177" s="116"/>
      <c r="I177" s="116"/>
    </row>
    <row r="178" spans="1:9" ht="12.75" customHeight="1" thickBot="1" x14ac:dyDescent="0.3">
      <c r="A178" s="40">
        <f>Spisak!B173</f>
        <v>0</v>
      </c>
      <c r="C178" s="116"/>
      <c r="D178" s="116"/>
      <c r="E178" s="116"/>
      <c r="F178" s="116"/>
      <c r="G178" s="116"/>
      <c r="H178" s="116"/>
      <c r="I178" s="116"/>
    </row>
    <row r="179" spans="1:9" ht="12.75" customHeight="1" thickBot="1" x14ac:dyDescent="0.3">
      <c r="A179" s="40">
        <f>Spisak!B174</f>
        <v>0</v>
      </c>
      <c r="C179" s="116"/>
      <c r="D179" s="116"/>
      <c r="E179" s="116"/>
      <c r="F179" s="116"/>
      <c r="G179" s="116"/>
      <c r="H179" s="116"/>
      <c r="I179" s="116"/>
    </row>
    <row r="180" spans="1:9" ht="12.75" customHeight="1" thickBot="1" x14ac:dyDescent="0.3">
      <c r="A180" s="40">
        <f>Spisak!B175</f>
        <v>0</v>
      </c>
      <c r="C180" s="116"/>
      <c r="D180" s="116"/>
      <c r="E180" s="116"/>
      <c r="F180" s="116"/>
      <c r="G180" s="116"/>
      <c r="H180" s="116"/>
      <c r="I180" s="116"/>
    </row>
    <row r="181" spans="1:9" ht="12.75" customHeight="1" thickBot="1" x14ac:dyDescent="0.3">
      <c r="A181" s="40">
        <f>Spisak!B176</f>
        <v>0</v>
      </c>
      <c r="C181" s="116"/>
      <c r="D181" s="116"/>
      <c r="E181" s="116"/>
      <c r="F181" s="116"/>
      <c r="G181" s="116"/>
      <c r="H181" s="116"/>
      <c r="I181" s="116"/>
    </row>
    <row r="182" spans="1:9" ht="12.75" customHeight="1" thickBot="1" x14ac:dyDescent="0.3">
      <c r="A182" s="40">
        <f>Spisak!B177</f>
        <v>0</v>
      </c>
      <c r="C182" s="116"/>
      <c r="D182" s="116"/>
      <c r="E182" s="116"/>
      <c r="F182" s="116"/>
      <c r="G182" s="116"/>
      <c r="H182" s="116"/>
      <c r="I182" s="116"/>
    </row>
    <row r="183" spans="1:9" ht="12.75" customHeight="1" thickBot="1" x14ac:dyDescent="0.3">
      <c r="A183" s="40">
        <f>Spisak!B178</f>
        <v>0</v>
      </c>
      <c r="C183" s="116"/>
      <c r="D183" s="116"/>
      <c r="E183" s="116"/>
      <c r="F183" s="116"/>
      <c r="G183" s="116"/>
      <c r="H183" s="116"/>
      <c r="I183" s="116"/>
    </row>
    <row r="184" spans="1:9" ht="12.75" customHeight="1" thickBot="1" x14ac:dyDescent="0.3">
      <c r="A184" s="40">
        <f>Spisak!B179</f>
        <v>0</v>
      </c>
      <c r="C184" s="116"/>
      <c r="D184" s="116"/>
      <c r="E184" s="116"/>
      <c r="F184" s="116"/>
      <c r="G184" s="116"/>
      <c r="H184" s="116"/>
      <c r="I184" s="116"/>
    </row>
    <row r="185" spans="1:9" ht="12.75" customHeight="1" thickBot="1" x14ac:dyDescent="0.3">
      <c r="A185" s="40">
        <f>Spisak!B180</f>
        <v>0</v>
      </c>
      <c r="C185" s="116"/>
      <c r="D185" s="116"/>
      <c r="E185" s="116"/>
      <c r="F185" s="116"/>
      <c r="G185" s="116"/>
      <c r="H185" s="116"/>
      <c r="I185" s="116"/>
    </row>
    <row r="186" spans="1:9" ht="12.75" customHeight="1" thickBot="1" x14ac:dyDescent="0.3">
      <c r="A186" s="40">
        <f>Spisak!B181</f>
        <v>0</v>
      </c>
      <c r="C186" s="116"/>
      <c r="D186" s="116"/>
      <c r="E186" s="116"/>
      <c r="F186" s="116"/>
      <c r="G186" s="116"/>
      <c r="H186" s="116"/>
      <c r="I186" s="116"/>
    </row>
    <row r="187" spans="1:9" ht="12.75" customHeight="1" thickBot="1" x14ac:dyDescent="0.3">
      <c r="A187" s="40">
        <f>Spisak!B182</f>
        <v>0</v>
      </c>
      <c r="C187" s="116"/>
      <c r="D187" s="116"/>
      <c r="E187" s="116"/>
      <c r="F187" s="116"/>
      <c r="G187" s="116"/>
      <c r="H187" s="116"/>
      <c r="I187" s="116"/>
    </row>
    <row r="188" spans="1:9" ht="12.75" customHeight="1" thickBot="1" x14ac:dyDescent="0.3">
      <c r="A188" s="40">
        <f>Spisak!B183</f>
        <v>0</v>
      </c>
      <c r="C188" s="116"/>
      <c r="D188" s="116"/>
      <c r="E188" s="116"/>
      <c r="F188" s="116"/>
      <c r="G188" s="116"/>
      <c r="H188" s="116"/>
      <c r="I188" s="116"/>
    </row>
    <row r="189" spans="1:9" ht="12.75" customHeight="1" thickBot="1" x14ac:dyDescent="0.3">
      <c r="A189" s="40">
        <f>Spisak!B184</f>
        <v>0</v>
      </c>
      <c r="C189" s="116"/>
      <c r="D189" s="116"/>
      <c r="E189" s="116"/>
      <c r="F189" s="116"/>
      <c r="G189" s="116"/>
      <c r="H189" s="116"/>
      <c r="I189" s="116"/>
    </row>
    <row r="190" spans="1:9" ht="12.75" customHeight="1" thickBot="1" x14ac:dyDescent="0.3">
      <c r="A190" s="40">
        <f>Spisak!B185</f>
        <v>0</v>
      </c>
      <c r="C190" s="116"/>
      <c r="D190" s="116"/>
      <c r="E190" s="116"/>
      <c r="F190" s="116"/>
      <c r="G190" s="116"/>
      <c r="H190" s="116"/>
      <c r="I190" s="116"/>
    </row>
    <row r="191" spans="1:9" ht="12.75" customHeight="1" thickBot="1" x14ac:dyDescent="0.3">
      <c r="A191" s="40">
        <f>Spisak!B186</f>
        <v>0</v>
      </c>
      <c r="C191" s="116"/>
      <c r="D191" s="116"/>
      <c r="E191" s="116"/>
      <c r="F191" s="116"/>
      <c r="G191" s="116"/>
      <c r="H191" s="116"/>
      <c r="I191" s="116"/>
    </row>
    <row r="192" spans="1:9" ht="12.75" customHeight="1" thickBot="1" x14ac:dyDescent="0.3">
      <c r="A192" s="40">
        <f>Spisak!B187</f>
        <v>0</v>
      </c>
      <c r="C192" s="116"/>
      <c r="D192" s="116"/>
      <c r="E192" s="116"/>
      <c r="F192" s="116"/>
      <c r="G192" s="116"/>
      <c r="H192" s="116"/>
      <c r="I192" s="116"/>
    </row>
    <row r="193" spans="1:9" ht="12.75" customHeight="1" thickBot="1" x14ac:dyDescent="0.3">
      <c r="A193" s="40">
        <f>Spisak!B188</f>
        <v>0</v>
      </c>
      <c r="C193" s="116"/>
      <c r="D193" s="116"/>
      <c r="E193" s="116"/>
      <c r="F193" s="116"/>
      <c r="G193" s="116"/>
      <c r="H193" s="116"/>
      <c r="I193" s="116"/>
    </row>
    <row r="194" spans="1:9" ht="12.75" customHeight="1" thickBot="1" x14ac:dyDescent="0.3">
      <c r="A194" s="40">
        <f>Spisak!B189</f>
        <v>0</v>
      </c>
      <c r="C194" s="116"/>
      <c r="D194" s="116"/>
      <c r="E194" s="116"/>
      <c r="F194" s="116"/>
      <c r="G194" s="116"/>
      <c r="H194" s="116"/>
      <c r="I194" s="116"/>
    </row>
    <row r="195" spans="1:9" ht="12.75" customHeight="1" thickBot="1" x14ac:dyDescent="0.3">
      <c r="A195" s="40">
        <f>Spisak!B190</f>
        <v>0</v>
      </c>
      <c r="C195" s="116"/>
      <c r="D195" s="116"/>
      <c r="E195" s="116"/>
      <c r="F195" s="116"/>
      <c r="G195" s="116"/>
      <c r="H195" s="116"/>
      <c r="I195" s="116"/>
    </row>
    <row r="196" spans="1:9" ht="12.75" customHeight="1" thickBot="1" x14ac:dyDescent="0.3">
      <c r="A196" s="40">
        <f>Spisak!B191</f>
        <v>0</v>
      </c>
      <c r="C196" s="116"/>
      <c r="D196" s="116"/>
      <c r="E196" s="116"/>
      <c r="F196" s="116"/>
      <c r="G196" s="116"/>
      <c r="H196" s="116"/>
      <c r="I196" s="116"/>
    </row>
    <row r="197" spans="1:9" ht="12.75" customHeight="1" thickBot="1" x14ac:dyDescent="0.3">
      <c r="A197" s="40">
        <f>Spisak!B192</f>
        <v>0</v>
      </c>
      <c r="C197" s="116"/>
      <c r="D197" s="116"/>
      <c r="E197" s="116"/>
      <c r="F197" s="116"/>
      <c r="G197" s="116"/>
      <c r="H197" s="116"/>
      <c r="I197" s="116"/>
    </row>
    <row r="198" spans="1:9" ht="12.75" customHeight="1" thickBot="1" x14ac:dyDescent="0.3">
      <c r="A198" s="40">
        <f>Spisak!B193</f>
        <v>0</v>
      </c>
      <c r="C198" s="116"/>
      <c r="D198" s="116"/>
      <c r="E198" s="116"/>
      <c r="F198" s="116"/>
      <c r="G198" s="116"/>
      <c r="H198" s="116"/>
      <c r="I198" s="116"/>
    </row>
    <row r="199" spans="1:9" ht="12.75" customHeight="1" thickBot="1" x14ac:dyDescent="0.3">
      <c r="A199" s="40">
        <f>Spisak!B194</f>
        <v>0</v>
      </c>
      <c r="C199" s="116"/>
      <c r="D199" s="116"/>
      <c r="E199" s="116"/>
      <c r="F199" s="116"/>
      <c r="G199" s="116"/>
      <c r="H199" s="116"/>
      <c r="I199" s="116"/>
    </row>
    <row r="200" spans="1:9" ht="12.75" customHeight="1" thickBot="1" x14ac:dyDescent="0.3">
      <c r="A200" s="40">
        <f>Spisak!B195</f>
        <v>0</v>
      </c>
      <c r="C200" s="116"/>
      <c r="D200" s="116"/>
      <c r="E200" s="116"/>
      <c r="F200" s="116"/>
      <c r="G200" s="116"/>
      <c r="H200" s="116"/>
      <c r="I200" s="116"/>
    </row>
    <row r="201" spans="1:9" ht="12.75" customHeight="1" thickBot="1" x14ac:dyDescent="0.3">
      <c r="A201" s="40">
        <f>Spisak!B196</f>
        <v>0</v>
      </c>
      <c r="C201" s="116"/>
      <c r="D201" s="116"/>
      <c r="E201" s="116"/>
      <c r="F201" s="116"/>
      <c r="G201" s="116"/>
      <c r="H201" s="116"/>
      <c r="I201" s="116"/>
    </row>
    <row r="202" spans="1:9" ht="12.75" customHeight="1" thickBot="1" x14ac:dyDescent="0.3">
      <c r="A202" s="40">
        <f>Spisak!B197</f>
        <v>0</v>
      </c>
      <c r="C202" s="116"/>
      <c r="D202" s="116"/>
      <c r="E202" s="116"/>
      <c r="F202" s="116"/>
      <c r="G202" s="116"/>
      <c r="H202" s="116"/>
      <c r="I202" s="116"/>
    </row>
    <row r="203" spans="1:9" ht="12.75" customHeight="1" thickBot="1" x14ac:dyDescent="0.3">
      <c r="A203" s="40">
        <f>Spisak!B198</f>
        <v>0</v>
      </c>
      <c r="C203" s="116"/>
      <c r="D203" s="116"/>
      <c r="E203" s="116"/>
      <c r="F203" s="116"/>
      <c r="G203" s="116"/>
      <c r="H203" s="116"/>
      <c r="I203" s="116"/>
    </row>
    <row r="204" spans="1:9" ht="12.75" customHeight="1" thickBot="1" x14ac:dyDescent="0.3">
      <c r="A204" s="40">
        <f>Spisak!B199</f>
        <v>0</v>
      </c>
      <c r="C204" s="116"/>
      <c r="D204" s="116"/>
      <c r="E204" s="116"/>
      <c r="F204" s="116"/>
      <c r="G204" s="116"/>
      <c r="H204" s="116"/>
      <c r="I204" s="116"/>
    </row>
    <row r="205" spans="1:9" ht="12.75" customHeight="1" thickBot="1" x14ac:dyDescent="0.3">
      <c r="A205" s="40">
        <f>Spisak!B200</f>
        <v>0</v>
      </c>
      <c r="C205" s="116"/>
      <c r="D205" s="116"/>
      <c r="E205" s="116"/>
      <c r="F205" s="116"/>
      <c r="G205" s="116"/>
      <c r="H205" s="116"/>
      <c r="I205" s="116"/>
    </row>
    <row r="206" spans="1:9" ht="12.75" customHeight="1" thickBot="1" x14ac:dyDescent="0.3">
      <c r="A206" s="40">
        <f>Spisak!B201</f>
        <v>0</v>
      </c>
      <c r="C206" s="116"/>
      <c r="D206" s="116"/>
      <c r="E206" s="116"/>
      <c r="F206" s="116"/>
      <c r="G206" s="116"/>
      <c r="H206" s="116"/>
      <c r="I206" s="116"/>
    </row>
    <row r="207" spans="1:9" ht="12.75" customHeight="1" thickBot="1" x14ac:dyDescent="0.3">
      <c r="A207" s="40">
        <f>Spisak!B202</f>
        <v>0</v>
      </c>
      <c r="C207" s="116"/>
      <c r="D207" s="116"/>
      <c r="E207" s="116"/>
      <c r="F207" s="116"/>
      <c r="G207" s="116"/>
      <c r="H207" s="116"/>
      <c r="I207" s="116"/>
    </row>
    <row r="208" spans="1:9" ht="12.75" customHeight="1" thickBot="1" x14ac:dyDescent="0.3">
      <c r="A208" s="40">
        <f>Spisak!B203</f>
        <v>0</v>
      </c>
      <c r="C208" s="116"/>
      <c r="D208" s="116"/>
      <c r="E208" s="116"/>
      <c r="F208" s="116"/>
      <c r="G208" s="116"/>
      <c r="H208" s="116"/>
      <c r="I208" s="116"/>
    </row>
    <row r="209" spans="1:9" ht="12.75" customHeight="1" thickBot="1" x14ac:dyDescent="0.3">
      <c r="A209" s="40">
        <f>Spisak!B204</f>
        <v>0</v>
      </c>
      <c r="C209" s="116"/>
      <c r="D209" s="116"/>
      <c r="E209" s="116"/>
      <c r="F209" s="116"/>
      <c r="G209" s="116"/>
      <c r="H209" s="116"/>
      <c r="I209" s="116"/>
    </row>
    <row r="210" spans="1:9" ht="12.75" customHeight="1" thickBot="1" x14ac:dyDescent="0.3">
      <c r="A210" s="40">
        <f>Spisak!B205</f>
        <v>0</v>
      </c>
      <c r="C210" s="116"/>
      <c r="D210" s="116"/>
      <c r="E210" s="116"/>
      <c r="F210" s="116"/>
      <c r="G210" s="116"/>
      <c r="H210" s="116"/>
      <c r="I210" s="116"/>
    </row>
    <row r="211" spans="1:9" ht="12.75" customHeight="1" thickBot="1" x14ac:dyDescent="0.3">
      <c r="A211" s="40">
        <f>Spisak!B206</f>
        <v>0</v>
      </c>
      <c r="C211" s="116"/>
      <c r="D211" s="116"/>
      <c r="E211" s="116"/>
      <c r="F211" s="116"/>
      <c r="G211" s="116"/>
      <c r="H211" s="116"/>
      <c r="I211" s="116"/>
    </row>
    <row r="212" spans="1:9" ht="12.75" customHeight="1" thickBot="1" x14ac:dyDescent="0.3">
      <c r="A212" s="40">
        <f>Spisak!B207</f>
        <v>0</v>
      </c>
      <c r="C212" s="116"/>
      <c r="D212" s="116"/>
      <c r="E212" s="116"/>
      <c r="F212" s="116"/>
      <c r="G212" s="116"/>
      <c r="H212" s="116"/>
      <c r="I212" s="116"/>
    </row>
    <row r="213" spans="1:9" ht="12.75" customHeight="1" thickBot="1" x14ac:dyDescent="0.3">
      <c r="A213" s="40">
        <f>Spisak!B208</f>
        <v>0</v>
      </c>
      <c r="C213" s="116"/>
      <c r="D213" s="116"/>
      <c r="E213" s="116"/>
      <c r="F213" s="116"/>
      <c r="G213" s="116"/>
      <c r="H213" s="116"/>
      <c r="I213" s="116"/>
    </row>
    <row r="214" spans="1:9" ht="12.75" customHeight="1" thickBot="1" x14ac:dyDescent="0.3">
      <c r="A214" s="40">
        <f>Spisak!B209</f>
        <v>0</v>
      </c>
      <c r="C214" s="116"/>
      <c r="D214" s="116"/>
      <c r="E214" s="116"/>
      <c r="F214" s="116"/>
      <c r="G214" s="116"/>
      <c r="H214" s="116"/>
      <c r="I214" s="116"/>
    </row>
    <row r="215" spans="1:9" ht="12.75" customHeight="1" thickBot="1" x14ac:dyDescent="0.3">
      <c r="A215" s="40">
        <f>Spisak!B210</f>
        <v>0</v>
      </c>
      <c r="C215" s="116"/>
      <c r="D215" s="116"/>
      <c r="E215" s="116"/>
      <c r="F215" s="116"/>
      <c r="G215" s="116"/>
      <c r="H215" s="116"/>
      <c r="I215" s="116"/>
    </row>
    <row r="216" spans="1:9" ht="12.75" customHeight="1" thickBot="1" x14ac:dyDescent="0.3">
      <c r="A216" s="40">
        <f>Spisak!B211</f>
        <v>0</v>
      </c>
      <c r="C216" s="116"/>
      <c r="D216" s="116"/>
      <c r="E216" s="116"/>
      <c r="F216" s="116"/>
      <c r="G216" s="116"/>
      <c r="H216" s="116"/>
      <c r="I216" s="116"/>
    </row>
    <row r="217" spans="1:9" ht="12.75" customHeight="1" thickBot="1" x14ac:dyDescent="0.3">
      <c r="A217" s="40">
        <f>Spisak!B212</f>
        <v>0</v>
      </c>
      <c r="C217" s="116"/>
      <c r="D217" s="116"/>
      <c r="E217" s="116"/>
      <c r="F217" s="116"/>
      <c r="G217" s="116"/>
      <c r="H217" s="116"/>
      <c r="I217" s="116"/>
    </row>
    <row r="218" spans="1:9" ht="12.75" customHeight="1" thickBot="1" x14ac:dyDescent="0.3">
      <c r="A218" s="40">
        <f>Spisak!B213</f>
        <v>0</v>
      </c>
      <c r="C218" s="116"/>
      <c r="D218" s="116"/>
      <c r="E218" s="116"/>
      <c r="F218" s="116"/>
      <c r="G218" s="116"/>
      <c r="H218" s="116"/>
      <c r="I218" s="116"/>
    </row>
    <row r="219" spans="1:9" ht="12.75" customHeight="1" thickBot="1" x14ac:dyDescent="0.3">
      <c r="A219" s="40">
        <f>Spisak!B214</f>
        <v>0</v>
      </c>
      <c r="C219" s="116"/>
      <c r="D219" s="116"/>
      <c r="E219" s="116"/>
      <c r="F219" s="116"/>
      <c r="G219" s="116"/>
      <c r="H219" s="116"/>
      <c r="I219" s="116"/>
    </row>
    <row r="220" spans="1:9" ht="12.75" customHeight="1" thickBot="1" x14ac:dyDescent="0.3">
      <c r="A220" s="40">
        <f>Spisak!B215</f>
        <v>0</v>
      </c>
    </row>
    <row r="221" spans="1:9" ht="12.75" customHeight="1" thickBot="1" x14ac:dyDescent="0.3">
      <c r="A221" s="40">
        <f>Spisak!B216</f>
        <v>0</v>
      </c>
    </row>
    <row r="222" spans="1:9" ht="12.75" customHeight="1" thickBot="1" x14ac:dyDescent="0.3">
      <c r="A222" s="40">
        <f>Spisak!B217</f>
        <v>0</v>
      </c>
    </row>
    <row r="223" spans="1:9" ht="12.75" customHeight="1" thickBot="1" x14ac:dyDescent="0.3">
      <c r="A223" s="40">
        <f>Spisak!B218</f>
        <v>0</v>
      </c>
    </row>
    <row r="224" spans="1:9" ht="12.75" customHeight="1" thickBot="1" x14ac:dyDescent="0.3">
      <c r="A224" s="40">
        <f>Spisak!B219</f>
        <v>0</v>
      </c>
    </row>
    <row r="225" spans="1:1" ht="12.75" customHeight="1" thickBot="1" x14ac:dyDescent="0.3">
      <c r="A225" s="40">
        <f>Spisak!B220</f>
        <v>0</v>
      </c>
    </row>
    <row r="226" spans="1:1" ht="12.75" customHeight="1" thickBot="1" x14ac:dyDescent="0.3">
      <c r="A226" s="40">
        <f>Spisak!B221</f>
        <v>0</v>
      </c>
    </row>
    <row r="227" spans="1:1" ht="12.75" customHeight="1" thickBot="1" x14ac:dyDescent="0.3">
      <c r="A227" s="40">
        <f>Spisak!B222</f>
        <v>0</v>
      </c>
    </row>
    <row r="228" spans="1:1" ht="12.75" customHeight="1" thickBot="1" x14ac:dyDescent="0.3">
      <c r="A228" s="40">
        <f>Spisak!B223</f>
        <v>0</v>
      </c>
    </row>
    <row r="229" spans="1:1" ht="12.75" customHeight="1" thickBot="1" x14ac:dyDescent="0.3">
      <c r="A229" s="40">
        <f>Spisak!B224</f>
        <v>0</v>
      </c>
    </row>
    <row r="230" spans="1:1" ht="12.75" customHeight="1" thickBot="1" x14ac:dyDescent="0.3">
      <c r="A230" s="40">
        <f>Spisak!B225</f>
        <v>0</v>
      </c>
    </row>
    <row r="231" spans="1:1" ht="12.75" customHeight="1" thickBot="1" x14ac:dyDescent="0.3">
      <c r="A231" s="40">
        <f>Spisak!B226</f>
        <v>0</v>
      </c>
    </row>
    <row r="232" spans="1:1" ht="12.75" customHeight="1" thickBot="1" x14ac:dyDescent="0.3">
      <c r="A232" s="40">
        <f>Spisak!B227</f>
        <v>0</v>
      </c>
    </row>
    <row r="233" spans="1:1" ht="12.75" customHeight="1" thickBot="1" x14ac:dyDescent="0.3">
      <c r="A233" s="40">
        <f>Spisak!B228</f>
        <v>0</v>
      </c>
    </row>
    <row r="234" spans="1:1" ht="12.75" customHeight="1" thickBot="1" x14ac:dyDescent="0.3">
      <c r="A234" s="40">
        <f>Spisak!B229</f>
        <v>0</v>
      </c>
    </row>
    <row r="235" spans="1:1" ht="12.75" customHeight="1" thickBot="1" x14ac:dyDescent="0.3">
      <c r="A235" s="40">
        <f>Spisak!B230</f>
        <v>0</v>
      </c>
    </row>
    <row r="236" spans="1:1" ht="12.75" customHeight="1" thickBot="1" x14ac:dyDescent="0.3">
      <c r="A236" s="40">
        <f>Spisak!B231</f>
        <v>0</v>
      </c>
    </row>
    <row r="237" spans="1:1" ht="12.75" customHeight="1" thickBot="1" x14ac:dyDescent="0.3">
      <c r="A237" s="40">
        <f>Spisak!B232</f>
        <v>0</v>
      </c>
    </row>
    <row r="238" spans="1:1" ht="12.75" customHeight="1" thickBot="1" x14ac:dyDescent="0.3">
      <c r="A238" s="40">
        <f>Spisak!B233</f>
        <v>0</v>
      </c>
    </row>
    <row r="239" spans="1:1" ht="12.75" customHeight="1" thickBot="1" x14ac:dyDescent="0.3">
      <c r="A239" s="40">
        <f>Spisak!B234</f>
        <v>0</v>
      </c>
    </row>
    <row r="240" spans="1:1" ht="12.75" customHeight="1" thickBot="1" x14ac:dyDescent="0.3">
      <c r="A240" s="40">
        <f>Spisak!B235</f>
        <v>0</v>
      </c>
    </row>
    <row r="241" spans="1:1" ht="12.75" customHeight="1" thickBot="1" x14ac:dyDescent="0.3">
      <c r="A241" s="40">
        <f>Spisak!B236</f>
        <v>0</v>
      </c>
    </row>
    <row r="242" spans="1:1" ht="12.75" customHeight="1" thickBot="1" x14ac:dyDescent="0.3">
      <c r="A242" s="40">
        <f>Spisak!B237</f>
        <v>0</v>
      </c>
    </row>
    <row r="243" spans="1:1" ht="12.75" customHeight="1" thickBot="1" x14ac:dyDescent="0.3">
      <c r="A243" s="40">
        <f>Spisak!B238</f>
        <v>0</v>
      </c>
    </row>
    <row r="244" spans="1:1" ht="12.75" customHeight="1" thickBot="1" x14ac:dyDescent="0.3">
      <c r="A244" s="40">
        <f>Spisak!B239</f>
        <v>0</v>
      </c>
    </row>
    <row r="245" spans="1:1" ht="12.75" customHeight="1" thickBot="1" x14ac:dyDescent="0.3">
      <c r="A245" s="40">
        <f>Spisak!B240</f>
        <v>0</v>
      </c>
    </row>
    <row r="246" spans="1:1" ht="12.75" customHeight="1" thickBot="1" x14ac:dyDescent="0.3">
      <c r="A246" s="40">
        <f>Spisak!B241</f>
        <v>0</v>
      </c>
    </row>
    <row r="247" spans="1:1" ht="12.75" customHeight="1" thickBot="1" x14ac:dyDescent="0.3">
      <c r="A247" s="40">
        <f>Spisak!B242</f>
        <v>0</v>
      </c>
    </row>
    <row r="248" spans="1:1" ht="12.75" customHeight="1" thickBot="1" x14ac:dyDescent="0.3">
      <c r="A248" s="40">
        <f>Spisak!B243</f>
        <v>0</v>
      </c>
    </row>
    <row r="249" spans="1:1" ht="12.75" customHeight="1" thickBot="1" x14ac:dyDescent="0.3">
      <c r="A249" s="40">
        <f>Spisak!B244</f>
        <v>0</v>
      </c>
    </row>
    <row r="250" spans="1:1" ht="12.75" customHeight="1" thickBot="1" x14ac:dyDescent="0.3">
      <c r="A250" s="40">
        <f>Spisak!B245</f>
        <v>0</v>
      </c>
    </row>
    <row r="251" spans="1:1" ht="12.75" customHeight="1" thickBot="1" x14ac:dyDescent="0.3">
      <c r="A251" s="40">
        <f>Spisak!B246</f>
        <v>0</v>
      </c>
    </row>
    <row r="252" spans="1:1" ht="12.75" customHeight="1" thickBot="1" x14ac:dyDescent="0.3">
      <c r="A252" s="40">
        <f>Spisak!B247</f>
        <v>0</v>
      </c>
    </row>
    <row r="253" spans="1:1" ht="12.75" customHeight="1" thickBot="1" x14ac:dyDescent="0.3">
      <c r="A253" s="40">
        <f>Spisak!B248</f>
        <v>0</v>
      </c>
    </row>
    <row r="254" spans="1:1" ht="12.75" customHeight="1" thickBot="1" x14ac:dyDescent="0.3">
      <c r="A254" s="40">
        <f>Spisak!B249</f>
        <v>0</v>
      </c>
    </row>
    <row r="255" spans="1:1" ht="12.75" customHeight="1" thickBot="1" x14ac:dyDescent="0.3">
      <c r="A255" s="40">
        <f>Spisak!B250</f>
        <v>0</v>
      </c>
    </row>
    <row r="256" spans="1:1" ht="12.75" customHeight="1" thickBot="1" x14ac:dyDescent="0.3">
      <c r="A256" s="40">
        <f>Spisak!B251</f>
        <v>0</v>
      </c>
    </row>
    <row r="257" spans="1:1" ht="12.75" customHeight="1" thickBot="1" x14ac:dyDescent="0.3">
      <c r="A257" s="40">
        <f>Spisak!B252</f>
        <v>0</v>
      </c>
    </row>
    <row r="258" spans="1:1" ht="12.75" customHeight="1" thickBot="1" x14ac:dyDescent="0.3">
      <c r="A258" s="40">
        <f>Spisak!B253</f>
        <v>0</v>
      </c>
    </row>
    <row r="259" spans="1:1" ht="12.75" customHeight="1" thickBot="1" x14ac:dyDescent="0.3">
      <c r="A259" s="40">
        <f>Spisak!B254</f>
        <v>0</v>
      </c>
    </row>
    <row r="260" spans="1:1" ht="12.75" customHeight="1" thickBot="1" x14ac:dyDescent="0.3">
      <c r="A260" s="40">
        <f>Spisak!B255</f>
        <v>0</v>
      </c>
    </row>
    <row r="261" spans="1:1" ht="12.75" customHeight="1" thickBot="1" x14ac:dyDescent="0.3">
      <c r="A261" s="40">
        <f>Spisak!B256</f>
        <v>0</v>
      </c>
    </row>
    <row r="262" spans="1:1" ht="12.75" customHeight="1" thickBot="1" x14ac:dyDescent="0.3">
      <c r="A262" s="40">
        <f>Spisak!B257</f>
        <v>0</v>
      </c>
    </row>
    <row r="263" spans="1:1" ht="12.75" customHeight="1" thickBot="1" x14ac:dyDescent="0.3">
      <c r="A263" s="40">
        <f>Spisak!B258</f>
        <v>0</v>
      </c>
    </row>
    <row r="264" spans="1:1" ht="12.75" customHeight="1" thickBot="1" x14ac:dyDescent="0.3">
      <c r="A264" s="40">
        <f>Spisak!B259</f>
        <v>0</v>
      </c>
    </row>
    <row r="265" spans="1:1" ht="12.75" customHeight="1" thickBot="1" x14ac:dyDescent="0.3">
      <c r="A265" s="40">
        <f>Spisak!B260</f>
        <v>0</v>
      </c>
    </row>
    <row r="266" spans="1:1" ht="12.75" customHeight="1" thickBot="1" x14ac:dyDescent="0.3">
      <c r="A266" s="40">
        <f>Spisak!B261</f>
        <v>0</v>
      </c>
    </row>
    <row r="267" spans="1:1" ht="12.75" customHeight="1" thickBot="1" x14ac:dyDescent="0.3">
      <c r="A267" s="40">
        <f>Spisak!B262</f>
        <v>0</v>
      </c>
    </row>
    <row r="268" spans="1:1" ht="12.75" customHeight="1" thickBot="1" x14ac:dyDescent="0.3">
      <c r="A268" s="40">
        <f>Spisak!B263</f>
        <v>0</v>
      </c>
    </row>
    <row r="269" spans="1:1" ht="12.75" customHeight="1" thickBot="1" x14ac:dyDescent="0.3">
      <c r="A269" s="40">
        <f>Spisak!B264</f>
        <v>0</v>
      </c>
    </row>
    <row r="270" spans="1:1" ht="12.75" customHeight="1" thickBot="1" x14ac:dyDescent="0.3">
      <c r="A270" s="40">
        <f>Spisak!B265</f>
        <v>0</v>
      </c>
    </row>
    <row r="271" spans="1:1" ht="12.75" customHeight="1" thickBot="1" x14ac:dyDescent="0.3">
      <c r="A271" s="40">
        <f>Spisak!B266</f>
        <v>0</v>
      </c>
    </row>
    <row r="272" spans="1:1" ht="12.75" customHeight="1" thickBot="1" x14ac:dyDescent="0.3">
      <c r="A272" s="40">
        <f>Spisak!B267</f>
        <v>0</v>
      </c>
    </row>
    <row r="273" spans="1:1" ht="12.75" customHeight="1" thickBot="1" x14ac:dyDescent="0.3">
      <c r="A273" s="40">
        <f>Spisak!B268</f>
        <v>0</v>
      </c>
    </row>
    <row r="274" spans="1:1" ht="12.75" customHeight="1" thickBot="1" x14ac:dyDescent="0.3">
      <c r="A274" s="40">
        <f>Spisak!B269</f>
        <v>0</v>
      </c>
    </row>
    <row r="275" spans="1:1" ht="12.75" customHeight="1" thickBot="1" x14ac:dyDescent="0.3">
      <c r="A275" s="40">
        <f>Spisak!B270</f>
        <v>0</v>
      </c>
    </row>
    <row r="276" spans="1:1" ht="12.75" customHeight="1" thickBot="1" x14ac:dyDescent="0.3">
      <c r="A276" s="40">
        <f>Spisak!B271</f>
        <v>0</v>
      </c>
    </row>
    <row r="277" spans="1:1" ht="12.75" customHeight="1" thickBot="1" x14ac:dyDescent="0.3">
      <c r="A277" s="40">
        <f>Spisak!B272</f>
        <v>0</v>
      </c>
    </row>
    <row r="278" spans="1:1" ht="12.75" customHeight="1" thickBot="1" x14ac:dyDescent="0.3">
      <c r="A278" s="40">
        <f>Spisak!B273</f>
        <v>0</v>
      </c>
    </row>
    <row r="279" spans="1:1" ht="12.75" customHeight="1" thickBot="1" x14ac:dyDescent="0.3">
      <c r="A279" s="40">
        <f>Spisak!B274</f>
        <v>0</v>
      </c>
    </row>
    <row r="280" spans="1:1" ht="12.75" customHeight="1" thickBot="1" x14ac:dyDescent="0.3">
      <c r="A280" s="40">
        <f>Spisak!B275</f>
        <v>0</v>
      </c>
    </row>
    <row r="281" spans="1:1" ht="12.75" customHeight="1" thickBot="1" x14ac:dyDescent="0.3">
      <c r="A281" s="40">
        <f>Spisak!B276</f>
        <v>0</v>
      </c>
    </row>
    <row r="282" spans="1:1" ht="12.75" customHeight="1" thickBot="1" x14ac:dyDescent="0.3">
      <c r="A282" s="40">
        <f>Spisak!B277</f>
        <v>0</v>
      </c>
    </row>
    <row r="283" spans="1:1" ht="12.75" customHeight="1" thickBot="1" x14ac:dyDescent="0.3">
      <c r="A283" s="40">
        <f>Spisak!B278</f>
        <v>0</v>
      </c>
    </row>
    <row r="284" spans="1:1" ht="12.75" customHeight="1" thickBot="1" x14ac:dyDescent="0.3">
      <c r="A284" s="40">
        <f>Spisak!B279</f>
        <v>0</v>
      </c>
    </row>
    <row r="285" spans="1:1" ht="12.75" customHeight="1" thickBot="1" x14ac:dyDescent="0.3">
      <c r="A285" s="40">
        <f>Spisak!B280</f>
        <v>0</v>
      </c>
    </row>
    <row r="286" spans="1:1" ht="12.75" customHeight="1" thickBot="1" x14ac:dyDescent="0.3">
      <c r="A286" s="40">
        <f>Spisak!B281</f>
        <v>0</v>
      </c>
    </row>
    <row r="287" spans="1:1" ht="12.75" customHeight="1" thickBot="1" x14ac:dyDescent="0.3">
      <c r="A287" s="40">
        <f>Spisak!B282</f>
        <v>0</v>
      </c>
    </row>
    <row r="288" spans="1:1" ht="12.75" customHeight="1" thickBot="1" x14ac:dyDescent="0.3">
      <c r="A288" s="40">
        <f>Spisak!B283</f>
        <v>0</v>
      </c>
    </row>
    <row r="289" spans="1:1" ht="12.75" customHeight="1" thickBot="1" x14ac:dyDescent="0.3">
      <c r="A289" s="40">
        <f>Spisak!B284</f>
        <v>0</v>
      </c>
    </row>
    <row r="290" spans="1:1" ht="12.75" customHeight="1" thickBot="1" x14ac:dyDescent="0.3">
      <c r="A290" s="40">
        <f>Spisak!B285</f>
        <v>0</v>
      </c>
    </row>
    <row r="291" spans="1:1" ht="12.75" customHeight="1" thickBot="1" x14ac:dyDescent="0.3">
      <c r="A291" s="40">
        <f>Spisak!B286</f>
        <v>0</v>
      </c>
    </row>
    <row r="292" spans="1:1" ht="12.75" customHeight="1" thickBot="1" x14ac:dyDescent="0.3">
      <c r="A292" s="40">
        <f>Spisak!B287</f>
        <v>0</v>
      </c>
    </row>
    <row r="293" spans="1:1" ht="12.75" customHeight="1" thickBot="1" x14ac:dyDescent="0.3">
      <c r="A293" s="40">
        <f>Spisak!B288</f>
        <v>0</v>
      </c>
    </row>
    <row r="294" spans="1:1" ht="12.75" customHeight="1" thickBot="1" x14ac:dyDescent="0.3">
      <c r="A294" s="40">
        <f>Spisak!B289</f>
        <v>0</v>
      </c>
    </row>
    <row r="295" spans="1:1" ht="12.75" customHeight="1" thickBot="1" x14ac:dyDescent="0.3">
      <c r="A295" s="40">
        <f>Spisak!B290</f>
        <v>0</v>
      </c>
    </row>
    <row r="296" spans="1:1" ht="12.75" customHeight="1" thickBot="1" x14ac:dyDescent="0.3">
      <c r="A296" s="40">
        <f>Spisak!B291</f>
        <v>0</v>
      </c>
    </row>
    <row r="297" spans="1:1" ht="12.75" customHeight="1" thickBot="1" x14ac:dyDescent="0.3">
      <c r="A297" s="40">
        <f>Spisak!B292</f>
        <v>0</v>
      </c>
    </row>
    <row r="298" spans="1:1" ht="12.75" customHeight="1" thickBot="1" x14ac:dyDescent="0.3">
      <c r="A298" s="40">
        <f>Spisak!B293</f>
        <v>0</v>
      </c>
    </row>
    <row r="299" spans="1:1" ht="12.75" customHeight="1" thickBot="1" x14ac:dyDescent="0.3">
      <c r="A299" s="40">
        <f>Spisak!B294</f>
        <v>0</v>
      </c>
    </row>
    <row r="300" spans="1:1" ht="12.75" customHeight="1" thickBot="1" x14ac:dyDescent="0.3">
      <c r="A300" s="40">
        <f>Spisak!B295</f>
        <v>0</v>
      </c>
    </row>
    <row r="301" spans="1:1" ht="12.75" customHeight="1" thickBot="1" x14ac:dyDescent="0.3">
      <c r="A301" s="40">
        <f>Spisak!B296</f>
        <v>0</v>
      </c>
    </row>
    <row r="302" spans="1:1" ht="12.75" customHeight="1" thickBot="1" x14ac:dyDescent="0.3">
      <c r="A302" s="40">
        <f>Spisak!B297</f>
        <v>0</v>
      </c>
    </row>
    <row r="303" spans="1:1" ht="12.75" customHeight="1" thickBot="1" x14ac:dyDescent="0.3">
      <c r="A303" s="40">
        <f>Spisak!B298</f>
        <v>0</v>
      </c>
    </row>
    <row r="304" spans="1:1" ht="12.75" customHeight="1" thickBot="1" x14ac:dyDescent="0.3">
      <c r="A304" s="40">
        <f>Spisak!B299</f>
        <v>0</v>
      </c>
    </row>
    <row r="305" spans="1:1" ht="12.75" customHeight="1" thickBot="1" x14ac:dyDescent="0.3">
      <c r="A305" s="40">
        <f>Spisak!B300</f>
        <v>0</v>
      </c>
    </row>
    <row r="306" spans="1:1" ht="12.75" customHeight="1" thickBot="1" x14ac:dyDescent="0.3">
      <c r="A306" s="40">
        <f>Spisak!B301</f>
        <v>0</v>
      </c>
    </row>
    <row r="307" spans="1:1" ht="12.75" customHeight="1" thickBot="1" x14ac:dyDescent="0.3">
      <c r="A307" s="40">
        <f>Spisak!B302</f>
        <v>0</v>
      </c>
    </row>
    <row r="308" spans="1:1" ht="12.75" customHeight="1" thickBot="1" x14ac:dyDescent="0.3">
      <c r="A308" s="40">
        <f>Spisak!B303</f>
        <v>0</v>
      </c>
    </row>
    <row r="309" spans="1:1" ht="12.75" customHeight="1" thickBot="1" x14ac:dyDescent="0.3">
      <c r="A309" s="40">
        <f>Spisak!B304</f>
        <v>0</v>
      </c>
    </row>
    <row r="310" spans="1:1" ht="12.75" customHeight="1" thickBot="1" x14ac:dyDescent="0.3">
      <c r="A310" s="40">
        <f>Spisak!B305</f>
        <v>0</v>
      </c>
    </row>
    <row r="311" spans="1:1" ht="12.75" customHeight="1" thickBot="1" x14ac:dyDescent="0.3">
      <c r="A311" s="40">
        <f>Spisak!B306</f>
        <v>0</v>
      </c>
    </row>
    <row r="312" spans="1:1" ht="12.75" customHeight="1" thickBot="1" x14ac:dyDescent="0.3">
      <c r="A312" s="40">
        <f>Spisak!B307</f>
        <v>0</v>
      </c>
    </row>
    <row r="313" spans="1:1" ht="12.75" customHeight="1" thickBot="1" x14ac:dyDescent="0.3">
      <c r="A313" s="40">
        <f>Spisak!B308</f>
        <v>0</v>
      </c>
    </row>
    <row r="314" spans="1:1" ht="12.75" customHeight="1" thickBot="1" x14ac:dyDescent="0.3">
      <c r="A314" s="40">
        <f>Spisak!B309</f>
        <v>0</v>
      </c>
    </row>
    <row r="315" spans="1:1" ht="12.75" customHeight="1" thickBot="1" x14ac:dyDescent="0.3">
      <c r="A315" s="40">
        <f>Spisak!B310</f>
        <v>0</v>
      </c>
    </row>
    <row r="316" spans="1:1" ht="12.75" customHeight="1" thickBot="1" x14ac:dyDescent="0.3">
      <c r="A316" s="40">
        <f>Spisak!B311</f>
        <v>0</v>
      </c>
    </row>
    <row r="317" spans="1:1" ht="12.75" customHeight="1" thickBot="1" x14ac:dyDescent="0.3">
      <c r="A317" s="40">
        <f>Spisak!B312</f>
        <v>0</v>
      </c>
    </row>
    <row r="318" spans="1:1" ht="12.75" customHeight="1" thickBot="1" x14ac:dyDescent="0.3">
      <c r="A318" s="40">
        <f>Spisak!B313</f>
        <v>0</v>
      </c>
    </row>
    <row r="319" spans="1:1" ht="12.75" customHeight="1" thickBot="1" x14ac:dyDescent="0.3">
      <c r="A319" s="40">
        <f>Spisak!B314</f>
        <v>0</v>
      </c>
    </row>
    <row r="320" spans="1:1" ht="12.75" customHeight="1" thickBot="1" x14ac:dyDescent="0.3">
      <c r="A320" s="40">
        <f>Spisak!B315</f>
        <v>0</v>
      </c>
    </row>
    <row r="321" spans="1:1" ht="12.75" customHeight="1" thickBot="1" x14ac:dyDescent="0.3">
      <c r="A321" s="40">
        <f>Spisak!B316</f>
        <v>0</v>
      </c>
    </row>
    <row r="322" spans="1:1" ht="12.75" customHeight="1" thickBot="1" x14ac:dyDescent="0.3">
      <c r="A322" s="40">
        <f>Spisak!B317</f>
        <v>0</v>
      </c>
    </row>
    <row r="323" spans="1:1" ht="12.75" customHeight="1" thickBot="1" x14ac:dyDescent="0.3">
      <c r="A323" s="40">
        <f>Spisak!B318</f>
        <v>0</v>
      </c>
    </row>
    <row r="324" spans="1:1" ht="12.75" customHeight="1" thickBot="1" x14ac:dyDescent="0.3">
      <c r="A324" s="40">
        <f>Spisak!B319</f>
        <v>0</v>
      </c>
    </row>
    <row r="325" spans="1:1" ht="12.75" customHeight="1" thickBot="1" x14ac:dyDescent="0.3">
      <c r="A325" s="40">
        <f>Spisak!B320</f>
        <v>0</v>
      </c>
    </row>
    <row r="326" spans="1:1" ht="12.75" customHeight="1" thickBot="1" x14ac:dyDescent="0.3">
      <c r="A326" s="40">
        <f>Spisak!B321</f>
        <v>0</v>
      </c>
    </row>
    <row r="327" spans="1:1" ht="12.75" customHeight="1" thickBot="1" x14ac:dyDescent="0.3">
      <c r="A327" s="40">
        <f>Spisak!B322</f>
        <v>0</v>
      </c>
    </row>
    <row r="328" spans="1:1" ht="12.75" customHeight="1" thickBot="1" x14ac:dyDescent="0.3">
      <c r="A328" s="40">
        <f>Spisak!B323</f>
        <v>0</v>
      </c>
    </row>
    <row r="329" spans="1:1" ht="12.75" customHeight="1" thickBot="1" x14ac:dyDescent="0.3">
      <c r="A329" s="40">
        <f>Spisak!B324</f>
        <v>0</v>
      </c>
    </row>
    <row r="330" spans="1:1" ht="12.75" customHeight="1" thickBot="1" x14ac:dyDescent="0.3">
      <c r="A330" s="40">
        <f>Spisak!B325</f>
        <v>0</v>
      </c>
    </row>
    <row r="331" spans="1:1" ht="12.75" customHeight="1" thickBot="1" x14ac:dyDescent="0.3">
      <c r="A331" s="40">
        <f>Spisak!B326</f>
        <v>0</v>
      </c>
    </row>
    <row r="332" spans="1:1" ht="12.75" customHeight="1" thickBot="1" x14ac:dyDescent="0.3">
      <c r="A332" s="40">
        <f>Spisak!B327</f>
        <v>0</v>
      </c>
    </row>
    <row r="333" spans="1:1" ht="12.75" customHeight="1" thickBot="1" x14ac:dyDescent="0.3">
      <c r="A333" s="40">
        <f>Spisak!B328</f>
        <v>0</v>
      </c>
    </row>
    <row r="334" spans="1:1" ht="12.75" customHeight="1" thickBot="1" x14ac:dyDescent="0.3">
      <c r="A334" s="40">
        <f>Spisak!B329</f>
        <v>0</v>
      </c>
    </row>
    <row r="335" spans="1:1" ht="12.75" customHeight="1" thickBot="1" x14ac:dyDescent="0.3">
      <c r="A335" s="40">
        <f>Spisak!B330</f>
        <v>0</v>
      </c>
    </row>
    <row r="336" spans="1:1" ht="12.75" customHeight="1" thickBot="1" x14ac:dyDescent="0.3">
      <c r="A336" s="40">
        <f>Spisak!B331</f>
        <v>0</v>
      </c>
    </row>
    <row r="337" spans="1:1" ht="12.75" customHeight="1" thickBot="1" x14ac:dyDescent="0.3">
      <c r="A337" s="40">
        <f>Spisak!B332</f>
        <v>0</v>
      </c>
    </row>
    <row r="338" spans="1:1" ht="12.75" customHeight="1" thickBot="1" x14ac:dyDescent="0.3">
      <c r="A338" s="40">
        <f>Spisak!B333</f>
        <v>0</v>
      </c>
    </row>
    <row r="339" spans="1:1" ht="12.75" customHeight="1" thickBot="1" x14ac:dyDescent="0.3">
      <c r="A339" s="40">
        <f>Spisak!B334</f>
        <v>0</v>
      </c>
    </row>
    <row r="340" spans="1:1" ht="12.75" customHeight="1" thickBot="1" x14ac:dyDescent="0.3">
      <c r="A340" s="40">
        <f>Spisak!B335</f>
        <v>0</v>
      </c>
    </row>
    <row r="341" spans="1:1" ht="12.75" customHeight="1" thickBot="1" x14ac:dyDescent="0.3">
      <c r="A341" s="40">
        <f>Spisak!B336</f>
        <v>0</v>
      </c>
    </row>
    <row r="342" spans="1:1" ht="12.75" customHeight="1" thickBot="1" x14ac:dyDescent="0.3">
      <c r="A342" s="40">
        <f>Spisak!B337</f>
        <v>0</v>
      </c>
    </row>
    <row r="343" spans="1:1" ht="12.75" customHeight="1" thickBot="1" x14ac:dyDescent="0.3">
      <c r="A343" s="40">
        <f>Spisak!B338</f>
        <v>0</v>
      </c>
    </row>
    <row r="344" spans="1:1" ht="12.75" customHeight="1" thickBot="1" x14ac:dyDescent="0.3">
      <c r="A344" s="40">
        <f>Spisak!B339</f>
        <v>0</v>
      </c>
    </row>
    <row r="345" spans="1:1" ht="12.75" customHeight="1" thickBot="1" x14ac:dyDescent="0.3">
      <c r="A345" s="40">
        <f>Spisak!B340</f>
        <v>0</v>
      </c>
    </row>
    <row r="346" spans="1:1" ht="12.75" customHeight="1" thickBot="1" x14ac:dyDescent="0.3">
      <c r="A346" s="40">
        <f>Spisak!B341</f>
        <v>0</v>
      </c>
    </row>
    <row r="347" spans="1:1" ht="12.75" customHeight="1" thickBot="1" x14ac:dyDescent="0.3">
      <c r="A347" s="40">
        <f>Spisak!B342</f>
        <v>0</v>
      </c>
    </row>
    <row r="348" spans="1:1" ht="12.75" customHeight="1" thickBot="1" x14ac:dyDescent="0.3">
      <c r="A348" s="40">
        <f>Spisak!B343</f>
        <v>0</v>
      </c>
    </row>
    <row r="349" spans="1:1" ht="12.75" customHeight="1" thickBot="1" x14ac:dyDescent="0.3">
      <c r="A349" s="40">
        <f>Spisak!B344</f>
        <v>0</v>
      </c>
    </row>
    <row r="350" spans="1:1" ht="12.75" customHeight="1" thickBot="1" x14ac:dyDescent="0.3">
      <c r="A350" s="40">
        <f>Spisak!B345</f>
        <v>0</v>
      </c>
    </row>
    <row r="351" spans="1:1" ht="12.75" customHeight="1" thickBot="1" x14ac:dyDescent="0.3">
      <c r="A351" s="40">
        <f>Spisak!B346</f>
        <v>0</v>
      </c>
    </row>
    <row r="352" spans="1:1" ht="12.75" customHeight="1" thickBot="1" x14ac:dyDescent="0.3">
      <c r="A352" s="40">
        <f>Spisak!B347</f>
        <v>0</v>
      </c>
    </row>
    <row r="353" spans="1:1" ht="12.75" customHeight="1" thickBot="1" x14ac:dyDescent="0.3">
      <c r="A353" s="40">
        <f>Spisak!B348</f>
        <v>0</v>
      </c>
    </row>
    <row r="354" spans="1:1" ht="12.75" customHeight="1" thickBot="1" x14ac:dyDescent="0.3">
      <c r="A354" s="40">
        <f>Spisak!B349</f>
        <v>0</v>
      </c>
    </row>
    <row r="355" spans="1:1" ht="12.75" customHeight="1" thickBot="1" x14ac:dyDescent="0.3">
      <c r="A355" s="40">
        <f>Spisak!B350</f>
        <v>0</v>
      </c>
    </row>
    <row r="356" spans="1:1" ht="12.75" customHeight="1" thickBot="1" x14ac:dyDescent="0.3">
      <c r="A356" s="40">
        <f>Spisak!B351</f>
        <v>0</v>
      </c>
    </row>
    <row r="357" spans="1:1" ht="12.75" customHeight="1" thickBot="1" x14ac:dyDescent="0.3">
      <c r="A357" s="40">
        <f>Spisak!B352</f>
        <v>0</v>
      </c>
    </row>
    <row r="358" spans="1:1" ht="12.75" customHeight="1" thickBot="1" x14ac:dyDescent="0.3">
      <c r="A358" s="40">
        <f>Spisak!B353</f>
        <v>0</v>
      </c>
    </row>
    <row r="359" spans="1:1" ht="12.75" customHeight="1" thickBot="1" x14ac:dyDescent="0.3">
      <c r="A359" s="40">
        <f>Spisak!B354</f>
        <v>0</v>
      </c>
    </row>
    <row r="360" spans="1:1" ht="12.75" customHeight="1" thickBot="1" x14ac:dyDescent="0.3">
      <c r="A360" s="40">
        <f>Spisak!B355</f>
        <v>0</v>
      </c>
    </row>
    <row r="361" spans="1:1" ht="12.75" customHeight="1" thickBot="1" x14ac:dyDescent="0.3">
      <c r="A361" s="40">
        <f>Spisak!B356</f>
        <v>0</v>
      </c>
    </row>
    <row r="362" spans="1:1" ht="12.75" customHeight="1" thickBot="1" x14ac:dyDescent="0.3">
      <c r="A362" s="40">
        <f>Spisak!B357</f>
        <v>0</v>
      </c>
    </row>
    <row r="363" spans="1:1" ht="12.75" customHeight="1" thickBot="1" x14ac:dyDescent="0.3">
      <c r="A363" s="40">
        <f>Spisak!B358</f>
        <v>0</v>
      </c>
    </row>
    <row r="364" spans="1:1" ht="12.75" customHeight="1" thickBot="1" x14ac:dyDescent="0.3">
      <c r="A364" s="40">
        <f>Spisak!B359</f>
        <v>0</v>
      </c>
    </row>
    <row r="365" spans="1:1" ht="12.75" customHeight="1" thickBot="1" x14ac:dyDescent="0.3">
      <c r="A365" s="40">
        <f>Spisak!B360</f>
        <v>0</v>
      </c>
    </row>
    <row r="366" spans="1:1" ht="12.75" customHeight="1" thickBot="1" x14ac:dyDescent="0.3">
      <c r="A366" s="40">
        <f>Spisak!B361</f>
        <v>0</v>
      </c>
    </row>
    <row r="367" spans="1:1" ht="12.75" customHeight="1" thickBot="1" x14ac:dyDescent="0.3">
      <c r="A367" s="40">
        <f>Spisak!B362</f>
        <v>0</v>
      </c>
    </row>
    <row r="368" spans="1:1" ht="12.75" customHeight="1" thickBot="1" x14ac:dyDescent="0.3">
      <c r="A368" s="40">
        <f>Spisak!B363</f>
        <v>0</v>
      </c>
    </row>
    <row r="369" spans="1:1" ht="12.75" customHeight="1" thickBot="1" x14ac:dyDescent="0.3">
      <c r="A369" s="40">
        <f>Spisak!B364</f>
        <v>0</v>
      </c>
    </row>
    <row r="370" spans="1:1" ht="12.75" customHeight="1" thickBot="1" x14ac:dyDescent="0.3">
      <c r="A370" s="40">
        <f>Spisak!B365</f>
        <v>0</v>
      </c>
    </row>
    <row r="371" spans="1:1" ht="12.75" customHeight="1" thickBot="1" x14ac:dyDescent="0.3">
      <c r="A371" s="40">
        <f>Spisak!B366</f>
        <v>0</v>
      </c>
    </row>
    <row r="372" spans="1:1" ht="12.75" customHeight="1" thickBot="1" x14ac:dyDescent="0.3">
      <c r="A372" s="40">
        <f>Spisak!B367</f>
        <v>0</v>
      </c>
    </row>
    <row r="373" spans="1:1" ht="12.75" customHeight="1" thickBot="1" x14ac:dyDescent="0.3">
      <c r="A373" s="40">
        <f>Spisak!B368</f>
        <v>0</v>
      </c>
    </row>
    <row r="374" spans="1:1" ht="12.75" customHeight="1" thickBot="1" x14ac:dyDescent="0.3">
      <c r="A374" s="40">
        <f>Spisak!B369</f>
        <v>0</v>
      </c>
    </row>
    <row r="375" spans="1:1" ht="12.75" customHeight="1" thickBot="1" x14ac:dyDescent="0.3">
      <c r="A375" s="40">
        <f>Spisak!B370</f>
        <v>0</v>
      </c>
    </row>
    <row r="376" spans="1:1" ht="12.75" customHeight="1" thickBot="1" x14ac:dyDescent="0.3">
      <c r="A376" s="40">
        <f>Spisak!B371</f>
        <v>0</v>
      </c>
    </row>
    <row r="377" spans="1:1" ht="12.75" customHeight="1" thickBot="1" x14ac:dyDescent="0.3">
      <c r="A377" s="40">
        <f>Spisak!B372</f>
        <v>0</v>
      </c>
    </row>
    <row r="378" spans="1:1" ht="12.75" customHeight="1" thickBot="1" x14ac:dyDescent="0.3">
      <c r="A378" s="40">
        <f>Spisak!B373</f>
        <v>0</v>
      </c>
    </row>
    <row r="379" spans="1:1" ht="12.75" customHeight="1" thickBot="1" x14ac:dyDescent="0.3">
      <c r="A379" s="40">
        <f>Spisak!B374</f>
        <v>0</v>
      </c>
    </row>
    <row r="380" spans="1:1" ht="12.75" customHeight="1" thickBot="1" x14ac:dyDescent="0.3">
      <c r="A380" s="40">
        <f>Spisak!B375</f>
        <v>0</v>
      </c>
    </row>
    <row r="381" spans="1:1" ht="12.75" customHeight="1" thickBot="1" x14ac:dyDescent="0.3">
      <c r="A381" s="40">
        <f>Spisak!B376</f>
        <v>0</v>
      </c>
    </row>
    <row r="382" spans="1:1" ht="12.75" customHeight="1" thickBot="1" x14ac:dyDescent="0.3">
      <c r="A382" s="40">
        <f>Spisak!B377</f>
        <v>0</v>
      </c>
    </row>
    <row r="383" spans="1:1" ht="12.75" customHeight="1" thickBot="1" x14ac:dyDescent="0.3">
      <c r="A383" s="40">
        <f>Spisak!B378</f>
        <v>0</v>
      </c>
    </row>
    <row r="384" spans="1:1" ht="12.75" customHeight="1" thickBot="1" x14ac:dyDescent="0.3">
      <c r="A384" s="40">
        <f>Spisak!B379</f>
        <v>0</v>
      </c>
    </row>
    <row r="385" spans="1:1" ht="12.75" customHeight="1" thickBot="1" x14ac:dyDescent="0.3">
      <c r="A385" s="40">
        <f>Spisak!B380</f>
        <v>0</v>
      </c>
    </row>
    <row r="386" spans="1:1" ht="12.75" customHeight="1" thickBot="1" x14ac:dyDescent="0.3">
      <c r="A386" s="40">
        <f>Spisak!B381</f>
        <v>0</v>
      </c>
    </row>
    <row r="387" spans="1:1" ht="12.75" customHeight="1" thickBot="1" x14ac:dyDescent="0.3">
      <c r="A387" s="40">
        <f>Spisak!B382</f>
        <v>0</v>
      </c>
    </row>
    <row r="388" spans="1:1" ht="12.75" customHeight="1" thickBot="1" x14ac:dyDescent="0.3">
      <c r="A388" s="40">
        <f>Spisak!B383</f>
        <v>0</v>
      </c>
    </row>
    <row r="389" spans="1:1" ht="12.75" customHeight="1" thickBot="1" x14ac:dyDescent="0.3">
      <c r="A389" s="40">
        <f>Spisak!B384</f>
        <v>0</v>
      </c>
    </row>
    <row r="390" spans="1:1" ht="12.75" customHeight="1" thickBot="1" x14ac:dyDescent="0.3">
      <c r="A390" s="40">
        <f>Spisak!B385</f>
        <v>0</v>
      </c>
    </row>
    <row r="391" spans="1:1" ht="12.75" customHeight="1" thickBot="1" x14ac:dyDescent="0.3">
      <c r="A391" s="40">
        <f>Spisak!B386</f>
        <v>0</v>
      </c>
    </row>
    <row r="392" spans="1:1" ht="12.75" customHeight="1" thickBot="1" x14ac:dyDescent="0.3">
      <c r="A392" s="40">
        <f>Spisak!B387</f>
        <v>0</v>
      </c>
    </row>
    <row r="393" spans="1:1" ht="12.75" customHeight="1" thickBot="1" x14ac:dyDescent="0.3">
      <c r="A393" s="40">
        <f>Spisak!B388</f>
        <v>0</v>
      </c>
    </row>
    <row r="394" spans="1:1" ht="12.75" customHeight="1" thickBot="1" x14ac:dyDescent="0.3">
      <c r="A394" s="40">
        <f>Spisak!B389</f>
        <v>0</v>
      </c>
    </row>
    <row r="395" spans="1:1" ht="12.75" customHeight="1" thickBot="1" x14ac:dyDescent="0.3">
      <c r="A395" s="40">
        <f>Spisak!B390</f>
        <v>0</v>
      </c>
    </row>
    <row r="396" spans="1:1" ht="12.75" customHeight="1" thickBot="1" x14ac:dyDescent="0.3">
      <c r="A396" s="40">
        <f>Spisak!B391</f>
        <v>0</v>
      </c>
    </row>
    <row r="397" spans="1:1" ht="12.75" customHeight="1" thickBot="1" x14ac:dyDescent="0.3">
      <c r="A397" s="40">
        <f>Spisak!B392</f>
        <v>0</v>
      </c>
    </row>
    <row r="398" spans="1:1" ht="12.75" customHeight="1" thickBot="1" x14ac:dyDescent="0.3">
      <c r="A398" s="40">
        <f>Spisak!B393</f>
        <v>0</v>
      </c>
    </row>
    <row r="399" spans="1:1" ht="12.75" customHeight="1" thickBot="1" x14ac:dyDescent="0.3">
      <c r="A399" s="40">
        <f>Spisak!B394</f>
        <v>0</v>
      </c>
    </row>
    <row r="400" spans="1:1" ht="12.75" customHeight="1" thickBot="1" x14ac:dyDescent="0.3">
      <c r="A400" s="40">
        <f>Spisak!B395</f>
        <v>0</v>
      </c>
    </row>
    <row r="401" spans="1:1" ht="12.75" customHeight="1" thickBot="1" x14ac:dyDescent="0.3">
      <c r="A401" s="40">
        <f>Spisak!B396</f>
        <v>0</v>
      </c>
    </row>
    <row r="402" spans="1:1" ht="12.75" customHeight="1" thickBot="1" x14ac:dyDescent="0.3">
      <c r="A402" s="40">
        <f>Spisak!B397</f>
        <v>0</v>
      </c>
    </row>
    <row r="403" spans="1:1" ht="12.75" customHeight="1" thickBot="1" x14ac:dyDescent="0.3">
      <c r="A403" s="40">
        <f>Spisak!B398</f>
        <v>0</v>
      </c>
    </row>
    <row r="404" spans="1:1" ht="12.75" customHeight="1" thickBot="1" x14ac:dyDescent="0.3">
      <c r="A404" s="40">
        <f>Spisak!B399</f>
        <v>0</v>
      </c>
    </row>
    <row r="405" spans="1:1" ht="12.75" customHeight="1" thickBot="1" x14ac:dyDescent="0.3">
      <c r="A405" s="40">
        <f>Spisak!B400</f>
        <v>0</v>
      </c>
    </row>
    <row r="406" spans="1:1" ht="12.75" customHeight="1" thickBot="1" x14ac:dyDescent="0.3">
      <c r="A406" s="40">
        <f>Spisak!B401</f>
        <v>0</v>
      </c>
    </row>
    <row r="407" spans="1:1" ht="12.75" customHeight="1" thickBot="1" x14ac:dyDescent="0.3">
      <c r="A407" s="40">
        <f>Spisak!B402</f>
        <v>0</v>
      </c>
    </row>
    <row r="408" spans="1:1" ht="12.75" customHeight="1" thickBot="1" x14ac:dyDescent="0.3">
      <c r="A408" s="40">
        <f>Spisak!B403</f>
        <v>0</v>
      </c>
    </row>
    <row r="409" spans="1:1" ht="12.75" customHeight="1" thickBot="1" x14ac:dyDescent="0.3">
      <c r="A409" s="40">
        <f>Spisak!B404</f>
        <v>0</v>
      </c>
    </row>
    <row r="410" spans="1:1" ht="12.75" customHeight="1" thickBot="1" x14ac:dyDescent="0.3">
      <c r="A410" s="40">
        <f>Spisak!B405</f>
        <v>0</v>
      </c>
    </row>
    <row r="411" spans="1:1" ht="12.75" customHeight="1" thickBot="1" x14ac:dyDescent="0.3">
      <c r="A411" s="40">
        <f>Spisak!B406</f>
        <v>0</v>
      </c>
    </row>
    <row r="412" spans="1:1" ht="12.75" customHeight="1" thickBot="1" x14ac:dyDescent="0.3">
      <c r="A412" s="40">
        <f>Spisak!B407</f>
        <v>0</v>
      </c>
    </row>
    <row r="413" spans="1:1" ht="12.75" customHeight="1" thickBot="1" x14ac:dyDescent="0.3">
      <c r="A413" s="40">
        <f>Spisak!B408</f>
        <v>0</v>
      </c>
    </row>
    <row r="414" spans="1:1" ht="12.75" customHeight="1" thickBot="1" x14ac:dyDescent="0.3">
      <c r="A414" s="40">
        <f>Spisak!B409</f>
        <v>0</v>
      </c>
    </row>
    <row r="415" spans="1:1" ht="12.75" customHeight="1" thickBot="1" x14ac:dyDescent="0.3">
      <c r="A415" s="40">
        <f>Spisak!B410</f>
        <v>0</v>
      </c>
    </row>
    <row r="416" spans="1:1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28">
    <mergeCell ref="C8:I8"/>
    <mergeCell ref="C9:I9"/>
    <mergeCell ref="C10:I10"/>
    <mergeCell ref="A1:P1"/>
    <mergeCell ref="A2:I2"/>
    <mergeCell ref="J2:P2"/>
    <mergeCell ref="A3:D3"/>
    <mergeCell ref="E3:I3"/>
    <mergeCell ref="J3:M3"/>
    <mergeCell ref="A5:A7"/>
    <mergeCell ref="B5:B7"/>
    <mergeCell ref="N3:P3"/>
    <mergeCell ref="O5:O7"/>
    <mergeCell ref="P5:P7"/>
    <mergeCell ref="J6:L6"/>
    <mergeCell ref="M6:N6"/>
    <mergeCell ref="C5:N5"/>
    <mergeCell ref="C6:I6"/>
    <mergeCell ref="C7:I7"/>
    <mergeCell ref="C16:I16"/>
    <mergeCell ref="C17:I17"/>
    <mergeCell ref="C18:I18"/>
    <mergeCell ref="C19:I19"/>
    <mergeCell ref="C20:I20"/>
    <mergeCell ref="C11:I11"/>
    <mergeCell ref="C12:I12"/>
    <mergeCell ref="C13:I13"/>
    <mergeCell ref="C14:I14"/>
    <mergeCell ref="C15:I15"/>
    <mergeCell ref="C26:I26"/>
    <mergeCell ref="C27:I27"/>
    <mergeCell ref="C28:I28"/>
    <mergeCell ref="C29:I29"/>
    <mergeCell ref="C30:I30"/>
    <mergeCell ref="C21:I21"/>
    <mergeCell ref="C22:I22"/>
    <mergeCell ref="C23:I23"/>
    <mergeCell ref="C24:I24"/>
    <mergeCell ref="C25:I25"/>
    <mergeCell ref="C45:I45"/>
    <mergeCell ref="C46:I46"/>
    <mergeCell ref="C47:I47"/>
    <mergeCell ref="C48:I48"/>
    <mergeCell ref="C49:I49"/>
    <mergeCell ref="C50:I5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56:I56"/>
    <mergeCell ref="C57:I57"/>
    <mergeCell ref="C58:I58"/>
    <mergeCell ref="C59:I59"/>
    <mergeCell ref="C60:I60"/>
    <mergeCell ref="C51:I51"/>
    <mergeCell ref="C52:I52"/>
    <mergeCell ref="C53:I53"/>
    <mergeCell ref="C54:I54"/>
    <mergeCell ref="C55:I55"/>
    <mergeCell ref="C66:I66"/>
    <mergeCell ref="C67:I67"/>
    <mergeCell ref="C68:I68"/>
    <mergeCell ref="C69:I69"/>
    <mergeCell ref="C70:I70"/>
    <mergeCell ref="C61:I61"/>
    <mergeCell ref="C62:I62"/>
    <mergeCell ref="C63:I63"/>
    <mergeCell ref="C64:I64"/>
    <mergeCell ref="C65:I65"/>
    <mergeCell ref="C76:I76"/>
    <mergeCell ref="C77:I77"/>
    <mergeCell ref="C78:I78"/>
    <mergeCell ref="C79:I79"/>
    <mergeCell ref="C80:I80"/>
    <mergeCell ref="C71:I71"/>
    <mergeCell ref="C72:I72"/>
    <mergeCell ref="C73:I73"/>
    <mergeCell ref="C74:I74"/>
    <mergeCell ref="C75:I75"/>
    <mergeCell ref="C86:I86"/>
    <mergeCell ref="C87:I87"/>
    <mergeCell ref="C88:I88"/>
    <mergeCell ref="C89:I89"/>
    <mergeCell ref="C90:I90"/>
    <mergeCell ref="C81:I81"/>
    <mergeCell ref="C82:I82"/>
    <mergeCell ref="C83:I83"/>
    <mergeCell ref="C84:I84"/>
    <mergeCell ref="C85:I85"/>
    <mergeCell ref="C96:I96"/>
    <mergeCell ref="C97:I97"/>
    <mergeCell ref="C98:I98"/>
    <mergeCell ref="C99:I99"/>
    <mergeCell ref="C100:I100"/>
    <mergeCell ref="C91:I91"/>
    <mergeCell ref="C92:I92"/>
    <mergeCell ref="C93:I93"/>
    <mergeCell ref="C94:I94"/>
    <mergeCell ref="C95:I95"/>
    <mergeCell ref="C106:I106"/>
    <mergeCell ref="C107:I107"/>
    <mergeCell ref="C108:I108"/>
    <mergeCell ref="C109:I109"/>
    <mergeCell ref="C110:I110"/>
    <mergeCell ref="C101:I101"/>
    <mergeCell ref="C102:I102"/>
    <mergeCell ref="C103:I103"/>
    <mergeCell ref="C104:I104"/>
    <mergeCell ref="C105:I105"/>
    <mergeCell ref="C116:I116"/>
    <mergeCell ref="C117:I117"/>
    <mergeCell ref="C118:I118"/>
    <mergeCell ref="C119:I119"/>
    <mergeCell ref="C120:I120"/>
    <mergeCell ref="C111:I111"/>
    <mergeCell ref="C112:I112"/>
    <mergeCell ref="C113:I113"/>
    <mergeCell ref="C114:I114"/>
    <mergeCell ref="C115:I115"/>
    <mergeCell ref="C126:I126"/>
    <mergeCell ref="C127:I127"/>
    <mergeCell ref="C128:I128"/>
    <mergeCell ref="C129:I129"/>
    <mergeCell ref="C130:I130"/>
    <mergeCell ref="C121:I121"/>
    <mergeCell ref="C122:I122"/>
    <mergeCell ref="C123:I123"/>
    <mergeCell ref="C124:I124"/>
    <mergeCell ref="C125:I125"/>
    <mergeCell ref="C136:I136"/>
    <mergeCell ref="C137:I137"/>
    <mergeCell ref="C138:I138"/>
    <mergeCell ref="C139:I139"/>
    <mergeCell ref="C140:I140"/>
    <mergeCell ref="C131:I131"/>
    <mergeCell ref="C132:I132"/>
    <mergeCell ref="C133:I133"/>
    <mergeCell ref="C134:I134"/>
    <mergeCell ref="C135:I135"/>
    <mergeCell ref="C146:I146"/>
    <mergeCell ref="C147:I147"/>
    <mergeCell ref="C148:I148"/>
    <mergeCell ref="C149:I149"/>
    <mergeCell ref="C150:I150"/>
    <mergeCell ref="C141:I141"/>
    <mergeCell ref="C142:I142"/>
    <mergeCell ref="C143:I143"/>
    <mergeCell ref="C144:I144"/>
    <mergeCell ref="C145:I145"/>
    <mergeCell ref="C156:I156"/>
    <mergeCell ref="C157:I157"/>
    <mergeCell ref="C158:I158"/>
    <mergeCell ref="C159:I159"/>
    <mergeCell ref="C160:I160"/>
    <mergeCell ref="C151:I151"/>
    <mergeCell ref="C152:I152"/>
    <mergeCell ref="C153:I153"/>
    <mergeCell ref="C154:I154"/>
    <mergeCell ref="C155:I155"/>
    <mergeCell ref="C166:I166"/>
    <mergeCell ref="C167:I167"/>
    <mergeCell ref="C168:I168"/>
    <mergeCell ref="C169:I169"/>
    <mergeCell ref="C170:I170"/>
    <mergeCell ref="C161:I161"/>
    <mergeCell ref="C162:I162"/>
    <mergeCell ref="C163:I163"/>
    <mergeCell ref="C164:I164"/>
    <mergeCell ref="C165:I165"/>
    <mergeCell ref="C176:I176"/>
    <mergeCell ref="C177:I177"/>
    <mergeCell ref="C178:I178"/>
    <mergeCell ref="C179:I179"/>
    <mergeCell ref="C180:I180"/>
    <mergeCell ref="C171:I171"/>
    <mergeCell ref="C172:I172"/>
    <mergeCell ref="C173:I173"/>
    <mergeCell ref="C174:I174"/>
    <mergeCell ref="C175:I175"/>
    <mergeCell ref="C186:I186"/>
    <mergeCell ref="C187:I187"/>
    <mergeCell ref="C188:I188"/>
    <mergeCell ref="C189:I189"/>
    <mergeCell ref="C190:I190"/>
    <mergeCell ref="C181:I181"/>
    <mergeCell ref="C182:I182"/>
    <mergeCell ref="C183:I183"/>
    <mergeCell ref="C184:I184"/>
    <mergeCell ref="C185:I185"/>
    <mergeCell ref="C196:I196"/>
    <mergeCell ref="C197:I197"/>
    <mergeCell ref="C198:I198"/>
    <mergeCell ref="C199:I199"/>
    <mergeCell ref="C200:I200"/>
    <mergeCell ref="C191:I191"/>
    <mergeCell ref="C192:I192"/>
    <mergeCell ref="C193:I193"/>
    <mergeCell ref="C194:I194"/>
    <mergeCell ref="C195:I195"/>
    <mergeCell ref="C206:I206"/>
    <mergeCell ref="C207:I207"/>
    <mergeCell ref="C208:I208"/>
    <mergeCell ref="C209:I209"/>
    <mergeCell ref="C210:I210"/>
    <mergeCell ref="C201:I201"/>
    <mergeCell ref="C202:I202"/>
    <mergeCell ref="C203:I203"/>
    <mergeCell ref="C204:I204"/>
    <mergeCell ref="C205:I205"/>
    <mergeCell ref="C216:I216"/>
    <mergeCell ref="C217:I217"/>
    <mergeCell ref="C218:I218"/>
    <mergeCell ref="C219:I219"/>
    <mergeCell ref="C211:I211"/>
    <mergeCell ref="C212:I212"/>
    <mergeCell ref="C213:I213"/>
    <mergeCell ref="C214:I214"/>
    <mergeCell ref="C215:I215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47" t="s">
        <v>60</v>
      </c>
      <c r="B1" s="120"/>
      <c r="C1" s="120"/>
      <c r="D1" s="120"/>
      <c r="E1" s="120"/>
      <c r="F1" s="120"/>
      <c r="G1" s="91"/>
    </row>
    <row r="2" spans="1:7" ht="19.5" customHeight="1" x14ac:dyDescent="0.25">
      <c r="A2" s="121" t="s">
        <v>61</v>
      </c>
      <c r="B2" s="122"/>
      <c r="C2" s="122"/>
      <c r="D2" s="122"/>
      <c r="E2" s="122"/>
      <c r="F2" s="122"/>
      <c r="G2" s="125"/>
    </row>
    <row r="3" spans="1:7" ht="30" customHeight="1" x14ac:dyDescent="0.25">
      <c r="A3" s="121" t="s">
        <v>62</v>
      </c>
      <c r="B3" s="122"/>
      <c r="C3" s="123"/>
      <c r="D3" s="148" t="s">
        <v>63</v>
      </c>
      <c r="E3" s="122"/>
      <c r="F3" s="122"/>
      <c r="G3" s="125"/>
    </row>
    <row r="4" spans="1:7" ht="30" customHeight="1" x14ac:dyDescent="0.25">
      <c r="A4" s="126" t="s">
        <v>64</v>
      </c>
      <c r="B4" s="127"/>
      <c r="C4" s="128"/>
      <c r="D4" s="129" t="s">
        <v>65</v>
      </c>
      <c r="E4" s="127"/>
      <c r="F4" s="127"/>
      <c r="G4" s="136"/>
    </row>
    <row r="5" spans="1:7" ht="12.75" customHeight="1" x14ac:dyDescent="0.25"/>
    <row r="6" spans="1:7" ht="19.5" customHeight="1" x14ac:dyDescent="0.25">
      <c r="A6" s="130" t="s">
        <v>26</v>
      </c>
      <c r="B6" s="133" t="s">
        <v>66</v>
      </c>
      <c r="C6" s="133" t="s">
        <v>47</v>
      </c>
      <c r="D6" s="141" t="s">
        <v>67</v>
      </c>
      <c r="E6" s="120"/>
      <c r="F6" s="142"/>
      <c r="G6" s="137" t="s">
        <v>68</v>
      </c>
    </row>
    <row r="7" spans="1:7" ht="30" customHeight="1" x14ac:dyDescent="0.25">
      <c r="A7" s="132"/>
      <c r="B7" s="135"/>
      <c r="C7" s="135"/>
      <c r="D7" s="31" t="s">
        <v>69</v>
      </c>
      <c r="E7" s="31" t="s">
        <v>70</v>
      </c>
      <c r="F7" s="31" t="s">
        <v>31</v>
      </c>
      <c r="G7" s="139"/>
    </row>
    <row r="8" spans="1:7" ht="12.75" customHeight="1" x14ac:dyDescent="0.25">
      <c r="A8" s="46">
        <v>1</v>
      </c>
      <c r="B8" s="47" t="str">
        <f>Spisak!B3</f>
        <v>46/14</v>
      </c>
      <c r="C8" s="33" t="str">
        <f>Spisak!C3</f>
        <v>Caković Boban</v>
      </c>
      <c r="D8" s="34" t="e">
        <f t="shared" ref="D8:D131" si="0">#REF!</f>
        <v>#REF!</v>
      </c>
      <c r="E8" s="34" t="str">
        <f>Spisak!M3</f>
        <v/>
      </c>
      <c r="F8" s="34">
        <f>Spisak!N3</f>
        <v>3</v>
      </c>
      <c r="G8" s="35" t="str">
        <f>Spisak!O3 &amp; OcjenaSlovima(Spisak!O3)</f>
        <v/>
      </c>
    </row>
    <row r="9" spans="1:7" ht="12.75" customHeight="1" x14ac:dyDescent="0.25">
      <c r="A9" s="48">
        <v>2</v>
      </c>
      <c r="B9" s="49" t="str">
        <f>Spisak!B4</f>
        <v>16/16</v>
      </c>
      <c r="C9" s="37" t="str">
        <f>Spisak!C4</f>
        <v>Aleksandar  Bubanja</v>
      </c>
      <c r="D9" s="38" t="e">
        <f t="shared" si="0"/>
        <v>#REF!</v>
      </c>
      <c r="E9" s="38">
        <f>Spisak!M4</f>
        <v>1</v>
      </c>
      <c r="F9" s="38">
        <f>Spisak!N4</f>
        <v>24</v>
      </c>
      <c r="G9" s="39" t="str">
        <f>Spisak!O4 &amp; OcjenaSlovima(Spisak!O4)</f>
        <v>F (nedovoljan)</v>
      </c>
    </row>
    <row r="10" spans="1:7" ht="12.75" customHeight="1" x14ac:dyDescent="0.25">
      <c r="A10" s="48">
        <v>3</v>
      </c>
      <c r="B10" s="49">
        <f>Spisak!B5</f>
        <v>0</v>
      </c>
      <c r="C10" s="37">
        <f>Spisak!C5</f>
        <v>0</v>
      </c>
      <c r="D10" s="38" t="e">
        <f t="shared" si="0"/>
        <v>#REF!</v>
      </c>
      <c r="E10" s="38" t="str">
        <f>Spisak!M5</f>
        <v/>
      </c>
      <c r="F10" s="38">
        <f>Spisak!N5</f>
        <v>0</v>
      </c>
      <c r="G10" s="39" t="str">
        <f>Spisak!O5 &amp; OcjenaSlovima(Spisak!O5)</f>
        <v/>
      </c>
    </row>
    <row r="11" spans="1:7" ht="12.75" customHeight="1" x14ac:dyDescent="0.25">
      <c r="A11" s="48">
        <v>4</v>
      </c>
      <c r="B11" s="49">
        <f>Spisak!B6</f>
        <v>0</v>
      </c>
      <c r="C11" s="37">
        <f>Spisak!C6</f>
        <v>0</v>
      </c>
      <c r="D11" s="38" t="e">
        <f t="shared" si="0"/>
        <v>#REF!</v>
      </c>
      <c r="E11" s="38" t="str">
        <f>Spisak!M6</f>
        <v/>
      </c>
      <c r="F11" s="38">
        <f>Spisak!N6</f>
        <v>0</v>
      </c>
      <c r="G11" s="39" t="str">
        <f>Spisak!O6 &amp; OcjenaSlovima(Spisak!O6)</f>
        <v/>
      </c>
    </row>
    <row r="12" spans="1:7" ht="12.75" customHeight="1" x14ac:dyDescent="0.25">
      <c r="A12" s="48">
        <v>5</v>
      </c>
      <c r="B12" s="49">
        <f>Spisak!B7</f>
        <v>0</v>
      </c>
      <c r="C12" s="37">
        <f>Spisak!C7</f>
        <v>0</v>
      </c>
      <c r="D12" s="38" t="e">
        <f t="shared" si="0"/>
        <v>#REF!</v>
      </c>
      <c r="E12" s="38" t="str">
        <f>Spisak!M7</f>
        <v/>
      </c>
      <c r="F12" s="38">
        <f>Spisak!N7</f>
        <v>0</v>
      </c>
      <c r="G12" s="39" t="str">
        <f>Spisak!O7 &amp; OcjenaSlovima(Spisak!O7)</f>
        <v/>
      </c>
    </row>
    <row r="13" spans="1:7" ht="12.75" customHeight="1" x14ac:dyDescent="0.25">
      <c r="A13" s="48">
        <v>6</v>
      </c>
      <c r="B13" s="49">
        <f>Spisak!B8</f>
        <v>0</v>
      </c>
      <c r="C13" s="37">
        <f>Spisak!C8</f>
        <v>0</v>
      </c>
      <c r="D13" s="38" t="e">
        <f t="shared" si="0"/>
        <v>#REF!</v>
      </c>
      <c r="E13" s="38" t="str">
        <f>Spisak!M8</f>
        <v/>
      </c>
      <c r="F13" s="38">
        <f>Spisak!N8</f>
        <v>0</v>
      </c>
      <c r="G13" s="39" t="str">
        <f>Spisak!O8 &amp; OcjenaSlovima(Spisak!O8)</f>
        <v/>
      </c>
    </row>
    <row r="14" spans="1:7" ht="12.75" customHeight="1" x14ac:dyDescent="0.25">
      <c r="A14" s="48">
        <v>7</v>
      </c>
      <c r="B14" s="49">
        <f>Spisak!B9</f>
        <v>0</v>
      </c>
      <c r="C14" s="37">
        <f>Spisak!C9</f>
        <v>0</v>
      </c>
      <c r="D14" s="38" t="e">
        <f t="shared" si="0"/>
        <v>#REF!</v>
      </c>
      <c r="E14" s="38" t="str">
        <f>Spisak!M9</f>
        <v/>
      </c>
      <c r="F14" s="38">
        <f>Spisak!N9</f>
        <v>0</v>
      </c>
      <c r="G14" s="39" t="str">
        <f>Spisak!O9 &amp; OcjenaSlovima(Spisak!O9)</f>
        <v/>
      </c>
    </row>
    <row r="15" spans="1:7" ht="12.75" customHeight="1" x14ac:dyDescent="0.25">
      <c r="A15" s="48">
        <v>8</v>
      </c>
      <c r="B15" s="49">
        <f>Spisak!B10</f>
        <v>0</v>
      </c>
      <c r="C15" s="37">
        <f>Spisak!C10</f>
        <v>0</v>
      </c>
      <c r="D15" s="38" t="e">
        <f t="shared" si="0"/>
        <v>#REF!</v>
      </c>
      <c r="E15" s="38" t="str">
        <f>Spisak!M10</f>
        <v/>
      </c>
      <c r="F15" s="38">
        <f>Spisak!N10</f>
        <v>0</v>
      </c>
      <c r="G15" s="39" t="str">
        <f>Spisak!O10 &amp; OcjenaSlovima(Spisak!O10)</f>
        <v/>
      </c>
    </row>
    <row r="16" spans="1:7" ht="12.75" customHeight="1" x14ac:dyDescent="0.25">
      <c r="A16" s="48">
        <v>9</v>
      </c>
      <c r="B16" s="49">
        <f>Spisak!B11</f>
        <v>0</v>
      </c>
      <c r="C16" s="37">
        <f>Spisak!C11</f>
        <v>0</v>
      </c>
      <c r="D16" s="38" t="e">
        <f t="shared" si="0"/>
        <v>#REF!</v>
      </c>
      <c r="E16" s="38" t="str">
        <f>Spisak!M11</f>
        <v/>
      </c>
      <c r="F16" s="38">
        <f>Spisak!N11</f>
        <v>0</v>
      </c>
      <c r="G16" s="39" t="str">
        <f>Spisak!O11 &amp; OcjenaSlovima(Spisak!O11)</f>
        <v/>
      </c>
    </row>
    <row r="17" spans="1:7" ht="12.75" customHeight="1" x14ac:dyDescent="0.25">
      <c r="A17" s="48">
        <v>10</v>
      </c>
      <c r="B17" s="49">
        <f>Spisak!B12</f>
        <v>0</v>
      </c>
      <c r="C17" s="37">
        <f>Spisak!C12</f>
        <v>0</v>
      </c>
      <c r="D17" s="38" t="e">
        <f t="shared" si="0"/>
        <v>#REF!</v>
      </c>
      <c r="E17" s="38" t="str">
        <f>Spisak!M12</f>
        <v/>
      </c>
      <c r="F17" s="38">
        <f>Spisak!N12</f>
        <v>0</v>
      </c>
      <c r="G17" s="39" t="str">
        <f>Spisak!O12 &amp; OcjenaSlovima(Spisak!O12)</f>
        <v/>
      </c>
    </row>
    <row r="18" spans="1:7" ht="12.75" customHeight="1" x14ac:dyDescent="0.25">
      <c r="A18" s="48">
        <v>11</v>
      </c>
      <c r="B18" s="49">
        <f>Spisak!B13</f>
        <v>0</v>
      </c>
      <c r="C18" s="37">
        <f>Spisak!C13</f>
        <v>0</v>
      </c>
      <c r="D18" s="38" t="e">
        <f t="shared" si="0"/>
        <v>#REF!</v>
      </c>
      <c r="E18" s="38" t="str">
        <f>Spisak!M13</f>
        <v/>
      </c>
      <c r="F18" s="38">
        <f>Spisak!N13</f>
        <v>0</v>
      </c>
      <c r="G18" s="39" t="str">
        <f>Spisak!O13 &amp; OcjenaSlovima(Spisak!O13)</f>
        <v/>
      </c>
    </row>
    <row r="19" spans="1:7" ht="12.75" customHeight="1" x14ac:dyDescent="0.25">
      <c r="A19" s="48">
        <v>12</v>
      </c>
      <c r="B19" s="49">
        <f>Spisak!B14</f>
        <v>0</v>
      </c>
      <c r="C19" s="37">
        <f>Spisak!C14</f>
        <v>0</v>
      </c>
      <c r="D19" s="38" t="e">
        <f t="shared" si="0"/>
        <v>#REF!</v>
      </c>
      <c r="E19" s="38" t="str">
        <f>Spisak!M14</f>
        <v/>
      </c>
      <c r="F19" s="38">
        <f>Spisak!N14</f>
        <v>0</v>
      </c>
      <c r="G19" s="39" t="str">
        <f>Spisak!O14 &amp; OcjenaSlovima(Spisak!O14)</f>
        <v/>
      </c>
    </row>
    <row r="20" spans="1:7" ht="12.75" customHeight="1" x14ac:dyDescent="0.25">
      <c r="A20" s="48">
        <v>13</v>
      </c>
      <c r="B20" s="49">
        <f>Spisak!B15</f>
        <v>0</v>
      </c>
      <c r="C20" s="37">
        <f>Spisak!C15</f>
        <v>0</v>
      </c>
      <c r="D20" s="38" t="e">
        <f t="shared" si="0"/>
        <v>#REF!</v>
      </c>
      <c r="E20" s="38" t="str">
        <f>Spisak!M15</f>
        <v/>
      </c>
      <c r="F20" s="38">
        <f>Spisak!N15</f>
        <v>0</v>
      </c>
      <c r="G20" s="39" t="str">
        <f>Spisak!O15 &amp; OcjenaSlovima(Spisak!O15)</f>
        <v/>
      </c>
    </row>
    <row r="21" spans="1:7" ht="12.75" customHeight="1" x14ac:dyDescent="0.25">
      <c r="A21" s="48">
        <v>14</v>
      </c>
      <c r="B21" s="49">
        <f>Spisak!B16</f>
        <v>0</v>
      </c>
      <c r="C21" s="37">
        <f>Spisak!C16</f>
        <v>0</v>
      </c>
      <c r="D21" s="38" t="e">
        <f t="shared" si="0"/>
        <v>#REF!</v>
      </c>
      <c r="E21" s="38" t="str">
        <f>Spisak!M16</f>
        <v/>
      </c>
      <c r="F21" s="38">
        <f>Spisak!N16</f>
        <v>0</v>
      </c>
      <c r="G21" s="39" t="str">
        <f>Spisak!O16 &amp; OcjenaSlovima(Spisak!O16)</f>
        <v/>
      </c>
    </row>
    <row r="22" spans="1:7" ht="12.75" customHeight="1" x14ac:dyDescent="0.25">
      <c r="A22" s="48">
        <v>15</v>
      </c>
      <c r="B22" s="49">
        <f>Spisak!B17</f>
        <v>0</v>
      </c>
      <c r="C22" s="37">
        <f>Spisak!C17</f>
        <v>0</v>
      </c>
      <c r="D22" s="38" t="e">
        <f t="shared" si="0"/>
        <v>#REF!</v>
      </c>
      <c r="E22" s="38" t="str">
        <f>Spisak!M17</f>
        <v/>
      </c>
      <c r="F22" s="38">
        <f>Spisak!N17</f>
        <v>0</v>
      </c>
      <c r="G22" s="39" t="str">
        <f>Spisak!O17 &amp; OcjenaSlovima(Spisak!O17)</f>
        <v/>
      </c>
    </row>
    <row r="23" spans="1:7" ht="12.75" customHeight="1" x14ac:dyDescent="0.25">
      <c r="A23" s="48">
        <v>16</v>
      </c>
      <c r="B23" s="49">
        <f>Spisak!B18</f>
        <v>0</v>
      </c>
      <c r="C23" s="37">
        <f>Spisak!C18</f>
        <v>0</v>
      </c>
      <c r="D23" s="38" t="e">
        <f t="shared" si="0"/>
        <v>#REF!</v>
      </c>
      <c r="E23" s="38" t="str">
        <f>Spisak!M18</f>
        <v/>
      </c>
      <c r="F23" s="38">
        <f>Spisak!N18</f>
        <v>0</v>
      </c>
      <c r="G23" s="39" t="str">
        <f>Spisak!O18 &amp; OcjenaSlovima(Spisak!O18)</f>
        <v/>
      </c>
    </row>
    <row r="24" spans="1:7" ht="12.75" customHeight="1" x14ac:dyDescent="0.25">
      <c r="A24" s="48">
        <v>17</v>
      </c>
      <c r="B24" s="49">
        <f>Spisak!B19</f>
        <v>0</v>
      </c>
      <c r="C24" s="37">
        <f>Spisak!C19</f>
        <v>0</v>
      </c>
      <c r="D24" s="38" t="e">
        <f t="shared" si="0"/>
        <v>#REF!</v>
      </c>
      <c r="E24" s="38" t="str">
        <f>Spisak!M19</f>
        <v/>
      </c>
      <c r="F24" s="38">
        <f>Spisak!N19</f>
        <v>0</v>
      </c>
      <c r="G24" s="39" t="str">
        <f>Spisak!O19 &amp; OcjenaSlovima(Spisak!O19)</f>
        <v/>
      </c>
    </row>
    <row r="25" spans="1:7" ht="12.75" customHeight="1" x14ac:dyDescent="0.25">
      <c r="A25" s="48">
        <v>18</v>
      </c>
      <c r="B25" s="49">
        <f>Spisak!B20</f>
        <v>0</v>
      </c>
      <c r="C25" s="37">
        <f>Spisak!C20</f>
        <v>0</v>
      </c>
      <c r="D25" s="38" t="e">
        <f t="shared" si="0"/>
        <v>#REF!</v>
      </c>
      <c r="E25" s="38" t="str">
        <f>Spisak!M20</f>
        <v/>
      </c>
      <c r="F25" s="38">
        <f>Spisak!N20</f>
        <v>0</v>
      </c>
      <c r="G25" s="39" t="str">
        <f>Spisak!O20 &amp; OcjenaSlovima(Spisak!O20)</f>
        <v/>
      </c>
    </row>
    <row r="26" spans="1:7" ht="12.75" customHeight="1" x14ac:dyDescent="0.25">
      <c r="A26" s="48">
        <v>19</v>
      </c>
      <c r="B26" s="49">
        <f>Spisak!B21</f>
        <v>0</v>
      </c>
      <c r="C26" s="37">
        <f>Spisak!C21</f>
        <v>0</v>
      </c>
      <c r="D26" s="38" t="e">
        <f t="shared" si="0"/>
        <v>#REF!</v>
      </c>
      <c r="E26" s="38" t="str">
        <f>Spisak!M21</f>
        <v/>
      </c>
      <c r="F26" s="38">
        <f>Spisak!N21</f>
        <v>0</v>
      </c>
      <c r="G26" s="39" t="str">
        <f>Spisak!O21 &amp; OcjenaSlovima(Spisak!O21)</f>
        <v/>
      </c>
    </row>
    <row r="27" spans="1:7" ht="12.75" customHeight="1" x14ac:dyDescent="0.25">
      <c r="A27" s="48">
        <v>20</v>
      </c>
      <c r="B27" s="49">
        <f>Spisak!B22</f>
        <v>0</v>
      </c>
      <c r="C27" s="37">
        <f>Spisak!C22</f>
        <v>0</v>
      </c>
      <c r="D27" s="38" t="e">
        <f t="shared" si="0"/>
        <v>#REF!</v>
      </c>
      <c r="E27" s="38" t="str">
        <f>Spisak!M22</f>
        <v/>
      </c>
      <c r="F27" s="38">
        <f>Spisak!N22</f>
        <v>0</v>
      </c>
      <c r="G27" s="39" t="str">
        <f>Spisak!O22 &amp; OcjenaSlovima(Spisak!O22)</f>
        <v/>
      </c>
    </row>
    <row r="28" spans="1:7" ht="12.75" customHeight="1" x14ac:dyDescent="0.25">
      <c r="A28" s="48">
        <v>21</v>
      </c>
      <c r="B28" s="49">
        <f>Spisak!B23</f>
        <v>0</v>
      </c>
      <c r="C28" s="37">
        <f>Spisak!C23</f>
        <v>0</v>
      </c>
      <c r="D28" s="38" t="e">
        <f t="shared" si="0"/>
        <v>#REF!</v>
      </c>
      <c r="E28" s="38" t="str">
        <f>Spisak!M23</f>
        <v/>
      </c>
      <c r="F28" s="38">
        <f>Spisak!N23</f>
        <v>0</v>
      </c>
      <c r="G28" s="39" t="str">
        <f>Spisak!O23 &amp; OcjenaSlovima(Spisak!O23)</f>
        <v/>
      </c>
    </row>
    <row r="29" spans="1:7" ht="12.75" customHeight="1" x14ac:dyDescent="0.25">
      <c r="A29" s="48">
        <v>22</v>
      </c>
      <c r="B29" s="49">
        <f>Spisak!B24</f>
        <v>0</v>
      </c>
      <c r="C29" s="37">
        <f>Spisak!C24</f>
        <v>0</v>
      </c>
      <c r="D29" s="38" t="e">
        <f t="shared" si="0"/>
        <v>#REF!</v>
      </c>
      <c r="E29" s="38" t="str">
        <f>Spisak!M24</f>
        <v/>
      </c>
      <c r="F29" s="38">
        <f>Spisak!N24</f>
        <v>0</v>
      </c>
      <c r="G29" s="39" t="str">
        <f>Spisak!O24 &amp; OcjenaSlovima(Spisak!O24)</f>
        <v/>
      </c>
    </row>
    <row r="30" spans="1:7" ht="12.75" customHeight="1" x14ac:dyDescent="0.25">
      <c r="A30" s="48">
        <v>23</v>
      </c>
      <c r="B30" s="49">
        <f>Spisak!B25</f>
        <v>0</v>
      </c>
      <c r="C30" s="37">
        <f>Spisak!C25</f>
        <v>0</v>
      </c>
      <c r="D30" s="38" t="e">
        <f t="shared" si="0"/>
        <v>#REF!</v>
      </c>
      <c r="E30" s="38" t="str">
        <f>Spisak!M25</f>
        <v/>
      </c>
      <c r="F30" s="38">
        <f>Spisak!N25</f>
        <v>0</v>
      </c>
      <c r="G30" s="39" t="str">
        <f>Spisak!O25 &amp; OcjenaSlovima(Spisak!O25)</f>
        <v/>
      </c>
    </row>
    <row r="31" spans="1:7" ht="12.75" customHeight="1" x14ac:dyDescent="0.25">
      <c r="A31" s="48">
        <v>24</v>
      </c>
      <c r="B31" s="49">
        <f>Spisak!B26</f>
        <v>0</v>
      </c>
      <c r="C31" s="37">
        <f>Spisak!C26</f>
        <v>0</v>
      </c>
      <c r="D31" s="38" t="e">
        <f t="shared" si="0"/>
        <v>#REF!</v>
      </c>
      <c r="E31" s="38" t="str">
        <f>Spisak!M26</f>
        <v/>
      </c>
      <c r="F31" s="38">
        <f>Spisak!N26</f>
        <v>0</v>
      </c>
      <c r="G31" s="39" t="str">
        <f>Spisak!O26 &amp; OcjenaSlovima(Spisak!O26)</f>
        <v/>
      </c>
    </row>
    <row r="32" spans="1:7" ht="12.75" customHeight="1" x14ac:dyDescent="0.25">
      <c r="A32" s="48">
        <v>25</v>
      </c>
      <c r="B32" s="49">
        <f>Spisak!B27</f>
        <v>0</v>
      </c>
      <c r="C32" s="37">
        <f>Spisak!C27</f>
        <v>0</v>
      </c>
      <c r="D32" s="38" t="e">
        <f t="shared" si="0"/>
        <v>#REF!</v>
      </c>
      <c r="E32" s="38" t="str">
        <f>Spisak!M27</f>
        <v/>
      </c>
      <c r="F32" s="38">
        <f>Spisak!N27</f>
        <v>0</v>
      </c>
      <c r="G32" s="39" t="str">
        <f>Spisak!O27 &amp; OcjenaSlovima(Spisak!O27)</f>
        <v/>
      </c>
    </row>
    <row r="33" spans="1:7" ht="12.75" customHeight="1" x14ac:dyDescent="0.25">
      <c r="A33" s="48">
        <v>26</v>
      </c>
      <c r="B33" s="49">
        <f>Spisak!B28</f>
        <v>0</v>
      </c>
      <c r="C33" s="37">
        <f>Spisak!C28</f>
        <v>0</v>
      </c>
      <c r="D33" s="38" t="e">
        <f t="shared" si="0"/>
        <v>#REF!</v>
      </c>
      <c r="E33" s="38" t="str">
        <f>Spisak!M28</f>
        <v/>
      </c>
      <c r="F33" s="38">
        <f>Spisak!N28</f>
        <v>0</v>
      </c>
      <c r="G33" s="39" t="str">
        <f>Spisak!O28 &amp; OcjenaSlovima(Spisak!O28)</f>
        <v/>
      </c>
    </row>
    <row r="34" spans="1:7" ht="12.75" customHeight="1" x14ac:dyDescent="0.25">
      <c r="A34" s="48">
        <v>27</v>
      </c>
      <c r="B34" s="49">
        <f>Spisak!B29</f>
        <v>0</v>
      </c>
      <c r="C34" s="37">
        <f>Spisak!C29</f>
        <v>0</v>
      </c>
      <c r="D34" s="38" t="e">
        <f t="shared" si="0"/>
        <v>#REF!</v>
      </c>
      <c r="E34" s="38" t="str">
        <f>Spisak!M29</f>
        <v/>
      </c>
      <c r="F34" s="38">
        <f>Spisak!N29</f>
        <v>0</v>
      </c>
      <c r="G34" s="39" t="str">
        <f>Spisak!O29 &amp; OcjenaSlovima(Spisak!O29)</f>
        <v/>
      </c>
    </row>
    <row r="35" spans="1:7" ht="12.75" customHeight="1" x14ac:dyDescent="0.25">
      <c r="A35" s="48">
        <v>28</v>
      </c>
      <c r="B35" s="49">
        <f>Spisak!B30</f>
        <v>0</v>
      </c>
      <c r="C35" s="37">
        <f>Spisak!C30</f>
        <v>0</v>
      </c>
      <c r="D35" s="38" t="e">
        <f t="shared" si="0"/>
        <v>#REF!</v>
      </c>
      <c r="E35" s="38" t="str">
        <f>Spisak!M30</f>
        <v/>
      </c>
      <c r="F35" s="38">
        <f>Spisak!N30</f>
        <v>0</v>
      </c>
      <c r="G35" s="39" t="str">
        <f>Spisak!O30 &amp; OcjenaSlovima(Spisak!O30)</f>
        <v/>
      </c>
    </row>
    <row r="36" spans="1:7" ht="12.75" customHeight="1" x14ac:dyDescent="0.25">
      <c r="A36" s="48">
        <v>29</v>
      </c>
      <c r="B36" s="49">
        <f>Spisak!B31</f>
        <v>0</v>
      </c>
      <c r="C36" s="37">
        <f>Spisak!C31</f>
        <v>0</v>
      </c>
      <c r="D36" s="38" t="e">
        <f t="shared" si="0"/>
        <v>#REF!</v>
      </c>
      <c r="E36" s="38" t="str">
        <f>Spisak!M31</f>
        <v/>
      </c>
      <c r="F36" s="38">
        <f>Spisak!N31</f>
        <v>0</v>
      </c>
      <c r="G36" s="39" t="str">
        <f>Spisak!O31 &amp; OcjenaSlovima(Spisak!O31)</f>
        <v/>
      </c>
    </row>
    <row r="37" spans="1:7" ht="12.75" customHeight="1" x14ac:dyDescent="0.25">
      <c r="A37" s="48">
        <v>30</v>
      </c>
      <c r="B37" s="49">
        <f>Spisak!B32</f>
        <v>0</v>
      </c>
      <c r="C37" s="37">
        <f>Spisak!C32</f>
        <v>0</v>
      </c>
      <c r="D37" s="38" t="e">
        <f t="shared" si="0"/>
        <v>#REF!</v>
      </c>
      <c r="E37" s="38" t="str">
        <f>Spisak!M32</f>
        <v/>
      </c>
      <c r="F37" s="38">
        <f>Spisak!N32</f>
        <v>0</v>
      </c>
      <c r="G37" s="39" t="str">
        <f>Spisak!O32 &amp; OcjenaSlovima(Spisak!O32)</f>
        <v/>
      </c>
    </row>
    <row r="38" spans="1:7" ht="12.75" customHeight="1" x14ac:dyDescent="0.25">
      <c r="A38" s="48">
        <v>31</v>
      </c>
      <c r="B38" s="49">
        <f>Spisak!B33</f>
        <v>0</v>
      </c>
      <c r="C38" s="37">
        <f>Spisak!C33</f>
        <v>0</v>
      </c>
      <c r="D38" s="38" t="e">
        <f t="shared" si="0"/>
        <v>#REF!</v>
      </c>
      <c r="E38" s="38" t="str">
        <f>Spisak!M33</f>
        <v/>
      </c>
      <c r="F38" s="38">
        <f>Spisak!N33</f>
        <v>0</v>
      </c>
      <c r="G38" s="39" t="str">
        <f>Spisak!O33 &amp; OcjenaSlovima(Spisak!O33)</f>
        <v/>
      </c>
    </row>
    <row r="39" spans="1:7" ht="12.75" customHeight="1" x14ac:dyDescent="0.25">
      <c r="A39" s="48">
        <v>32</v>
      </c>
      <c r="B39" s="49">
        <f>Spisak!B34</f>
        <v>0</v>
      </c>
      <c r="C39" s="37">
        <f>Spisak!C34</f>
        <v>0</v>
      </c>
      <c r="D39" s="38" t="e">
        <f t="shared" si="0"/>
        <v>#REF!</v>
      </c>
      <c r="E39" s="38" t="str">
        <f>Spisak!M34</f>
        <v/>
      </c>
      <c r="F39" s="38">
        <f>Spisak!N34</f>
        <v>0</v>
      </c>
      <c r="G39" s="39" t="str">
        <f>Spisak!O34 &amp; OcjenaSlovima(Spisak!O34)</f>
        <v/>
      </c>
    </row>
    <row r="40" spans="1:7" ht="12.75" customHeight="1" x14ac:dyDescent="0.25">
      <c r="A40" s="48">
        <v>33</v>
      </c>
      <c r="B40" s="49">
        <f>Spisak!B35</f>
        <v>0</v>
      </c>
      <c r="C40" s="37">
        <f>Spisak!C35</f>
        <v>0</v>
      </c>
      <c r="D40" s="38" t="e">
        <f t="shared" si="0"/>
        <v>#REF!</v>
      </c>
      <c r="E40" s="38" t="str">
        <f>Spisak!M35</f>
        <v/>
      </c>
      <c r="F40" s="38">
        <f>Spisak!N35</f>
        <v>0</v>
      </c>
      <c r="G40" s="39" t="str">
        <f>Spisak!O35 &amp; OcjenaSlovima(Spisak!O35)</f>
        <v/>
      </c>
    </row>
    <row r="41" spans="1:7" ht="12.75" customHeight="1" x14ac:dyDescent="0.25">
      <c r="A41" s="48">
        <v>34</v>
      </c>
      <c r="B41" s="49">
        <f>Spisak!B36</f>
        <v>0</v>
      </c>
      <c r="C41" s="37">
        <f>Spisak!C36</f>
        <v>0</v>
      </c>
      <c r="D41" s="38" t="e">
        <f t="shared" si="0"/>
        <v>#REF!</v>
      </c>
      <c r="E41" s="38" t="str">
        <f>Spisak!M36</f>
        <v/>
      </c>
      <c r="F41" s="38">
        <f>Spisak!N36</f>
        <v>0</v>
      </c>
      <c r="G41" s="39" t="str">
        <f>Spisak!O36 &amp; OcjenaSlovima(Spisak!O36)</f>
        <v/>
      </c>
    </row>
    <row r="42" spans="1:7" ht="12.75" customHeight="1" x14ac:dyDescent="0.25">
      <c r="A42" s="48">
        <v>35</v>
      </c>
      <c r="B42" s="49">
        <f>Spisak!B37</f>
        <v>0</v>
      </c>
      <c r="C42" s="37">
        <f>Spisak!C37</f>
        <v>0</v>
      </c>
      <c r="D42" s="38" t="e">
        <f t="shared" si="0"/>
        <v>#REF!</v>
      </c>
      <c r="E42" s="38" t="str">
        <f>Spisak!M37</f>
        <v/>
      </c>
      <c r="F42" s="38">
        <f>Spisak!N37</f>
        <v>0</v>
      </c>
      <c r="G42" s="39" t="str">
        <f>Spisak!O37 &amp; OcjenaSlovima(Spisak!O37)</f>
        <v/>
      </c>
    </row>
    <row r="43" spans="1:7" ht="12.75" customHeight="1" x14ac:dyDescent="0.25">
      <c r="A43" s="48">
        <v>36</v>
      </c>
      <c r="B43" s="49">
        <f>Spisak!B38</f>
        <v>0</v>
      </c>
      <c r="C43" s="37">
        <f>Spisak!C38</f>
        <v>0</v>
      </c>
      <c r="D43" s="38" t="e">
        <f t="shared" si="0"/>
        <v>#REF!</v>
      </c>
      <c r="E43" s="38" t="str">
        <f>Spisak!M38</f>
        <v/>
      </c>
      <c r="F43" s="38">
        <f>Spisak!N38</f>
        <v>0</v>
      </c>
      <c r="G43" s="39" t="str">
        <f>Spisak!O38 &amp; OcjenaSlovima(Spisak!O38)</f>
        <v/>
      </c>
    </row>
    <row r="44" spans="1:7" ht="12.75" customHeight="1" x14ac:dyDescent="0.25">
      <c r="A44" s="48">
        <v>37</v>
      </c>
      <c r="B44" s="49">
        <f>Spisak!B39</f>
        <v>0</v>
      </c>
      <c r="C44" s="37">
        <f>Spisak!C39</f>
        <v>0</v>
      </c>
      <c r="D44" s="38" t="e">
        <f t="shared" si="0"/>
        <v>#REF!</v>
      </c>
      <c r="E44" s="38" t="str">
        <f>Spisak!M39</f>
        <v/>
      </c>
      <c r="F44" s="38">
        <f>Spisak!N39</f>
        <v>0</v>
      </c>
      <c r="G44" s="39" t="str">
        <f>Spisak!O39 &amp; OcjenaSlovima(Spisak!O39)</f>
        <v/>
      </c>
    </row>
    <row r="45" spans="1:7" ht="12.75" customHeight="1" x14ac:dyDescent="0.25">
      <c r="A45" s="48">
        <v>38</v>
      </c>
      <c r="B45" s="49">
        <f>Spisak!B40</f>
        <v>0</v>
      </c>
      <c r="C45" s="37">
        <f>Spisak!C40</f>
        <v>0</v>
      </c>
      <c r="D45" s="38" t="e">
        <f t="shared" si="0"/>
        <v>#REF!</v>
      </c>
      <c r="E45" s="38" t="str">
        <f>Spisak!M40</f>
        <v/>
      </c>
      <c r="F45" s="38">
        <f>Spisak!N40</f>
        <v>0</v>
      </c>
      <c r="G45" s="39" t="str">
        <f>Spisak!O40 &amp; OcjenaSlovima(Spisak!O40)</f>
        <v/>
      </c>
    </row>
    <row r="46" spans="1:7" ht="12.75" customHeight="1" x14ac:dyDescent="0.25">
      <c r="A46" s="48">
        <v>39</v>
      </c>
      <c r="B46" s="49">
        <f>Spisak!B41</f>
        <v>0</v>
      </c>
      <c r="C46" s="37">
        <f>Spisak!C41</f>
        <v>0</v>
      </c>
      <c r="D46" s="38" t="e">
        <f t="shared" si="0"/>
        <v>#REF!</v>
      </c>
      <c r="E46" s="38" t="str">
        <f>Spisak!M41</f>
        <v/>
      </c>
      <c r="F46" s="38">
        <f>Spisak!N41</f>
        <v>0</v>
      </c>
      <c r="G46" s="39" t="str">
        <f>Spisak!O41 &amp; OcjenaSlovima(Spisak!O41)</f>
        <v/>
      </c>
    </row>
    <row r="47" spans="1:7" ht="12.75" customHeight="1" x14ac:dyDescent="0.25">
      <c r="A47" s="48">
        <v>40</v>
      </c>
      <c r="B47" s="49">
        <f>Spisak!B42</f>
        <v>0</v>
      </c>
      <c r="C47" s="37">
        <f>Spisak!C42</f>
        <v>0</v>
      </c>
      <c r="D47" s="38" t="e">
        <f t="shared" si="0"/>
        <v>#REF!</v>
      </c>
      <c r="E47" s="38" t="str">
        <f>Spisak!M42</f>
        <v/>
      </c>
      <c r="F47" s="38">
        <f>Spisak!N42</f>
        <v>0</v>
      </c>
      <c r="G47" s="39" t="str">
        <f>Spisak!O42 &amp; OcjenaSlovima(Spisak!O42)</f>
        <v/>
      </c>
    </row>
    <row r="48" spans="1:7" ht="12.75" customHeight="1" x14ac:dyDescent="0.25">
      <c r="A48" s="48">
        <v>41</v>
      </c>
      <c r="B48" s="49">
        <f>Spisak!B43</f>
        <v>0</v>
      </c>
      <c r="C48" s="37">
        <f>Spisak!C43</f>
        <v>0</v>
      </c>
      <c r="D48" s="38" t="e">
        <f t="shared" si="0"/>
        <v>#REF!</v>
      </c>
      <c r="E48" s="38" t="str">
        <f>Spisak!M43</f>
        <v/>
      </c>
      <c r="F48" s="38">
        <f>Spisak!N43</f>
        <v>0</v>
      </c>
      <c r="G48" s="39" t="str">
        <f>Spisak!O43 &amp; OcjenaSlovima(Spisak!O43)</f>
        <v/>
      </c>
    </row>
    <row r="49" spans="1:7" ht="12.75" customHeight="1" x14ac:dyDescent="0.25">
      <c r="A49" s="48">
        <v>42</v>
      </c>
      <c r="B49" s="49">
        <f>Spisak!B44</f>
        <v>0</v>
      </c>
      <c r="C49" s="37">
        <f>Spisak!C44</f>
        <v>0</v>
      </c>
      <c r="D49" s="38" t="e">
        <f t="shared" si="0"/>
        <v>#REF!</v>
      </c>
      <c r="E49" s="38" t="str">
        <f>Spisak!M44</f>
        <v/>
      </c>
      <c r="F49" s="38">
        <f>Spisak!N44</f>
        <v>0</v>
      </c>
      <c r="G49" s="39" t="str">
        <f>Spisak!O44 &amp; OcjenaSlovima(Spisak!O44)</f>
        <v/>
      </c>
    </row>
    <row r="50" spans="1:7" ht="12.75" customHeight="1" x14ac:dyDescent="0.25">
      <c r="A50" s="48">
        <v>43</v>
      </c>
      <c r="B50" s="49">
        <f>Spisak!B45</f>
        <v>0</v>
      </c>
      <c r="C50" s="37">
        <f>Spisak!C45</f>
        <v>0</v>
      </c>
      <c r="D50" s="38" t="e">
        <f t="shared" si="0"/>
        <v>#REF!</v>
      </c>
      <c r="E50" s="38" t="str">
        <f>Spisak!M45</f>
        <v/>
      </c>
      <c r="F50" s="38">
        <f>Spisak!N45</f>
        <v>0</v>
      </c>
      <c r="G50" s="39" t="str">
        <f>Spisak!O45 &amp; OcjenaSlovima(Spisak!O45)</f>
        <v/>
      </c>
    </row>
    <row r="51" spans="1:7" ht="12.75" customHeight="1" x14ac:dyDescent="0.25">
      <c r="A51" s="48">
        <v>44</v>
      </c>
      <c r="B51" s="49">
        <f>Spisak!B46</f>
        <v>0</v>
      </c>
      <c r="C51" s="37">
        <f>Spisak!C46</f>
        <v>0</v>
      </c>
      <c r="D51" s="38" t="e">
        <f t="shared" si="0"/>
        <v>#REF!</v>
      </c>
      <c r="E51" s="38" t="str">
        <f>Spisak!M46</f>
        <v/>
      </c>
      <c r="F51" s="38">
        <f>Spisak!N46</f>
        <v>0</v>
      </c>
      <c r="G51" s="39" t="str">
        <f>Spisak!O46 &amp; OcjenaSlovima(Spisak!O46)</f>
        <v/>
      </c>
    </row>
    <row r="52" spans="1:7" ht="12.75" customHeight="1" x14ac:dyDescent="0.25">
      <c r="A52" s="48">
        <v>45</v>
      </c>
      <c r="B52" s="49">
        <f>Spisak!B47</f>
        <v>0</v>
      </c>
      <c r="C52" s="37">
        <f>Spisak!C47</f>
        <v>0</v>
      </c>
      <c r="D52" s="38" t="e">
        <f t="shared" si="0"/>
        <v>#REF!</v>
      </c>
      <c r="E52" s="38" t="str">
        <f>Spisak!M47</f>
        <v/>
      </c>
      <c r="F52" s="38">
        <f>Spisak!N47</f>
        <v>0</v>
      </c>
      <c r="G52" s="39" t="str">
        <f>Spisak!O47 &amp; OcjenaSlovima(Spisak!O47)</f>
        <v/>
      </c>
    </row>
    <row r="53" spans="1:7" ht="12.75" customHeight="1" x14ac:dyDescent="0.25">
      <c r="A53" s="48">
        <v>46</v>
      </c>
      <c r="B53" s="49">
        <f>Spisak!B48</f>
        <v>0</v>
      </c>
      <c r="C53" s="37">
        <f>Spisak!C48</f>
        <v>0</v>
      </c>
      <c r="D53" s="38" t="e">
        <f t="shared" si="0"/>
        <v>#REF!</v>
      </c>
      <c r="E53" s="38" t="str">
        <f>Spisak!M48</f>
        <v/>
      </c>
      <c r="F53" s="38">
        <f>Spisak!N48</f>
        <v>0</v>
      </c>
      <c r="G53" s="39" t="str">
        <f>Spisak!O48 &amp; OcjenaSlovima(Spisak!O48)</f>
        <v/>
      </c>
    </row>
    <row r="54" spans="1:7" ht="12.75" customHeight="1" x14ac:dyDescent="0.25">
      <c r="A54" s="48">
        <v>47</v>
      </c>
      <c r="B54" s="49">
        <f>Spisak!B49</f>
        <v>0</v>
      </c>
      <c r="C54" s="37">
        <f>Spisak!C49</f>
        <v>0</v>
      </c>
      <c r="D54" s="38" t="e">
        <f t="shared" si="0"/>
        <v>#REF!</v>
      </c>
      <c r="E54" s="38" t="str">
        <f>Spisak!M49</f>
        <v/>
      </c>
      <c r="F54" s="38">
        <f>Spisak!N49</f>
        <v>0</v>
      </c>
      <c r="G54" s="39" t="str">
        <f>Spisak!O49 &amp; OcjenaSlovima(Spisak!O49)</f>
        <v/>
      </c>
    </row>
    <row r="55" spans="1:7" ht="12.75" customHeight="1" x14ac:dyDescent="0.25">
      <c r="A55" s="48">
        <v>48</v>
      </c>
      <c r="B55" s="49">
        <f>Spisak!B50</f>
        <v>0</v>
      </c>
      <c r="C55" s="37">
        <f>Spisak!C50</f>
        <v>0</v>
      </c>
      <c r="D55" s="38" t="e">
        <f t="shared" si="0"/>
        <v>#REF!</v>
      </c>
      <c r="E55" s="38" t="str">
        <f>Spisak!M50</f>
        <v/>
      </c>
      <c r="F55" s="38">
        <f>Spisak!N50</f>
        <v>0</v>
      </c>
      <c r="G55" s="39" t="str">
        <f>Spisak!O50 &amp; OcjenaSlovima(Spisak!O50)</f>
        <v/>
      </c>
    </row>
    <row r="56" spans="1:7" ht="12.75" customHeight="1" x14ac:dyDescent="0.25">
      <c r="A56" s="48">
        <v>49</v>
      </c>
      <c r="B56" s="49">
        <f>Spisak!B51</f>
        <v>0</v>
      </c>
      <c r="C56" s="37">
        <f>Spisak!C51</f>
        <v>0</v>
      </c>
      <c r="D56" s="38" t="e">
        <f t="shared" si="0"/>
        <v>#REF!</v>
      </c>
      <c r="E56" s="38" t="str">
        <f>Spisak!M51</f>
        <v/>
      </c>
      <c r="F56" s="38">
        <f>Spisak!N51</f>
        <v>0</v>
      </c>
      <c r="G56" s="39" t="str">
        <f>Spisak!O51 &amp; OcjenaSlovima(Spisak!O51)</f>
        <v/>
      </c>
    </row>
    <row r="57" spans="1:7" ht="12.75" customHeight="1" x14ac:dyDescent="0.25">
      <c r="A57" s="48">
        <v>50</v>
      </c>
      <c r="B57" s="49">
        <f>Spisak!B52</f>
        <v>0</v>
      </c>
      <c r="C57" s="37">
        <f>Spisak!C52</f>
        <v>0</v>
      </c>
      <c r="D57" s="38" t="e">
        <f t="shared" si="0"/>
        <v>#REF!</v>
      </c>
      <c r="E57" s="38" t="str">
        <f>Spisak!M52</f>
        <v/>
      </c>
      <c r="F57" s="38">
        <f>Spisak!N52</f>
        <v>0</v>
      </c>
      <c r="G57" s="39" t="str">
        <f>Spisak!O52 &amp; OcjenaSlovima(Spisak!O52)</f>
        <v/>
      </c>
    </row>
    <row r="58" spans="1:7" ht="12.75" customHeight="1" x14ac:dyDescent="0.25">
      <c r="A58" s="48">
        <v>51</v>
      </c>
      <c r="B58" s="49">
        <f>Spisak!B53</f>
        <v>0</v>
      </c>
      <c r="C58" s="37">
        <f>Spisak!C53</f>
        <v>0</v>
      </c>
      <c r="D58" s="38" t="e">
        <f t="shared" si="0"/>
        <v>#REF!</v>
      </c>
      <c r="E58" s="38" t="str">
        <f>Spisak!M53</f>
        <v/>
      </c>
      <c r="F58" s="38">
        <f>Spisak!N53</f>
        <v>0</v>
      </c>
      <c r="G58" s="39" t="str">
        <f>Spisak!O53 &amp; OcjenaSlovima(Spisak!O53)</f>
        <v/>
      </c>
    </row>
    <row r="59" spans="1:7" ht="12.75" customHeight="1" x14ac:dyDescent="0.25">
      <c r="A59" s="48">
        <v>52</v>
      </c>
      <c r="B59" s="49">
        <f>Spisak!B54</f>
        <v>0</v>
      </c>
      <c r="C59" s="37">
        <f>Spisak!C54</f>
        <v>0</v>
      </c>
      <c r="D59" s="38" t="e">
        <f t="shared" si="0"/>
        <v>#REF!</v>
      </c>
      <c r="E59" s="38" t="str">
        <f>Spisak!M54</f>
        <v/>
      </c>
      <c r="F59" s="38">
        <f>Spisak!N54</f>
        <v>0</v>
      </c>
      <c r="G59" s="39" t="str">
        <f>Spisak!O54 &amp; OcjenaSlovima(Spisak!O54)</f>
        <v/>
      </c>
    </row>
    <row r="60" spans="1:7" ht="12.75" customHeight="1" x14ac:dyDescent="0.25">
      <c r="A60" s="48">
        <v>53</v>
      </c>
      <c r="B60" s="49">
        <f>Spisak!B55</f>
        <v>0</v>
      </c>
      <c r="C60" s="37">
        <f>Spisak!C55</f>
        <v>0</v>
      </c>
      <c r="D60" s="38" t="e">
        <f t="shared" si="0"/>
        <v>#REF!</v>
      </c>
      <c r="E60" s="38" t="str">
        <f>Spisak!M55</f>
        <v/>
      </c>
      <c r="F60" s="38">
        <f>Spisak!N55</f>
        <v>0</v>
      </c>
      <c r="G60" s="39" t="str">
        <f>Spisak!O55 &amp; OcjenaSlovima(Spisak!O55)</f>
        <v/>
      </c>
    </row>
    <row r="61" spans="1:7" ht="12.75" customHeight="1" x14ac:dyDescent="0.25">
      <c r="A61" s="48">
        <v>54</v>
      </c>
      <c r="B61" s="49">
        <f>Spisak!B56</f>
        <v>0</v>
      </c>
      <c r="C61" s="37">
        <f>Spisak!C56</f>
        <v>0</v>
      </c>
      <c r="D61" s="38" t="e">
        <f t="shared" si="0"/>
        <v>#REF!</v>
      </c>
      <c r="E61" s="38" t="str">
        <f>Spisak!M56</f>
        <v/>
      </c>
      <c r="F61" s="38">
        <f>Spisak!N56</f>
        <v>0</v>
      </c>
      <c r="G61" s="39" t="str">
        <f>Spisak!O56 &amp; OcjenaSlovima(Spisak!O56)</f>
        <v/>
      </c>
    </row>
    <row r="62" spans="1:7" ht="12.75" customHeight="1" x14ac:dyDescent="0.25">
      <c r="A62" s="48">
        <v>55</v>
      </c>
      <c r="B62" s="49">
        <f>Spisak!B57</f>
        <v>0</v>
      </c>
      <c r="C62" s="37">
        <f>Spisak!C57</f>
        <v>0</v>
      </c>
      <c r="D62" s="38" t="e">
        <f t="shared" si="0"/>
        <v>#REF!</v>
      </c>
      <c r="E62" s="38" t="str">
        <f>Spisak!M57</f>
        <v/>
      </c>
      <c r="F62" s="38">
        <f>Spisak!N57</f>
        <v>0</v>
      </c>
      <c r="G62" s="39" t="str">
        <f>Spisak!O57 &amp; OcjenaSlovima(Spisak!O57)</f>
        <v/>
      </c>
    </row>
    <row r="63" spans="1:7" ht="12.75" customHeight="1" x14ac:dyDescent="0.25">
      <c r="A63" s="48">
        <v>56</v>
      </c>
      <c r="B63" s="49">
        <f>Spisak!B58</f>
        <v>0</v>
      </c>
      <c r="C63" s="37">
        <f>Spisak!C58</f>
        <v>0</v>
      </c>
      <c r="D63" s="38" t="e">
        <f t="shared" si="0"/>
        <v>#REF!</v>
      </c>
      <c r="E63" s="38" t="str">
        <f>Spisak!M58</f>
        <v/>
      </c>
      <c r="F63" s="38">
        <f>Spisak!N58</f>
        <v>0</v>
      </c>
      <c r="G63" s="39" t="str">
        <f>Spisak!O58 &amp; OcjenaSlovima(Spisak!O58)</f>
        <v/>
      </c>
    </row>
    <row r="64" spans="1:7" ht="12.75" customHeight="1" x14ac:dyDescent="0.25">
      <c r="A64" s="48">
        <v>57</v>
      </c>
      <c r="B64" s="49">
        <f>Spisak!B59</f>
        <v>0</v>
      </c>
      <c r="C64" s="37">
        <f>Spisak!C59</f>
        <v>0</v>
      </c>
      <c r="D64" s="38" t="e">
        <f t="shared" si="0"/>
        <v>#REF!</v>
      </c>
      <c r="E64" s="38" t="str">
        <f>Spisak!M59</f>
        <v/>
      </c>
      <c r="F64" s="38">
        <f>Spisak!N59</f>
        <v>0</v>
      </c>
      <c r="G64" s="39" t="str">
        <f>Spisak!O59 &amp; OcjenaSlovima(Spisak!O59)</f>
        <v/>
      </c>
    </row>
    <row r="65" spans="1:7" ht="12.75" customHeight="1" x14ac:dyDescent="0.25">
      <c r="A65" s="48">
        <v>58</v>
      </c>
      <c r="B65" s="49">
        <f>Spisak!B60</f>
        <v>0</v>
      </c>
      <c r="C65" s="37">
        <f>Spisak!C60</f>
        <v>0</v>
      </c>
      <c r="D65" s="38" t="e">
        <f t="shared" si="0"/>
        <v>#REF!</v>
      </c>
      <c r="E65" s="38" t="str">
        <f>Spisak!M60</f>
        <v/>
      </c>
      <c r="F65" s="38">
        <f>Spisak!N60</f>
        <v>0</v>
      </c>
      <c r="G65" s="39" t="str">
        <f>Spisak!O60 &amp; OcjenaSlovima(Spisak!O60)</f>
        <v/>
      </c>
    </row>
    <row r="66" spans="1:7" ht="12.75" customHeight="1" x14ac:dyDescent="0.25">
      <c r="A66" s="48">
        <v>59</v>
      </c>
      <c r="B66" s="49">
        <f>Spisak!B61</f>
        <v>0</v>
      </c>
      <c r="C66" s="37">
        <f>Spisak!C61</f>
        <v>0</v>
      </c>
      <c r="D66" s="38" t="e">
        <f t="shared" si="0"/>
        <v>#REF!</v>
      </c>
      <c r="E66" s="38" t="str">
        <f>Spisak!M61</f>
        <v/>
      </c>
      <c r="F66" s="38">
        <f>Spisak!N61</f>
        <v>0</v>
      </c>
      <c r="G66" s="39" t="str">
        <f>Spisak!O61 &amp; OcjenaSlovima(Spisak!O61)</f>
        <v/>
      </c>
    </row>
    <row r="67" spans="1:7" ht="12.75" customHeight="1" x14ac:dyDescent="0.25">
      <c r="A67" s="48">
        <v>60</v>
      </c>
      <c r="B67" s="49">
        <f>Spisak!B62</f>
        <v>0</v>
      </c>
      <c r="C67" s="37">
        <f>Spisak!C62</f>
        <v>0</v>
      </c>
      <c r="D67" s="38" t="e">
        <f t="shared" si="0"/>
        <v>#REF!</v>
      </c>
      <c r="E67" s="38" t="str">
        <f>Spisak!M62</f>
        <v/>
      </c>
      <c r="F67" s="38">
        <f>Spisak!N62</f>
        <v>0</v>
      </c>
      <c r="G67" s="39" t="str">
        <f>Spisak!O62 &amp; OcjenaSlovima(Spisak!O62)</f>
        <v/>
      </c>
    </row>
    <row r="68" spans="1:7" ht="12.75" customHeight="1" x14ac:dyDescent="0.25">
      <c r="A68" s="48">
        <v>61</v>
      </c>
      <c r="B68" s="49">
        <f>Spisak!B63</f>
        <v>0</v>
      </c>
      <c r="C68" s="37">
        <f>Spisak!C63</f>
        <v>0</v>
      </c>
      <c r="D68" s="38" t="e">
        <f t="shared" si="0"/>
        <v>#REF!</v>
      </c>
      <c r="E68" s="38" t="str">
        <f>Spisak!M63</f>
        <v/>
      </c>
      <c r="F68" s="38">
        <f>Spisak!N63</f>
        <v>0</v>
      </c>
      <c r="G68" s="39" t="str">
        <f>Spisak!O63 &amp; OcjenaSlovima(Spisak!O63)</f>
        <v/>
      </c>
    </row>
    <row r="69" spans="1:7" ht="12.75" customHeight="1" x14ac:dyDescent="0.25">
      <c r="A69" s="48">
        <v>62</v>
      </c>
      <c r="B69" s="49">
        <f>Spisak!B64</f>
        <v>0</v>
      </c>
      <c r="C69" s="37">
        <f>Spisak!C64</f>
        <v>0</v>
      </c>
      <c r="D69" s="38" t="e">
        <f t="shared" si="0"/>
        <v>#REF!</v>
      </c>
      <c r="E69" s="38" t="str">
        <f>Spisak!M64</f>
        <v/>
      </c>
      <c r="F69" s="38">
        <f>Spisak!N64</f>
        <v>0</v>
      </c>
      <c r="G69" s="39" t="str">
        <f>Spisak!O64 &amp; OcjenaSlovima(Spisak!O64)</f>
        <v/>
      </c>
    </row>
    <row r="70" spans="1:7" ht="12.75" customHeight="1" x14ac:dyDescent="0.25">
      <c r="A70" s="48">
        <v>63</v>
      </c>
      <c r="B70" s="49">
        <f>Spisak!B65</f>
        <v>0</v>
      </c>
      <c r="C70" s="37">
        <f>Spisak!C65</f>
        <v>0</v>
      </c>
      <c r="D70" s="38" t="e">
        <f t="shared" si="0"/>
        <v>#REF!</v>
      </c>
      <c r="E70" s="38" t="str">
        <f>Spisak!M65</f>
        <v/>
      </c>
      <c r="F70" s="38">
        <f>Spisak!N65</f>
        <v>0</v>
      </c>
      <c r="G70" s="39" t="str">
        <f>Spisak!O65 &amp; OcjenaSlovima(Spisak!O65)</f>
        <v/>
      </c>
    </row>
    <row r="71" spans="1:7" ht="12.75" customHeight="1" x14ac:dyDescent="0.25">
      <c r="A71" s="48">
        <v>64</v>
      </c>
      <c r="B71" s="49">
        <f>Spisak!B66</f>
        <v>0</v>
      </c>
      <c r="C71" s="37">
        <f>Spisak!C66</f>
        <v>0</v>
      </c>
      <c r="D71" s="38" t="e">
        <f t="shared" si="0"/>
        <v>#REF!</v>
      </c>
      <c r="E71" s="38" t="str">
        <f>Spisak!M66</f>
        <v/>
      </c>
      <c r="F71" s="38">
        <f>Spisak!N66</f>
        <v>0</v>
      </c>
      <c r="G71" s="39" t="str">
        <f>Spisak!O66 &amp; OcjenaSlovima(Spisak!O66)</f>
        <v/>
      </c>
    </row>
    <row r="72" spans="1:7" ht="12.75" customHeight="1" x14ac:dyDescent="0.25">
      <c r="A72" s="48">
        <v>65</v>
      </c>
      <c r="B72" s="49">
        <f>Spisak!B67</f>
        <v>0</v>
      </c>
      <c r="C72" s="37">
        <f>Spisak!C67</f>
        <v>0</v>
      </c>
      <c r="D72" s="38" t="e">
        <f t="shared" si="0"/>
        <v>#REF!</v>
      </c>
      <c r="E72" s="38" t="str">
        <f>Spisak!M67</f>
        <v/>
      </c>
      <c r="F72" s="38">
        <f>Spisak!N67</f>
        <v>0</v>
      </c>
      <c r="G72" s="39" t="str">
        <f>Spisak!O67 &amp; OcjenaSlovima(Spisak!O67)</f>
        <v/>
      </c>
    </row>
    <row r="73" spans="1:7" ht="12.75" customHeight="1" x14ac:dyDescent="0.25">
      <c r="A73" s="48">
        <v>66</v>
      </c>
      <c r="B73" s="49">
        <f>Spisak!B68</f>
        <v>0</v>
      </c>
      <c r="C73" s="37">
        <f>Spisak!C68</f>
        <v>0</v>
      </c>
      <c r="D73" s="38" t="e">
        <f t="shared" si="0"/>
        <v>#REF!</v>
      </c>
      <c r="E73" s="38" t="str">
        <f>Spisak!M68</f>
        <v/>
      </c>
      <c r="F73" s="38">
        <f>Spisak!N68</f>
        <v>0</v>
      </c>
      <c r="G73" s="39" t="str">
        <f>Spisak!O68 &amp; OcjenaSlovima(Spisak!O68)</f>
        <v/>
      </c>
    </row>
    <row r="74" spans="1:7" ht="12.75" customHeight="1" x14ac:dyDescent="0.25">
      <c r="A74" s="48">
        <v>67</v>
      </c>
      <c r="B74" s="49">
        <f>Spisak!B69</f>
        <v>0</v>
      </c>
      <c r="C74" s="37">
        <f>Spisak!C69</f>
        <v>0</v>
      </c>
      <c r="D74" s="38" t="e">
        <f t="shared" si="0"/>
        <v>#REF!</v>
      </c>
      <c r="E74" s="38" t="str">
        <f>Spisak!M69</f>
        <v/>
      </c>
      <c r="F74" s="38">
        <f>Spisak!N69</f>
        <v>0</v>
      </c>
      <c r="G74" s="39" t="str">
        <f>Spisak!O69 &amp; OcjenaSlovima(Spisak!O69)</f>
        <v/>
      </c>
    </row>
    <row r="75" spans="1:7" ht="12.75" customHeight="1" x14ac:dyDescent="0.25">
      <c r="A75" s="48">
        <v>68</v>
      </c>
      <c r="B75" s="49">
        <f>Spisak!B70</f>
        <v>0</v>
      </c>
      <c r="C75" s="37">
        <f>Spisak!C70</f>
        <v>0</v>
      </c>
      <c r="D75" s="38" t="e">
        <f t="shared" si="0"/>
        <v>#REF!</v>
      </c>
      <c r="E75" s="38" t="str">
        <f>Spisak!M70</f>
        <v/>
      </c>
      <c r="F75" s="38">
        <f>Spisak!N70</f>
        <v>0</v>
      </c>
      <c r="G75" s="39" t="str">
        <f>Spisak!O70 &amp; OcjenaSlovima(Spisak!O70)</f>
        <v/>
      </c>
    </row>
    <row r="76" spans="1:7" ht="12.75" customHeight="1" x14ac:dyDescent="0.25">
      <c r="A76" s="48">
        <v>69</v>
      </c>
      <c r="B76" s="49">
        <f>Spisak!B71</f>
        <v>0</v>
      </c>
      <c r="C76" s="37">
        <f>Spisak!C71</f>
        <v>0</v>
      </c>
      <c r="D76" s="38" t="e">
        <f t="shared" si="0"/>
        <v>#REF!</v>
      </c>
      <c r="E76" s="38" t="str">
        <f>Spisak!M71</f>
        <v/>
      </c>
      <c r="F76" s="38">
        <f>Spisak!N71</f>
        <v>0</v>
      </c>
      <c r="G76" s="39" t="str">
        <f>Spisak!O71 &amp; OcjenaSlovima(Spisak!O71)</f>
        <v/>
      </c>
    </row>
    <row r="77" spans="1:7" ht="12.75" customHeight="1" x14ac:dyDescent="0.25">
      <c r="A77" s="48">
        <v>70</v>
      </c>
      <c r="B77" s="49">
        <f>Spisak!B72</f>
        <v>0</v>
      </c>
      <c r="C77" s="37">
        <f>Spisak!C72</f>
        <v>0</v>
      </c>
      <c r="D77" s="38" t="e">
        <f t="shared" si="0"/>
        <v>#REF!</v>
      </c>
      <c r="E77" s="38" t="str">
        <f>Spisak!M72</f>
        <v/>
      </c>
      <c r="F77" s="38">
        <f>Spisak!N72</f>
        <v>0</v>
      </c>
      <c r="G77" s="39" t="str">
        <f>Spisak!O72 &amp; OcjenaSlovima(Spisak!O72)</f>
        <v/>
      </c>
    </row>
    <row r="78" spans="1:7" ht="12.75" customHeight="1" x14ac:dyDescent="0.25">
      <c r="A78" s="48">
        <v>71</v>
      </c>
      <c r="B78" s="49">
        <f>Spisak!B73</f>
        <v>0</v>
      </c>
      <c r="C78" s="37">
        <f>Spisak!C73</f>
        <v>0</v>
      </c>
      <c r="D78" s="38" t="e">
        <f t="shared" si="0"/>
        <v>#REF!</v>
      </c>
      <c r="E78" s="38" t="str">
        <f>Spisak!M73</f>
        <v/>
      </c>
      <c r="F78" s="38">
        <f>Spisak!N73</f>
        <v>0</v>
      </c>
      <c r="G78" s="39" t="str">
        <f>Spisak!O73 &amp; OcjenaSlovima(Spisak!O73)</f>
        <v/>
      </c>
    </row>
    <row r="79" spans="1:7" ht="12.75" customHeight="1" x14ac:dyDescent="0.25">
      <c r="A79" s="48">
        <v>72</v>
      </c>
      <c r="B79" s="49">
        <f>Spisak!B74</f>
        <v>0</v>
      </c>
      <c r="C79" s="37">
        <f>Spisak!C74</f>
        <v>0</v>
      </c>
      <c r="D79" s="38" t="e">
        <f t="shared" si="0"/>
        <v>#REF!</v>
      </c>
      <c r="E79" s="38" t="str">
        <f>Spisak!M74</f>
        <v/>
      </c>
      <c r="F79" s="38">
        <f>Spisak!N74</f>
        <v>0</v>
      </c>
      <c r="G79" s="39" t="str">
        <f>Spisak!O74 &amp; OcjenaSlovima(Spisak!O74)</f>
        <v/>
      </c>
    </row>
    <row r="80" spans="1:7" ht="12.75" customHeight="1" x14ac:dyDescent="0.25">
      <c r="A80" s="48">
        <v>73</v>
      </c>
      <c r="B80" s="49">
        <f>Spisak!B75</f>
        <v>0</v>
      </c>
      <c r="C80" s="37">
        <f>Spisak!C75</f>
        <v>0</v>
      </c>
      <c r="D80" s="38" t="e">
        <f t="shared" si="0"/>
        <v>#REF!</v>
      </c>
      <c r="E80" s="38" t="str">
        <f>Spisak!M75</f>
        <v/>
      </c>
      <c r="F80" s="38">
        <f>Spisak!N75</f>
        <v>0</v>
      </c>
      <c r="G80" s="39" t="str">
        <f>Spisak!O75 &amp; OcjenaSlovima(Spisak!O75)</f>
        <v/>
      </c>
    </row>
    <row r="81" spans="1:7" ht="12.75" customHeight="1" x14ac:dyDescent="0.25">
      <c r="A81" s="48">
        <v>74</v>
      </c>
      <c r="B81" s="49">
        <f>Spisak!B76</f>
        <v>0</v>
      </c>
      <c r="C81" s="37">
        <f>Spisak!C76</f>
        <v>0</v>
      </c>
      <c r="D81" s="38" t="e">
        <f t="shared" si="0"/>
        <v>#REF!</v>
      </c>
      <c r="E81" s="38" t="str">
        <f>Spisak!M76</f>
        <v/>
      </c>
      <c r="F81" s="38">
        <f>Spisak!N76</f>
        <v>0</v>
      </c>
      <c r="G81" s="39" t="str">
        <f>Spisak!O76 &amp; OcjenaSlovima(Spisak!O76)</f>
        <v/>
      </c>
    </row>
    <row r="82" spans="1:7" ht="12.75" customHeight="1" x14ac:dyDescent="0.25">
      <c r="A82" s="48">
        <v>75</v>
      </c>
      <c r="B82" s="49">
        <f>Spisak!B77</f>
        <v>0</v>
      </c>
      <c r="C82" s="37">
        <f>Spisak!C77</f>
        <v>0</v>
      </c>
      <c r="D82" s="38" t="e">
        <f t="shared" si="0"/>
        <v>#REF!</v>
      </c>
      <c r="E82" s="38" t="str">
        <f>Spisak!M77</f>
        <v/>
      </c>
      <c r="F82" s="38">
        <f>Spisak!N77</f>
        <v>0</v>
      </c>
      <c r="G82" s="39" t="str">
        <f>Spisak!O77 &amp; OcjenaSlovima(Spisak!O77)</f>
        <v/>
      </c>
    </row>
    <row r="83" spans="1:7" ht="12.75" customHeight="1" x14ac:dyDescent="0.25">
      <c r="A83" s="48">
        <v>76</v>
      </c>
      <c r="B83" s="49">
        <f>Spisak!B78</f>
        <v>0</v>
      </c>
      <c r="C83" s="37">
        <f>Spisak!C78</f>
        <v>0</v>
      </c>
      <c r="D83" s="38" t="e">
        <f t="shared" si="0"/>
        <v>#REF!</v>
      </c>
      <c r="E83" s="38" t="str">
        <f>Spisak!M78</f>
        <v/>
      </c>
      <c r="F83" s="38">
        <f>Spisak!N78</f>
        <v>0</v>
      </c>
      <c r="G83" s="39" t="str">
        <f>Spisak!O78 &amp; OcjenaSlovima(Spisak!O78)</f>
        <v/>
      </c>
    </row>
    <row r="84" spans="1:7" ht="12.75" customHeight="1" x14ac:dyDescent="0.25">
      <c r="A84" s="48">
        <v>77</v>
      </c>
      <c r="B84" s="49">
        <f>Spisak!B79</f>
        <v>0</v>
      </c>
      <c r="C84" s="37">
        <f>Spisak!C79</f>
        <v>0</v>
      </c>
      <c r="D84" s="38" t="e">
        <f t="shared" si="0"/>
        <v>#REF!</v>
      </c>
      <c r="E84" s="38" t="str">
        <f>Spisak!M79</f>
        <v/>
      </c>
      <c r="F84" s="38">
        <f>Spisak!N79</f>
        <v>0</v>
      </c>
      <c r="G84" s="39" t="str">
        <f>Spisak!O79 &amp; OcjenaSlovima(Spisak!O79)</f>
        <v/>
      </c>
    </row>
    <row r="85" spans="1:7" ht="12.75" customHeight="1" x14ac:dyDescent="0.25">
      <c r="A85" s="48">
        <v>78</v>
      </c>
      <c r="B85" s="49">
        <f>Spisak!B80</f>
        <v>0</v>
      </c>
      <c r="C85" s="37">
        <f>Spisak!C80</f>
        <v>0</v>
      </c>
      <c r="D85" s="38" t="e">
        <f t="shared" si="0"/>
        <v>#REF!</v>
      </c>
      <c r="E85" s="38" t="str">
        <f>Spisak!M80</f>
        <v/>
      </c>
      <c r="F85" s="38">
        <f>Spisak!N80</f>
        <v>0</v>
      </c>
      <c r="G85" s="39" t="str">
        <f>Spisak!O80 &amp; OcjenaSlovima(Spisak!O80)</f>
        <v/>
      </c>
    </row>
    <row r="86" spans="1:7" ht="12.75" customHeight="1" x14ac:dyDescent="0.25">
      <c r="A86" s="48">
        <v>79</v>
      </c>
      <c r="B86" s="49">
        <f>Spisak!B81</f>
        <v>0</v>
      </c>
      <c r="C86" s="37">
        <f>Spisak!C81</f>
        <v>0</v>
      </c>
      <c r="D86" s="38" t="e">
        <f t="shared" si="0"/>
        <v>#REF!</v>
      </c>
      <c r="E86" s="38" t="str">
        <f>Spisak!M81</f>
        <v/>
      </c>
      <c r="F86" s="38">
        <f>Spisak!N81</f>
        <v>0</v>
      </c>
      <c r="G86" s="39" t="str">
        <f>Spisak!O81 &amp; OcjenaSlovima(Spisak!O81)</f>
        <v/>
      </c>
    </row>
    <row r="87" spans="1:7" ht="12.75" customHeight="1" x14ac:dyDescent="0.25">
      <c r="A87" s="48">
        <v>80</v>
      </c>
      <c r="B87" s="49">
        <f>Spisak!B82</f>
        <v>0</v>
      </c>
      <c r="C87" s="37">
        <f>Spisak!C82</f>
        <v>0</v>
      </c>
      <c r="D87" s="38" t="e">
        <f t="shared" si="0"/>
        <v>#REF!</v>
      </c>
      <c r="E87" s="38" t="str">
        <f>Spisak!M82</f>
        <v/>
      </c>
      <c r="F87" s="38">
        <f>Spisak!N82</f>
        <v>0</v>
      </c>
      <c r="G87" s="39" t="str">
        <f>Spisak!O82 &amp; OcjenaSlovima(Spisak!O82)</f>
        <v/>
      </c>
    </row>
    <row r="88" spans="1:7" ht="12.75" customHeight="1" x14ac:dyDescent="0.25">
      <c r="A88" s="48">
        <v>81</v>
      </c>
      <c r="B88" s="49">
        <f>Spisak!B83</f>
        <v>0</v>
      </c>
      <c r="C88" s="37">
        <f>Spisak!C83</f>
        <v>0</v>
      </c>
      <c r="D88" s="38" t="e">
        <f t="shared" si="0"/>
        <v>#REF!</v>
      </c>
      <c r="E88" s="38" t="str">
        <f>Spisak!M83</f>
        <v/>
      </c>
      <c r="F88" s="38">
        <f>Spisak!N83</f>
        <v>0</v>
      </c>
      <c r="G88" s="39" t="str">
        <f>Spisak!O83 &amp; OcjenaSlovima(Spisak!O83)</f>
        <v/>
      </c>
    </row>
    <row r="89" spans="1:7" ht="12.75" customHeight="1" x14ac:dyDescent="0.25">
      <c r="A89" s="48">
        <v>82</v>
      </c>
      <c r="B89" s="49">
        <f>Spisak!B84</f>
        <v>0</v>
      </c>
      <c r="C89" s="37">
        <f>Spisak!C84</f>
        <v>0</v>
      </c>
      <c r="D89" s="38" t="e">
        <f t="shared" si="0"/>
        <v>#REF!</v>
      </c>
      <c r="E89" s="38" t="str">
        <f>Spisak!M84</f>
        <v/>
      </c>
      <c r="F89" s="38">
        <f>Spisak!N84</f>
        <v>0</v>
      </c>
      <c r="G89" s="39" t="str">
        <f>Spisak!O84 &amp; OcjenaSlovima(Spisak!O84)</f>
        <v/>
      </c>
    </row>
    <row r="90" spans="1:7" ht="12.75" customHeight="1" x14ac:dyDescent="0.25">
      <c r="A90" s="48">
        <v>83</v>
      </c>
      <c r="B90" s="49">
        <f>Spisak!B85</f>
        <v>0</v>
      </c>
      <c r="C90" s="37">
        <f>Spisak!C85</f>
        <v>0</v>
      </c>
      <c r="D90" s="38" t="e">
        <f t="shared" si="0"/>
        <v>#REF!</v>
      </c>
      <c r="E90" s="38" t="str">
        <f>Spisak!M85</f>
        <v/>
      </c>
      <c r="F90" s="38">
        <f>Spisak!N85</f>
        <v>0</v>
      </c>
      <c r="G90" s="39" t="str">
        <f>Spisak!O85 &amp; OcjenaSlovima(Spisak!O85)</f>
        <v/>
      </c>
    </row>
    <row r="91" spans="1:7" ht="12.75" customHeight="1" x14ac:dyDescent="0.25">
      <c r="A91" s="48">
        <v>84</v>
      </c>
      <c r="B91" s="49">
        <f>Spisak!B86</f>
        <v>0</v>
      </c>
      <c r="C91" s="37">
        <f>Spisak!C86</f>
        <v>0</v>
      </c>
      <c r="D91" s="38" t="e">
        <f t="shared" si="0"/>
        <v>#REF!</v>
      </c>
      <c r="E91" s="38" t="str">
        <f>Spisak!M86</f>
        <v/>
      </c>
      <c r="F91" s="38">
        <f>Spisak!N86</f>
        <v>0</v>
      </c>
      <c r="G91" s="39" t="str">
        <f>Spisak!O86 &amp; OcjenaSlovima(Spisak!O86)</f>
        <v/>
      </c>
    </row>
    <row r="92" spans="1:7" ht="12.75" customHeight="1" x14ac:dyDescent="0.25">
      <c r="A92" s="48">
        <v>85</v>
      </c>
      <c r="B92" s="49">
        <f>Spisak!B87</f>
        <v>0</v>
      </c>
      <c r="C92" s="37">
        <f>Spisak!C87</f>
        <v>0</v>
      </c>
      <c r="D92" s="38" t="e">
        <f t="shared" si="0"/>
        <v>#REF!</v>
      </c>
      <c r="E92" s="38" t="str">
        <f>Spisak!M87</f>
        <v/>
      </c>
      <c r="F92" s="38">
        <f>Spisak!N87</f>
        <v>0</v>
      </c>
      <c r="G92" s="39" t="str">
        <f>Spisak!O87 &amp; OcjenaSlovima(Spisak!O87)</f>
        <v/>
      </c>
    </row>
    <row r="93" spans="1:7" ht="12.75" customHeight="1" x14ac:dyDescent="0.25">
      <c r="A93" s="48">
        <v>86</v>
      </c>
      <c r="B93" s="49">
        <f>Spisak!B88</f>
        <v>0</v>
      </c>
      <c r="C93" s="37">
        <f>Spisak!C88</f>
        <v>0</v>
      </c>
      <c r="D93" s="38" t="e">
        <f t="shared" si="0"/>
        <v>#REF!</v>
      </c>
      <c r="E93" s="38" t="str">
        <f>Spisak!M88</f>
        <v/>
      </c>
      <c r="F93" s="38">
        <f>Spisak!N88</f>
        <v>0</v>
      </c>
      <c r="G93" s="39" t="str">
        <f>Spisak!O88 &amp; OcjenaSlovima(Spisak!O88)</f>
        <v/>
      </c>
    </row>
    <row r="94" spans="1:7" ht="12.75" customHeight="1" x14ac:dyDescent="0.25">
      <c r="A94" s="48">
        <v>87</v>
      </c>
      <c r="B94" s="49">
        <f>Spisak!B89</f>
        <v>0</v>
      </c>
      <c r="C94" s="37">
        <f>Spisak!C89</f>
        <v>0</v>
      </c>
      <c r="D94" s="38" t="e">
        <f t="shared" si="0"/>
        <v>#REF!</v>
      </c>
      <c r="E94" s="38" t="str">
        <f>Spisak!M89</f>
        <v/>
      </c>
      <c r="F94" s="38">
        <f>Spisak!N89</f>
        <v>0</v>
      </c>
      <c r="G94" s="39" t="str">
        <f>Spisak!O89 &amp; OcjenaSlovima(Spisak!O89)</f>
        <v/>
      </c>
    </row>
    <row r="95" spans="1:7" ht="12.75" customHeight="1" x14ac:dyDescent="0.25">
      <c r="A95" s="48">
        <v>88</v>
      </c>
      <c r="B95" s="49">
        <f>Spisak!B90</f>
        <v>0</v>
      </c>
      <c r="C95" s="37">
        <f>Spisak!C90</f>
        <v>0</v>
      </c>
      <c r="D95" s="38" t="e">
        <f t="shared" si="0"/>
        <v>#REF!</v>
      </c>
      <c r="E95" s="38" t="str">
        <f>Spisak!M90</f>
        <v/>
      </c>
      <c r="F95" s="38">
        <f>Spisak!N90</f>
        <v>0</v>
      </c>
      <c r="G95" s="39" t="str">
        <f>Spisak!O90 &amp; OcjenaSlovima(Spisak!O90)</f>
        <v/>
      </c>
    </row>
    <row r="96" spans="1:7" ht="12.75" customHeight="1" x14ac:dyDescent="0.25">
      <c r="A96" s="48">
        <v>89</v>
      </c>
      <c r="B96" s="49">
        <f>Spisak!B91</f>
        <v>0</v>
      </c>
      <c r="C96" s="37">
        <f>Spisak!C91</f>
        <v>0</v>
      </c>
      <c r="D96" s="38" t="e">
        <f t="shared" si="0"/>
        <v>#REF!</v>
      </c>
      <c r="E96" s="38" t="str">
        <f>Spisak!M91</f>
        <v/>
      </c>
      <c r="F96" s="38">
        <f>Spisak!N91</f>
        <v>0</v>
      </c>
      <c r="G96" s="39" t="str">
        <f>Spisak!O91 &amp; OcjenaSlovima(Spisak!O91)</f>
        <v/>
      </c>
    </row>
    <row r="97" spans="1:7" ht="12.75" customHeight="1" x14ac:dyDescent="0.25">
      <c r="A97" s="48">
        <v>90</v>
      </c>
      <c r="B97" s="49">
        <f>Spisak!B92</f>
        <v>0</v>
      </c>
      <c r="C97" s="37">
        <f>Spisak!C92</f>
        <v>0</v>
      </c>
      <c r="D97" s="38" t="e">
        <f t="shared" si="0"/>
        <v>#REF!</v>
      </c>
      <c r="E97" s="38" t="str">
        <f>Spisak!M92</f>
        <v/>
      </c>
      <c r="F97" s="38">
        <f>Spisak!N92</f>
        <v>0</v>
      </c>
      <c r="G97" s="39" t="str">
        <f>Spisak!O92 &amp; OcjenaSlovima(Spisak!O92)</f>
        <v/>
      </c>
    </row>
    <row r="98" spans="1:7" ht="12.75" customHeight="1" x14ac:dyDescent="0.25">
      <c r="A98" s="48">
        <v>91</v>
      </c>
      <c r="B98" s="49">
        <f>Spisak!B93</f>
        <v>0</v>
      </c>
      <c r="C98" s="37">
        <f>Spisak!C93</f>
        <v>0</v>
      </c>
      <c r="D98" s="38" t="e">
        <f t="shared" si="0"/>
        <v>#REF!</v>
      </c>
      <c r="E98" s="38" t="str">
        <f>Spisak!M93</f>
        <v/>
      </c>
      <c r="F98" s="38">
        <f>Spisak!N93</f>
        <v>0</v>
      </c>
      <c r="G98" s="39" t="str">
        <f>Spisak!O93 &amp; OcjenaSlovima(Spisak!O93)</f>
        <v/>
      </c>
    </row>
    <row r="99" spans="1:7" ht="12.75" customHeight="1" x14ac:dyDescent="0.25">
      <c r="A99" s="48">
        <v>92</v>
      </c>
      <c r="B99" s="49">
        <f>Spisak!B94</f>
        <v>0</v>
      </c>
      <c r="C99" s="37">
        <f>Spisak!C94</f>
        <v>0</v>
      </c>
      <c r="D99" s="38" t="e">
        <f t="shared" si="0"/>
        <v>#REF!</v>
      </c>
      <c r="E99" s="38" t="str">
        <f>Spisak!M94</f>
        <v/>
      </c>
      <c r="F99" s="38">
        <f>Spisak!N94</f>
        <v>0</v>
      </c>
      <c r="G99" s="39" t="str">
        <f>Spisak!O94 &amp; OcjenaSlovima(Spisak!O94)</f>
        <v/>
      </c>
    </row>
    <row r="100" spans="1:7" ht="12.75" customHeight="1" x14ac:dyDescent="0.25">
      <c r="A100" s="48">
        <v>93</v>
      </c>
      <c r="B100" s="49">
        <f>Spisak!B95</f>
        <v>0</v>
      </c>
      <c r="C100" s="37">
        <f>Spisak!C95</f>
        <v>0</v>
      </c>
      <c r="D100" s="38" t="e">
        <f t="shared" si="0"/>
        <v>#REF!</v>
      </c>
      <c r="E100" s="38" t="str">
        <f>Spisak!M95</f>
        <v/>
      </c>
      <c r="F100" s="38">
        <f>Spisak!N95</f>
        <v>0</v>
      </c>
      <c r="G100" s="39" t="str">
        <f>Spisak!O95 &amp; OcjenaSlovima(Spisak!O95)</f>
        <v/>
      </c>
    </row>
    <row r="101" spans="1:7" ht="12.75" customHeight="1" x14ac:dyDescent="0.25">
      <c r="A101" s="48">
        <v>94</v>
      </c>
      <c r="B101" s="49">
        <f>Spisak!B96</f>
        <v>0</v>
      </c>
      <c r="C101" s="37">
        <f>Spisak!C96</f>
        <v>0</v>
      </c>
      <c r="D101" s="38" t="e">
        <f t="shared" si="0"/>
        <v>#REF!</v>
      </c>
      <c r="E101" s="38" t="str">
        <f>Spisak!M96</f>
        <v/>
      </c>
      <c r="F101" s="38">
        <f>Spisak!N96</f>
        <v>0</v>
      </c>
      <c r="G101" s="39" t="str">
        <f>Spisak!O96 &amp; OcjenaSlovima(Spisak!O96)</f>
        <v/>
      </c>
    </row>
    <row r="102" spans="1:7" ht="12.75" customHeight="1" x14ac:dyDescent="0.25">
      <c r="A102" s="48">
        <v>95</v>
      </c>
      <c r="B102" s="49">
        <f>Spisak!B97</f>
        <v>0</v>
      </c>
      <c r="C102" s="37">
        <f>Spisak!C97</f>
        <v>0</v>
      </c>
      <c r="D102" s="38" t="e">
        <f t="shared" si="0"/>
        <v>#REF!</v>
      </c>
      <c r="E102" s="38" t="str">
        <f>Spisak!M97</f>
        <v/>
      </c>
      <c r="F102" s="38">
        <f>Spisak!N97</f>
        <v>0</v>
      </c>
      <c r="G102" s="39" t="str">
        <f>Spisak!O97 &amp; OcjenaSlovima(Spisak!O97)</f>
        <v/>
      </c>
    </row>
    <row r="103" spans="1:7" ht="12.75" customHeight="1" x14ac:dyDescent="0.25">
      <c r="A103" s="48">
        <v>96</v>
      </c>
      <c r="B103" s="49">
        <f>Spisak!B98</f>
        <v>0</v>
      </c>
      <c r="C103" s="37">
        <f>Spisak!C98</f>
        <v>0</v>
      </c>
      <c r="D103" s="38" t="e">
        <f t="shared" si="0"/>
        <v>#REF!</v>
      </c>
      <c r="E103" s="38" t="str">
        <f>Spisak!M98</f>
        <v/>
      </c>
      <c r="F103" s="38">
        <f>Spisak!N98</f>
        <v>0</v>
      </c>
      <c r="G103" s="39" t="str">
        <f>Spisak!O98 &amp; OcjenaSlovima(Spisak!O98)</f>
        <v/>
      </c>
    </row>
    <row r="104" spans="1:7" ht="12.75" customHeight="1" x14ac:dyDescent="0.25">
      <c r="A104" s="48">
        <v>97</v>
      </c>
      <c r="B104" s="49">
        <f>Spisak!B99</f>
        <v>0</v>
      </c>
      <c r="C104" s="37">
        <f>Spisak!C99</f>
        <v>0</v>
      </c>
      <c r="D104" s="38" t="e">
        <f t="shared" si="0"/>
        <v>#REF!</v>
      </c>
      <c r="E104" s="38" t="str">
        <f>Spisak!M99</f>
        <v/>
      </c>
      <c r="F104" s="38">
        <f>Spisak!N99</f>
        <v>0</v>
      </c>
      <c r="G104" s="39" t="str">
        <f>Spisak!O99 &amp; OcjenaSlovima(Spisak!O99)</f>
        <v/>
      </c>
    </row>
    <row r="105" spans="1:7" ht="12.75" customHeight="1" x14ac:dyDescent="0.25">
      <c r="A105" s="48">
        <v>98</v>
      </c>
      <c r="B105" s="49">
        <f>Spisak!B100</f>
        <v>0</v>
      </c>
      <c r="C105" s="37">
        <f>Spisak!C100</f>
        <v>0</v>
      </c>
      <c r="D105" s="38" t="e">
        <f t="shared" si="0"/>
        <v>#REF!</v>
      </c>
      <c r="E105" s="38" t="str">
        <f>Spisak!M100</f>
        <v/>
      </c>
      <c r="F105" s="38">
        <f>Spisak!N100</f>
        <v>0</v>
      </c>
      <c r="G105" s="39" t="str">
        <f>Spisak!O100 &amp; OcjenaSlovima(Spisak!O100)</f>
        <v/>
      </c>
    </row>
    <row r="106" spans="1:7" ht="12.75" customHeight="1" x14ac:dyDescent="0.25">
      <c r="A106" s="48">
        <v>99</v>
      </c>
      <c r="B106" s="49">
        <f>Spisak!B101</f>
        <v>0</v>
      </c>
      <c r="C106" s="37">
        <f>Spisak!C101</f>
        <v>0</v>
      </c>
      <c r="D106" s="38" t="e">
        <f t="shared" si="0"/>
        <v>#REF!</v>
      </c>
      <c r="E106" s="38" t="str">
        <f>Spisak!M101</f>
        <v/>
      </c>
      <c r="F106" s="38">
        <f>Spisak!N101</f>
        <v>0</v>
      </c>
      <c r="G106" s="39" t="str">
        <f>Spisak!O101 &amp; OcjenaSlovima(Spisak!O101)</f>
        <v/>
      </c>
    </row>
    <row r="107" spans="1:7" ht="12.75" customHeight="1" x14ac:dyDescent="0.25">
      <c r="A107" s="48">
        <v>100</v>
      </c>
      <c r="B107" s="49">
        <f>Spisak!B102</f>
        <v>0</v>
      </c>
      <c r="C107" s="37">
        <f>Spisak!C102</f>
        <v>0</v>
      </c>
      <c r="D107" s="38" t="e">
        <f t="shared" si="0"/>
        <v>#REF!</v>
      </c>
      <c r="E107" s="38" t="str">
        <f>Spisak!M102</f>
        <v/>
      </c>
      <c r="F107" s="38">
        <f>Spisak!N102</f>
        <v>0</v>
      </c>
      <c r="G107" s="39" t="str">
        <f>Spisak!O102 &amp; OcjenaSlovima(Spisak!O102)</f>
        <v/>
      </c>
    </row>
    <row r="108" spans="1:7" ht="12.75" customHeight="1" x14ac:dyDescent="0.25">
      <c r="A108" s="48">
        <v>101</v>
      </c>
      <c r="B108" s="49">
        <f>Spisak!B103</f>
        <v>0</v>
      </c>
      <c r="C108" s="37">
        <f>Spisak!C103</f>
        <v>0</v>
      </c>
      <c r="D108" s="38" t="e">
        <f t="shared" si="0"/>
        <v>#REF!</v>
      </c>
      <c r="E108" s="38" t="str">
        <f>Spisak!M103</f>
        <v/>
      </c>
      <c r="F108" s="38">
        <f>Spisak!N103</f>
        <v>0</v>
      </c>
      <c r="G108" s="39" t="str">
        <f>Spisak!O103 &amp; OcjenaSlovima(Spisak!O103)</f>
        <v/>
      </c>
    </row>
    <row r="109" spans="1:7" ht="12.75" customHeight="1" x14ac:dyDescent="0.25">
      <c r="A109" s="48">
        <v>102</v>
      </c>
      <c r="B109" s="49">
        <f>Spisak!B104</f>
        <v>0</v>
      </c>
      <c r="C109" s="37">
        <f>Spisak!C104</f>
        <v>0</v>
      </c>
      <c r="D109" s="38" t="e">
        <f t="shared" si="0"/>
        <v>#REF!</v>
      </c>
      <c r="E109" s="38" t="str">
        <f>Spisak!M104</f>
        <v/>
      </c>
      <c r="F109" s="38">
        <f>Spisak!N104</f>
        <v>0</v>
      </c>
      <c r="G109" s="39" t="str">
        <f>Spisak!O104 &amp; OcjenaSlovima(Spisak!O104)</f>
        <v/>
      </c>
    </row>
    <row r="110" spans="1:7" ht="12.75" customHeight="1" x14ac:dyDescent="0.25">
      <c r="A110" s="48">
        <v>103</v>
      </c>
      <c r="B110" s="49">
        <f>Spisak!B105</f>
        <v>0</v>
      </c>
      <c r="C110" s="37">
        <f>Spisak!C105</f>
        <v>0</v>
      </c>
      <c r="D110" s="38" t="e">
        <f t="shared" si="0"/>
        <v>#REF!</v>
      </c>
      <c r="E110" s="38" t="str">
        <f>Spisak!M105</f>
        <v/>
      </c>
      <c r="F110" s="38">
        <f>Spisak!N105</f>
        <v>0</v>
      </c>
      <c r="G110" s="39" t="str">
        <f>Spisak!O105 &amp; OcjenaSlovima(Spisak!O105)</f>
        <v/>
      </c>
    </row>
    <row r="111" spans="1:7" ht="12.75" customHeight="1" x14ac:dyDescent="0.25">
      <c r="A111" s="48">
        <v>104</v>
      </c>
      <c r="B111" s="49">
        <f>Spisak!B106</f>
        <v>0</v>
      </c>
      <c r="C111" s="37">
        <f>Spisak!C106</f>
        <v>0</v>
      </c>
      <c r="D111" s="38" t="e">
        <f t="shared" si="0"/>
        <v>#REF!</v>
      </c>
      <c r="E111" s="38" t="str">
        <f>Spisak!M106</f>
        <v/>
      </c>
      <c r="F111" s="38">
        <f>Spisak!N106</f>
        <v>0</v>
      </c>
      <c r="G111" s="39" t="str">
        <f>Spisak!O106 &amp; OcjenaSlovima(Spisak!O106)</f>
        <v/>
      </c>
    </row>
    <row r="112" spans="1:7" ht="12.75" customHeight="1" x14ac:dyDescent="0.25">
      <c r="A112" s="48">
        <v>105</v>
      </c>
      <c r="B112" s="49">
        <f>Spisak!B107</f>
        <v>0</v>
      </c>
      <c r="C112" s="37">
        <f>Spisak!C107</f>
        <v>0</v>
      </c>
      <c r="D112" s="38" t="e">
        <f t="shared" si="0"/>
        <v>#REF!</v>
      </c>
      <c r="E112" s="38" t="str">
        <f>Spisak!M107</f>
        <v/>
      </c>
      <c r="F112" s="38">
        <f>Spisak!N107</f>
        <v>0</v>
      </c>
      <c r="G112" s="39" t="str">
        <f>Spisak!O107 &amp; OcjenaSlovima(Spisak!O107)</f>
        <v/>
      </c>
    </row>
    <row r="113" spans="1:7" ht="12.75" customHeight="1" x14ac:dyDescent="0.25">
      <c r="A113" s="48">
        <v>106</v>
      </c>
      <c r="B113" s="49">
        <f>Spisak!B108</f>
        <v>0</v>
      </c>
      <c r="C113" s="37">
        <f>Spisak!C108</f>
        <v>0</v>
      </c>
      <c r="D113" s="38" t="e">
        <f t="shared" si="0"/>
        <v>#REF!</v>
      </c>
      <c r="E113" s="38" t="str">
        <f>Spisak!M108</f>
        <v/>
      </c>
      <c r="F113" s="38">
        <f>Spisak!N108</f>
        <v>0</v>
      </c>
      <c r="G113" s="39" t="str">
        <f>Spisak!O108 &amp; OcjenaSlovima(Spisak!O108)</f>
        <v/>
      </c>
    </row>
    <row r="114" spans="1:7" ht="12.75" customHeight="1" x14ac:dyDescent="0.25">
      <c r="A114" s="48">
        <v>107</v>
      </c>
      <c r="B114" s="49">
        <f>Spisak!B109</f>
        <v>0</v>
      </c>
      <c r="C114" s="37">
        <f>Spisak!C109</f>
        <v>0</v>
      </c>
      <c r="D114" s="38" t="e">
        <f t="shared" si="0"/>
        <v>#REF!</v>
      </c>
      <c r="E114" s="38" t="str">
        <f>Spisak!M109</f>
        <v/>
      </c>
      <c r="F114" s="38">
        <f>Spisak!N109</f>
        <v>0</v>
      </c>
      <c r="G114" s="39" t="str">
        <f>Spisak!O109 &amp; OcjenaSlovima(Spisak!O109)</f>
        <v/>
      </c>
    </row>
    <row r="115" spans="1:7" ht="12.75" customHeight="1" x14ac:dyDescent="0.25">
      <c r="A115" s="48">
        <v>108</v>
      </c>
      <c r="B115" s="49">
        <f>Spisak!B110</f>
        <v>0</v>
      </c>
      <c r="C115" s="37">
        <f>Spisak!C110</f>
        <v>0</v>
      </c>
      <c r="D115" s="38" t="e">
        <f t="shared" si="0"/>
        <v>#REF!</v>
      </c>
      <c r="E115" s="38" t="str">
        <f>Spisak!M110</f>
        <v/>
      </c>
      <c r="F115" s="38">
        <f>Spisak!N110</f>
        <v>0</v>
      </c>
      <c r="G115" s="39" t="str">
        <f>Spisak!O110 &amp; OcjenaSlovima(Spisak!O110)</f>
        <v/>
      </c>
    </row>
    <row r="116" spans="1:7" ht="12.75" customHeight="1" x14ac:dyDescent="0.25">
      <c r="A116" s="48">
        <v>109</v>
      </c>
      <c r="B116" s="49">
        <f>Spisak!B111</f>
        <v>0</v>
      </c>
      <c r="C116" s="37">
        <f>Spisak!C111</f>
        <v>0</v>
      </c>
      <c r="D116" s="38" t="e">
        <f t="shared" si="0"/>
        <v>#REF!</v>
      </c>
      <c r="E116" s="38" t="str">
        <f>Spisak!M111</f>
        <v/>
      </c>
      <c r="F116" s="38">
        <f>Spisak!N111</f>
        <v>0</v>
      </c>
      <c r="G116" s="39" t="str">
        <f>Spisak!O111 &amp; OcjenaSlovima(Spisak!O111)</f>
        <v/>
      </c>
    </row>
    <row r="117" spans="1:7" ht="12.75" customHeight="1" x14ac:dyDescent="0.25">
      <c r="A117" s="48">
        <v>110</v>
      </c>
      <c r="B117" s="49">
        <f>Spisak!B112</f>
        <v>0</v>
      </c>
      <c r="C117" s="37">
        <f>Spisak!C112</f>
        <v>0</v>
      </c>
      <c r="D117" s="38" t="e">
        <f t="shared" si="0"/>
        <v>#REF!</v>
      </c>
      <c r="E117" s="38" t="str">
        <f>Spisak!M112</f>
        <v/>
      </c>
      <c r="F117" s="38">
        <f>Spisak!N112</f>
        <v>0</v>
      </c>
      <c r="G117" s="39" t="str">
        <f>Spisak!O112 &amp; OcjenaSlovima(Spisak!O112)</f>
        <v/>
      </c>
    </row>
    <row r="118" spans="1:7" ht="12.75" customHeight="1" x14ac:dyDescent="0.25">
      <c r="A118" s="48">
        <v>111</v>
      </c>
      <c r="B118" s="49">
        <f>Spisak!B113</f>
        <v>0</v>
      </c>
      <c r="C118" s="37">
        <f>Spisak!C113</f>
        <v>0</v>
      </c>
      <c r="D118" s="38" t="e">
        <f t="shared" si="0"/>
        <v>#REF!</v>
      </c>
      <c r="E118" s="38" t="str">
        <f>Spisak!M113</f>
        <v/>
      </c>
      <c r="F118" s="38">
        <f>Spisak!N113</f>
        <v>0</v>
      </c>
      <c r="G118" s="39" t="str">
        <f>Spisak!O113 &amp; OcjenaSlovima(Spisak!O113)</f>
        <v/>
      </c>
    </row>
    <row r="119" spans="1:7" ht="12.75" customHeight="1" x14ac:dyDescent="0.25">
      <c r="A119" s="48">
        <v>112</v>
      </c>
      <c r="B119" s="49">
        <f>Spisak!B114</f>
        <v>0</v>
      </c>
      <c r="C119" s="37">
        <f>Spisak!C114</f>
        <v>0</v>
      </c>
      <c r="D119" s="38" t="e">
        <f t="shared" si="0"/>
        <v>#REF!</v>
      </c>
      <c r="E119" s="38" t="str">
        <f>Spisak!M114</f>
        <v/>
      </c>
      <c r="F119" s="38">
        <f>Spisak!N114</f>
        <v>0</v>
      </c>
      <c r="G119" s="39" t="str">
        <f>Spisak!O114 &amp; OcjenaSlovima(Spisak!O114)</f>
        <v/>
      </c>
    </row>
    <row r="120" spans="1:7" ht="12.75" customHeight="1" x14ac:dyDescent="0.25">
      <c r="A120" s="48">
        <v>113</v>
      </c>
      <c r="B120" s="49">
        <f>Spisak!B115</f>
        <v>0</v>
      </c>
      <c r="C120" s="37">
        <f>Spisak!C115</f>
        <v>0</v>
      </c>
      <c r="D120" s="38" t="e">
        <f t="shared" si="0"/>
        <v>#REF!</v>
      </c>
      <c r="E120" s="38" t="str">
        <f>Spisak!M115</f>
        <v/>
      </c>
      <c r="F120" s="38">
        <f>Spisak!N115</f>
        <v>0</v>
      </c>
      <c r="G120" s="39" t="str">
        <f>Spisak!O115 &amp; OcjenaSlovima(Spisak!O115)</f>
        <v/>
      </c>
    </row>
    <row r="121" spans="1:7" ht="12.75" customHeight="1" x14ac:dyDescent="0.25">
      <c r="A121" s="48">
        <v>114</v>
      </c>
      <c r="B121" s="49">
        <f>Spisak!B116</f>
        <v>0</v>
      </c>
      <c r="C121" s="37">
        <f>Spisak!C116</f>
        <v>0</v>
      </c>
      <c r="D121" s="38" t="e">
        <f t="shared" si="0"/>
        <v>#REF!</v>
      </c>
      <c r="E121" s="38" t="str">
        <f>Spisak!M116</f>
        <v/>
      </c>
      <c r="F121" s="38">
        <f>Spisak!N116</f>
        <v>0</v>
      </c>
      <c r="G121" s="39" t="str">
        <f>Spisak!O116 &amp; OcjenaSlovima(Spisak!O116)</f>
        <v/>
      </c>
    </row>
    <row r="122" spans="1:7" ht="12.75" customHeight="1" x14ac:dyDescent="0.25">
      <c r="A122" s="48">
        <v>115</v>
      </c>
      <c r="B122" s="49">
        <f>Spisak!B117</f>
        <v>0</v>
      </c>
      <c r="C122" s="37">
        <f>Spisak!C117</f>
        <v>0</v>
      </c>
      <c r="D122" s="38" t="e">
        <f t="shared" si="0"/>
        <v>#REF!</v>
      </c>
      <c r="E122" s="38" t="str">
        <f>Spisak!M117</f>
        <v/>
      </c>
      <c r="F122" s="38">
        <f>Spisak!N117</f>
        <v>0</v>
      </c>
      <c r="G122" s="39" t="str">
        <f>Spisak!O117 &amp; OcjenaSlovima(Spisak!O117)</f>
        <v/>
      </c>
    </row>
    <row r="123" spans="1:7" ht="12.75" customHeight="1" x14ac:dyDescent="0.25">
      <c r="A123" s="48">
        <v>116</v>
      </c>
      <c r="B123" s="49">
        <f>Spisak!B118</f>
        <v>0</v>
      </c>
      <c r="C123" s="37">
        <f>Spisak!C118</f>
        <v>0</v>
      </c>
      <c r="D123" s="38" t="e">
        <f t="shared" si="0"/>
        <v>#REF!</v>
      </c>
      <c r="E123" s="38" t="str">
        <f>Spisak!M118</f>
        <v/>
      </c>
      <c r="F123" s="38">
        <f>Spisak!N118</f>
        <v>0</v>
      </c>
      <c r="G123" s="39" t="str">
        <f>Spisak!O118 &amp; OcjenaSlovima(Spisak!O118)</f>
        <v/>
      </c>
    </row>
    <row r="124" spans="1:7" ht="12.75" customHeight="1" x14ac:dyDescent="0.25">
      <c r="A124" s="48">
        <v>117</v>
      </c>
      <c r="B124" s="49">
        <f>Spisak!B119</f>
        <v>0</v>
      </c>
      <c r="C124" s="37">
        <f>Spisak!C119</f>
        <v>0</v>
      </c>
      <c r="D124" s="38" t="e">
        <f t="shared" si="0"/>
        <v>#REF!</v>
      </c>
      <c r="E124" s="38" t="str">
        <f>Spisak!M119</f>
        <v/>
      </c>
      <c r="F124" s="38">
        <f>Spisak!N119</f>
        <v>0</v>
      </c>
      <c r="G124" s="39" t="str">
        <f>Spisak!O119 &amp; OcjenaSlovima(Spisak!O119)</f>
        <v/>
      </c>
    </row>
    <row r="125" spans="1:7" ht="12.75" customHeight="1" x14ac:dyDescent="0.25">
      <c r="A125" s="48">
        <v>118</v>
      </c>
      <c r="B125" s="49">
        <f>Spisak!B120</f>
        <v>0</v>
      </c>
      <c r="C125" s="37">
        <f>Spisak!C120</f>
        <v>0</v>
      </c>
      <c r="D125" s="38" t="e">
        <f t="shared" si="0"/>
        <v>#REF!</v>
      </c>
      <c r="E125" s="38" t="str">
        <f>Spisak!M120</f>
        <v/>
      </c>
      <c r="F125" s="38">
        <f>Spisak!N120</f>
        <v>0</v>
      </c>
      <c r="G125" s="39" t="str">
        <f>Spisak!O120 &amp; OcjenaSlovima(Spisak!O120)</f>
        <v/>
      </c>
    </row>
    <row r="126" spans="1:7" ht="12.75" customHeight="1" x14ac:dyDescent="0.25">
      <c r="A126" s="48">
        <v>119</v>
      </c>
      <c r="B126" s="49">
        <f>Spisak!B121</f>
        <v>0</v>
      </c>
      <c r="C126" s="37">
        <f>Spisak!C121</f>
        <v>0</v>
      </c>
      <c r="D126" s="38" t="e">
        <f t="shared" si="0"/>
        <v>#REF!</v>
      </c>
      <c r="E126" s="38" t="str">
        <f>Spisak!M121</f>
        <v/>
      </c>
      <c r="F126" s="38">
        <f>Spisak!N121</f>
        <v>0</v>
      </c>
      <c r="G126" s="39" t="str">
        <f>Spisak!O121 &amp; OcjenaSlovima(Spisak!O121)</f>
        <v/>
      </c>
    </row>
    <row r="127" spans="1:7" ht="12.75" customHeight="1" x14ac:dyDescent="0.25">
      <c r="A127" s="48">
        <v>120</v>
      </c>
      <c r="B127" s="49">
        <f>Spisak!B122</f>
        <v>0</v>
      </c>
      <c r="C127" s="37">
        <f>Spisak!C122</f>
        <v>0</v>
      </c>
      <c r="D127" s="38" t="e">
        <f t="shared" si="0"/>
        <v>#REF!</v>
      </c>
      <c r="E127" s="38" t="str">
        <f>Spisak!M122</f>
        <v/>
      </c>
      <c r="F127" s="38">
        <f>Spisak!N122</f>
        <v>0</v>
      </c>
      <c r="G127" s="39" t="str">
        <f>Spisak!O122 &amp; OcjenaSlovima(Spisak!O122)</f>
        <v/>
      </c>
    </row>
    <row r="128" spans="1:7" ht="12.75" customHeight="1" x14ac:dyDescent="0.25">
      <c r="A128" s="48">
        <v>121</v>
      </c>
      <c r="B128" s="49">
        <f>Spisak!B123</f>
        <v>0</v>
      </c>
      <c r="C128" s="37">
        <f>Spisak!C123</f>
        <v>0</v>
      </c>
      <c r="D128" s="38" t="e">
        <f t="shared" si="0"/>
        <v>#REF!</v>
      </c>
      <c r="E128" s="38" t="str">
        <f>Spisak!M123</f>
        <v/>
      </c>
      <c r="F128" s="38">
        <f>Spisak!N123</f>
        <v>0</v>
      </c>
      <c r="G128" s="39" t="str">
        <f>Spisak!O123 &amp; OcjenaSlovima(Spisak!O123)</f>
        <v/>
      </c>
    </row>
    <row r="129" spans="1:7" ht="12.75" customHeight="1" x14ac:dyDescent="0.25">
      <c r="A129" s="48">
        <v>122</v>
      </c>
      <c r="B129" s="49">
        <f>Spisak!B124</f>
        <v>0</v>
      </c>
      <c r="C129" s="37">
        <f>Spisak!C124</f>
        <v>0</v>
      </c>
      <c r="D129" s="38" t="e">
        <f t="shared" si="0"/>
        <v>#REF!</v>
      </c>
      <c r="E129" s="38" t="str">
        <f>Spisak!M124</f>
        <v/>
      </c>
      <c r="F129" s="38">
        <f>Spisak!N124</f>
        <v>0</v>
      </c>
      <c r="G129" s="39" t="str">
        <f>Spisak!O124 &amp; OcjenaSlovima(Spisak!O124)</f>
        <v/>
      </c>
    </row>
    <row r="130" spans="1:7" ht="12.75" customHeight="1" x14ac:dyDescent="0.25">
      <c r="A130" s="48">
        <v>123</v>
      </c>
      <c r="B130" s="49">
        <f>Spisak!B125</f>
        <v>0</v>
      </c>
      <c r="C130" s="37">
        <f>Spisak!C125</f>
        <v>0</v>
      </c>
      <c r="D130" s="38" t="e">
        <f t="shared" si="0"/>
        <v>#REF!</v>
      </c>
      <c r="E130" s="38" t="str">
        <f>Spisak!M125</f>
        <v/>
      </c>
      <c r="F130" s="38">
        <f>Spisak!N125</f>
        <v>0</v>
      </c>
      <c r="G130" s="39" t="str">
        <f>Spisak!O125 &amp; OcjenaSlovima(Spisak!O125)</f>
        <v/>
      </c>
    </row>
    <row r="131" spans="1:7" ht="12.75" customHeight="1" x14ac:dyDescent="0.25">
      <c r="A131" s="50">
        <v>124</v>
      </c>
      <c r="B131" s="51">
        <f>Spisak!B126</f>
        <v>0</v>
      </c>
      <c r="C131" s="41">
        <f>Spisak!C126</f>
        <v>0</v>
      </c>
      <c r="D131" s="42" t="e">
        <f t="shared" si="0"/>
        <v>#REF!</v>
      </c>
      <c r="E131" s="42" t="str">
        <f>Spisak!M126</f>
        <v/>
      </c>
      <c r="F131" s="42">
        <f>Spisak!N126</f>
        <v>0</v>
      </c>
      <c r="G131" s="43" t="str">
        <f>Spisak!O126 &amp; OcjenaSlovima(Spisak!O126)</f>
        <v/>
      </c>
    </row>
    <row r="132" spans="1:7" ht="12.75" customHeight="1" x14ac:dyDescent="0.25"/>
    <row r="133" spans="1:7" ht="12.75" customHeight="1" x14ac:dyDescent="0.25">
      <c r="A133" s="146" t="s">
        <v>71</v>
      </c>
      <c r="B133" s="113"/>
      <c r="C133" s="113"/>
      <c r="G133" s="44" t="s">
        <v>25</v>
      </c>
    </row>
    <row r="134" spans="1:7" ht="12.75" customHeight="1" x14ac:dyDescent="0.25"/>
    <row r="135" spans="1:7" ht="12.75" customHeight="1" x14ac:dyDescent="0.25"/>
    <row r="136" spans="1:7" ht="12.75" customHeight="1" x14ac:dyDescent="0.25">
      <c r="F136" s="45"/>
      <c r="G136" s="45"/>
    </row>
    <row r="137" spans="1:7" ht="12.75" customHeight="1" x14ac:dyDescent="0.25"/>
    <row r="138" spans="1:7" ht="12.75" customHeight="1" x14ac:dyDescent="0.25">
      <c r="G138" s="44" t="s">
        <v>72</v>
      </c>
    </row>
    <row r="139" spans="1:7" ht="12.75" customHeight="1" x14ac:dyDescent="0.25"/>
    <row r="140" spans="1:7" ht="12.75" customHeight="1" x14ac:dyDescent="0.25"/>
    <row r="141" spans="1:7" ht="12.75" customHeight="1" x14ac:dyDescent="0.25"/>
    <row r="142" spans="1:7" ht="12.75" customHeight="1" x14ac:dyDescent="0.25"/>
    <row r="143" spans="1:7" ht="12.75" customHeight="1" x14ac:dyDescent="0.25"/>
    <row r="144" spans="1:7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2">
    <mergeCell ref="A1:G1"/>
    <mergeCell ref="A2:G2"/>
    <mergeCell ref="A3:C3"/>
    <mergeCell ref="D3:G3"/>
    <mergeCell ref="A4:C4"/>
    <mergeCell ref="D4:G4"/>
    <mergeCell ref="B6:B7"/>
    <mergeCell ref="C6:C7"/>
    <mergeCell ref="A133:C133"/>
    <mergeCell ref="D6:F6"/>
    <mergeCell ref="G6:G7"/>
    <mergeCell ref="A6:A7"/>
  </mergeCells>
  <pageMargins left="0.55118110236220463" right="0.55118110236220463" top="0.59055118110236215" bottom="0.5905511811023621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C10" sqref="C10:D10"/>
    </sheetView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  <col min="20" max="26" width="8.6640625" customWidth="1"/>
  </cols>
  <sheetData>
    <row r="1" spans="1:19" ht="16.5" customHeight="1" x14ac:dyDescent="0.25">
      <c r="A1" s="52" t="s">
        <v>73</v>
      </c>
    </row>
    <row r="2" spans="1:19" ht="16.5" customHeight="1" x14ac:dyDescent="0.25">
      <c r="A2" s="52" t="s">
        <v>74</v>
      </c>
    </row>
    <row r="3" spans="1:19" ht="16.5" customHeight="1" x14ac:dyDescent="0.25">
      <c r="A3" s="52" t="s">
        <v>75</v>
      </c>
    </row>
    <row r="4" spans="1:19" ht="16.5" customHeight="1" x14ac:dyDescent="0.25">
      <c r="A4" s="52" t="s">
        <v>76</v>
      </c>
      <c r="B4" s="4"/>
      <c r="C4" s="4" t="s">
        <v>77</v>
      </c>
    </row>
    <row r="5" spans="1:19" ht="16.5" customHeight="1" x14ac:dyDescent="0.25">
      <c r="A5" s="52" t="s">
        <v>78</v>
      </c>
      <c r="B5" s="4"/>
    </row>
    <row r="6" spans="1:19" ht="16.5" customHeight="1" x14ac:dyDescent="0.25">
      <c r="A6" s="52" t="s">
        <v>79</v>
      </c>
    </row>
    <row r="7" spans="1:19" ht="12.75" customHeight="1" x14ac:dyDescent="0.25"/>
    <row r="8" spans="1:19" ht="19.5" customHeight="1" x14ac:dyDescent="0.25">
      <c r="A8" s="149" t="s">
        <v>80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1:19" ht="19.5" customHeight="1" x14ac:dyDescent="0.25">
      <c r="A9" s="150" t="s">
        <v>81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spans="1:19" ht="19.5" customHeight="1" x14ac:dyDescent="0.25">
      <c r="A10" s="150" t="s">
        <v>82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spans="1:19" ht="12.75" customHeight="1" x14ac:dyDescent="0.25"/>
    <row r="12" spans="1:19" ht="30" customHeight="1" x14ac:dyDescent="0.25">
      <c r="A12" s="130" t="s">
        <v>83</v>
      </c>
      <c r="B12" s="133" t="s">
        <v>84</v>
      </c>
      <c r="C12" s="133" t="s">
        <v>85</v>
      </c>
      <c r="D12" s="151" t="s">
        <v>86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42"/>
      <c r="P12" s="151" t="s">
        <v>87</v>
      </c>
      <c r="Q12" s="120"/>
      <c r="R12" s="120"/>
      <c r="S12" s="91"/>
    </row>
    <row r="13" spans="1:19" ht="12.75" customHeight="1" x14ac:dyDescent="0.25">
      <c r="A13" s="131"/>
      <c r="B13" s="134"/>
      <c r="C13" s="134"/>
      <c r="D13" s="140" t="s">
        <v>88</v>
      </c>
      <c r="E13" s="123"/>
      <c r="F13" s="140" t="s">
        <v>89</v>
      </c>
      <c r="G13" s="123"/>
      <c r="H13" s="140" t="s">
        <v>90</v>
      </c>
      <c r="I13" s="123"/>
      <c r="J13" s="140" t="s">
        <v>91</v>
      </c>
      <c r="K13" s="123"/>
      <c r="L13" s="140" t="s">
        <v>92</v>
      </c>
      <c r="M13" s="123"/>
      <c r="N13" s="140" t="s">
        <v>93</v>
      </c>
      <c r="O13" s="123"/>
      <c r="P13" s="140" t="s">
        <v>94</v>
      </c>
      <c r="Q13" s="123"/>
      <c r="R13" s="140" t="s">
        <v>95</v>
      </c>
      <c r="S13" s="125"/>
    </row>
    <row r="14" spans="1:19" ht="12.75" customHeight="1" x14ac:dyDescent="0.25">
      <c r="A14" s="132"/>
      <c r="B14" s="135"/>
      <c r="C14" s="135"/>
      <c r="D14" s="31" t="s">
        <v>83</v>
      </c>
      <c r="E14" s="31" t="s">
        <v>96</v>
      </c>
      <c r="F14" s="31" t="s">
        <v>83</v>
      </c>
      <c r="G14" s="31" t="s">
        <v>96</v>
      </c>
      <c r="H14" s="31" t="s">
        <v>83</v>
      </c>
      <c r="I14" s="31" t="s">
        <v>96</v>
      </c>
      <c r="J14" s="31" t="s">
        <v>83</v>
      </c>
      <c r="K14" s="31" t="s">
        <v>96</v>
      </c>
      <c r="L14" s="31" t="s">
        <v>83</v>
      </c>
      <c r="M14" s="31" t="s">
        <v>96</v>
      </c>
      <c r="N14" s="31" t="s">
        <v>83</v>
      </c>
      <c r="O14" s="31" t="s">
        <v>96</v>
      </c>
      <c r="P14" s="31" t="s">
        <v>83</v>
      </c>
      <c r="Q14" s="31" t="s">
        <v>96</v>
      </c>
      <c r="R14" s="31" t="s">
        <v>83</v>
      </c>
      <c r="S14" s="53" t="s">
        <v>96</v>
      </c>
    </row>
    <row r="15" spans="1:19" ht="30" customHeight="1" x14ac:dyDescent="0.25">
      <c r="A15" s="54">
        <v>1</v>
      </c>
      <c r="B15" s="55" t="s">
        <v>97</v>
      </c>
      <c r="C15" s="55">
        <v>0</v>
      </c>
      <c r="D15" s="55">
        <f>COUNTIF(Spisak!O3:O126, "=A")</f>
        <v>0</v>
      </c>
      <c r="E15" s="55" t="e">
        <f>ROUND(100*D15/C15,1)</f>
        <v>#DIV/0!</v>
      </c>
      <c r="F15" s="55">
        <v>0</v>
      </c>
      <c r="G15" s="55" t="e">
        <f>ROUND(100*F15/C15,1)</f>
        <v>#DIV/0!</v>
      </c>
      <c r="H15" s="55">
        <f>COUNTIF(Spisak!O3:O126, "=C")</f>
        <v>0</v>
      </c>
      <c r="I15" s="55" t="e">
        <f>ROUND(100*H15/C15,1)</f>
        <v>#DIV/0!</v>
      </c>
      <c r="J15" s="55">
        <v>0</v>
      </c>
      <c r="K15" s="55" t="e">
        <f>ROUND(100*J15/C15,1)</f>
        <v>#DIV/0!</v>
      </c>
      <c r="L15" s="55">
        <v>0</v>
      </c>
      <c r="M15" s="55" t="e">
        <f>ROUND(100*L15/C15,1)</f>
        <v>#DIV/0!</v>
      </c>
      <c r="N15" s="55">
        <v>8</v>
      </c>
      <c r="O15" s="55" t="e">
        <f>MAX(0,100-E15-G15-I15-K15-M15)</f>
        <v>#DIV/0!</v>
      </c>
      <c r="P15" s="55">
        <v>0</v>
      </c>
      <c r="Q15" s="55" t="e">
        <f>ROUND(100*P15/C15,1)</f>
        <v>#DIV/0!</v>
      </c>
      <c r="R15" s="55">
        <v>0</v>
      </c>
      <c r="S15" s="56" t="e">
        <f>O15</f>
        <v>#DIV/0!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45"/>
      <c r="Q19" s="45"/>
      <c r="R19" s="45"/>
      <c r="S19" s="45"/>
    </row>
    <row r="20" spans="16:19" ht="12.75" customHeight="1" x14ac:dyDescent="0.25">
      <c r="S20" s="44" t="s">
        <v>23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6">
    <mergeCell ref="L13:M13"/>
    <mergeCell ref="N13:O13"/>
    <mergeCell ref="P13:Q13"/>
    <mergeCell ref="A8:S8"/>
    <mergeCell ref="A9:S9"/>
    <mergeCell ref="A10:S10"/>
    <mergeCell ref="A12:A14"/>
    <mergeCell ref="B12:B14"/>
    <mergeCell ref="D12:O12"/>
    <mergeCell ref="P12:S12"/>
    <mergeCell ref="R13:S13"/>
    <mergeCell ref="C12:C14"/>
    <mergeCell ref="D13:E13"/>
    <mergeCell ref="F13:G13"/>
    <mergeCell ref="H13:I13"/>
    <mergeCell ref="J13:K13"/>
  </mergeCells>
  <pageMargins left="0.55118110236220463" right="0.55118110236220463" top="0.59055118110236215" bottom="0.5905511811023621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Korisnik</cp:lastModifiedBy>
  <dcterms:created xsi:type="dcterms:W3CDTF">1999-11-01T09:35:38Z</dcterms:created>
  <dcterms:modified xsi:type="dcterms:W3CDTF">2021-01-15T17:19:18Z</dcterms:modified>
</cp:coreProperties>
</file>