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1" sheetId="4" r:id="rId1"/>
    <sheet name="Matematika 3" sheetId="9" r:id="rId2"/>
  </sheets>
  <calcPr calcId="124519"/>
  <fileRecoveryPr repairLoad="1"/>
</workbook>
</file>

<file path=xl/calcChain.xml><?xml version="1.0" encoding="utf-8"?>
<calcChain xmlns="http://schemas.openxmlformats.org/spreadsheetml/2006/main">
  <c r="M13" i="9"/>
  <c r="N13" s="1"/>
  <c r="N12"/>
  <c r="M12"/>
  <c r="M11"/>
  <c r="N11" s="1"/>
  <c r="M30" i="4"/>
  <c r="N30" s="1"/>
  <c r="N29"/>
  <c r="M29"/>
  <c r="N28"/>
  <c r="M28"/>
  <c r="N27"/>
  <c r="M27"/>
  <c r="N26"/>
  <c r="M26"/>
  <c r="N25"/>
  <c r="M25"/>
  <c r="U18" i="9" l="1"/>
  <c r="T18"/>
  <c r="S18"/>
  <c r="U5"/>
  <c r="T5"/>
  <c r="S5"/>
  <c r="U35" i="4" l="1"/>
  <c r="T35"/>
  <c r="S35"/>
  <c r="U5"/>
  <c r="T5"/>
  <c r="S5"/>
  <c r="N30" i="9" l="1"/>
  <c r="M30"/>
  <c r="N29"/>
  <c r="M29"/>
  <c r="M28"/>
  <c r="N28" s="1"/>
  <c r="N27"/>
  <c r="M27"/>
  <c r="N26"/>
  <c r="M26"/>
  <c r="M25"/>
  <c r="N25" s="1"/>
  <c r="M24"/>
  <c r="N24" s="1"/>
  <c r="N23"/>
  <c r="M23"/>
  <c r="N22"/>
  <c r="M22"/>
  <c r="N42" i="4"/>
  <c r="M42"/>
  <c r="N41"/>
  <c r="M41"/>
  <c r="M40"/>
  <c r="N40" s="1"/>
  <c r="N39"/>
  <c r="M39"/>
  <c r="N38"/>
  <c r="M38"/>
  <c r="N37"/>
  <c r="M37"/>
  <c r="M21" i="9" l="1"/>
  <c r="N21" s="1"/>
  <c r="M20"/>
  <c r="N20" s="1"/>
  <c r="M19"/>
  <c r="N19" s="1"/>
  <c r="M17"/>
  <c r="M14"/>
  <c r="N14" s="1"/>
  <c r="M10"/>
  <c r="N10" s="1"/>
  <c r="M9"/>
  <c r="N9" s="1"/>
  <c r="M8"/>
  <c r="N8" s="1"/>
  <c r="M7"/>
  <c r="N7" s="1"/>
  <c r="M6"/>
  <c r="N6" s="1"/>
  <c r="M4"/>
  <c r="M34" i="4" l="1"/>
  <c r="M4" l="1"/>
  <c r="N36"/>
  <c r="N24"/>
  <c r="N23"/>
  <c r="N22"/>
  <c r="N16"/>
  <c r="N10"/>
  <c r="M36" l="1"/>
  <c r="M31"/>
  <c r="N31" s="1"/>
  <c r="M24"/>
  <c r="M23"/>
  <c r="M22"/>
  <c r="M21"/>
  <c r="N21" s="1"/>
  <c r="M20"/>
  <c r="N20" s="1"/>
  <c r="M19"/>
  <c r="N19" s="1"/>
  <c r="M18"/>
  <c r="N18" s="1"/>
  <c r="M17"/>
  <c r="N17" s="1"/>
  <c r="M16"/>
  <c r="M15"/>
  <c r="N15" s="1"/>
  <c r="M14"/>
  <c r="N14" s="1"/>
  <c r="M13"/>
  <c r="N13" s="1"/>
  <c r="M12"/>
  <c r="N12" s="1"/>
  <c r="M11"/>
  <c r="N11" s="1"/>
  <c r="M10"/>
  <c r="M9"/>
  <c r="N9" s="1"/>
  <c r="M8"/>
  <c r="N8" s="1"/>
  <c r="M7"/>
  <c r="N7" s="1"/>
  <c r="M6"/>
  <c r="N6" s="1"/>
</calcChain>
</file>

<file path=xl/sharedStrings.xml><?xml version="1.0" encoding="utf-8"?>
<sst xmlns="http://schemas.openxmlformats.org/spreadsheetml/2006/main" count="254" uniqueCount="125">
  <si>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</si>
  <si>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</si>
  <si>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</si>
  <si>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</si>
  <si>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</si>
  <si>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</si>
  <si>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</si>
  <si>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</si>
  <si>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</si>
  <si>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</si>
  <si>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</si>
  <si>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</si>
  <si>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</si>
  <si>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</si>
  <si>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</si>
  <si>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</si>
  <si>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</si>
  <si>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</si>
  <si>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</si>
  <si>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</si>
  <si>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</si>
  <si>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</si>
  <si>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</si>
  <si>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</si>
  <si>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</si>
  <si>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</si>
  <si>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</si>
  <si>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</si>
  <si>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</si>
  <si>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</si>
  <si>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</si>
  <si>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</si>
  <si>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</si>
  <si>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</si>
  <si>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</si>
  <si>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</si>
  <si>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</si>
  <si>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</si>
  <si>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</si>
  <si>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</si>
  <si>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3/17</t>
  </si>
  <si>
    <t>Genta Shabanoviq</t>
  </si>
  <si>
    <t>S</t>
  </si>
  <si>
    <t>11/17</t>
  </si>
  <si>
    <t>Almedina Hakshabanoviq</t>
  </si>
  <si>
    <t>P</t>
  </si>
  <si>
    <t>4/16</t>
  </si>
  <si>
    <t>Elira Hoxha</t>
  </si>
  <si>
    <t>6/16</t>
  </si>
  <si>
    <t>12/16</t>
  </si>
  <si>
    <t>Aida Xhurretoviq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</si>
  <si>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</si>
  <si>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</si>
  <si>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</si>
  <si>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</si>
  <si>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</si>
  <si>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</si>
  <si>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</si>
  <si>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</si>
  <si>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</si>
  <si>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/>
  </si>
  <si>
    <t>1/19</t>
  </si>
  <si>
    <t>Mersida Taganoviq</t>
  </si>
  <si>
    <t>3/19</t>
  </si>
  <si>
    <t>Fahreta Ljuljanaj</t>
  </si>
  <si>
    <t>4/19</t>
  </si>
  <si>
    <t>Delilla Milla</t>
  </si>
  <si>
    <t>5/19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</si>
  <si>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</si>
  <si>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</si>
  <si>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</si>
  <si>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</si>
  <si>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</si>
  <si>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</si>
  <si>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</si>
  <si>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</si>
  <si>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</si>
  <si>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</si>
  <si>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</si>
  <si>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</si>
  <si>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</si>
  <si>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</si>
  <si>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</si>
  <si>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</si>
  <si>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</si>
  <si>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</si>
  <si>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</si>
  <si>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</si>
  <si>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</si>
  <si>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</si>
  <si>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</si>
  <si>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</si>
  <si>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</si>
  <si>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</si>
  <si>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</si>
  <si>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</si>
  <si>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</si>
  <si>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</si>
  <si>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</si>
  <si>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</si>
  <si>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</si>
  <si>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</si>
  <si>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</si>
  <si>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</si>
  <si>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</si>
  <si>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</si>
  <si>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</si>
  <si>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</si>
  <si>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</si>
  <si>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</si>
  <si>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5/16</t>
  </si>
  <si>
    <t>Ilirijana Suloviq</t>
  </si>
  <si>
    <t>Elldina Beqoviq</t>
  </si>
  <si>
    <t>Lindita Vulaj</t>
  </si>
  <si>
    <t>6/09</t>
  </si>
  <si>
    <t>Emina Lulanoviq</t>
  </si>
  <si>
    <t>Teuta Uruçi</t>
  </si>
  <si>
    <t>Marija Ljajçaj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</si>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</sst>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3:U42"/>
  <sheetViews>
    <sheetView tabSelected="1" zoomScale="80" zoomScaleNormal="80" workbookViewId="0">
      <selection activeCell="Q19" sqref="Q19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15</v>
      </c>
      <c r="T4" t="s">
        <v>42</v>
      </c>
      <c r="U4" t="s">
        <v>45</v>
      </c>
    </row>
    <row r="5" spans="2:21" ht="18.75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59</v>
      </c>
      <c r="S5">
        <f>IF(COUNTIF($D$6:$D$31,CONCATENATE(S4,"1"))=0,"",COUNTIF($D$6:$D$31,CONCATENATE(S4,"1")))</f>
        <v>15</v>
      </c>
      <c r="T5" t="str">
        <f>IF(COUNTIF($D$6:$D$31,CONCATENATE(T4,"1"))=0,"",COUNTIF($D$6:$D$31,CONCATENATE(T4,"1")))</f>
        <v/>
      </c>
      <c r="U5">
        <f>IF(SUM(COUNTIF($D$6:$D$31,CONCATENATE(S4,"2")),COUNTIF($D$6:$D$31,CONCATENATE(T4,"2")))=0,"",SUM(COUNTIF($D$6:$D$31,CONCATENATE(S4,"2")),COUNTIF($D$6:$D$31,CONCATENATE(T4,"2"))))</f>
        <v>11</v>
      </c>
    </row>
    <row r="6" spans="2:21">
      <c r="B6" t="s">
        <v>80</v>
      </c>
      <c r="C6" t="s">
        <v>81</v>
      </c>
      <c r="D6" t="s">
        <v>74</v>
      </c>
      <c r="E6">
        <v>3</v>
      </c>
      <c r="F6">
        <v>2</v>
      </c>
      <c r="G6">
        <v>3</v>
      </c>
      <c r="H6">
        <v>4.5</v>
      </c>
      <c r="J6">
        <v>3</v>
      </c>
      <c r="K6">
        <v>10</v>
      </c>
      <c r="M6">
        <f>IF(COUNT(E6:L6)=0,"",SUM(E6,F6,MAX(G6,I6),MAX(H6,J6),MAX(K6,L6)))</f>
        <v>22.5</v>
      </c>
      <c r="N6" t="str">
        <f t="shared" ref="N6:N31" si="0">IF(AND(K6="",L6=""),"",IF(M6&lt;$Q$6,"F",IF(M6&lt;$Q$7,"E",IF(M6&lt;$Q$8,"D",IF(M6&lt;$Q$9,"C",IF(M6&lt;$Q$10,"B",IF(M6&lt;=100,"A","")))))))</f>
        <v>F</v>
      </c>
      <c r="P6" t="s">
        <v>16</v>
      </c>
      <c r="Q6">
        <v>40</v>
      </c>
    </row>
    <row r="7" spans="2:21">
      <c r="B7" t="s">
        <v>82</v>
      </c>
      <c r="C7" t="s">
        <v>83</v>
      </c>
      <c r="D7" t="s">
        <v>74</v>
      </c>
      <c r="E7">
        <v>3</v>
      </c>
      <c r="F7">
        <v>2</v>
      </c>
      <c r="G7">
        <v>4</v>
      </c>
      <c r="H7">
        <v>3.5</v>
      </c>
      <c r="I7">
        <v>5</v>
      </c>
      <c r="K7">
        <v>5</v>
      </c>
      <c r="M7">
        <f t="shared" ref="M7:M36" si="1">IF(COUNT(E7:L7)=0,"",SUM(E7,F7,MAX(G7,I7),MAX(H7,J7),MAX(K7,L7)))</f>
        <v>18.5</v>
      </c>
      <c r="N7" t="str">
        <f t="shared" si="0"/>
        <v>F</v>
      </c>
      <c r="P7" t="s">
        <v>17</v>
      </c>
      <c r="Q7">
        <v>52</v>
      </c>
    </row>
    <row r="8" spans="2:21">
      <c r="B8" t="s">
        <v>84</v>
      </c>
      <c r="C8" t="s">
        <v>85</v>
      </c>
      <c r="D8" t="s">
        <v>74</v>
      </c>
      <c r="E8">
        <v>3</v>
      </c>
      <c r="F8">
        <v>2</v>
      </c>
      <c r="G8">
        <v>3.5</v>
      </c>
      <c r="H8">
        <v>3</v>
      </c>
      <c r="I8">
        <v>3</v>
      </c>
      <c r="K8">
        <v>10</v>
      </c>
      <c r="M8">
        <f t="shared" si="1"/>
        <v>21.5</v>
      </c>
      <c r="N8" t="str">
        <f t="shared" si="0"/>
        <v>F</v>
      </c>
      <c r="P8" t="s">
        <v>18</v>
      </c>
      <c r="Q8">
        <v>64</v>
      </c>
    </row>
    <row r="9" spans="2:21">
      <c r="B9" t="s">
        <v>86</v>
      </c>
      <c r="C9" t="s">
        <v>87</v>
      </c>
      <c r="D9" t="s">
        <v>74</v>
      </c>
      <c r="E9">
        <v>3</v>
      </c>
      <c r="F9">
        <v>2</v>
      </c>
      <c r="G9">
        <v>8</v>
      </c>
      <c r="H9">
        <v>6.5</v>
      </c>
      <c r="K9">
        <v>11</v>
      </c>
      <c r="M9">
        <f t="shared" si="1"/>
        <v>30.5</v>
      </c>
      <c r="N9" t="str">
        <f t="shared" si="0"/>
        <v>F</v>
      </c>
      <c r="P9" t="s">
        <v>21</v>
      </c>
      <c r="Q9">
        <v>76</v>
      </c>
    </row>
    <row r="10" spans="2:21" ht="15.75" thickBot="1">
      <c r="B10" t="s">
        <v>88</v>
      </c>
      <c r="C10" t="s">
        <v>89</v>
      </c>
      <c r="D10" t="s">
        <v>74</v>
      </c>
      <c r="E10">
        <v>3</v>
      </c>
      <c r="G10">
        <v>1.5</v>
      </c>
      <c r="H10">
        <v>0.5</v>
      </c>
      <c r="M10">
        <f t="shared" si="1"/>
        <v>5</v>
      </c>
      <c r="N10" t="str">
        <f t="shared" si="0"/>
        <v/>
      </c>
      <c r="P10" t="s">
        <v>24</v>
      </c>
      <c r="Q10">
        <v>88</v>
      </c>
    </row>
    <row r="11" spans="2:21">
      <c r="B11" t="s">
        <v>90</v>
      </c>
      <c r="C11" t="s">
        <v>91</v>
      </c>
      <c r="D11" t="s">
        <v>74</v>
      </c>
      <c r="E11">
        <v>3</v>
      </c>
      <c r="F11">
        <v>2</v>
      </c>
      <c r="G11">
        <v>0.5</v>
      </c>
      <c r="H11">
        <v>3</v>
      </c>
      <c r="J11">
        <v>0</v>
      </c>
      <c r="M11">
        <f t="shared" si="1"/>
        <v>8.5</v>
      </c>
      <c r="N11" t="str">
        <f t="shared" si="0"/>
        <v/>
      </c>
    </row>
    <row r="12" spans="2:21">
      <c r="B12" t="s">
        <v>92</v>
      </c>
      <c r="C12" t="s">
        <v>93</v>
      </c>
      <c r="D12" t="s">
        <v>74</v>
      </c>
      <c r="E12">
        <v>2</v>
      </c>
      <c r="M12">
        <f t="shared" si="1"/>
        <v>2</v>
      </c>
      <c r="N12" t="str">
        <f t="shared" si="0"/>
        <v/>
      </c>
    </row>
    <row r="13" spans="2:21">
      <c r="B13" t="s">
        <v>94</v>
      </c>
      <c r="C13" t="s">
        <v>95</v>
      </c>
      <c r="D13" t="s">
        <v>74</v>
      </c>
      <c r="E13">
        <v>3</v>
      </c>
      <c r="F13">
        <v>2</v>
      </c>
      <c r="G13">
        <v>0</v>
      </c>
      <c r="K13">
        <v>5</v>
      </c>
      <c r="M13">
        <f t="shared" si="1"/>
        <v>10</v>
      </c>
      <c r="N13" t="str">
        <f t="shared" si="0"/>
        <v>F</v>
      </c>
    </row>
    <row r="14" spans="2:21">
      <c r="B14" t="s">
        <v>96</v>
      </c>
      <c r="C14" t="s">
        <v>97</v>
      </c>
      <c r="D14" t="s">
        <v>74</v>
      </c>
      <c r="E14">
        <v>3</v>
      </c>
      <c r="F14">
        <v>2</v>
      </c>
      <c r="G14">
        <v>6.5</v>
      </c>
      <c r="H14">
        <v>7</v>
      </c>
      <c r="I14">
        <v>5.5</v>
      </c>
      <c r="K14">
        <v>14</v>
      </c>
      <c r="M14">
        <f t="shared" si="1"/>
        <v>32.5</v>
      </c>
      <c r="N14" t="str">
        <f t="shared" si="0"/>
        <v>F</v>
      </c>
    </row>
    <row r="15" spans="2:21">
      <c r="B15" t="s">
        <v>98</v>
      </c>
      <c r="C15" t="s">
        <v>99</v>
      </c>
      <c r="D15" t="s">
        <v>74</v>
      </c>
      <c r="E15">
        <v>3</v>
      </c>
      <c r="F15">
        <v>2</v>
      </c>
      <c r="G15">
        <v>3.5</v>
      </c>
      <c r="H15">
        <v>6.5</v>
      </c>
      <c r="I15">
        <v>7.5</v>
      </c>
      <c r="K15">
        <v>21</v>
      </c>
      <c r="M15">
        <f t="shared" si="1"/>
        <v>40</v>
      </c>
      <c r="N15" t="str">
        <f t="shared" si="0"/>
        <v>E</v>
      </c>
    </row>
    <row r="16" spans="2:21">
      <c r="B16" t="s">
        <v>100</v>
      </c>
      <c r="C16" t="s">
        <v>101</v>
      </c>
      <c r="D16" t="s">
        <v>74</v>
      </c>
      <c r="E16">
        <v>3</v>
      </c>
      <c r="F16">
        <v>2</v>
      </c>
      <c r="G16">
        <v>0</v>
      </c>
      <c r="I16">
        <v>7</v>
      </c>
      <c r="M16">
        <f t="shared" si="1"/>
        <v>12</v>
      </c>
      <c r="N16" t="str">
        <f t="shared" si="0"/>
        <v/>
      </c>
    </row>
    <row r="17" spans="2:14">
      <c r="B17" t="s">
        <v>102</v>
      </c>
      <c r="C17" t="s">
        <v>103</v>
      </c>
      <c r="D17" t="s">
        <v>74</v>
      </c>
      <c r="E17">
        <v>3</v>
      </c>
      <c r="F17">
        <v>1.5</v>
      </c>
      <c r="G17">
        <v>3.5</v>
      </c>
      <c r="H17">
        <v>3.5</v>
      </c>
      <c r="I17">
        <v>2.5</v>
      </c>
      <c r="K17">
        <v>10</v>
      </c>
      <c r="M17">
        <f t="shared" si="1"/>
        <v>21.5</v>
      </c>
      <c r="N17" t="str">
        <f t="shared" si="0"/>
        <v>F</v>
      </c>
    </row>
    <row r="18" spans="2:14">
      <c r="B18" t="s">
        <v>104</v>
      </c>
      <c r="C18" t="s">
        <v>105</v>
      </c>
      <c r="D18" t="s">
        <v>74</v>
      </c>
      <c r="E18">
        <v>3</v>
      </c>
      <c r="F18">
        <v>2.5</v>
      </c>
      <c r="G18">
        <v>13.5</v>
      </c>
      <c r="H18">
        <v>13</v>
      </c>
      <c r="K18">
        <v>23</v>
      </c>
      <c r="M18">
        <f t="shared" si="1"/>
        <v>55</v>
      </c>
      <c r="N18" t="str">
        <f t="shared" si="0"/>
        <v>D</v>
      </c>
    </row>
    <row r="19" spans="2:14">
      <c r="B19" t="s">
        <v>106</v>
      </c>
      <c r="C19" t="s">
        <v>107</v>
      </c>
      <c r="D19" t="s">
        <v>74</v>
      </c>
      <c r="E19">
        <v>3</v>
      </c>
      <c r="F19">
        <v>2</v>
      </c>
      <c r="G19">
        <v>13</v>
      </c>
      <c r="H19">
        <v>8</v>
      </c>
      <c r="J19">
        <v>11</v>
      </c>
      <c r="K19">
        <v>27</v>
      </c>
      <c r="M19">
        <f t="shared" si="1"/>
        <v>56</v>
      </c>
      <c r="N19" t="str">
        <f t="shared" si="0"/>
        <v>D</v>
      </c>
    </row>
    <row r="20" spans="2:14">
      <c r="B20" t="s">
        <v>108</v>
      </c>
      <c r="C20" t="s">
        <v>109</v>
      </c>
      <c r="D20" t="s">
        <v>74</v>
      </c>
      <c r="E20">
        <v>3</v>
      </c>
      <c r="F20">
        <v>3</v>
      </c>
      <c r="G20">
        <v>3.5</v>
      </c>
      <c r="H20">
        <v>6.5</v>
      </c>
      <c r="I20">
        <v>5</v>
      </c>
      <c r="K20">
        <v>14</v>
      </c>
      <c r="M20">
        <f t="shared" si="1"/>
        <v>31.5</v>
      </c>
      <c r="N20" t="str">
        <f t="shared" si="0"/>
        <v>F</v>
      </c>
    </row>
    <row r="21" spans="2:14">
      <c r="B21" t="s">
        <v>63</v>
      </c>
      <c r="C21" t="s">
        <v>64</v>
      </c>
      <c r="D21" t="s">
        <v>76</v>
      </c>
      <c r="E21">
        <v>3</v>
      </c>
      <c r="F21">
        <v>2</v>
      </c>
      <c r="H21">
        <v>3</v>
      </c>
      <c r="I21">
        <v>1.5</v>
      </c>
      <c r="K21">
        <v>5</v>
      </c>
      <c r="M21">
        <f t="shared" si="1"/>
        <v>14.5</v>
      </c>
      <c r="N21" t="str">
        <f t="shared" si="0"/>
        <v>F</v>
      </c>
    </row>
    <row r="22" spans="2:14">
      <c r="B22" t="s">
        <v>68</v>
      </c>
      <c r="C22" t="s">
        <v>69</v>
      </c>
      <c r="D22" t="s">
        <v>76</v>
      </c>
      <c r="E22">
        <v>3</v>
      </c>
      <c r="F22">
        <v>2</v>
      </c>
      <c r="G22">
        <v>3</v>
      </c>
      <c r="J22">
        <v>0</v>
      </c>
      <c r="M22">
        <f t="shared" si="1"/>
        <v>8</v>
      </c>
      <c r="N22" t="str">
        <f t="shared" si="0"/>
        <v/>
      </c>
    </row>
    <row r="23" spans="2:14">
      <c r="B23" t="s">
        <v>70</v>
      </c>
      <c r="C23" t="s">
        <v>71</v>
      </c>
      <c r="D23" t="s">
        <v>76</v>
      </c>
      <c r="E23">
        <v>3</v>
      </c>
      <c r="F23">
        <v>2</v>
      </c>
      <c r="H23">
        <v>0</v>
      </c>
      <c r="I23">
        <v>0</v>
      </c>
      <c r="M23">
        <f t="shared" si="1"/>
        <v>5</v>
      </c>
      <c r="N23" t="str">
        <f t="shared" si="0"/>
        <v/>
      </c>
    </row>
    <row r="24" spans="2:14">
      <c r="B24" t="s">
        <v>19</v>
      </c>
      <c r="C24" t="s">
        <v>20</v>
      </c>
      <c r="D24" t="s">
        <v>75</v>
      </c>
      <c r="E24" t="s">
        <v>60</v>
      </c>
      <c r="M24" t="str">
        <f t="shared" si="1"/>
        <v/>
      </c>
      <c r="N24" t="str">
        <f t="shared" si="0"/>
        <v/>
      </c>
    </row>
    <row r="25" spans="2:14">
      <c r="B25" t="s">
        <v>25</v>
      </c>
      <c r="C25" t="s">
        <v>26</v>
      </c>
      <c r="D25" t="s">
        <v>76</v>
      </c>
      <c r="E25" t="s">
        <v>60</v>
      </c>
      <c r="M25" t="str">
        <f t="shared" ref="M25:M30" si="2">IF(COUNT(E25:L25)=0,"",SUM(E25,F25,MAX(G25,I25),MAX(H25,J25),MAX(K25,L25)))</f>
        <v/>
      </c>
      <c r="N25" t="str">
        <f t="shared" ref="N25:N30" si="3">IF(AND(K25="",L25=""),"",IF(M25&lt;$Q$6,"F",IF(M25&lt;$Q$7,"E",IF(M25&lt;$Q$8,"D",IF(M25&lt;$Q$9,"C",IF(M25&lt;$Q$10,"B",IF(M25&lt;=100,"A","")))))))</f>
        <v/>
      </c>
    </row>
    <row r="26" spans="2:14">
      <c r="B26" t="s">
        <v>27</v>
      </c>
      <c r="C26" t="s">
        <v>28</v>
      </c>
      <c r="D26" t="s">
        <v>75</v>
      </c>
      <c r="E26">
        <v>3</v>
      </c>
      <c r="F26">
        <v>2</v>
      </c>
      <c r="H26">
        <v>0.5</v>
      </c>
      <c r="M26">
        <f t="shared" si="2"/>
        <v>5.5</v>
      </c>
      <c r="N26" t="str">
        <f t="shared" si="3"/>
        <v/>
      </c>
    </row>
    <row r="27" spans="2:14">
      <c r="B27" t="s">
        <v>31</v>
      </c>
      <c r="C27" t="s">
        <v>32</v>
      </c>
      <c r="D27" t="s">
        <v>75</v>
      </c>
      <c r="E27">
        <v>3</v>
      </c>
      <c r="F27">
        <v>2</v>
      </c>
      <c r="M27">
        <f t="shared" si="2"/>
        <v>5</v>
      </c>
      <c r="N27" t="str">
        <f t="shared" si="3"/>
        <v/>
      </c>
    </row>
    <row r="28" spans="2:14">
      <c r="B28" t="s">
        <v>33</v>
      </c>
      <c r="C28" t="s">
        <v>34</v>
      </c>
      <c r="D28" t="s">
        <v>75</v>
      </c>
      <c r="E28">
        <v>3</v>
      </c>
      <c r="F28">
        <v>2</v>
      </c>
      <c r="H28">
        <v>0</v>
      </c>
      <c r="M28">
        <f t="shared" si="2"/>
        <v>5</v>
      </c>
      <c r="N28" t="str">
        <f t="shared" si="3"/>
        <v/>
      </c>
    </row>
    <row r="29" spans="2:14">
      <c r="B29" t="s">
        <v>35</v>
      </c>
      <c r="C29" t="s">
        <v>36</v>
      </c>
      <c r="D29" t="s">
        <v>75</v>
      </c>
      <c r="E29" t="s">
        <v>60</v>
      </c>
      <c r="M29" t="str">
        <f t="shared" si="2"/>
        <v/>
      </c>
      <c r="N29" t="str">
        <f t="shared" si="3"/>
        <v/>
      </c>
    </row>
    <row r="30" spans="2:14">
      <c r="B30" t="s">
        <v>37</v>
      </c>
      <c r="C30" t="s">
        <v>38</v>
      </c>
      <c r="D30" t="s">
        <v>75</v>
      </c>
      <c r="E30" t="s">
        <v>60</v>
      </c>
      <c r="K30">
        <v>6</v>
      </c>
      <c r="M30">
        <f t="shared" si="2"/>
        <v>6</v>
      </c>
      <c r="N30" t="str">
        <f t="shared" si="3"/>
        <v>F</v>
      </c>
    </row>
    <row r="31" spans="2:14" ht="15.75" thickBot="1">
      <c r="B31" t="s">
        <v>40</v>
      </c>
      <c r="C31" t="s">
        <v>41</v>
      </c>
      <c r="D31" t="s">
        <v>75</v>
      </c>
      <c r="E31">
        <v>3</v>
      </c>
      <c r="F31">
        <v>1.5</v>
      </c>
      <c r="G31">
        <v>3</v>
      </c>
      <c r="H31">
        <v>1.5</v>
      </c>
      <c r="I31">
        <v>3.5</v>
      </c>
      <c r="K31">
        <v>20</v>
      </c>
      <c r="M31">
        <f t="shared" si="1"/>
        <v>29.5</v>
      </c>
      <c r="N31" t="str">
        <f t="shared" si="0"/>
        <v>F</v>
      </c>
    </row>
    <row r="33" spans="2:21" ht="15.75" thickBot="1"/>
    <row r="34" spans="2:21" ht="15.75" thickBot="1">
      <c r="E34">
        <v>3</v>
      </c>
      <c r="F34">
        <v>3</v>
      </c>
      <c r="G34">
        <v>22</v>
      </c>
      <c r="H34">
        <v>22</v>
      </c>
      <c r="I34">
        <v>22</v>
      </c>
      <c r="J34">
        <v>22</v>
      </c>
      <c r="K34">
        <v>50</v>
      </c>
      <c r="L34">
        <v>50</v>
      </c>
      <c r="M34">
        <f>IF(COUNT(E34:L34)=0,"",SUM(E34,F34,MAX(G34,I34),MAX(H34,J34),MAX(K34,L34)))</f>
        <v>100</v>
      </c>
      <c r="S34" t="s">
        <v>15</v>
      </c>
      <c r="T34" t="s">
        <v>42</v>
      </c>
      <c r="U34" t="s">
        <v>45</v>
      </c>
    </row>
    <row r="35" spans="2:21" ht="15.75" thickBot="1">
      <c r="B35" t="s">
        <v>0</v>
      </c>
      <c r="C35" t="s">
        <v>1</v>
      </c>
      <c r="D35" t="s">
        <v>2</v>
      </c>
      <c r="E35" t="s">
        <v>3</v>
      </c>
      <c r="F35" t="s">
        <v>4</v>
      </c>
      <c r="G35" t="s">
        <v>5</v>
      </c>
      <c r="H35" t="s">
        <v>6</v>
      </c>
      <c r="I35" t="s">
        <v>7</v>
      </c>
      <c r="J35" t="s">
        <v>8</v>
      </c>
      <c r="K35" t="s">
        <v>9</v>
      </c>
      <c r="L35" t="s">
        <v>10</v>
      </c>
      <c r="M35" t="s">
        <v>11</v>
      </c>
      <c r="N35" t="s">
        <v>12</v>
      </c>
      <c r="S35" t="str">
        <f>IF(COUNTIF($D$36:$D$42,CONCATENATE(S34,"1"))=0,"",COUNTIF($D$36:$D$42,CONCATENATE(S34,"1")))</f>
        <v/>
      </c>
      <c r="T35" t="str">
        <f>IF(COUNTIF($D$36:$D$42,CONCATENATE(T34,"1"))=0,"",COUNTIF($D$36:$D$42,CONCATENATE(T34,"1")))</f>
        <v/>
      </c>
      <c r="U35">
        <f>IF(SUM(COUNTIF($D$36:$D$42,CONCATENATE(S34,"2")),COUNTIF($D$36:$D$42,CONCATENATE(T34,"2")))=0,"",SUM(COUNTIF($D$36:$D$42,CONCATENATE(S34,"2")),COUNTIF($D$36:$D$42,CONCATENATE(T34,"2"))))</f>
        <v>7</v>
      </c>
    </row>
    <row r="36" spans="2:21">
      <c r="B36" t="s">
        <v>46</v>
      </c>
      <c r="C36" t="s">
        <v>47</v>
      </c>
      <c r="D36" t="s">
        <v>75</v>
      </c>
      <c r="E36">
        <v>3</v>
      </c>
      <c r="F36">
        <v>2</v>
      </c>
      <c r="G36">
        <v>4</v>
      </c>
      <c r="H36">
        <v>2</v>
      </c>
      <c r="I36">
        <v>0</v>
      </c>
      <c r="M36">
        <f t="shared" si="1"/>
        <v>11</v>
      </c>
      <c r="N36" t="str">
        <f>IF(AND(K36="",L36=""),"",IF(M36&lt;$Q$6,"F",IF(M36&lt;$Q$7,"E",IF(M36&lt;$Q$8,"D",IF(M36&lt;$Q$9,"C",IF(M36&lt;$Q$10,"B",IF(M36&lt;=100,"A","")))))))</f>
        <v/>
      </c>
    </row>
    <row r="37" spans="2:21">
      <c r="B37" t="s">
        <v>110</v>
      </c>
      <c r="C37" t="s">
        <v>111</v>
      </c>
      <c r="D37" t="s">
        <v>75</v>
      </c>
      <c r="E37">
        <v>3</v>
      </c>
      <c r="F37">
        <v>2</v>
      </c>
      <c r="I37">
        <v>4</v>
      </c>
      <c r="M37">
        <f t="shared" ref="M37:M42" si="4">IF(COUNT(E37:L37)=0,"",SUM(E37,F37,MAX(G37,I37),MAX(H37,J37),MAX(K37,L37)))</f>
        <v>9</v>
      </c>
      <c r="N37" t="str">
        <f t="shared" ref="N37:N42" si="5">IF(AND(K37="",L37=""),"",IF(M37&lt;$Q$6,"F",IF(M37&lt;$Q$7,"E",IF(M37&lt;$Q$8,"D",IF(M37&lt;$Q$9,"C",IF(M37&lt;$Q$10,"B",IF(M37&lt;=100,"A","")))))))</f>
        <v/>
      </c>
    </row>
    <row r="38" spans="2:21">
      <c r="B38" t="s">
        <v>49</v>
      </c>
      <c r="C38" t="s">
        <v>50</v>
      </c>
      <c r="D38" t="s">
        <v>75</v>
      </c>
      <c r="E38" t="s">
        <v>60</v>
      </c>
      <c r="M38" t="str">
        <f t="shared" si="4"/>
        <v/>
      </c>
      <c r="N38" t="str">
        <f t="shared" si="5"/>
        <v/>
      </c>
    </row>
    <row r="39" spans="2:21">
      <c r="B39" t="s">
        <v>51</v>
      </c>
      <c r="C39" t="s">
        <v>112</v>
      </c>
      <c r="D39" t="s">
        <v>75</v>
      </c>
      <c r="E39" t="s">
        <v>60</v>
      </c>
      <c r="M39" t="str">
        <f t="shared" si="4"/>
        <v/>
      </c>
      <c r="N39" t="str">
        <f t="shared" si="5"/>
        <v/>
      </c>
    </row>
    <row r="40" spans="2:21">
      <c r="B40" t="s">
        <v>52</v>
      </c>
      <c r="C40" t="s">
        <v>113</v>
      </c>
      <c r="D40" t="s">
        <v>75</v>
      </c>
      <c r="E40">
        <v>3</v>
      </c>
      <c r="F40">
        <v>2</v>
      </c>
      <c r="H40">
        <v>0</v>
      </c>
      <c r="K40">
        <v>9</v>
      </c>
      <c r="M40">
        <f t="shared" si="4"/>
        <v>14</v>
      </c>
      <c r="N40" t="str">
        <f t="shared" si="5"/>
        <v>F</v>
      </c>
    </row>
    <row r="41" spans="2:21">
      <c r="B41" t="s">
        <v>114</v>
      </c>
      <c r="C41" t="s">
        <v>115</v>
      </c>
      <c r="D41" t="s">
        <v>75</v>
      </c>
      <c r="E41" t="s">
        <v>60</v>
      </c>
      <c r="M41" t="str">
        <f t="shared" si="4"/>
        <v/>
      </c>
      <c r="N41" t="str">
        <f t="shared" si="5"/>
        <v/>
      </c>
    </row>
    <row r="42" spans="2:21" ht="15.75" thickBot="1">
      <c r="B42" t="s">
        <v>57</v>
      </c>
      <c r="C42" t="s">
        <v>58</v>
      </c>
      <c r="D42" t="s">
        <v>75</v>
      </c>
      <c r="E42" t="s">
        <v>60</v>
      </c>
      <c r="M42" t="str">
        <f t="shared" si="4"/>
        <v/>
      </c>
      <c r="N42" t="str">
        <f t="shared" si="5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6:D24 C31:D31 C36:D42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M6:N24 M31:N31 M36:N42">
    <cfRule type="expression" priority="6">
      <formula>AND($M6&gt;=30,$M6&lt;40)</formula>
    </cfRule>
    <cfRule type="expression" priority="7">
      <formula>AND(NOT($N6="F"),NOT($N6=""))</formula>
    </cfRule>
  </conditionalFormatting>
  <conditionalFormatting sqref="C25:D30">
    <cfRule type="expression" priority="3">
      <formula>OR($D25="B2",$D25="S2")</formula>
    </cfRule>
    <cfRule type="expression" priority="4">
      <formula>$D25="S1"</formula>
    </cfRule>
    <cfRule type="expression" priority="5">
      <formula>$D25="B1"</formula>
    </cfRule>
  </conditionalFormatting>
  <conditionalFormatting sqref="M25:N30">
    <cfRule type="expression" priority="1">
      <formula>AND($M25&gt;=30,$M25&lt;40)</formula>
    </cfRule>
    <cfRule type="expression" priority="2">
      <formula>AND(NOT($N25="F"),NOT($N25=""))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3:U30"/>
  <sheetViews>
    <sheetView topLeftCell="A3" zoomScale="80" zoomScaleNormal="80" workbookViewId="0">
      <selection activeCell="B31" sqref="B31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15</v>
      </c>
      <c r="T4" t="s">
        <v>42</v>
      </c>
      <c r="U4" t="s">
        <v>45</v>
      </c>
    </row>
    <row r="5" spans="2:21" ht="18.75" customHeigh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59</v>
      </c>
      <c r="S5">
        <f>IF(COUNTIF($D$6:$D$14,CONCATENATE(S4,"1"))=0,"",COUNTIF($D$6:$D$14,CONCATENATE(S4,"1")))</f>
        <v>3</v>
      </c>
      <c r="T5">
        <f>IF(COUNTIF($D$6:$D$14,CONCATENATE(T4,"1"))=0,"",COUNTIF($D$6:$D$14,CONCATENATE(T4,"1")))</f>
        <v>3</v>
      </c>
      <c r="U5">
        <f>IF(SUM(COUNTIF($D$6:$D$14,CONCATENATE(S4,"2")),COUNTIF($D$6:$D$14,CONCATENATE(T4,"2")))=0,"",SUM(COUNTIF($D$6:$D$14,CONCATENATE(S4,"2")),COUNTIF($D$6:$D$14,CONCATENATE(T4,"2"))))</f>
        <v>3</v>
      </c>
    </row>
    <row r="6" spans="2:21">
      <c r="B6" t="s">
        <v>61</v>
      </c>
      <c r="C6" t="s">
        <v>62</v>
      </c>
      <c r="D6" t="s">
        <v>74</v>
      </c>
      <c r="E6">
        <v>3</v>
      </c>
      <c r="F6">
        <v>3</v>
      </c>
      <c r="G6">
        <v>10</v>
      </c>
      <c r="H6">
        <v>11.5</v>
      </c>
      <c r="I6">
        <v>11</v>
      </c>
      <c r="K6">
        <v>24</v>
      </c>
      <c r="M6">
        <f>IF(COUNT(E6:L6)=0,"",SUM(E6,F6,MAX(G6,I6),MAX(H6,J6),MAX(K6,L6)))</f>
        <v>52.5</v>
      </c>
      <c r="N6" t="str">
        <f>IF(AND(K6="",L6=""),"",IF(M6&lt;$Q$6,"F",IF(M6&lt;$Q$7,"E",IF(M6&lt;$Q$8,"D",IF(M6&lt;$Q$9,"C",IF(M6&lt;$Q$10,"B",IF(M6&lt;=100,"A","")))))))</f>
        <v>E</v>
      </c>
      <c r="P6" t="s">
        <v>16</v>
      </c>
      <c r="Q6">
        <v>40</v>
      </c>
    </row>
    <row r="7" spans="2:21">
      <c r="B7" t="s">
        <v>65</v>
      </c>
      <c r="C7" t="s">
        <v>66</v>
      </c>
      <c r="D7" t="s">
        <v>74</v>
      </c>
      <c r="E7">
        <v>3</v>
      </c>
      <c r="F7">
        <v>3</v>
      </c>
      <c r="G7">
        <v>10</v>
      </c>
      <c r="H7">
        <v>9</v>
      </c>
      <c r="J7">
        <v>5.5</v>
      </c>
      <c r="K7">
        <v>8</v>
      </c>
      <c r="M7">
        <f>IF(COUNT(E7:L7)=0,"",SUM(E7,F7,MAX(G7,I7),MAX(H7,J7),MAX(K7,L7)))</f>
        <v>33</v>
      </c>
      <c r="N7" t="str">
        <f>IF(AND(K7="",L7=""),"",IF(M7&lt;$Q$6,"F",IF(M7&lt;$Q$7,"E",IF(M7&lt;$Q$8,"D",IF(M7&lt;$Q$9,"C",IF(M7&lt;$Q$10,"B",IF(M7&lt;=100,"A","")))))))</f>
        <v>F</v>
      </c>
      <c r="P7" t="s">
        <v>17</v>
      </c>
      <c r="Q7">
        <v>56</v>
      </c>
    </row>
    <row r="8" spans="2:21">
      <c r="B8" t="s">
        <v>67</v>
      </c>
      <c r="C8" t="s">
        <v>116</v>
      </c>
      <c r="D8" t="s">
        <v>74</v>
      </c>
      <c r="E8">
        <v>3</v>
      </c>
      <c r="F8">
        <v>3</v>
      </c>
      <c r="G8">
        <v>7</v>
      </c>
      <c r="H8">
        <v>6.5</v>
      </c>
      <c r="J8">
        <v>4</v>
      </c>
      <c r="K8">
        <v>10</v>
      </c>
      <c r="M8">
        <f>IF(COUNT(E8:L8)=0,"",SUM(E8,F8,MAX(G8,I8),MAX(H8,J8),MAX(K8,L8)))</f>
        <v>29.5</v>
      </c>
      <c r="N8" t="str">
        <f>IF(AND(K8="",L8=""),"",IF(M8&lt;$Q$6,"F",IF(M8&lt;$Q$7,"E",IF(M8&lt;$Q$8,"D",IF(M8&lt;$Q$9,"C",IF(M8&lt;$Q$10,"B",IF(M8&lt;=100,"A","")))))))</f>
        <v>F</v>
      </c>
      <c r="P8" t="s">
        <v>18</v>
      </c>
      <c r="Q8">
        <v>67</v>
      </c>
    </row>
    <row r="9" spans="2:21">
      <c r="B9" t="s">
        <v>13</v>
      </c>
      <c r="C9" t="s">
        <v>14</v>
      </c>
      <c r="D9" t="s">
        <v>76</v>
      </c>
      <c r="E9">
        <v>3</v>
      </c>
      <c r="F9">
        <v>3</v>
      </c>
      <c r="G9">
        <v>3</v>
      </c>
      <c r="H9">
        <v>8</v>
      </c>
      <c r="I9">
        <v>9</v>
      </c>
      <c r="K9">
        <v>14</v>
      </c>
      <c r="M9">
        <f>IF(COUNT(E9:L9)=0,"",SUM(E9,F9,MAX(G9,I9),MAX(H9,J9),MAX(K9,L9)))</f>
        <v>37</v>
      </c>
      <c r="N9" t="str">
        <f>IF(AND(K9="",L9=""),"",IF(M9&lt;$Q$6,"F",IF(M9&lt;$Q$7,"E",IF(M9&lt;$Q$8,"D",IF(M9&lt;$Q$9,"C",IF(M9&lt;$Q$10,"B",IF(M9&lt;=100,"A","")))))))</f>
        <v>F</v>
      </c>
      <c r="P9" t="s">
        <v>21</v>
      </c>
      <c r="Q9">
        <v>78</v>
      </c>
    </row>
    <row r="10" spans="2:21">
      <c r="B10" t="s">
        <v>22</v>
      </c>
      <c r="C10" t="s">
        <v>23</v>
      </c>
      <c r="D10" t="s">
        <v>78</v>
      </c>
      <c r="E10">
        <v>3</v>
      </c>
      <c r="F10">
        <v>3</v>
      </c>
      <c r="H10">
        <v>4.5</v>
      </c>
      <c r="I10">
        <v>6.5</v>
      </c>
      <c r="K10">
        <v>8</v>
      </c>
      <c r="M10">
        <f>IF(COUNT(E10:L10)=0,"",SUM(E10,F10,MAX(G10,I10),MAX(H10,J10),MAX(K10,L10)))</f>
        <v>25</v>
      </c>
      <c r="N10" t="str">
        <f>IF(AND(K10="",L10=""),"",IF(M10&lt;$Q$6,"F",IF(M10&lt;$Q$7,"E",IF(M10&lt;$Q$8,"D",IF(M10&lt;$Q$9,"C",IF(M10&lt;$Q$10,"B",IF(M10&lt;=100,"A","")))))))</f>
        <v>F</v>
      </c>
      <c r="P10" t="s">
        <v>24</v>
      </c>
      <c r="Q10">
        <v>89</v>
      </c>
    </row>
    <row r="11" spans="2:21">
      <c r="B11" t="s">
        <v>29</v>
      </c>
      <c r="C11" t="s">
        <v>30</v>
      </c>
      <c r="D11" t="s">
        <v>76</v>
      </c>
      <c r="E11">
        <v>3</v>
      </c>
      <c r="F11">
        <v>3</v>
      </c>
      <c r="G11">
        <v>8</v>
      </c>
      <c r="H11">
        <v>7.5</v>
      </c>
      <c r="K11">
        <v>18.5</v>
      </c>
      <c r="M11">
        <f>IF(COUNT(E11:L11)=0,"",SUM(E11,F11,MAX(G11,I11),MAX(H11,J11),MAX(K11,L11)))</f>
        <v>40</v>
      </c>
      <c r="N11" t="str">
        <f>IF(AND(K11="",L11=""),"",IF(M11&lt;$Q$6,"F",IF(M11&lt;$Q$7,"E",IF(M11&lt;$Q$8,"D",IF(M11&lt;$Q$9,"C",IF(M11&lt;$Q$10,"B",IF(M11&lt;=100,"A","")))))))</f>
        <v>E</v>
      </c>
    </row>
    <row r="12" spans="2:21">
      <c r="B12" t="s">
        <v>35</v>
      </c>
      <c r="C12" t="s">
        <v>36</v>
      </c>
      <c r="D12" t="s">
        <v>78</v>
      </c>
      <c r="E12" t="s">
        <v>60</v>
      </c>
      <c r="M12" t="str">
        <f>IF(COUNT(E12:L12)=0,"",SUM(E12,F12,MAX(G12,I12),MAX(H12,J12),MAX(K12,L12)))</f>
        <v/>
      </c>
      <c r="N12" t="str">
        <f>IF(AND(K12="",L12=""),"",IF(M12&lt;$Q$6,"F",IF(M12&lt;$Q$7,"E",IF(M12&lt;$Q$8,"D",IF(M12&lt;$Q$9,"C",IF(M12&lt;$Q$10,"B",IF(M12&lt;=100,"A","")))))))</f>
        <v/>
      </c>
    </row>
    <row r="13" spans="2:21">
      <c r="B13" t="s">
        <v>39</v>
      </c>
      <c r="C13" t="s">
        <v>117</v>
      </c>
      <c r="D13" t="s">
        <v>78</v>
      </c>
      <c r="E13">
        <v>3</v>
      </c>
      <c r="F13">
        <v>3</v>
      </c>
      <c r="G13">
        <v>3</v>
      </c>
      <c r="H13">
        <v>2</v>
      </c>
      <c r="J13">
        <v>4</v>
      </c>
      <c r="K13">
        <v>18</v>
      </c>
      <c r="M13">
        <f>IF(COUNT(E13:L13)=0,"",SUM(E13,F13,MAX(G13,I13),MAX(H13,J13),MAX(K13,L13)))</f>
        <v>31</v>
      </c>
      <c r="N13" t="str">
        <f>IF(AND(K13="",L13=""),"",IF(M13&lt;$Q$6,"F",IF(M13&lt;$Q$7,"E",IF(M13&lt;$Q$8,"D",IF(M13&lt;$Q$9,"C",IF(M13&lt;$Q$10,"B",IF(M13&lt;=100,"A","")))))))</f>
        <v>F</v>
      </c>
    </row>
    <row r="14" spans="2:21">
      <c r="B14" t="s">
        <v>43</v>
      </c>
      <c r="C14" t="s">
        <v>44</v>
      </c>
      <c r="D14" t="s">
        <v>76</v>
      </c>
      <c r="E14">
        <v>3</v>
      </c>
      <c r="F14">
        <v>3</v>
      </c>
      <c r="G14">
        <v>2.5</v>
      </c>
      <c r="H14">
        <v>3</v>
      </c>
      <c r="K14">
        <v>10</v>
      </c>
      <c r="M14">
        <f t="shared" ref="M14:M21" si="0">IF(COUNT(E14:L14)=0,"",SUM(E14,F14,MAX(G14,I14),MAX(H14,J14),MAX(K14,L14)))</f>
        <v>21.5</v>
      </c>
      <c r="N14" t="str">
        <f t="shared" ref="N14" si="1">IF(AND(K14="",L14=""),"",IF(M14&lt;$Q$6,"F",IF(M14&lt;$Q$7,"E",IF(M14&lt;$Q$8,"D",IF(M14&lt;$Q$9,"C",IF(M14&lt;$Q$10,"B",IF(M14&lt;=100,"A","")))))))</f>
        <v>F</v>
      </c>
    </row>
    <row r="16" spans="2:21" ht="15.75" thickBot="1"/>
    <row r="17" spans="2:21" ht="15.75" thickBot="1">
      <c r="E17">
        <v>3</v>
      </c>
      <c r="F17">
        <v>3</v>
      </c>
      <c r="G17">
        <v>22</v>
      </c>
      <c r="H17">
        <v>22</v>
      </c>
      <c r="I17">
        <v>22</v>
      </c>
      <c r="J17">
        <v>22</v>
      </c>
      <c r="K17">
        <v>50</v>
      </c>
      <c r="L17">
        <v>50</v>
      </c>
      <c r="M17">
        <f>IF(COUNT(E17:L17)=0,"",SUM(E17,F17,MAX(G17,I17),MAX(H17,J17),MAX(K17,L17)))</f>
        <v>100</v>
      </c>
      <c r="S17" t="s">
        <v>15</v>
      </c>
      <c r="T17" t="s">
        <v>42</v>
      </c>
      <c r="U17" t="s">
        <v>45</v>
      </c>
    </row>
    <row r="18" spans="2:21" ht="15.75" thickBot="1">
      <c r="B18" t="s">
        <v>0</v>
      </c>
      <c r="C18" t="s">
        <v>1</v>
      </c>
      <c r="D18" t="s">
        <v>2</v>
      </c>
      <c r="E18" t="s">
        <v>3</v>
      </c>
      <c r="F18" t="s">
        <v>4</v>
      </c>
      <c r="G18" t="s">
        <v>5</v>
      </c>
      <c r="H18" t="s">
        <v>6</v>
      </c>
      <c r="I18" t="s">
        <v>7</v>
      </c>
      <c r="J18" t="s">
        <v>8</v>
      </c>
      <c r="K18" t="s">
        <v>9</v>
      </c>
      <c r="L18" t="s">
        <v>10</v>
      </c>
      <c r="M18" t="s">
        <v>11</v>
      </c>
      <c r="N18" t="s">
        <v>12</v>
      </c>
      <c r="S18" t="str">
        <f>IF(COUNTIF($D$19:$D$30,CONCATENATE(S17,"1"))=0,"",COUNTIF($D$19:$D$30,CONCATENATE(S17,"1")))</f>
        <v/>
      </c>
      <c r="T18">
        <f>IF(COUNTIF($D$19:$D$30,CONCATENATE(T17,"1"))=0,"",COUNTIF($D$19:$D$30,CONCATENATE(T17,"1")))</f>
        <v>5</v>
      </c>
      <c r="U18">
        <f>IF(SUM(COUNTIF($D$19:$D$30,CONCATENATE(S17,"2")),COUNTIF($D$19:$D$30,CONCATENATE(T17,"2")))=0,"",SUM(COUNTIF($D$19:$D$30,CONCATENATE(S17,"2")),COUNTIF($D$19:$D$30,CONCATENATE(T17,"2"))))</f>
        <v>7</v>
      </c>
    </row>
    <row r="19" spans="2:21">
      <c r="B19" t="s">
        <v>46</v>
      </c>
      <c r="C19" t="s">
        <v>47</v>
      </c>
      <c r="D19" t="s">
        <v>78</v>
      </c>
      <c r="E19">
        <v>3</v>
      </c>
      <c r="F19">
        <v>3</v>
      </c>
      <c r="H19">
        <v>9.5</v>
      </c>
      <c r="I19">
        <v>0</v>
      </c>
      <c r="K19">
        <v>18</v>
      </c>
      <c r="M19">
        <f t="shared" si="0"/>
        <v>33.5</v>
      </c>
      <c r="N19" t="str">
        <f>IF(AND(K19="",L19=""),"",IF(M19&lt;$Q$6,"F",IF(M19&lt;$Q$7,"E",IF(M19&lt;$Q$8,"D",IF(M19&lt;$Q$9,"C",IF(M19&lt;$Q$10,"B",IF(M19&lt;=100,"A","")))))))</f>
        <v>F</v>
      </c>
    </row>
    <row r="20" spans="2:21">
      <c r="B20" t="s">
        <v>48</v>
      </c>
      <c r="C20" t="s">
        <v>118</v>
      </c>
      <c r="D20" t="s">
        <v>78</v>
      </c>
      <c r="E20">
        <v>3</v>
      </c>
      <c r="F20">
        <v>3</v>
      </c>
      <c r="H20">
        <v>10</v>
      </c>
      <c r="I20">
        <v>0</v>
      </c>
      <c r="K20">
        <v>16</v>
      </c>
      <c r="M20">
        <f t="shared" si="0"/>
        <v>32</v>
      </c>
      <c r="N20" t="str">
        <f>IF(AND(K20="",L20=""),"",IF(M20&lt;$Q$6,"F",IF(M20&lt;$Q$7,"E",IF(M20&lt;$Q$8,"D",IF(M20&lt;$Q$9,"C",IF(M20&lt;$Q$10,"B",IF(M20&lt;=100,"A","")))))))</f>
        <v>F</v>
      </c>
    </row>
    <row r="21" spans="2:21">
      <c r="B21" t="s">
        <v>72</v>
      </c>
      <c r="C21" t="s">
        <v>73</v>
      </c>
      <c r="D21" t="s">
        <v>75</v>
      </c>
      <c r="E21">
        <v>3</v>
      </c>
      <c r="F21">
        <v>3</v>
      </c>
      <c r="G21">
        <v>4</v>
      </c>
      <c r="H21">
        <v>5.5</v>
      </c>
      <c r="K21">
        <v>18</v>
      </c>
      <c r="M21">
        <f t="shared" si="0"/>
        <v>33.5</v>
      </c>
      <c r="N21" t="str">
        <f>IF(AND(K21="",L21=""),"",IF(M21&lt;$Q$6,"F",IF(M21&lt;$Q$7,"E",IF(M21&lt;$Q$8,"D",IF(M21&lt;$Q$9,"C",IF(M21&lt;$Q$10,"B",IF(M21&lt;=100,"A","")))))))</f>
        <v>F</v>
      </c>
    </row>
    <row r="22" spans="2:21">
      <c r="B22" t="s">
        <v>52</v>
      </c>
      <c r="C22" t="s">
        <v>113</v>
      </c>
      <c r="D22" t="s">
        <v>78</v>
      </c>
      <c r="E22" t="s">
        <v>60</v>
      </c>
      <c r="M22" t="str">
        <f t="shared" ref="M22:M30" si="2">IF(COUNT(E22:L22)=0,"",SUM(E22,F22,MAX(G22,I22),MAX(H22,J22),MAX(K22,L22)))</f>
        <v/>
      </c>
      <c r="N22" t="str">
        <f t="shared" ref="N22:N30" si="3">IF(AND(K22="",L22=""),"",IF(M22&lt;$Q$6,"F",IF(M22&lt;$Q$7,"E",IF(M22&lt;$Q$8,"D",IF(M22&lt;$Q$9,"C",IF(M22&lt;$Q$10,"B",IF(M22&lt;=100,"A","")))))))</f>
        <v/>
      </c>
    </row>
    <row r="23" spans="2:21">
      <c r="B23" t="s">
        <v>119</v>
      </c>
      <c r="C23" t="s">
        <v>120</v>
      </c>
      <c r="D23" t="s">
        <v>78</v>
      </c>
      <c r="E23">
        <v>3</v>
      </c>
      <c r="G23">
        <v>0</v>
      </c>
      <c r="M23">
        <f t="shared" si="2"/>
        <v>3</v>
      </c>
      <c r="N23" t="str">
        <f t="shared" si="3"/>
        <v/>
      </c>
    </row>
    <row r="24" spans="2:21">
      <c r="B24" t="s">
        <v>53</v>
      </c>
      <c r="C24" t="s">
        <v>54</v>
      </c>
      <c r="D24" t="s">
        <v>75</v>
      </c>
      <c r="E24">
        <v>3</v>
      </c>
      <c r="F24">
        <v>3</v>
      </c>
      <c r="G24">
        <v>5</v>
      </c>
      <c r="H24">
        <v>2</v>
      </c>
      <c r="J24">
        <v>3.5</v>
      </c>
      <c r="L24">
        <v>10</v>
      </c>
      <c r="M24">
        <f t="shared" si="2"/>
        <v>24.5</v>
      </c>
      <c r="N24" t="str">
        <f t="shared" si="3"/>
        <v>F</v>
      </c>
    </row>
    <row r="25" spans="2:21">
      <c r="B25" t="s">
        <v>55</v>
      </c>
      <c r="C25" t="s">
        <v>56</v>
      </c>
      <c r="D25" t="s">
        <v>75</v>
      </c>
      <c r="E25">
        <v>3</v>
      </c>
      <c r="F25">
        <v>3</v>
      </c>
      <c r="G25">
        <v>1</v>
      </c>
      <c r="H25">
        <v>1.5</v>
      </c>
      <c r="I25">
        <v>2</v>
      </c>
      <c r="L25">
        <v>4</v>
      </c>
      <c r="M25">
        <f t="shared" si="2"/>
        <v>13.5</v>
      </c>
      <c r="N25" t="str">
        <f t="shared" si="3"/>
        <v>F</v>
      </c>
    </row>
    <row r="26" spans="2:21">
      <c r="B26" t="s">
        <v>114</v>
      </c>
      <c r="C26" t="s">
        <v>115</v>
      </c>
      <c r="D26" t="s">
        <v>75</v>
      </c>
      <c r="E26" t="s">
        <v>60</v>
      </c>
      <c r="M26" t="str">
        <f t="shared" si="2"/>
        <v/>
      </c>
      <c r="N26" t="str">
        <f t="shared" si="3"/>
        <v/>
      </c>
    </row>
    <row r="27" spans="2:21">
      <c r="B27" t="s">
        <v>57</v>
      </c>
      <c r="C27" t="s">
        <v>58</v>
      </c>
      <c r="D27" t="s">
        <v>78</v>
      </c>
      <c r="E27" t="s">
        <v>60</v>
      </c>
      <c r="M27" t="str">
        <f t="shared" si="2"/>
        <v/>
      </c>
      <c r="N27" t="str">
        <f t="shared" si="3"/>
        <v/>
      </c>
    </row>
    <row r="28" spans="2:21">
      <c r="B28" t="s">
        <v>77</v>
      </c>
      <c r="C28" t="s">
        <v>79</v>
      </c>
      <c r="D28" t="s">
        <v>75</v>
      </c>
      <c r="E28">
        <v>3</v>
      </c>
      <c r="F28">
        <v>3</v>
      </c>
      <c r="H28">
        <v>0</v>
      </c>
      <c r="I28">
        <v>0</v>
      </c>
      <c r="K28">
        <v>13</v>
      </c>
      <c r="M28">
        <f t="shared" si="2"/>
        <v>19</v>
      </c>
      <c r="N28" t="str">
        <f t="shared" si="3"/>
        <v>F</v>
      </c>
    </row>
    <row r="29" spans="2:21">
      <c r="B29" t="s">
        <v>121</v>
      </c>
      <c r="C29" t="s">
        <v>122</v>
      </c>
      <c r="D29" t="s">
        <v>75</v>
      </c>
      <c r="E29" t="s">
        <v>60</v>
      </c>
      <c r="M29" t="str">
        <f t="shared" si="2"/>
        <v/>
      </c>
      <c r="N29" t="str">
        <f t="shared" si="3"/>
        <v/>
      </c>
    </row>
    <row r="30" spans="2:21" ht="15.75" thickBot="1">
      <c r="B30" t="s">
        <v>123</v>
      </c>
      <c r="C30" t="s">
        <v>124</v>
      </c>
      <c r="D30" t="s">
        <v>75</v>
      </c>
      <c r="E30" t="s">
        <v>60</v>
      </c>
      <c r="M30" t="str">
        <f t="shared" si="2"/>
        <v/>
      </c>
      <c r="N30" t="str">
        <f t="shared" si="3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6:D10 C19:D30 C14:D14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M6:N10 M19:N30 M14:N14">
    <cfRule type="expression" priority="6">
      <formula>AND($M6&gt;=30,$M6&lt;40)</formula>
    </cfRule>
    <cfRule type="expression" priority="7">
      <formula>AND(NOT($N6="F"),NOT($N6=""))</formula>
    </cfRule>
  </conditionalFormatting>
  <conditionalFormatting sqref="C11:D13">
    <cfRule type="expression" priority="3">
      <formula>OR($D11="B2",$D11="S2")</formula>
    </cfRule>
    <cfRule type="expression" priority="4">
      <formula>$D11="S1"</formula>
    </cfRule>
    <cfRule type="expression" priority="5">
      <formula>$D11="B1"</formula>
    </cfRule>
  </conditionalFormatting>
  <conditionalFormatting sqref="M11:N13">
    <cfRule type="expression" priority="1">
      <formula>AND($M11&gt;=30,$M11&lt;40)</formula>
    </cfRule>
    <cfRule type="expression" priority="2">
      <formula>AND(NOT($N11="F"),NOT($N11=""))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2021-01-22T12:35:17Z</dcterms:modified>
</cp:coreProperties>
</file>