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 activeTab="1"/>
  </bookViews>
  <sheets>
    <sheet name="Mat.2" sheetId="4" r:id="rId1"/>
    <sheet name="Mat.4" sheetId="5" r:id="rId2"/>
    <sheet name="Mat.3" sheetId="6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6"/>
  <c r="E6"/>
  <c r="M6" s="1"/>
  <c r="N5"/>
  <c r="E5"/>
  <c r="M5" s="1"/>
  <c r="M3"/>
  <c r="N34" i="4" l="1"/>
  <c r="E34"/>
  <c r="M34" s="1"/>
  <c r="M3" i="5" l="1"/>
  <c r="N15"/>
  <c r="N11"/>
  <c r="N10"/>
  <c r="E12"/>
  <c r="M12" s="1"/>
  <c r="N12" s="1"/>
  <c r="E16"/>
  <c r="M16" s="1"/>
  <c r="N16" s="1"/>
  <c r="E10"/>
  <c r="M10" s="1"/>
  <c r="E8"/>
  <c r="M8" s="1"/>
  <c r="N8" s="1"/>
  <c r="E9"/>
  <c r="M9" s="1"/>
  <c r="N9" s="1"/>
  <c r="E13"/>
  <c r="M13" s="1"/>
  <c r="N13" s="1"/>
  <c r="E14"/>
  <c r="M14" s="1"/>
  <c r="N14" s="1"/>
  <c r="E11"/>
  <c r="M11" s="1"/>
  <c r="E7"/>
  <c r="M7" s="1"/>
  <c r="N7" s="1"/>
  <c r="E15"/>
  <c r="M15" s="1"/>
  <c r="E5"/>
  <c r="M5" s="1"/>
  <c r="N5" s="1"/>
  <c r="E6"/>
  <c r="M6" s="1"/>
  <c r="N6" s="1"/>
  <c r="E33" i="4"/>
  <c r="M33" s="1"/>
  <c r="E32"/>
  <c r="M32" s="1"/>
  <c r="E31"/>
  <c r="M31" s="1"/>
  <c r="E30"/>
  <c r="M30" s="1"/>
  <c r="E29"/>
  <c r="M29" s="1"/>
  <c r="E28"/>
  <c r="M28" s="1"/>
  <c r="E27"/>
  <c r="M27" s="1"/>
  <c r="E26"/>
  <c r="M26" s="1"/>
  <c r="E25"/>
  <c r="M25" s="1"/>
  <c r="E24"/>
  <c r="M24" s="1"/>
  <c r="E23"/>
  <c r="M23" s="1"/>
  <c r="E22"/>
  <c r="M22" s="1"/>
  <c r="E21"/>
  <c r="M21" s="1"/>
  <c r="E20"/>
  <c r="M20" s="1"/>
  <c r="E19"/>
  <c r="M19" s="1"/>
  <c r="E18"/>
  <c r="M18" s="1"/>
  <c r="E17"/>
  <c r="M17" s="1"/>
  <c r="E16"/>
  <c r="M16" s="1"/>
  <c r="E15"/>
  <c r="M15" s="1"/>
  <c r="E14"/>
  <c r="M14" s="1"/>
  <c r="E13"/>
  <c r="M13" s="1"/>
  <c r="E12"/>
  <c r="M12" s="1"/>
  <c r="E11"/>
  <c r="M11" s="1"/>
  <c r="E10"/>
  <c r="E9"/>
  <c r="E8"/>
  <c r="E7"/>
  <c r="E6"/>
  <c r="E5"/>
  <c r="M3" l="1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8"/>
  <c r="N7"/>
  <c r="M5"/>
  <c r="N5" s="1"/>
  <c r="M7"/>
  <c r="M10"/>
  <c r="N10" s="1"/>
  <c r="M8"/>
  <c r="M6"/>
  <c r="N6" s="1"/>
  <c r="M9"/>
  <c r="N9" s="1"/>
</calcChain>
</file>

<file path=xl/sharedStrings.xml><?xml version="1.0" encoding="utf-8"?>
<sst xmlns="http://schemas.openxmlformats.org/spreadsheetml/2006/main" count="189" uniqueCount="100">
  <si>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</si>
  <si>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</si>
  <si>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</si>
  <si>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</si>
  <si>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</si>
  <si>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</si>
  <si>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</si>
  <si>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</si>
  <si>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</si>
  <si>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</si>
  <si>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</si>
  <si>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</si>
  <si>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</si>
  <si>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</si>
  <si>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</si>
  <si>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</si>
  <si>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</si>
  <si>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</si>
  <si>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</si>
  <si>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</si>
  <si>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Bekim Kajosheviq</t>
  </si>
  <si>
    <t>14/06</t>
  </si>
  <si>
    <t>Besnik Kovaçi</t>
  </si>
  <si>
    <t>Nikolina Sinishtaj</t>
  </si>
  <si>
    <t>Monika Ujkiq</t>
  </si>
  <si>
    <t>7/15</t>
  </si>
  <si>
    <t>11/15</t>
  </si>
  <si>
    <t>8/14</t>
  </si>
  <si>
    <t>10/13</t>
  </si>
  <si>
    <t>7/11</t>
  </si>
  <si>
    <t>11/09</t>
  </si>
  <si>
    <t>10/07</t>
  </si>
  <si>
    <t>Nehrudina Ficiq</t>
  </si>
  <si>
    <t>Hana Subrahimoviq</t>
  </si>
  <si>
    <t>Gentjana Maroshi</t>
  </si>
  <si>
    <t>Alisa Nuhi</t>
  </si>
  <si>
    <t>Besara Beqiraj</t>
  </si>
  <si>
    <t>Ljorita Ljuljanoviq</t>
  </si>
  <si>
    <t>Samira Ljuljanoviq</t>
  </si>
  <si>
    <t>Erzan Rexha</t>
  </si>
  <si>
    <t>Marash Uliq</t>
  </si>
  <si>
    <t>Marija Ljajčaj</t>
  </si>
  <si>
    <t>Genta Shabanoviq</t>
  </si>
  <si>
    <t>Liridona Shabanoviq</t>
  </si>
  <si>
    <t>Elira Hoxha</t>
  </si>
  <si>
    <t>Nihada Xhurretoviq</t>
  </si>
  <si>
    <t>Aida Xhurretoviq</t>
  </si>
  <si>
    <t>Eldina Beqoviq</t>
  </si>
  <si>
    <t>Gentijana Suliq</t>
  </si>
  <si>
    <t>Vildana Puroviq</t>
  </si>
  <si>
    <t>Emina Hakramaj</t>
  </si>
  <si>
    <t>4/18</t>
  </si>
  <si>
    <t>5/18</t>
  </si>
  <si>
    <t>6/18</t>
  </si>
  <si>
    <t>7/18</t>
  </si>
  <si>
    <t>8/18</t>
  </si>
  <si>
    <t>10/18</t>
  </si>
  <si>
    <t>12/18</t>
  </si>
  <si>
    <t>14/18</t>
  </si>
  <si>
    <t>15/18</t>
  </si>
  <si>
    <t>17/18</t>
  </si>
  <si>
    <t>3/17</t>
  </si>
  <si>
    <t>8/17</t>
  </si>
  <si>
    <t>4/16</t>
  </si>
  <si>
    <t>5/16</t>
  </si>
  <si>
    <t>10/16</t>
  </si>
  <si>
    <t>12/16</t>
  </si>
  <si>
    <t>10/10</t>
  </si>
  <si>
    <t>B</t>
  </si>
  <si>
    <t>S</t>
  </si>
  <si>
    <t>P</t>
  </si>
  <si>
    <t>3/16</t>
  </si>
  <si>
    <t>Luljeta Nuhi</t>
  </si>
  <si>
    <t>11/16</t>
  </si>
  <si>
    <t>Ll.</t>
  </si>
  <si>
    <t>9/15</t>
  </si>
  <si>
    <t>Jasmina Beqoviq</t>
  </si>
  <si>
    <t>Arlinda Gjençiq</t>
  </si>
  <si>
    <t>7/10</t>
  </si>
  <si>
    <t>Violeta Nikpreleviq</t>
  </si>
  <si>
    <t>Leon Lucoviq</t>
  </si>
  <si>
    <t>6/05</t>
  </si>
  <si>
    <t>Fatmir Hoti</t>
  </si>
  <si>
    <t>1/19</t>
  </si>
  <si>
    <t>Mersida Taganoviq</t>
  </si>
  <si>
    <t>2/19</t>
  </si>
  <si>
    <t>Emina Kulaliq</t>
  </si>
  <si>
    <t>3/19</t>
  </si>
  <si>
    <t>Fahreta Ljuljanaj</t>
  </si>
  <si>
    <t>4/19</t>
  </si>
  <si>
    <t>Delilla Milla</t>
  </si>
  <si>
    <t>5/19</t>
  </si>
  <si>
    <t>Teuta Uruçi</t>
  </si>
  <si>
    <t>6/19</t>
  </si>
  <si>
    <t>Mejreme Sukaliq</t>
  </si>
  <si>
    <t>7/19</t>
  </si>
  <si>
    <t>Ajdina Kajoshaj</t>
  </si>
  <si>
    <t>8/19</t>
  </si>
  <si>
    <t>Damir Beqoviq</t>
  </si>
  <si>
    <t>Ilirijana Suloviq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</si>
</sst>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12"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U36"/>
  <sheetViews>
    <sheetView topLeftCell="A11" zoomScale="80" zoomScaleNormal="80" workbookViewId="0">
      <selection activeCell="K41" sqref="K41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83</v>
      </c>
      <c r="C5" s="10" t="s">
        <v>84</v>
      </c>
      <c r="D5" s="86" t="s">
        <v>68</v>
      </c>
      <c r="E5" s="87">
        <f>IF(COUNT(G5,H5,I5,J5)=0,"",3)</f>
        <v>3</v>
      </c>
      <c r="F5" s="88">
        <v>3</v>
      </c>
      <c r="G5" s="88">
        <v>11</v>
      </c>
      <c r="H5" s="89">
        <v>9</v>
      </c>
      <c r="I5" s="89"/>
      <c r="J5" s="89">
        <v>13.5</v>
      </c>
      <c r="K5" s="89">
        <v>28</v>
      </c>
      <c r="L5" s="90"/>
      <c r="M5" s="91">
        <f>IF(COUNT(E5:L5)=0,"",SUM(E5,F5,MAX(G5,I5),MAX(H5,J5),MAX(K5,L5)))</f>
        <v>58.5</v>
      </c>
      <c r="N5" s="12" t="str">
        <f t="shared" ref="N5:N33" si="0">IF(AND(K5="",L5=""),"",IF(M5&lt;$Q$5,"F",IF(M5&lt;$Q$6,"E",IF(M5&lt;$Q$7,"D",IF(M5&lt;$Q$8,"C",IF(M5&lt;$Q$9,"B",IF(M5&lt;=100,"A","")))))))</f>
        <v>D</v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85</v>
      </c>
      <c r="C6" s="21" t="s">
        <v>86</v>
      </c>
      <c r="D6" s="77" t="s">
        <v>68</v>
      </c>
      <c r="E6" s="40" t="str">
        <f t="shared" ref="E6:E33" si="1">IF(COUNT(G6,H6,I6,J6)=0,"",3)</f>
        <v/>
      </c>
      <c r="F6" s="16"/>
      <c r="G6" s="17"/>
      <c r="H6" s="17"/>
      <c r="I6" s="17"/>
      <c r="J6" s="17"/>
      <c r="K6" s="17"/>
      <c r="L6" s="18"/>
      <c r="M6" s="19" t="str">
        <f t="shared" ref="M6:M33" si="2">IF(COUNT(E6:L6)=0,"",SUM(E6,F6,MAX(G6,I6),MAX(H6,J6),MAX(K6,L6)))</f>
        <v/>
      </c>
      <c r="N6" s="20" t="str">
        <f t="shared" si="0"/>
        <v/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87</v>
      </c>
      <c r="C7" s="14" t="s">
        <v>88</v>
      </c>
      <c r="D7" s="78" t="s">
        <v>68</v>
      </c>
      <c r="E7" s="15">
        <f t="shared" si="1"/>
        <v>3</v>
      </c>
      <c r="F7" s="16">
        <v>1.5</v>
      </c>
      <c r="G7" s="17">
        <v>1</v>
      </c>
      <c r="H7" s="17">
        <v>0.5</v>
      </c>
      <c r="I7" s="17">
        <v>0</v>
      </c>
      <c r="J7" s="17">
        <v>2</v>
      </c>
      <c r="K7" s="17">
        <v>3</v>
      </c>
      <c r="L7" s="18"/>
      <c r="M7" s="19">
        <f t="shared" si="2"/>
        <v>10.5</v>
      </c>
      <c r="N7" s="20" t="str">
        <f t="shared" si="0"/>
        <v>F</v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89</v>
      </c>
      <c r="C8" s="14" t="s">
        <v>90</v>
      </c>
      <c r="D8" s="78" t="s">
        <v>68</v>
      </c>
      <c r="E8" s="15">
        <f t="shared" si="1"/>
        <v>3</v>
      </c>
      <c r="F8" s="16">
        <v>3</v>
      </c>
      <c r="G8" s="17">
        <v>10.5</v>
      </c>
      <c r="H8" s="17">
        <v>5</v>
      </c>
      <c r="I8" s="17"/>
      <c r="J8" s="17">
        <v>10.5</v>
      </c>
      <c r="K8" s="17">
        <v>15</v>
      </c>
      <c r="L8" s="18"/>
      <c r="M8" s="19">
        <f t="shared" si="2"/>
        <v>42</v>
      </c>
      <c r="N8" s="20" t="str">
        <f t="shared" si="0"/>
        <v>E</v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13" t="s">
        <v>91</v>
      </c>
      <c r="C9" s="14" t="s">
        <v>92</v>
      </c>
      <c r="D9" s="78" t="s">
        <v>68</v>
      </c>
      <c r="E9" s="15">
        <f t="shared" si="1"/>
        <v>3</v>
      </c>
      <c r="F9" s="16">
        <v>2.5</v>
      </c>
      <c r="G9" s="17">
        <v>5.5</v>
      </c>
      <c r="H9" s="17">
        <v>5</v>
      </c>
      <c r="I9" s="17">
        <v>5</v>
      </c>
      <c r="J9" s="17">
        <v>4</v>
      </c>
      <c r="K9" s="17">
        <v>12</v>
      </c>
      <c r="L9" s="18"/>
      <c r="M9" s="19">
        <f t="shared" si="2"/>
        <v>28</v>
      </c>
      <c r="N9" s="20" t="str">
        <f t="shared" si="0"/>
        <v>F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93</v>
      </c>
      <c r="C10" s="14" t="s">
        <v>94</v>
      </c>
      <c r="D10" s="78" t="s">
        <v>68</v>
      </c>
      <c r="E10" s="15">
        <f t="shared" si="1"/>
        <v>3</v>
      </c>
      <c r="F10" s="16">
        <v>1</v>
      </c>
      <c r="G10" s="17">
        <v>0</v>
      </c>
      <c r="H10" s="17">
        <v>0</v>
      </c>
      <c r="I10" s="17">
        <v>0</v>
      </c>
      <c r="J10" s="17">
        <v>0</v>
      </c>
      <c r="K10" s="17">
        <v>1</v>
      </c>
      <c r="L10" s="18"/>
      <c r="M10" s="19">
        <f t="shared" si="2"/>
        <v>5</v>
      </c>
      <c r="N10" s="20" t="str">
        <f t="shared" si="0"/>
        <v>F</v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95</v>
      </c>
      <c r="C11" s="14" t="s">
        <v>96</v>
      </c>
      <c r="D11" s="78" t="s">
        <v>68</v>
      </c>
      <c r="E11" s="15">
        <f t="shared" si="1"/>
        <v>3</v>
      </c>
      <c r="F11" s="16"/>
      <c r="G11" s="17">
        <v>0</v>
      </c>
      <c r="H11" s="17">
        <v>0</v>
      </c>
      <c r="I11" s="17"/>
      <c r="J11" s="17"/>
      <c r="K11" s="17">
        <v>0</v>
      </c>
      <c r="L11" s="18"/>
      <c r="M11" s="19">
        <f t="shared" si="2"/>
        <v>3</v>
      </c>
      <c r="N11" s="20" t="str">
        <f t="shared" si="0"/>
        <v>F</v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97</v>
      </c>
      <c r="C12" s="14" t="s">
        <v>98</v>
      </c>
      <c r="D12" s="78" t="s">
        <v>68</v>
      </c>
      <c r="E12" s="15" t="str">
        <f t="shared" si="1"/>
        <v/>
      </c>
      <c r="F12" s="16"/>
      <c r="G12" s="17"/>
      <c r="H12" s="17"/>
      <c r="I12" s="17"/>
      <c r="J12" s="17"/>
      <c r="K12" s="17"/>
      <c r="L12" s="18"/>
      <c r="M12" s="19" t="str">
        <f t="shared" si="2"/>
        <v/>
      </c>
      <c r="N12" s="20" t="str">
        <f t="shared" si="0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51</v>
      </c>
      <c r="C13" s="14" t="s">
        <v>32</v>
      </c>
      <c r="D13" s="78" t="s">
        <v>70</v>
      </c>
      <c r="E13" s="15" t="str">
        <f t="shared" si="1"/>
        <v/>
      </c>
      <c r="F13" s="16"/>
      <c r="G13" s="17"/>
      <c r="H13" s="17"/>
      <c r="I13" s="17"/>
      <c r="J13" s="17"/>
      <c r="K13" s="17"/>
      <c r="L13" s="18"/>
      <c r="M13" s="19" t="str">
        <f t="shared" si="2"/>
        <v/>
      </c>
      <c r="N13" s="20" t="str">
        <f t="shared" si="0"/>
        <v/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52</v>
      </c>
      <c r="C14" s="14" t="s">
        <v>33</v>
      </c>
      <c r="D14" s="78" t="s">
        <v>70</v>
      </c>
      <c r="E14" s="15">
        <f t="shared" si="1"/>
        <v>3</v>
      </c>
      <c r="F14" s="16">
        <v>2</v>
      </c>
      <c r="G14" s="17">
        <v>5.5</v>
      </c>
      <c r="H14" s="17">
        <v>6</v>
      </c>
      <c r="I14" s="17"/>
      <c r="J14" s="17"/>
      <c r="K14" s="17">
        <v>15</v>
      </c>
      <c r="L14" s="18"/>
      <c r="M14" s="19">
        <f t="shared" si="2"/>
        <v>31.5</v>
      </c>
      <c r="N14" s="20" t="str">
        <f t="shared" si="0"/>
        <v>F</v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53</v>
      </c>
      <c r="C15" s="14" t="s">
        <v>34</v>
      </c>
      <c r="D15" s="78" t="s">
        <v>70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8"/>
      <c r="M15" s="19" t="str">
        <f t="shared" si="2"/>
        <v/>
      </c>
      <c r="N15" s="20" t="str">
        <f t="shared" si="0"/>
        <v/>
      </c>
      <c r="O15" s="56"/>
      <c r="P15" s="56"/>
      <c r="Q15" s="56"/>
      <c r="R15" s="56"/>
      <c r="S15" s="56"/>
      <c r="T15" s="56"/>
      <c r="U15" s="57"/>
    </row>
    <row r="16" spans="1:21">
      <c r="A16" s="55"/>
      <c r="B16" s="13" t="s">
        <v>54</v>
      </c>
      <c r="C16" s="14" t="s">
        <v>35</v>
      </c>
      <c r="D16" s="78" t="s">
        <v>70</v>
      </c>
      <c r="E16" s="15">
        <f t="shared" si="1"/>
        <v>3</v>
      </c>
      <c r="F16" s="16">
        <v>1.5</v>
      </c>
      <c r="G16" s="17">
        <v>9.5</v>
      </c>
      <c r="H16" s="17">
        <v>2.5</v>
      </c>
      <c r="I16" s="17"/>
      <c r="J16" s="17">
        <v>6.5</v>
      </c>
      <c r="K16" s="17">
        <v>17</v>
      </c>
      <c r="L16" s="18"/>
      <c r="M16" s="19">
        <f t="shared" si="2"/>
        <v>37.5</v>
      </c>
      <c r="N16" s="20" t="str">
        <f t="shared" si="0"/>
        <v>F</v>
      </c>
      <c r="O16" s="56"/>
      <c r="P16" s="56"/>
      <c r="Q16" s="56"/>
      <c r="R16" s="56"/>
      <c r="S16" s="56"/>
      <c r="T16" s="56"/>
      <c r="U16" s="57"/>
    </row>
    <row r="17" spans="1:21">
      <c r="A17" s="55"/>
      <c r="B17" s="13" t="s">
        <v>55</v>
      </c>
      <c r="C17" s="14" t="s">
        <v>36</v>
      </c>
      <c r="D17" s="78" t="s">
        <v>70</v>
      </c>
      <c r="E17" s="15">
        <f t="shared" si="1"/>
        <v>3</v>
      </c>
      <c r="F17" s="16"/>
      <c r="G17" s="17">
        <v>0</v>
      </c>
      <c r="H17" s="17">
        <v>0</v>
      </c>
      <c r="I17" s="17"/>
      <c r="J17" s="17"/>
      <c r="K17" s="17"/>
      <c r="L17" s="18"/>
      <c r="M17" s="19">
        <f t="shared" si="2"/>
        <v>3</v>
      </c>
      <c r="N17" s="20" t="str">
        <f t="shared" si="0"/>
        <v/>
      </c>
      <c r="O17" s="56"/>
      <c r="P17" s="56"/>
      <c r="Q17" s="56"/>
      <c r="R17" s="56"/>
      <c r="S17" s="56"/>
      <c r="T17" s="56"/>
      <c r="U17" s="57"/>
    </row>
    <row r="18" spans="1:21">
      <c r="A18" s="55"/>
      <c r="B18" s="13" t="s">
        <v>56</v>
      </c>
      <c r="C18" s="14" t="s">
        <v>37</v>
      </c>
      <c r="D18" s="78" t="s">
        <v>70</v>
      </c>
      <c r="E18" s="15">
        <f t="shared" si="1"/>
        <v>3</v>
      </c>
      <c r="F18" s="16"/>
      <c r="G18" s="17">
        <v>0</v>
      </c>
      <c r="H18" s="17">
        <v>0</v>
      </c>
      <c r="I18" s="17"/>
      <c r="J18" s="17"/>
      <c r="K18" s="17"/>
      <c r="L18" s="18"/>
      <c r="M18" s="19">
        <f t="shared" si="2"/>
        <v>3</v>
      </c>
      <c r="N18" s="20" t="str">
        <f t="shared" si="0"/>
        <v/>
      </c>
      <c r="O18" s="56"/>
      <c r="P18" s="56"/>
      <c r="Q18" s="56"/>
      <c r="R18" s="56"/>
      <c r="S18" s="56"/>
      <c r="T18" s="56"/>
      <c r="U18" s="57"/>
    </row>
    <row r="19" spans="1:21">
      <c r="A19" s="55"/>
      <c r="B19" s="13" t="s">
        <v>57</v>
      </c>
      <c r="C19" s="14" t="s">
        <v>38</v>
      </c>
      <c r="D19" s="78" t="s">
        <v>70</v>
      </c>
      <c r="E19" s="15">
        <f t="shared" si="1"/>
        <v>3</v>
      </c>
      <c r="F19" s="16"/>
      <c r="G19" s="17">
        <v>0</v>
      </c>
      <c r="H19" s="17">
        <v>0</v>
      </c>
      <c r="I19" s="17"/>
      <c r="J19" s="17"/>
      <c r="K19" s="17"/>
      <c r="L19" s="18"/>
      <c r="M19" s="19">
        <f t="shared" si="2"/>
        <v>3</v>
      </c>
      <c r="N19" s="20" t="str">
        <f t="shared" si="0"/>
        <v/>
      </c>
      <c r="O19" s="56"/>
      <c r="P19" s="56"/>
      <c r="Q19" s="56"/>
      <c r="R19" s="56"/>
      <c r="S19" s="56"/>
      <c r="T19" s="56"/>
      <c r="U19" s="57"/>
    </row>
    <row r="20" spans="1:21">
      <c r="A20" s="55"/>
      <c r="B20" s="13" t="s">
        <v>58</v>
      </c>
      <c r="C20" s="14" t="s">
        <v>39</v>
      </c>
      <c r="D20" s="78" t="s">
        <v>70</v>
      </c>
      <c r="E20" s="15">
        <f t="shared" si="1"/>
        <v>3</v>
      </c>
      <c r="F20" s="16"/>
      <c r="G20" s="17">
        <v>0</v>
      </c>
      <c r="H20" s="17">
        <v>0</v>
      </c>
      <c r="I20" s="17"/>
      <c r="J20" s="17"/>
      <c r="K20" s="17"/>
      <c r="L20" s="18"/>
      <c r="M20" s="19">
        <f t="shared" si="2"/>
        <v>3</v>
      </c>
      <c r="N20" s="20" t="str">
        <f t="shared" si="0"/>
        <v/>
      </c>
      <c r="O20" s="56"/>
      <c r="P20" s="56"/>
      <c r="Q20" s="56"/>
      <c r="R20" s="56"/>
      <c r="S20" s="56"/>
      <c r="T20" s="56"/>
      <c r="U20" s="57"/>
    </row>
    <row r="21" spans="1:21">
      <c r="A21" s="55"/>
      <c r="B21" s="13" t="s">
        <v>59</v>
      </c>
      <c r="C21" s="14" t="s">
        <v>40</v>
      </c>
      <c r="D21" s="78" t="s">
        <v>70</v>
      </c>
      <c r="E21" s="15" t="str">
        <f t="shared" si="1"/>
        <v/>
      </c>
      <c r="F21" s="16"/>
      <c r="G21" s="17"/>
      <c r="H21" s="17"/>
      <c r="I21" s="17"/>
      <c r="J21" s="17"/>
      <c r="K21" s="17"/>
      <c r="L21" s="18"/>
      <c r="M21" s="19" t="str">
        <f t="shared" si="2"/>
        <v/>
      </c>
      <c r="N21" s="20" t="str">
        <f t="shared" si="0"/>
        <v/>
      </c>
      <c r="O21" s="56"/>
      <c r="P21" s="56"/>
      <c r="Q21" s="56"/>
      <c r="R21" s="56"/>
      <c r="S21" s="56"/>
      <c r="T21" s="56"/>
      <c r="U21" s="57"/>
    </row>
    <row r="22" spans="1:21">
      <c r="A22" s="55"/>
      <c r="B22" s="13" t="s">
        <v>60</v>
      </c>
      <c r="C22" s="14" t="s">
        <v>41</v>
      </c>
      <c r="D22" s="78" t="s">
        <v>70</v>
      </c>
      <c r="E22" s="15">
        <f t="shared" si="1"/>
        <v>3</v>
      </c>
      <c r="F22" s="16">
        <v>2.5</v>
      </c>
      <c r="G22" s="17">
        <v>4</v>
      </c>
      <c r="H22" s="17">
        <v>4</v>
      </c>
      <c r="I22" s="17">
        <v>6</v>
      </c>
      <c r="J22" s="17">
        <v>1.5</v>
      </c>
      <c r="K22" s="17">
        <v>5</v>
      </c>
      <c r="L22" s="18"/>
      <c r="M22" s="19">
        <f t="shared" si="2"/>
        <v>20.5</v>
      </c>
      <c r="N22" s="20" t="str">
        <f t="shared" si="0"/>
        <v>F</v>
      </c>
      <c r="O22" s="56"/>
      <c r="P22" s="56"/>
      <c r="Q22" s="56"/>
      <c r="R22" s="56"/>
      <c r="S22" s="56"/>
      <c r="T22" s="56"/>
      <c r="U22" s="57"/>
    </row>
    <row r="23" spans="1:21">
      <c r="A23" s="55"/>
      <c r="B23" s="13" t="s">
        <v>61</v>
      </c>
      <c r="C23" s="14" t="s">
        <v>42</v>
      </c>
      <c r="D23" s="78" t="s">
        <v>70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8"/>
      <c r="M23" s="19" t="str">
        <f t="shared" si="2"/>
        <v/>
      </c>
      <c r="N23" s="20" t="str">
        <f t="shared" si="0"/>
        <v/>
      </c>
      <c r="O23" s="56"/>
      <c r="P23" s="56"/>
      <c r="Q23" s="56"/>
      <c r="R23" s="56"/>
      <c r="S23" s="56"/>
      <c r="T23" s="56"/>
      <c r="U23" s="57"/>
    </row>
    <row r="24" spans="1:21" ht="15.75" thickBot="1">
      <c r="A24" s="55"/>
      <c r="B24" s="92" t="s">
        <v>62</v>
      </c>
      <c r="C24" s="93" t="s">
        <v>43</v>
      </c>
      <c r="D24" s="94" t="s">
        <v>70</v>
      </c>
      <c r="E24" s="95" t="str">
        <f t="shared" si="1"/>
        <v/>
      </c>
      <c r="F24" s="96">
        <v>0.5</v>
      </c>
      <c r="G24" s="97"/>
      <c r="H24" s="97"/>
      <c r="I24" s="97"/>
      <c r="J24" s="97"/>
      <c r="K24" s="97">
        <v>10</v>
      </c>
      <c r="L24" s="98"/>
      <c r="M24" s="28">
        <f t="shared" si="2"/>
        <v>10.5</v>
      </c>
      <c r="N24" s="101" t="str">
        <f t="shared" si="0"/>
        <v>F</v>
      </c>
      <c r="O24" s="56"/>
      <c r="P24" s="56"/>
      <c r="Q24" s="56"/>
      <c r="R24" s="56"/>
      <c r="S24" s="56"/>
      <c r="T24" s="56"/>
      <c r="U24" s="57"/>
    </row>
    <row r="25" spans="1:21">
      <c r="A25" s="55"/>
      <c r="B25" s="82" t="s">
        <v>63</v>
      </c>
      <c r="C25" s="83" t="s">
        <v>44</v>
      </c>
      <c r="D25" s="84" t="s">
        <v>70</v>
      </c>
      <c r="E25" s="32" t="str">
        <f t="shared" si="1"/>
        <v/>
      </c>
      <c r="F25" s="33"/>
      <c r="G25" s="31"/>
      <c r="H25" s="31"/>
      <c r="I25" s="31"/>
      <c r="J25" s="31"/>
      <c r="K25" s="31"/>
      <c r="L25" s="30"/>
      <c r="M25" s="11" t="str">
        <f t="shared" si="2"/>
        <v/>
      </c>
      <c r="N25" s="85" t="str">
        <f t="shared" si="0"/>
        <v/>
      </c>
      <c r="O25" s="56"/>
      <c r="P25" s="56"/>
      <c r="Q25" s="56"/>
      <c r="R25" s="56"/>
      <c r="S25" s="56"/>
      <c r="T25" s="56"/>
      <c r="U25" s="57"/>
    </row>
    <row r="26" spans="1:21">
      <c r="A26" s="55"/>
      <c r="B26" s="69" t="s">
        <v>64</v>
      </c>
      <c r="C26" s="70" t="s">
        <v>99</v>
      </c>
      <c r="D26" s="79" t="s">
        <v>70</v>
      </c>
      <c r="E26" s="15" t="str">
        <f t="shared" si="1"/>
        <v/>
      </c>
      <c r="F26" s="16"/>
      <c r="G26" s="17"/>
      <c r="H26" s="17"/>
      <c r="I26" s="17"/>
      <c r="J26" s="17"/>
      <c r="K26" s="17"/>
      <c r="L26" s="18"/>
      <c r="M26" s="19" t="str">
        <f t="shared" si="2"/>
        <v/>
      </c>
      <c r="N26" s="22" t="str">
        <f t="shared" si="0"/>
        <v/>
      </c>
      <c r="O26" s="56"/>
      <c r="P26" s="56"/>
      <c r="Q26" s="56"/>
      <c r="R26" s="56"/>
      <c r="S26" s="56"/>
      <c r="T26" s="56"/>
      <c r="U26" s="57"/>
    </row>
    <row r="27" spans="1:21">
      <c r="A27" s="55"/>
      <c r="B27" s="71" t="s">
        <v>66</v>
      </c>
      <c r="C27" s="72" t="s">
        <v>46</v>
      </c>
      <c r="D27" s="80" t="s">
        <v>70</v>
      </c>
      <c r="E27" s="46">
        <f t="shared" si="1"/>
        <v>3</v>
      </c>
      <c r="F27" s="47"/>
      <c r="G27" s="48">
        <v>4</v>
      </c>
      <c r="H27" s="48">
        <v>2</v>
      </c>
      <c r="I27" s="48"/>
      <c r="J27" s="48"/>
      <c r="K27" s="48">
        <v>1</v>
      </c>
      <c r="L27" s="49"/>
      <c r="M27" s="50">
        <f t="shared" si="2"/>
        <v>10</v>
      </c>
      <c r="N27" s="51" t="str">
        <f t="shared" si="0"/>
        <v>F</v>
      </c>
      <c r="O27" s="56"/>
      <c r="P27" s="56"/>
      <c r="Q27" s="56"/>
      <c r="R27" s="56"/>
      <c r="S27" s="56"/>
      <c r="T27" s="56"/>
      <c r="U27" s="57"/>
    </row>
    <row r="28" spans="1:21">
      <c r="A28" s="55"/>
      <c r="B28" s="71" t="s">
        <v>25</v>
      </c>
      <c r="C28" s="72" t="s">
        <v>47</v>
      </c>
      <c r="D28" s="80" t="s">
        <v>70</v>
      </c>
      <c r="E28" s="46" t="str">
        <f t="shared" si="1"/>
        <v/>
      </c>
      <c r="F28" s="47"/>
      <c r="G28" s="48"/>
      <c r="H28" s="48"/>
      <c r="I28" s="48"/>
      <c r="J28" s="48"/>
      <c r="K28" s="48"/>
      <c r="L28" s="49"/>
      <c r="M28" s="50" t="str">
        <f t="shared" si="2"/>
        <v/>
      </c>
      <c r="N28" s="51" t="str">
        <f t="shared" si="0"/>
        <v/>
      </c>
      <c r="O28" s="56"/>
      <c r="P28" s="56"/>
      <c r="Q28" s="56"/>
      <c r="R28" s="56"/>
      <c r="S28" s="56"/>
      <c r="T28" s="56"/>
      <c r="U28" s="57"/>
    </row>
    <row r="29" spans="1:21">
      <c r="A29" s="55"/>
      <c r="B29" s="71" t="s">
        <v>26</v>
      </c>
      <c r="C29" s="72" t="s">
        <v>48</v>
      </c>
      <c r="D29" s="80" t="s">
        <v>70</v>
      </c>
      <c r="E29" s="46">
        <f t="shared" si="1"/>
        <v>3</v>
      </c>
      <c r="F29" s="47"/>
      <c r="G29" s="48"/>
      <c r="H29" s="48"/>
      <c r="I29" s="48">
        <v>0</v>
      </c>
      <c r="J29" s="48">
        <v>0</v>
      </c>
      <c r="K29" s="48">
        <v>7</v>
      </c>
      <c r="L29" s="49"/>
      <c r="M29" s="50">
        <f t="shared" si="2"/>
        <v>10</v>
      </c>
      <c r="N29" s="51" t="str">
        <f t="shared" si="0"/>
        <v>F</v>
      </c>
      <c r="O29" s="56"/>
      <c r="P29" s="56"/>
      <c r="Q29" s="56"/>
      <c r="R29" s="56"/>
      <c r="S29" s="56"/>
      <c r="T29" s="56"/>
      <c r="U29" s="57"/>
    </row>
    <row r="30" spans="1:21">
      <c r="A30" s="55"/>
      <c r="B30" s="71" t="s">
        <v>28</v>
      </c>
      <c r="C30" s="72" t="s">
        <v>49</v>
      </c>
      <c r="D30" s="80" t="s">
        <v>70</v>
      </c>
      <c r="E30" s="46" t="str">
        <f t="shared" si="1"/>
        <v/>
      </c>
      <c r="F30" s="47"/>
      <c r="G30" s="48"/>
      <c r="H30" s="48"/>
      <c r="I30" s="48"/>
      <c r="J30" s="48"/>
      <c r="K30" s="48"/>
      <c r="L30" s="49"/>
      <c r="M30" s="50" t="str">
        <f t="shared" si="2"/>
        <v/>
      </c>
      <c r="N30" s="51" t="str">
        <f t="shared" si="0"/>
        <v/>
      </c>
      <c r="O30" s="56"/>
      <c r="P30" s="56"/>
      <c r="Q30" s="56"/>
      <c r="R30" s="56"/>
      <c r="S30" s="56"/>
      <c r="T30" s="56"/>
      <c r="U30" s="57"/>
    </row>
    <row r="31" spans="1:21">
      <c r="A31" s="55"/>
      <c r="B31" s="71" t="s">
        <v>29</v>
      </c>
      <c r="C31" s="72" t="s">
        <v>24</v>
      </c>
      <c r="D31" s="80" t="s">
        <v>70</v>
      </c>
      <c r="E31" s="46" t="str">
        <f t="shared" si="1"/>
        <v/>
      </c>
      <c r="F31" s="47"/>
      <c r="G31" s="48"/>
      <c r="H31" s="48"/>
      <c r="I31" s="48"/>
      <c r="J31" s="48"/>
      <c r="K31" s="48"/>
      <c r="L31" s="49"/>
      <c r="M31" s="50" t="str">
        <f t="shared" si="2"/>
        <v/>
      </c>
      <c r="N31" s="51" t="str">
        <f t="shared" si="0"/>
        <v/>
      </c>
      <c r="O31" s="56"/>
      <c r="P31" s="56"/>
      <c r="Q31" s="56"/>
      <c r="R31" s="56"/>
      <c r="S31" s="56"/>
      <c r="T31" s="56"/>
      <c r="U31" s="57"/>
    </row>
    <row r="32" spans="1:21">
      <c r="A32" s="55"/>
      <c r="B32" s="71" t="s">
        <v>78</v>
      </c>
      <c r="C32" s="72" t="s">
        <v>79</v>
      </c>
      <c r="D32" s="80" t="s">
        <v>70</v>
      </c>
      <c r="E32" s="46" t="str">
        <f t="shared" si="1"/>
        <v/>
      </c>
      <c r="F32" s="47"/>
      <c r="G32" s="48"/>
      <c r="H32" s="48"/>
      <c r="I32" s="48"/>
      <c r="J32" s="48"/>
      <c r="K32" s="48"/>
      <c r="L32" s="49"/>
      <c r="M32" s="50" t="str">
        <f t="shared" si="2"/>
        <v/>
      </c>
      <c r="N32" s="51" t="str">
        <f t="shared" si="0"/>
        <v/>
      </c>
      <c r="O32" s="56"/>
      <c r="P32" s="56"/>
      <c r="Q32" s="56"/>
      <c r="R32" s="56"/>
      <c r="S32" s="56"/>
      <c r="T32" s="56"/>
      <c r="U32" s="57"/>
    </row>
    <row r="33" spans="1:21">
      <c r="A33" s="55"/>
      <c r="B33" s="71" t="s">
        <v>67</v>
      </c>
      <c r="C33" s="72" t="s">
        <v>50</v>
      </c>
      <c r="D33" s="80" t="s">
        <v>70</v>
      </c>
      <c r="E33" s="46">
        <f t="shared" si="1"/>
        <v>3</v>
      </c>
      <c r="F33" s="47">
        <v>1.5</v>
      </c>
      <c r="G33" s="48">
        <v>2</v>
      </c>
      <c r="H33" s="48">
        <v>1.5</v>
      </c>
      <c r="I33" s="48"/>
      <c r="J33" s="48"/>
      <c r="K33" s="48">
        <v>0</v>
      </c>
      <c r="L33" s="49"/>
      <c r="M33" s="50">
        <f t="shared" si="2"/>
        <v>8</v>
      </c>
      <c r="N33" s="51" t="str">
        <f t="shared" si="0"/>
        <v>F</v>
      </c>
      <c r="O33" s="56"/>
      <c r="P33" s="56"/>
      <c r="Q33" s="56"/>
      <c r="R33" s="56"/>
      <c r="S33" s="56"/>
      <c r="T33" s="56"/>
      <c r="U33" s="57"/>
    </row>
    <row r="34" spans="1:21" ht="15.75" thickBot="1">
      <c r="A34" s="55"/>
      <c r="B34" s="73" t="s">
        <v>30</v>
      </c>
      <c r="C34" s="23" t="s">
        <v>20</v>
      </c>
      <c r="D34" s="81" t="s">
        <v>70</v>
      </c>
      <c r="E34" s="24" t="str">
        <f t="shared" ref="E34" si="3">IF(COUNT(G34,H34,I34,J34)=0,"",3)</f>
        <v/>
      </c>
      <c r="F34" s="25"/>
      <c r="G34" s="26"/>
      <c r="H34" s="26"/>
      <c r="I34" s="26"/>
      <c r="J34" s="26"/>
      <c r="K34" s="26"/>
      <c r="L34" s="27"/>
      <c r="M34" s="28" t="str">
        <f t="shared" ref="M34" si="4">IF(COUNT(E34:L34)=0,"",SUM(E34,F34,MAX(G34,I34),MAX(H34,J34),MAX(K34,L34)))</f>
        <v/>
      </c>
      <c r="N34" s="29" t="str">
        <f t="shared" ref="N34" si="5">IF(AND(K34="",L34=""),"",IF(M34&lt;$Q$5,"F",IF(M34&lt;$Q$6,"E",IF(M34&lt;$Q$7,"D",IF(M34&lt;$Q$8,"C",IF(M34&lt;$Q$9,"B",IF(M34&lt;=100,"A","")))))))</f>
        <v/>
      </c>
      <c r="O34" s="56"/>
      <c r="P34" s="56"/>
      <c r="Q34" s="56"/>
      <c r="R34" s="56"/>
      <c r="S34" s="56"/>
      <c r="T34" s="56"/>
      <c r="U34" s="57"/>
    </row>
    <row r="35" spans="1:21" ht="15.75" thickBot="1">
      <c r="A35" s="65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8"/>
    </row>
    <row r="36" spans="1:21" ht="15.75" thickBo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</row>
  </sheetData>
  <sheetProtection formatCells="0" formatColumns="0" formatRows="0" insertColumns="0" insertRows="0" insertHyperlinks="0" deleteColumns="0" deleteRows="0" sort="0" autoFilter="0" pivotTables="0"/>
  <sortState ref="A27:K33">
    <sortCondition ref="A27:A33"/>
  </sortState>
  <conditionalFormatting sqref="C5:D34">
    <cfRule type="expression" dxfId="11" priority="2">
      <formula>$D5="P"</formula>
    </cfRule>
    <cfRule type="expression" dxfId="10" priority="3">
      <formula>$D5="S"</formula>
    </cfRule>
    <cfRule type="expression" dxfId="9" priority="4">
      <formula>$D5="B"</formula>
    </cfRule>
  </conditionalFormatting>
  <conditionalFormatting sqref="B5:B34">
    <cfRule type="expression" dxfId="8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U18"/>
  <sheetViews>
    <sheetView tabSelected="1" zoomScale="80" zoomScaleNormal="80" workbookViewId="0">
      <selection activeCell="K8" sqref="K8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71</v>
      </c>
      <c r="C5" s="10" t="s">
        <v>72</v>
      </c>
      <c r="D5" s="86" t="s">
        <v>70</v>
      </c>
      <c r="E5" s="87" t="str">
        <f t="shared" ref="E5:E16" si="0">IF(COUNT(G5,H5,I5,J5)=0,"",3)</f>
        <v/>
      </c>
      <c r="F5" s="88"/>
      <c r="G5" s="89"/>
      <c r="H5" s="89"/>
      <c r="I5" s="89"/>
      <c r="J5" s="89"/>
      <c r="K5" s="89"/>
      <c r="L5" s="90"/>
      <c r="M5" s="91" t="str">
        <f>IF(COUNT(E5:L5)=0,"",SUM(E5,F5,MAX(G5,I5),MAX(H5,J5),MAX(K5,L5)))</f>
        <v/>
      </c>
      <c r="N5" s="12" t="str">
        <f t="shared" ref="N5:N16" si="1">IF(AND(K5="",L5=""),"",IF(M5&lt;$Q$5,"F",IF(M5&lt;$Q$6,"E",IF(M5&lt;$Q$7,"D",IF(M5&lt;$Q$8,"C",IF(M5&lt;$Q$9,"B",IF(M5&lt;=100,"A","")))))))</f>
        <v/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 t="s">
        <v>65</v>
      </c>
      <c r="C6" s="14" t="s">
        <v>45</v>
      </c>
      <c r="D6" s="77" t="s">
        <v>69</v>
      </c>
      <c r="E6" s="15">
        <f t="shared" si="0"/>
        <v>3</v>
      </c>
      <c r="F6" s="16">
        <v>3</v>
      </c>
      <c r="G6" s="17">
        <v>2</v>
      </c>
      <c r="H6" s="17">
        <v>0</v>
      </c>
      <c r="I6" s="17">
        <v>0.5</v>
      </c>
      <c r="J6" s="17">
        <v>1</v>
      </c>
      <c r="K6" s="17">
        <v>2</v>
      </c>
      <c r="L6" s="18"/>
      <c r="M6" s="19">
        <f t="shared" ref="M6:M16" si="2">IF(COUNT(E6:L6)=0,"",SUM(E6,F6,MAX(G6,I6),MAX(H6,J6),MAX(K6,L6)))</f>
        <v>11</v>
      </c>
      <c r="N6" s="20" t="str">
        <f t="shared" si="1"/>
        <v>F</v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13" t="s">
        <v>73</v>
      </c>
      <c r="C7" s="14" t="s">
        <v>77</v>
      </c>
      <c r="D7" s="78" t="s">
        <v>70</v>
      </c>
      <c r="E7" s="15">
        <f t="shared" si="0"/>
        <v>3</v>
      </c>
      <c r="F7" s="16">
        <v>2</v>
      </c>
      <c r="G7" s="17">
        <v>4</v>
      </c>
      <c r="H7" s="17">
        <v>1.5</v>
      </c>
      <c r="I7" s="17">
        <v>1.5</v>
      </c>
      <c r="J7" s="17">
        <v>6</v>
      </c>
      <c r="K7" s="17">
        <v>15</v>
      </c>
      <c r="L7" s="18"/>
      <c r="M7" s="19">
        <f t="shared" si="2"/>
        <v>30</v>
      </c>
      <c r="N7" s="20" t="str">
        <f t="shared" si="1"/>
        <v>F</v>
      </c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13" t="s">
        <v>75</v>
      </c>
      <c r="C8" s="14" t="s">
        <v>76</v>
      </c>
      <c r="D8" s="78" t="s">
        <v>70</v>
      </c>
      <c r="E8" s="15">
        <f t="shared" si="0"/>
        <v>3</v>
      </c>
      <c r="F8" s="16">
        <v>1</v>
      </c>
      <c r="G8" s="17">
        <v>2</v>
      </c>
      <c r="H8" s="17">
        <v>1.5</v>
      </c>
      <c r="I8" s="17">
        <v>2.5</v>
      </c>
      <c r="J8" s="17">
        <v>7</v>
      </c>
      <c r="K8" s="17">
        <v>6</v>
      </c>
      <c r="L8" s="18"/>
      <c r="M8" s="19">
        <f t="shared" si="2"/>
        <v>19.5</v>
      </c>
      <c r="N8" s="20" t="str">
        <f t="shared" si="1"/>
        <v>F</v>
      </c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99" t="s">
        <v>27</v>
      </c>
      <c r="C9" s="74" t="s">
        <v>23</v>
      </c>
      <c r="D9" s="76" t="s">
        <v>70</v>
      </c>
      <c r="E9" s="32">
        <f t="shared" si="0"/>
        <v>3</v>
      </c>
      <c r="F9" s="33">
        <v>3</v>
      </c>
      <c r="G9" s="31">
        <v>0</v>
      </c>
      <c r="H9" s="31">
        <v>0</v>
      </c>
      <c r="I9" s="31">
        <v>9</v>
      </c>
      <c r="J9" s="31">
        <v>4</v>
      </c>
      <c r="K9" s="31">
        <v>21</v>
      </c>
      <c r="L9" s="30"/>
      <c r="M9" s="11">
        <f t="shared" si="2"/>
        <v>40</v>
      </c>
      <c r="N9" s="100" t="str">
        <f t="shared" si="1"/>
        <v>E</v>
      </c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13" t="s">
        <v>18</v>
      </c>
      <c r="C10" s="14" t="s">
        <v>19</v>
      </c>
      <c r="D10" s="78" t="s">
        <v>70</v>
      </c>
      <c r="E10" s="15">
        <f t="shared" si="0"/>
        <v>3</v>
      </c>
      <c r="F10" s="16"/>
      <c r="G10" s="17">
        <v>0</v>
      </c>
      <c r="H10" s="17">
        <v>0</v>
      </c>
      <c r="I10" s="17"/>
      <c r="J10" s="17"/>
      <c r="K10" s="17"/>
      <c r="L10" s="18"/>
      <c r="M10" s="19">
        <f t="shared" si="2"/>
        <v>3</v>
      </c>
      <c r="N10" s="20" t="str">
        <f t="shared" si="1"/>
        <v/>
      </c>
      <c r="O10" s="56"/>
      <c r="P10" s="56"/>
      <c r="Q10" s="56"/>
      <c r="R10" s="56"/>
      <c r="S10" s="56"/>
      <c r="T10" s="56"/>
      <c r="U10" s="57"/>
    </row>
    <row r="11" spans="1:21">
      <c r="A11" s="55"/>
      <c r="B11" s="13" t="s">
        <v>29</v>
      </c>
      <c r="C11" s="14" t="s">
        <v>24</v>
      </c>
      <c r="D11" s="78" t="s">
        <v>70</v>
      </c>
      <c r="E11" s="15" t="str">
        <f t="shared" si="0"/>
        <v/>
      </c>
      <c r="F11" s="16"/>
      <c r="G11" s="17"/>
      <c r="H11" s="17"/>
      <c r="I11" s="17"/>
      <c r="J11" s="17"/>
      <c r="K11" s="17"/>
      <c r="L11" s="18"/>
      <c r="M11" s="19" t="str">
        <f t="shared" si="2"/>
        <v/>
      </c>
      <c r="N11" s="20" t="str">
        <f t="shared" si="1"/>
        <v/>
      </c>
      <c r="O11" s="56"/>
      <c r="P11" s="56"/>
      <c r="Q11" s="56"/>
      <c r="R11" s="56"/>
      <c r="S11" s="56"/>
      <c r="T11" s="56"/>
      <c r="U11" s="57"/>
    </row>
    <row r="12" spans="1:21">
      <c r="A12" s="55"/>
      <c r="B12" s="13" t="s">
        <v>78</v>
      </c>
      <c r="C12" s="14" t="s">
        <v>79</v>
      </c>
      <c r="D12" s="78" t="s">
        <v>70</v>
      </c>
      <c r="E12" s="15" t="str">
        <f t="shared" si="0"/>
        <v/>
      </c>
      <c r="F12" s="16"/>
      <c r="G12" s="17"/>
      <c r="H12" s="17"/>
      <c r="I12" s="17"/>
      <c r="J12" s="17"/>
      <c r="K12" s="17"/>
      <c r="L12" s="18"/>
      <c r="M12" s="19" t="str">
        <f t="shared" si="2"/>
        <v/>
      </c>
      <c r="N12" s="20" t="str">
        <f t="shared" si="1"/>
        <v/>
      </c>
      <c r="O12" s="56"/>
      <c r="P12" s="56"/>
      <c r="Q12" s="56"/>
      <c r="R12" s="56"/>
      <c r="S12" s="56"/>
      <c r="T12" s="56"/>
      <c r="U12" s="57"/>
    </row>
    <row r="13" spans="1:21">
      <c r="A13" s="55"/>
      <c r="B13" s="13" t="s">
        <v>67</v>
      </c>
      <c r="C13" s="14" t="s">
        <v>50</v>
      </c>
      <c r="D13" s="78" t="s">
        <v>70</v>
      </c>
      <c r="E13" s="15">
        <f t="shared" si="0"/>
        <v>3</v>
      </c>
      <c r="F13" s="16"/>
      <c r="G13" s="17">
        <v>0</v>
      </c>
      <c r="H13" s="17">
        <v>0</v>
      </c>
      <c r="I13" s="17"/>
      <c r="J13" s="17"/>
      <c r="K13" s="17">
        <v>0</v>
      </c>
      <c r="L13" s="18"/>
      <c r="M13" s="19">
        <f t="shared" si="2"/>
        <v>3</v>
      </c>
      <c r="N13" s="20" t="str">
        <f t="shared" si="1"/>
        <v>F</v>
      </c>
      <c r="O13" s="56"/>
      <c r="P13" s="56"/>
      <c r="Q13" s="56"/>
      <c r="R13" s="56"/>
      <c r="S13" s="56"/>
      <c r="T13" s="56"/>
      <c r="U13" s="57"/>
    </row>
    <row r="14" spans="1:21">
      <c r="A14" s="55"/>
      <c r="B14" s="13" t="s">
        <v>31</v>
      </c>
      <c r="C14" s="14" t="s">
        <v>80</v>
      </c>
      <c r="D14" s="78" t="s">
        <v>70</v>
      </c>
      <c r="E14" s="15">
        <f t="shared" si="0"/>
        <v>3</v>
      </c>
      <c r="F14" s="16"/>
      <c r="G14" s="17">
        <v>0</v>
      </c>
      <c r="H14" s="17">
        <v>0</v>
      </c>
      <c r="I14" s="17"/>
      <c r="J14" s="17"/>
      <c r="K14" s="17"/>
      <c r="L14" s="18"/>
      <c r="M14" s="19">
        <f t="shared" si="2"/>
        <v>3</v>
      </c>
      <c r="N14" s="20" t="str">
        <f t="shared" si="1"/>
        <v/>
      </c>
      <c r="O14" s="56"/>
      <c r="P14" s="56"/>
      <c r="Q14" s="56"/>
      <c r="R14" s="56"/>
      <c r="S14" s="56"/>
      <c r="T14" s="56"/>
      <c r="U14" s="57"/>
    </row>
    <row r="15" spans="1:21">
      <c r="A15" s="55"/>
      <c r="B15" s="13" t="s">
        <v>21</v>
      </c>
      <c r="C15" s="14" t="s">
        <v>22</v>
      </c>
      <c r="D15" s="78" t="s">
        <v>70</v>
      </c>
      <c r="E15" s="15">
        <f t="shared" si="0"/>
        <v>3</v>
      </c>
      <c r="F15" s="16"/>
      <c r="G15" s="17">
        <v>0</v>
      </c>
      <c r="H15" s="17">
        <v>0</v>
      </c>
      <c r="I15" s="17"/>
      <c r="J15" s="17"/>
      <c r="K15" s="17"/>
      <c r="L15" s="18"/>
      <c r="M15" s="19">
        <f t="shared" si="2"/>
        <v>3</v>
      </c>
      <c r="N15" s="20" t="str">
        <f t="shared" si="1"/>
        <v/>
      </c>
      <c r="O15" s="56"/>
      <c r="P15" s="56"/>
      <c r="Q15" s="56"/>
      <c r="R15" s="56"/>
      <c r="S15" s="56"/>
      <c r="T15" s="56"/>
      <c r="U15" s="57"/>
    </row>
    <row r="16" spans="1:21" ht="15.75" thickBot="1">
      <c r="A16" s="55"/>
      <c r="B16" s="92" t="s">
        <v>81</v>
      </c>
      <c r="C16" s="93" t="s">
        <v>82</v>
      </c>
      <c r="D16" s="94" t="s">
        <v>70</v>
      </c>
      <c r="E16" s="95">
        <f t="shared" si="0"/>
        <v>3</v>
      </c>
      <c r="F16" s="96">
        <v>3</v>
      </c>
      <c r="G16" s="97"/>
      <c r="H16" s="97"/>
      <c r="I16" s="97">
        <v>3</v>
      </c>
      <c r="J16" s="97">
        <v>7</v>
      </c>
      <c r="K16" s="97">
        <v>5</v>
      </c>
      <c r="L16" s="98"/>
      <c r="M16" s="28">
        <f t="shared" si="2"/>
        <v>21</v>
      </c>
      <c r="N16" s="101" t="str">
        <f t="shared" si="1"/>
        <v>F</v>
      </c>
      <c r="O16" s="56"/>
      <c r="P16" s="56"/>
      <c r="Q16" s="56"/>
      <c r="R16" s="56"/>
      <c r="S16" s="56"/>
      <c r="T16" s="56"/>
      <c r="U16" s="57"/>
    </row>
    <row r="17" spans="1:21" ht="15.75" thickBot="1">
      <c r="A17" s="65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5.75" thickBot="1">
      <c r="A18" s="58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</sheetData>
  <sheetProtection formatCells="0" formatColumns="0" formatRows="0" insertColumns="0" insertRows="0" insertHyperlinks="0" deleteColumns="0" deleteRows="0" sort="0" autoFilter="0" pivotTables="0"/>
  <sortState ref="A4:K24">
    <sortCondition ref="A4:A24"/>
  </sortState>
  <conditionalFormatting sqref="C5:D16">
    <cfRule type="expression" dxfId="7" priority="2">
      <formula>$D5="P"</formula>
    </cfRule>
    <cfRule type="expression" dxfId="6" priority="3">
      <formula>$D5="S"</formula>
    </cfRule>
    <cfRule type="expression" dxfId="5" priority="4">
      <formula>$D5="B"</formula>
    </cfRule>
  </conditionalFormatting>
  <conditionalFormatting sqref="B5:B16">
    <cfRule type="expression" dxfId="4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2060"/>
  </sheetPr>
  <dimension ref="A1:U18"/>
  <sheetViews>
    <sheetView zoomScale="80" zoomScaleNormal="80" workbookViewId="0">
      <selection activeCell="D3" sqref="D3"/>
    </sheetView>
  </sheetViews>
  <sheetFormatPr defaultRowHeight="15"/>
  <cols>
    <col min="3" max="3" width="27" customWidth="1"/>
    <col min="4" max="4" width="5.7109375" customWidth="1"/>
    <col min="5" max="5" width="8.28515625" customWidth="1"/>
    <col min="13" max="13" width="9.85546875" customWidth="1"/>
  </cols>
  <sheetData>
    <row r="1" spans="1:21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4"/>
    </row>
    <row r="2" spans="1:21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</row>
    <row r="3" spans="1:21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50</v>
      </c>
      <c r="L3" s="3">
        <v>50</v>
      </c>
      <c r="M3" s="4">
        <f>IF(COUNT(E3:L3)=0,"",SUM(E3,F3,MAX(G3,I3),MAX(H3,J3),MAX(K3,L3)))</f>
        <v>100</v>
      </c>
      <c r="N3" s="56"/>
      <c r="O3" s="56"/>
      <c r="P3" s="56"/>
      <c r="Q3" s="56"/>
      <c r="R3" s="56"/>
      <c r="S3" s="56"/>
      <c r="T3" s="56"/>
      <c r="U3" s="57"/>
    </row>
    <row r="4" spans="1:21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3" t="s">
        <v>9</v>
      </c>
      <c r="M4" s="44" t="s">
        <v>10</v>
      </c>
      <c r="N4" s="45" t="s">
        <v>11</v>
      </c>
      <c r="O4" s="56"/>
      <c r="P4" s="8" t="s">
        <v>11</v>
      </c>
      <c r="Q4" s="8" t="s">
        <v>17</v>
      </c>
      <c r="R4" s="56"/>
      <c r="S4" s="56"/>
      <c r="T4" s="56"/>
      <c r="U4" s="57"/>
    </row>
    <row r="5" spans="1:21">
      <c r="A5" s="55"/>
      <c r="B5" s="9" t="s">
        <v>81</v>
      </c>
      <c r="C5" s="10" t="s">
        <v>82</v>
      </c>
      <c r="D5" s="86" t="s">
        <v>70</v>
      </c>
      <c r="E5" s="87">
        <f t="shared" ref="E5:E6" si="0">IF(COUNT(G5,H5,I5,J5)=0,"",3)</f>
        <v>3</v>
      </c>
      <c r="F5" s="88">
        <v>2</v>
      </c>
      <c r="G5" s="89">
        <v>0</v>
      </c>
      <c r="H5" s="89">
        <v>5</v>
      </c>
      <c r="I5" s="89">
        <v>9</v>
      </c>
      <c r="J5" s="89">
        <v>5</v>
      </c>
      <c r="K5" s="89"/>
      <c r="L5" s="90"/>
      <c r="M5" s="91">
        <f>IF(COUNT(E5:L5)=0,"",SUM(E5,F5,MAX(G5,I5),MAX(H5,J5),MAX(K5,L5)))</f>
        <v>19</v>
      </c>
      <c r="N5" s="12" t="str">
        <f t="shared" ref="N5:N6" si="1">IF(AND(K5="",L5=""),"",IF(M5&lt;$Q$5,"F",IF(M5&lt;$Q$6,"E",IF(M5&lt;$Q$7,"D",IF(M5&lt;$Q$8,"C",IF(M5&lt;$Q$9,"B",IF(M5&lt;=100,"A","")))))))</f>
        <v/>
      </c>
      <c r="O5" s="56"/>
      <c r="P5" s="37" t="s">
        <v>12</v>
      </c>
      <c r="Q5" s="34">
        <v>40</v>
      </c>
      <c r="R5" s="56"/>
      <c r="S5" s="56"/>
      <c r="T5" s="56"/>
      <c r="U5" s="57"/>
    </row>
    <row r="6" spans="1:21">
      <c r="A6" s="55"/>
      <c r="B6" s="13"/>
      <c r="C6" s="14"/>
      <c r="D6" s="77"/>
      <c r="E6" s="15" t="str">
        <f t="shared" si="0"/>
        <v/>
      </c>
      <c r="F6" s="16"/>
      <c r="G6" s="17"/>
      <c r="H6" s="17"/>
      <c r="I6" s="17"/>
      <c r="J6" s="17"/>
      <c r="K6" s="17"/>
      <c r="L6" s="18"/>
      <c r="M6" s="19" t="str">
        <f t="shared" ref="M6" si="2">IF(COUNT(E6:L6)=0,"",SUM(E6,F6,MAX(G6,I6),MAX(H6,J6),MAX(K6,L6)))</f>
        <v/>
      </c>
      <c r="N6" s="20" t="str">
        <f t="shared" si="1"/>
        <v/>
      </c>
      <c r="O6" s="56"/>
      <c r="P6" s="38" t="s">
        <v>13</v>
      </c>
      <c r="Q6" s="35">
        <v>52</v>
      </c>
      <c r="R6" s="56"/>
      <c r="S6" s="56"/>
      <c r="T6" s="56"/>
      <c r="U6" s="57"/>
    </row>
    <row r="7" spans="1:21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8" t="s">
        <v>14</v>
      </c>
      <c r="Q7" s="35">
        <v>64</v>
      </c>
      <c r="R7" s="56"/>
      <c r="S7" s="56"/>
      <c r="T7" s="56"/>
      <c r="U7" s="57"/>
    </row>
    <row r="8" spans="1:21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8" t="s">
        <v>15</v>
      </c>
      <c r="Q8" s="35">
        <v>76</v>
      </c>
      <c r="R8" s="56"/>
      <c r="S8" s="56"/>
      <c r="T8" s="56"/>
      <c r="U8" s="57"/>
    </row>
    <row r="9" spans="1:21" ht="15.75" thickBot="1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" t="s">
        <v>16</v>
      </c>
      <c r="Q9" s="36">
        <v>88</v>
      </c>
      <c r="R9" s="56"/>
      <c r="S9" s="56"/>
      <c r="T9" s="56"/>
      <c r="U9" s="57"/>
    </row>
    <row r="10" spans="1:21">
      <c r="A10" s="55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7"/>
    </row>
    <row r="11" spans="1:21">
      <c r="A11" s="55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7"/>
    </row>
    <row r="12" spans="1:21">
      <c r="A12" s="55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7"/>
    </row>
    <row r="13" spans="1:21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7"/>
    </row>
    <row r="14" spans="1:21">
      <c r="A14" s="55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7"/>
    </row>
    <row r="15" spans="1:21">
      <c r="A15" s="55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7"/>
    </row>
    <row r="16" spans="1:21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7"/>
    </row>
    <row r="17" spans="1:21" ht="15.75" thickBot="1">
      <c r="A17" s="65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8"/>
    </row>
    <row r="18" spans="1:21" ht="15.75" thickBot="1">
      <c r="A18" s="58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</row>
  </sheetData>
  <sheetProtection formatCells="0" formatColumns="0" formatRows="0" insertColumns="0" insertRows="0" insertHyperlinks="0" deleteColumns="0" deleteRows="0" sort="0" autoFilter="0" pivotTables="0"/>
  <conditionalFormatting sqref="C5:D6">
    <cfRule type="expression" dxfId="3" priority="2">
      <formula>$D5="P"</formula>
    </cfRule>
    <cfRule type="expression" dxfId="2" priority="3">
      <formula>$D5="S"</formula>
    </cfRule>
    <cfRule type="expression" dxfId="1" priority="4">
      <formula>$D5="B"</formula>
    </cfRule>
  </conditionalFormatting>
  <conditionalFormatting sqref="B5:B6">
    <cfRule type="expression" dxfId="0" priority="1">
      <formula>AND(M5&gt;=$Q$5,COUNT(M5)&gt;0)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Mat.2</vt:lpstr>
      <vt:lpstr>Mat.4</vt:lpstr>
      <vt:lpstr>Mat.3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2020-06-21T09:10:43Z</dcterms:modified>
</cp:coreProperties>
</file>