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Tabela" sheetId="1" r:id="rId1"/>
  </sheets>
  <externalReferences>
    <externalReference r:id="rId2"/>
  </externalReferences>
  <definedNames>
    <definedName name="_xlnm._FilterDatabase" localSheetId="0" hidden="1">Tabela!$A$5:$G$101</definedName>
  </definedNames>
  <calcPr calcId="152511"/>
</workbook>
</file>

<file path=xl/calcChain.xml><?xml version="1.0" encoding="utf-8"?>
<calcChain xmlns="http://schemas.openxmlformats.org/spreadsheetml/2006/main">
  <c r="F15" i="1" l="1"/>
  <c r="G15" i="1" s="1"/>
  <c r="F16" i="1"/>
  <c r="G16" i="1" s="1"/>
  <c r="F31" i="1"/>
  <c r="G31" i="1" s="1"/>
  <c r="F34" i="1"/>
  <c r="G34" i="1" s="1"/>
  <c r="F46" i="1"/>
  <c r="G46" i="1" s="1"/>
  <c r="F51" i="1"/>
  <c r="G51" i="1" s="1"/>
  <c r="F53" i="1"/>
  <c r="G53" i="1" s="1"/>
  <c r="F58" i="1"/>
  <c r="G58" i="1" s="1"/>
  <c r="F70" i="1"/>
  <c r="G70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5" i="1"/>
  <c r="G85" i="1" s="1"/>
  <c r="F86" i="1"/>
  <c r="G86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7" i="1"/>
  <c r="G97" i="1" s="1"/>
  <c r="F98" i="1"/>
  <c r="G98" i="1" s="1"/>
  <c r="F99" i="1"/>
  <c r="G99" i="1" s="1"/>
  <c r="F101" i="1"/>
  <c r="G101" i="1" s="1"/>
  <c r="E96" i="1"/>
  <c r="F96" i="1" s="1"/>
  <c r="G96" i="1" s="1"/>
  <c r="E100" i="1"/>
  <c r="F100" i="1" s="1"/>
  <c r="G100" i="1" s="1"/>
  <c r="E81" i="1"/>
  <c r="F81" i="1" s="1"/>
  <c r="G81" i="1" s="1"/>
  <c r="E82" i="1"/>
  <c r="F82" i="1" s="1"/>
  <c r="G82" i="1" s="1"/>
  <c r="E83" i="1"/>
  <c r="F83" i="1" s="1"/>
  <c r="G83" i="1" s="1"/>
  <c r="E84" i="1"/>
  <c r="F84" i="1" s="1"/>
  <c r="G84" i="1" s="1"/>
  <c r="E87" i="1"/>
  <c r="F87" i="1" s="1"/>
  <c r="G87" i="1" s="1"/>
  <c r="E88" i="1"/>
  <c r="F88" i="1" s="1"/>
  <c r="G88" i="1" s="1"/>
  <c r="E55" i="1"/>
  <c r="F55" i="1" s="1"/>
  <c r="G55" i="1" s="1"/>
  <c r="E56" i="1"/>
  <c r="F56" i="1" s="1"/>
  <c r="G56" i="1" s="1"/>
  <c r="E57" i="1"/>
  <c r="F57" i="1" s="1"/>
  <c r="G57" i="1" s="1"/>
  <c r="E59" i="1"/>
  <c r="F59" i="1" s="1"/>
  <c r="G59" i="1" s="1"/>
  <c r="E60" i="1"/>
  <c r="F60" i="1" s="1"/>
  <c r="G60" i="1" s="1"/>
  <c r="E61" i="1"/>
  <c r="F61" i="1" s="1"/>
  <c r="G61" i="1" s="1"/>
  <c r="E62" i="1"/>
  <c r="F62" i="1" s="1"/>
  <c r="G62" i="1" s="1"/>
  <c r="E63" i="1"/>
  <c r="F63" i="1" s="1"/>
  <c r="G63" i="1" s="1"/>
  <c r="E64" i="1"/>
  <c r="F64" i="1" s="1"/>
  <c r="G64" i="1" s="1"/>
  <c r="E65" i="1"/>
  <c r="F65" i="1" s="1"/>
  <c r="G65" i="1" s="1"/>
  <c r="E66" i="1"/>
  <c r="F66" i="1" s="1"/>
  <c r="G66" i="1" s="1"/>
  <c r="E67" i="1"/>
  <c r="F67" i="1" s="1"/>
  <c r="G67" i="1" s="1"/>
  <c r="E68" i="1"/>
  <c r="F68" i="1" s="1"/>
  <c r="G68" i="1" s="1"/>
  <c r="E69" i="1"/>
  <c r="F69" i="1" s="1"/>
  <c r="G69" i="1" s="1"/>
  <c r="E71" i="1"/>
  <c r="F71" i="1" s="1"/>
  <c r="G71" i="1" s="1"/>
  <c r="E72" i="1"/>
  <c r="F72" i="1" s="1"/>
  <c r="G72" i="1" s="1"/>
  <c r="E73" i="1"/>
  <c r="F73" i="1" s="1"/>
  <c r="G73" i="1" s="1"/>
  <c r="E74" i="1"/>
  <c r="F74" i="1" s="1"/>
  <c r="G74" i="1" s="1"/>
  <c r="E54" i="1"/>
  <c r="F54" i="1" s="1"/>
  <c r="G54" i="1" s="1"/>
  <c r="E52" i="1"/>
  <c r="F52" i="1" s="1"/>
  <c r="G52" i="1" s="1"/>
  <c r="E33" i="1"/>
  <c r="F33" i="1" s="1"/>
  <c r="G33" i="1" s="1"/>
  <c r="E35" i="1"/>
  <c r="F35" i="1" s="1"/>
  <c r="G35" i="1" s="1"/>
  <c r="E36" i="1"/>
  <c r="F36" i="1" s="1"/>
  <c r="G36" i="1" s="1"/>
  <c r="E37" i="1"/>
  <c r="F37" i="1" s="1"/>
  <c r="G37" i="1" s="1"/>
  <c r="E38" i="1"/>
  <c r="F38" i="1" s="1"/>
  <c r="G38" i="1" s="1"/>
  <c r="E39" i="1"/>
  <c r="F39" i="1" s="1"/>
  <c r="G39" i="1" s="1"/>
  <c r="E40" i="1"/>
  <c r="F40" i="1" s="1"/>
  <c r="G40" i="1" s="1"/>
  <c r="E41" i="1"/>
  <c r="F41" i="1" s="1"/>
  <c r="G41" i="1" s="1"/>
  <c r="E42" i="1"/>
  <c r="F42" i="1" s="1"/>
  <c r="G42" i="1" s="1"/>
  <c r="E43" i="1"/>
  <c r="F43" i="1" s="1"/>
  <c r="G43" i="1" s="1"/>
  <c r="E44" i="1"/>
  <c r="F44" i="1" s="1"/>
  <c r="G44" i="1" s="1"/>
  <c r="E45" i="1"/>
  <c r="F45" i="1" s="1"/>
  <c r="G45" i="1" s="1"/>
  <c r="E47" i="1"/>
  <c r="F47" i="1" s="1"/>
  <c r="G47" i="1" s="1"/>
  <c r="E48" i="1"/>
  <c r="F48" i="1" s="1"/>
  <c r="G48" i="1" s="1"/>
  <c r="E49" i="1"/>
  <c r="F49" i="1" s="1"/>
  <c r="G49" i="1" s="1"/>
  <c r="E50" i="1"/>
  <c r="F50" i="1" s="1"/>
  <c r="G50" i="1" s="1"/>
  <c r="E32" i="1"/>
  <c r="F32" i="1" s="1"/>
  <c r="G32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7" i="1"/>
  <c r="F7" i="1" s="1"/>
  <c r="G7" i="1" s="1"/>
  <c r="E8" i="1"/>
  <c r="F8" i="1" s="1"/>
  <c r="G8" i="1" s="1"/>
  <c r="E9" i="1"/>
  <c r="F9" i="1" s="1"/>
  <c r="G9" i="1" s="1"/>
  <c r="E10" i="1"/>
  <c r="F10" i="1" s="1"/>
  <c r="G10" i="1" s="1"/>
  <c r="E11" i="1"/>
  <c r="F11" i="1" s="1"/>
  <c r="G11" i="1" s="1"/>
  <c r="E12" i="1"/>
  <c r="F12" i="1" s="1"/>
  <c r="G12" i="1" s="1"/>
  <c r="E13" i="1"/>
  <c r="F13" i="1" s="1"/>
  <c r="G13" i="1" s="1"/>
  <c r="E14" i="1"/>
  <c r="F14" i="1" s="1"/>
  <c r="G14" i="1" s="1"/>
  <c r="E6" i="1"/>
  <c r="F6" i="1" s="1"/>
  <c r="G6" i="1" s="1"/>
</calcChain>
</file>

<file path=xl/sharedStrings.xml><?xml version="1.0" encoding="utf-8"?>
<sst xmlns="http://schemas.openxmlformats.org/spreadsheetml/2006/main" count="204" uniqueCount="203">
  <si>
    <t>EKONOMSKI FAKULTET</t>
  </si>
  <si>
    <t>ORGANIZACIONO PONAŠANJE</t>
  </si>
  <si>
    <t>ECTS kredita:</t>
  </si>
  <si>
    <t xml:space="preserve">  5.00</t>
  </si>
  <si>
    <t>2 / 20</t>
  </si>
  <si>
    <t>7 / 20</t>
  </si>
  <si>
    <t>9 / 20</t>
  </si>
  <si>
    <t>12 / 20</t>
  </si>
  <si>
    <t>16 / 20</t>
  </si>
  <si>
    <t>18 / 20</t>
  </si>
  <si>
    <t>23 / 20</t>
  </si>
  <si>
    <t>24 / 20</t>
  </si>
  <si>
    <t>25 / 20</t>
  </si>
  <si>
    <t>26 / 20</t>
  </si>
  <si>
    <t>29 / 20</t>
  </si>
  <si>
    <t>32 / 20</t>
  </si>
  <si>
    <t>46 / 20</t>
  </si>
  <si>
    <t>STUDIJSKI PROGRAM: MENADŽMENT, studijska godina 2021/2022.</t>
  </si>
  <si>
    <t>102 / 21</t>
  </si>
  <si>
    <t>103 / 21</t>
  </si>
  <si>
    <t>Bovan Lazar</t>
  </si>
  <si>
    <t>105 / 21</t>
  </si>
  <si>
    <t>3 / 20</t>
  </si>
  <si>
    <t>5 / 20</t>
  </si>
  <si>
    <t>10 / 20</t>
  </si>
  <si>
    <t>Hodža Rahel</t>
  </si>
  <si>
    <t>14 / 20</t>
  </si>
  <si>
    <t>Bero Birsen</t>
  </si>
  <si>
    <t>15 / 20</t>
  </si>
  <si>
    <t>19 / 20</t>
  </si>
  <si>
    <t>20 / 20</t>
  </si>
  <si>
    <t>21 / 20</t>
  </si>
  <si>
    <t>27 / 20</t>
  </si>
  <si>
    <t>30 / 20</t>
  </si>
  <si>
    <t>31 / 20</t>
  </si>
  <si>
    <t>33 / 20</t>
  </si>
  <si>
    <t>Grk Tamara</t>
  </si>
  <si>
    <t>34 / 20</t>
  </si>
  <si>
    <t>35 / 20</t>
  </si>
  <si>
    <t>Tabaš Jelena</t>
  </si>
  <si>
    <t>38 / 20</t>
  </si>
  <si>
    <t>40 / 20</t>
  </si>
  <si>
    <t>41 / 20</t>
  </si>
  <si>
    <t>42 / 20</t>
  </si>
  <si>
    <t>45 / 20</t>
  </si>
  <si>
    <t>47 / 20</t>
  </si>
  <si>
    <t>48 / 20</t>
  </si>
  <si>
    <t>49 / 20</t>
  </si>
  <si>
    <t>50 / 20</t>
  </si>
  <si>
    <t>51 / 20</t>
  </si>
  <si>
    <t>52 / 20</t>
  </si>
  <si>
    <t>54 / 20</t>
  </si>
  <si>
    <t>55 / 20</t>
  </si>
  <si>
    <t>56 / 20</t>
  </si>
  <si>
    <t>59 / 20</t>
  </si>
  <si>
    <t>60 / 20</t>
  </si>
  <si>
    <t>61 / 20</t>
  </si>
  <si>
    <t>62 / 20</t>
  </si>
  <si>
    <t>63 / 20</t>
  </si>
  <si>
    <t>64 / 20</t>
  </si>
  <si>
    <t>65 / 20</t>
  </si>
  <si>
    <t>66 / 20</t>
  </si>
  <si>
    <t>68 / 20</t>
  </si>
  <si>
    <t>70 / 20</t>
  </si>
  <si>
    <t>71 / 20</t>
  </si>
  <si>
    <t>72 / 20</t>
  </si>
  <si>
    <t>74 / 20</t>
  </si>
  <si>
    <t>75 / 20</t>
  </si>
  <si>
    <t>79 / 20</t>
  </si>
  <si>
    <t>80 / 20</t>
  </si>
  <si>
    <t>82 / 20</t>
  </si>
  <si>
    <t>83 / 20</t>
  </si>
  <si>
    <t>84 / 20</t>
  </si>
  <si>
    <t>87 / 20</t>
  </si>
  <si>
    <t>88 / 20</t>
  </si>
  <si>
    <t>90 / 20</t>
  </si>
  <si>
    <t>91 / 20</t>
  </si>
  <si>
    <t>92 / 20</t>
  </si>
  <si>
    <t>94 / 20</t>
  </si>
  <si>
    <t>95 / 20</t>
  </si>
  <si>
    <t>96 / 20</t>
  </si>
  <si>
    <t>97 / 20</t>
  </si>
  <si>
    <t>98 / 20</t>
  </si>
  <si>
    <t>101 / 20</t>
  </si>
  <si>
    <t>20 / 19</t>
  </si>
  <si>
    <t>26 / 19</t>
  </si>
  <si>
    <t>32 / 19</t>
  </si>
  <si>
    <t>Bjelica Nikola</t>
  </si>
  <si>
    <t>42 / 19</t>
  </si>
  <si>
    <t>60 / 19</t>
  </si>
  <si>
    <t>62 / 19</t>
  </si>
  <si>
    <t>64 / 19</t>
  </si>
  <si>
    <t>65 / 19</t>
  </si>
  <si>
    <t>Komarica Luka</t>
  </si>
  <si>
    <t>87 / 19</t>
  </si>
  <si>
    <t>66 / 18</t>
  </si>
  <si>
    <t>82 / 18</t>
  </si>
  <si>
    <t>86 / 18</t>
  </si>
  <si>
    <t>5 / 17</t>
  </si>
  <si>
    <t>20 / 17</t>
  </si>
  <si>
    <t>Pertunaj Andrea</t>
  </si>
  <si>
    <t>27 / 17</t>
  </si>
  <si>
    <t>39 / 17</t>
  </si>
  <si>
    <t>61 / 17</t>
  </si>
  <si>
    <t>63 / 17</t>
  </si>
  <si>
    <t>97 / 16</t>
  </si>
  <si>
    <t>190 / 14</t>
  </si>
  <si>
    <t>136 / 10</t>
  </si>
  <si>
    <t>378 / 05</t>
  </si>
  <si>
    <t>Muratović Irma</t>
  </si>
  <si>
    <t>Matović Anja</t>
  </si>
  <si>
    <t>Nišavić Sara</t>
  </si>
  <si>
    <t>Medojević Milica</t>
  </si>
  <si>
    <t>Šabanadžović Emina</t>
  </si>
  <si>
    <t>Popović Milena</t>
  </si>
  <si>
    <t>Uskoković Milica</t>
  </si>
  <si>
    <t>Lazarević Danijela</t>
  </si>
  <si>
    <t>Bogićević Nikola</t>
  </si>
  <si>
    <t>Vujović Matea</t>
  </si>
  <si>
    <t>Bulatović Vasko</t>
  </si>
  <si>
    <t>Jovanović Vuk</t>
  </si>
  <si>
    <t>Pejović Milica</t>
  </si>
  <si>
    <t>Šepić Milena</t>
  </si>
  <si>
    <t>Tapušković Milica</t>
  </si>
  <si>
    <t>Veljović Andrea</t>
  </si>
  <si>
    <t>Stanković Tamara</t>
  </si>
  <si>
    <t>Vešović Nikola</t>
  </si>
  <si>
    <t>Bošković Filip</t>
  </si>
  <si>
    <t>Pašić Željka</t>
  </si>
  <si>
    <t>Aleksić Marija</t>
  </si>
  <si>
    <t>Radovanović Ana</t>
  </si>
  <si>
    <t>Knežević Tanja</t>
  </si>
  <si>
    <t>Zverotić Amra</t>
  </si>
  <si>
    <t>Begović Martina</t>
  </si>
  <si>
    <t>Perović Anðela</t>
  </si>
  <si>
    <t>Roćen Ilinka</t>
  </si>
  <si>
    <t>Šćekić Ivana</t>
  </si>
  <si>
    <t>Pavlović Stefan</t>
  </si>
  <si>
    <t>Tomić Marijana</t>
  </si>
  <si>
    <t>Bralić Lejla</t>
  </si>
  <si>
    <t>Pavićević Maja</t>
  </si>
  <si>
    <t>Rajković Kristina</t>
  </si>
  <si>
    <t>Ðurišić Anastasija</t>
  </si>
  <si>
    <t>Vušurović Ksenija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</si>
  <si>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</si>
  <si>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</si>
  <si>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</si>
  <si>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</si>
  <si>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</si>
  <si>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</si>
  <si>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Milanović Bojana</t>
  </si>
  <si>
    <t>Minić Sanja</t>
  </si>
  <si>
    <t>Bošković Ognjen</t>
  </si>
  <si>
    <t>Pavićević Nina</t>
  </si>
  <si>
    <t>Miranović Jelena</t>
  </si>
  <si>
    <t>Knežević Anðela</t>
  </si>
  <si>
    <t>Ljumović Miloš</t>
  </si>
  <si>
    <t>Knežević Sara</t>
  </si>
  <si>
    <t>Veljić Boško</t>
  </si>
  <si>
    <t>Huremović Edina</t>
  </si>
  <si>
    <t>Marković Jovana</t>
  </si>
  <si>
    <t>Cerović Žarko</t>
  </si>
  <si>
    <t>Pejović Nikola</t>
  </si>
  <si>
    <t>Janjušević Boris</t>
  </si>
  <si>
    <t>Milić Sava</t>
  </si>
  <si>
    <t>Dizdarević Negra</t>
  </si>
  <si>
    <t>Roganović Nikolina</t>
  </si>
  <si>
    <t>Aković Slaviša</t>
  </si>
  <si>
    <t>Joksović Nataša</t>
  </si>
  <si>
    <t>Matanović Anðela</t>
  </si>
  <si>
    <t>Bjelić Miona</t>
  </si>
  <si>
    <t>Radović Zoran</t>
  </si>
  <si>
    <t>Lekić Anðela</t>
  </si>
  <si>
    <t>Mijović Filip</t>
  </si>
  <si>
    <t>Milović Petar</t>
  </si>
  <si>
    <t>Manojlović Ksenija</t>
  </si>
  <si>
    <t>Agramović Igor</t>
  </si>
  <si>
    <t>Pavićević Danijela</t>
  </si>
  <si>
    <t>Mirković Filip</t>
  </si>
  <si>
    <t>Šćekić Slaðana</t>
  </si>
  <si>
    <t>Ivanović Bojana</t>
  </si>
  <si>
    <t>čavić Ivona</t>
  </si>
  <si>
    <t>Kovačević Iva</t>
  </si>
  <si>
    <t>Lukačević Jovana</t>
  </si>
  <si>
    <t>Tičić Nikolina</t>
  </si>
  <si>
    <t>Savčić Suzana</t>
  </si>
  <si>
    <t>Nikčević Ognjen</t>
  </si>
  <si>
    <t>Tepavčević Teodora</t>
  </si>
  <si>
    <t>Jukić Miličko</t>
  </si>
  <si>
    <t>Račić Jovana</t>
  </si>
  <si>
    <t>Vučetić Sara</t>
  </si>
  <si>
    <t>Rončević Anastasija</t>
  </si>
  <si>
    <t>Kovačević Predrag</t>
  </si>
  <si>
    <t>Kovačević Milica</t>
  </si>
  <si>
    <t>Nikčević Danilo</t>
  </si>
  <si>
    <t>Kovač Ivana</t>
  </si>
  <si>
    <t>RB</t>
  </si>
  <si>
    <t>Broj indeksa</t>
  </si>
  <si>
    <t>Ime i prezime</t>
  </si>
  <si>
    <t>Kolokvijum</t>
  </si>
  <si>
    <t>Završni ispit</t>
  </si>
  <si>
    <t>Ukupan broj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</si>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</sst>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spored%20prezentac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aživački rad (2)"/>
      <sheetName val="Istraživački rad"/>
    </sheetNames>
    <sheetDataSet>
      <sheetData sheetId="0">
        <row r="7">
          <cell r="A7" t="str">
            <v>102 / 21</v>
          </cell>
          <cell r="B7" t="str">
            <v>Muratović Irma</v>
          </cell>
          <cell r="C7">
            <v>25</v>
          </cell>
          <cell r="D7">
            <v>20</v>
          </cell>
          <cell r="E7">
            <v>5</v>
          </cell>
          <cell r="F7">
            <v>50</v>
          </cell>
        </row>
        <row r="8">
          <cell r="A8" t="str">
            <v>103 / 21</v>
          </cell>
          <cell r="B8" t="str">
            <v>Bovan Lazar</v>
          </cell>
          <cell r="C8">
            <v>25</v>
          </cell>
          <cell r="D8">
            <v>10</v>
          </cell>
          <cell r="E8">
            <v>0</v>
          </cell>
          <cell r="F8">
            <v>35</v>
          </cell>
        </row>
        <row r="9">
          <cell r="A9" t="str">
            <v>105 / 21</v>
          </cell>
          <cell r="B9" t="str">
            <v>Matović Anja</v>
          </cell>
          <cell r="C9">
            <v>22</v>
          </cell>
          <cell r="D9"/>
          <cell r="E9"/>
          <cell r="F9">
            <v>0</v>
          </cell>
        </row>
        <row r="10">
          <cell r="A10" t="str">
            <v>2 / 20</v>
          </cell>
          <cell r="B10" t="str">
            <v>Nišavić Sara</v>
          </cell>
          <cell r="C10">
            <v>25</v>
          </cell>
          <cell r="D10">
            <v>20</v>
          </cell>
          <cell r="E10">
            <v>5</v>
          </cell>
          <cell r="F10">
            <v>50</v>
          </cell>
        </row>
        <row r="11">
          <cell r="A11" t="str">
            <v>3 / 20</v>
          </cell>
          <cell r="B11" t="str">
            <v>Medojević Milica</v>
          </cell>
          <cell r="C11">
            <v>25</v>
          </cell>
          <cell r="D11">
            <v>20</v>
          </cell>
          <cell r="E11">
            <v>0</v>
          </cell>
          <cell r="F11">
            <v>45</v>
          </cell>
        </row>
        <row r="12">
          <cell r="A12" t="str">
            <v>5 / 20</v>
          </cell>
          <cell r="B12" t="str">
            <v>Šabanadžović Emina</v>
          </cell>
          <cell r="C12">
            <v>25</v>
          </cell>
          <cell r="D12">
            <v>15</v>
          </cell>
          <cell r="E12">
            <v>5</v>
          </cell>
          <cell r="F12">
            <v>45</v>
          </cell>
        </row>
        <row r="13">
          <cell r="A13" t="str">
            <v>7 / 20</v>
          </cell>
          <cell r="B13" t="str">
            <v>čavić Ivona</v>
          </cell>
          <cell r="C13">
            <v>22</v>
          </cell>
          <cell r="D13">
            <v>20</v>
          </cell>
          <cell r="E13">
            <v>0</v>
          </cell>
          <cell r="F13">
            <v>42</v>
          </cell>
        </row>
        <row r="14">
          <cell r="A14" t="str">
            <v>9 / 20</v>
          </cell>
          <cell r="B14" t="str">
            <v>Popović Milena</v>
          </cell>
          <cell r="C14">
            <v>25</v>
          </cell>
          <cell r="D14">
            <v>20</v>
          </cell>
          <cell r="E14">
            <v>5</v>
          </cell>
          <cell r="F14">
            <v>50</v>
          </cell>
        </row>
        <row r="15">
          <cell r="A15" t="str">
            <v>10 / 20</v>
          </cell>
          <cell r="B15" t="str">
            <v>Hodža Rahel</v>
          </cell>
          <cell r="C15">
            <v>25</v>
          </cell>
          <cell r="D15">
            <v>20</v>
          </cell>
          <cell r="E15">
            <v>2</v>
          </cell>
          <cell r="F15">
            <v>47</v>
          </cell>
        </row>
        <row r="16">
          <cell r="A16" t="str">
            <v>15 / 20</v>
          </cell>
          <cell r="B16" t="str">
            <v>Lazarević Danijela</v>
          </cell>
          <cell r="C16">
            <v>13</v>
          </cell>
          <cell r="D16"/>
          <cell r="E16"/>
          <cell r="F16">
            <v>0</v>
          </cell>
        </row>
        <row r="17">
          <cell r="A17" t="str">
            <v>16 / 20</v>
          </cell>
          <cell r="B17" t="str">
            <v>Bogićević Nikola</v>
          </cell>
          <cell r="C17">
            <v>20</v>
          </cell>
          <cell r="D17">
            <v>10</v>
          </cell>
          <cell r="E17">
            <v>0</v>
          </cell>
          <cell r="F17">
            <v>30</v>
          </cell>
        </row>
        <row r="18">
          <cell r="A18" t="str">
            <v>18 / 20</v>
          </cell>
          <cell r="B18" t="str">
            <v>Vujović Matea</v>
          </cell>
          <cell r="C18">
            <v>25</v>
          </cell>
          <cell r="D18">
            <v>20</v>
          </cell>
          <cell r="E18">
            <v>5</v>
          </cell>
          <cell r="F18">
            <v>50</v>
          </cell>
        </row>
        <row r="19">
          <cell r="A19" t="str">
            <v>19 / 20</v>
          </cell>
          <cell r="B19" t="str">
            <v>Bulatović Vasko</v>
          </cell>
          <cell r="C19">
            <v>25</v>
          </cell>
          <cell r="D19">
            <v>20</v>
          </cell>
          <cell r="E19">
            <v>0</v>
          </cell>
          <cell r="F19">
            <v>45</v>
          </cell>
        </row>
        <row r="20">
          <cell r="A20" t="str">
            <v>20 / 20</v>
          </cell>
          <cell r="B20" t="str">
            <v>Jovanović Vuk</v>
          </cell>
          <cell r="C20">
            <v>15</v>
          </cell>
          <cell r="D20">
            <v>20</v>
          </cell>
          <cell r="E20">
            <v>0</v>
          </cell>
          <cell r="F20">
            <v>35</v>
          </cell>
        </row>
        <row r="21">
          <cell r="A21" t="str">
            <v>21 / 20</v>
          </cell>
          <cell r="B21" t="str">
            <v>Pejović Milica</v>
          </cell>
          <cell r="C21">
            <v>25</v>
          </cell>
          <cell r="D21">
            <v>15</v>
          </cell>
          <cell r="E21">
            <v>0</v>
          </cell>
          <cell r="F21">
            <v>40</v>
          </cell>
        </row>
        <row r="22">
          <cell r="A22" t="str">
            <v>23 / 20</v>
          </cell>
          <cell r="B22" t="str">
            <v>Kovačević Iva</v>
          </cell>
          <cell r="C22">
            <v>20</v>
          </cell>
          <cell r="D22">
            <v>15</v>
          </cell>
          <cell r="E22">
            <v>0</v>
          </cell>
          <cell r="F22">
            <v>35</v>
          </cell>
        </row>
        <row r="23">
          <cell r="A23" t="str">
            <v>24 / 20</v>
          </cell>
          <cell r="B23" t="str">
            <v>Šepić Milena</v>
          </cell>
          <cell r="C23">
            <v>25</v>
          </cell>
          <cell r="D23">
            <v>16</v>
          </cell>
          <cell r="E23">
            <v>0</v>
          </cell>
          <cell r="F23">
            <v>41</v>
          </cell>
        </row>
        <row r="24">
          <cell r="A24" t="str">
            <v>25 / 20</v>
          </cell>
          <cell r="B24" t="str">
            <v>Tapušković Milica</v>
          </cell>
          <cell r="C24">
            <v>25</v>
          </cell>
          <cell r="D24">
            <v>20</v>
          </cell>
          <cell r="E24">
            <v>0</v>
          </cell>
          <cell r="F24">
            <v>45</v>
          </cell>
        </row>
        <row r="25">
          <cell r="A25" t="str">
            <v>26 / 20</v>
          </cell>
          <cell r="B25" t="str">
            <v>Veljović Andrea</v>
          </cell>
          <cell r="C25">
            <v>22</v>
          </cell>
          <cell r="D25">
            <v>15</v>
          </cell>
          <cell r="E25">
            <v>0</v>
          </cell>
          <cell r="F25">
            <v>37</v>
          </cell>
        </row>
        <row r="26">
          <cell r="A26" t="str">
            <v>27 / 20</v>
          </cell>
          <cell r="B26" t="str">
            <v>Lukačević Jovana</v>
          </cell>
          <cell r="C26">
            <v>18</v>
          </cell>
          <cell r="D26"/>
          <cell r="E26"/>
          <cell r="F26">
            <v>0</v>
          </cell>
        </row>
        <row r="27">
          <cell r="A27" t="str">
            <v>29 / 20</v>
          </cell>
          <cell r="B27" t="str">
            <v>Stanković Tamara</v>
          </cell>
          <cell r="C27">
            <v>18</v>
          </cell>
          <cell r="D27"/>
          <cell r="E27"/>
          <cell r="F27">
            <v>0</v>
          </cell>
        </row>
        <row r="28">
          <cell r="A28" t="str">
            <v>30 / 20</v>
          </cell>
          <cell r="B28" t="str">
            <v>Vešović Nikola</v>
          </cell>
          <cell r="C28">
            <v>22</v>
          </cell>
          <cell r="D28">
            <v>20</v>
          </cell>
          <cell r="E28">
            <v>0</v>
          </cell>
          <cell r="F28">
            <v>42</v>
          </cell>
        </row>
        <row r="29">
          <cell r="A29" t="str">
            <v>31 / 20</v>
          </cell>
          <cell r="B29" t="str">
            <v>Bošković Filip</v>
          </cell>
          <cell r="C29">
            <v>23</v>
          </cell>
          <cell r="D29">
            <v>12</v>
          </cell>
          <cell r="E29">
            <v>0</v>
          </cell>
          <cell r="F29">
            <v>35</v>
          </cell>
        </row>
        <row r="30">
          <cell r="A30" t="str">
            <v>32 / 20</v>
          </cell>
          <cell r="B30" t="str">
            <v>Popović Milena</v>
          </cell>
          <cell r="C30">
            <v>20</v>
          </cell>
          <cell r="D30"/>
          <cell r="E30"/>
          <cell r="F30">
            <v>0</v>
          </cell>
        </row>
        <row r="31">
          <cell r="A31" t="str">
            <v>33 / 20</v>
          </cell>
          <cell r="B31" t="str">
            <v>Grk Tamara</v>
          </cell>
          <cell r="C31">
            <v>23</v>
          </cell>
          <cell r="D31">
            <v>16</v>
          </cell>
          <cell r="E31">
            <v>0</v>
          </cell>
          <cell r="F31">
            <v>39</v>
          </cell>
        </row>
        <row r="32">
          <cell r="A32" t="str">
            <v>34 / 20</v>
          </cell>
          <cell r="B32" t="str">
            <v>Tičić Nikolina</v>
          </cell>
          <cell r="C32">
            <v>25</v>
          </cell>
          <cell r="D32">
            <v>10</v>
          </cell>
          <cell r="E32">
            <v>5</v>
          </cell>
          <cell r="F32">
            <v>40</v>
          </cell>
        </row>
        <row r="33">
          <cell r="A33" t="str">
            <v>38 / 20</v>
          </cell>
          <cell r="B33" t="str">
            <v>Pašić Željka</v>
          </cell>
          <cell r="C33">
            <v>20</v>
          </cell>
          <cell r="D33">
            <v>16</v>
          </cell>
          <cell r="E33">
            <v>0</v>
          </cell>
          <cell r="F33">
            <v>36</v>
          </cell>
        </row>
        <row r="34">
          <cell r="A34" t="str">
            <v>40 / 20</v>
          </cell>
          <cell r="B34" t="str">
            <v>Aleksić Marija</v>
          </cell>
          <cell r="C34">
            <v>25</v>
          </cell>
          <cell r="D34">
            <v>17</v>
          </cell>
          <cell r="E34">
            <v>0</v>
          </cell>
          <cell r="F34">
            <v>42</v>
          </cell>
        </row>
        <row r="35">
          <cell r="A35" t="str">
            <v>41 / 20</v>
          </cell>
          <cell r="B35" t="str">
            <v>Radovanović Ana</v>
          </cell>
          <cell r="C35">
            <v>25</v>
          </cell>
          <cell r="D35">
            <v>20</v>
          </cell>
          <cell r="E35">
            <v>0</v>
          </cell>
          <cell r="F35">
            <v>45</v>
          </cell>
        </row>
        <row r="36">
          <cell r="A36" t="str">
            <v>42 / 20</v>
          </cell>
          <cell r="B36" t="str">
            <v>Knežević Tanja</v>
          </cell>
          <cell r="C36">
            <v>15</v>
          </cell>
          <cell r="D36"/>
          <cell r="E36"/>
          <cell r="F36">
            <v>0</v>
          </cell>
        </row>
        <row r="37">
          <cell r="A37" t="str">
            <v>45 / 20</v>
          </cell>
          <cell r="B37" t="str">
            <v>Zverotić Amra</v>
          </cell>
          <cell r="C37">
            <v>23</v>
          </cell>
          <cell r="D37">
            <v>20</v>
          </cell>
          <cell r="E37">
            <v>0</v>
          </cell>
          <cell r="F37">
            <v>43</v>
          </cell>
        </row>
        <row r="38">
          <cell r="A38" t="str">
            <v>46 / 20</v>
          </cell>
          <cell r="B38" t="str">
            <v>Savčić Suzana</v>
          </cell>
          <cell r="C38">
            <v>20</v>
          </cell>
          <cell r="D38">
            <v>16</v>
          </cell>
          <cell r="E38">
            <v>2</v>
          </cell>
          <cell r="F38">
            <v>38</v>
          </cell>
        </row>
        <row r="39">
          <cell r="A39" t="str">
            <v>47 / 20</v>
          </cell>
          <cell r="B39" t="str">
            <v>Begović Martina</v>
          </cell>
          <cell r="C39">
            <v>25</v>
          </cell>
          <cell r="D39">
            <v>18</v>
          </cell>
          <cell r="E39">
            <v>0</v>
          </cell>
          <cell r="F39">
            <v>43</v>
          </cell>
        </row>
        <row r="40">
          <cell r="A40" t="str">
            <v>48 / 20</v>
          </cell>
          <cell r="B40" t="str">
            <v>Perović Anðela</v>
          </cell>
          <cell r="C40">
            <v>18</v>
          </cell>
          <cell r="D40">
            <v>16</v>
          </cell>
          <cell r="E40">
            <v>0</v>
          </cell>
          <cell r="F40">
            <v>34</v>
          </cell>
        </row>
        <row r="41">
          <cell r="A41" t="str">
            <v>49 / 20</v>
          </cell>
          <cell r="B41" t="str">
            <v>Nikčević Ognjen</v>
          </cell>
          <cell r="C41">
            <v>23</v>
          </cell>
          <cell r="D41">
            <v>16</v>
          </cell>
          <cell r="E41">
            <v>0</v>
          </cell>
          <cell r="F41">
            <v>39</v>
          </cell>
        </row>
        <row r="42">
          <cell r="A42" t="str">
            <v>50 / 20</v>
          </cell>
          <cell r="B42" t="str">
            <v>Tepavčević Teodora</v>
          </cell>
          <cell r="C42">
            <v>25</v>
          </cell>
          <cell r="D42">
            <v>16</v>
          </cell>
          <cell r="E42">
            <v>5</v>
          </cell>
          <cell r="F42">
            <v>46</v>
          </cell>
        </row>
        <row r="43">
          <cell r="A43" t="str">
            <v>51 / 20</v>
          </cell>
          <cell r="B43" t="str">
            <v>Roćen Ilinka</v>
          </cell>
          <cell r="C43">
            <v>25</v>
          </cell>
          <cell r="D43">
            <v>18</v>
          </cell>
          <cell r="E43">
            <v>4</v>
          </cell>
          <cell r="F43">
            <v>47</v>
          </cell>
        </row>
        <row r="44">
          <cell r="A44" t="str">
            <v>54 / 20</v>
          </cell>
          <cell r="B44" t="str">
            <v>Pavlović Stefan</v>
          </cell>
          <cell r="C44">
            <v>25</v>
          </cell>
          <cell r="D44">
            <v>20</v>
          </cell>
          <cell r="E44">
            <v>0</v>
          </cell>
          <cell r="F44">
            <v>45</v>
          </cell>
        </row>
        <row r="45">
          <cell r="A45" t="str">
            <v>55 / 20</v>
          </cell>
          <cell r="B45" t="str">
            <v>Tomić Marijana</v>
          </cell>
          <cell r="C45">
            <v>22</v>
          </cell>
          <cell r="D45">
            <v>16</v>
          </cell>
          <cell r="E45">
            <v>0</v>
          </cell>
          <cell r="F45">
            <v>38</v>
          </cell>
        </row>
        <row r="46">
          <cell r="A46" t="str">
            <v>56 / 20</v>
          </cell>
          <cell r="B46" t="str">
            <v>Bralić Lejla</v>
          </cell>
          <cell r="C46">
            <v>25</v>
          </cell>
          <cell r="D46">
            <v>18</v>
          </cell>
          <cell r="E46">
            <v>0</v>
          </cell>
          <cell r="F46">
            <v>43</v>
          </cell>
        </row>
        <row r="47">
          <cell r="A47" t="str">
            <v>59 / 20</v>
          </cell>
          <cell r="B47" t="str">
            <v>Jukić Miličko</v>
          </cell>
          <cell r="C47">
            <v>22</v>
          </cell>
          <cell r="D47">
            <v>15</v>
          </cell>
          <cell r="E47">
            <v>0</v>
          </cell>
          <cell r="F47">
            <v>37</v>
          </cell>
        </row>
        <row r="48">
          <cell r="A48" t="str">
            <v>60 / 20</v>
          </cell>
          <cell r="B48" t="str">
            <v>Račić Jovana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61 / 20</v>
          </cell>
          <cell r="B49" t="str">
            <v>Pavićević Maja</v>
          </cell>
          <cell r="C49">
            <v>25</v>
          </cell>
          <cell r="D49">
            <v>20</v>
          </cell>
          <cell r="E49">
            <v>5</v>
          </cell>
          <cell r="F49">
            <v>50</v>
          </cell>
        </row>
        <row r="50">
          <cell r="A50" t="str">
            <v>62 / 20</v>
          </cell>
          <cell r="B50" t="str">
            <v>Vučetić Sara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63 / 20</v>
          </cell>
          <cell r="B51" t="str">
            <v>Rajković Kristina</v>
          </cell>
          <cell r="C51">
            <v>18</v>
          </cell>
          <cell r="D51">
            <v>10</v>
          </cell>
          <cell r="E51">
            <v>0</v>
          </cell>
          <cell r="F51">
            <v>28</v>
          </cell>
        </row>
        <row r="52">
          <cell r="A52" t="str">
            <v>64 / 20</v>
          </cell>
          <cell r="B52" t="str">
            <v>Rončević Anastasija</v>
          </cell>
          <cell r="C52">
            <v>20</v>
          </cell>
          <cell r="D52">
            <v>10</v>
          </cell>
          <cell r="E52">
            <v>0</v>
          </cell>
          <cell r="F52">
            <v>30</v>
          </cell>
        </row>
        <row r="53">
          <cell r="A53" t="str">
            <v>65 / 20</v>
          </cell>
          <cell r="B53" t="str">
            <v>Ðurišić Anastasija</v>
          </cell>
          <cell r="C53">
            <v>25</v>
          </cell>
          <cell r="D53">
            <v>10</v>
          </cell>
          <cell r="E53">
            <v>0</v>
          </cell>
          <cell r="F53">
            <v>35</v>
          </cell>
        </row>
        <row r="54">
          <cell r="A54" t="str">
            <v>66 / 20</v>
          </cell>
          <cell r="B54" t="str">
            <v>Vušurović Ksenija</v>
          </cell>
          <cell r="C54">
            <v>25</v>
          </cell>
          <cell r="D54">
            <v>20</v>
          </cell>
          <cell r="E54">
            <v>0</v>
          </cell>
          <cell r="F54">
            <v>45</v>
          </cell>
        </row>
        <row r="55">
          <cell r="A55" t="str">
            <v>70 / 20</v>
          </cell>
          <cell r="B55" t="str">
            <v>Radulović Vesko</v>
          </cell>
          <cell r="C55">
            <v>25</v>
          </cell>
          <cell r="D55">
            <v>20</v>
          </cell>
          <cell r="E55">
            <v>0</v>
          </cell>
          <cell r="F55">
            <v>45</v>
          </cell>
        </row>
        <row r="56">
          <cell r="A56" t="str">
            <v>71 / 20</v>
          </cell>
          <cell r="B56" t="str">
            <v>Kandić Ljubica</v>
          </cell>
          <cell r="C56">
            <v>23</v>
          </cell>
          <cell r="D56">
            <v>20</v>
          </cell>
          <cell r="E56">
            <v>0</v>
          </cell>
          <cell r="F56">
            <v>43</v>
          </cell>
        </row>
        <row r="57">
          <cell r="A57" t="str">
            <v>72 / 20</v>
          </cell>
          <cell r="B57" t="str">
            <v>Ševaljević Marija</v>
          </cell>
          <cell r="C57">
            <v>25</v>
          </cell>
          <cell r="D57">
            <v>20</v>
          </cell>
          <cell r="E57">
            <v>0</v>
          </cell>
          <cell r="F57">
            <v>45</v>
          </cell>
        </row>
        <row r="58">
          <cell r="A58" t="str">
            <v>74 / 20</v>
          </cell>
          <cell r="B58" t="str">
            <v>Domazetović Maja</v>
          </cell>
          <cell r="C58">
            <v>22</v>
          </cell>
          <cell r="D58">
            <v>20</v>
          </cell>
          <cell r="E58">
            <v>0</v>
          </cell>
          <cell r="F58">
            <v>42</v>
          </cell>
        </row>
        <row r="59">
          <cell r="A59" t="str">
            <v>75 / 20</v>
          </cell>
          <cell r="B59" t="str">
            <v>Minić Jelena</v>
          </cell>
          <cell r="C59">
            <v>25</v>
          </cell>
          <cell r="D59">
            <v>20</v>
          </cell>
          <cell r="E59">
            <v>4</v>
          </cell>
          <cell r="F59">
            <v>49</v>
          </cell>
        </row>
        <row r="60">
          <cell r="A60" t="str">
            <v>79 / 20</v>
          </cell>
          <cell r="B60" t="str">
            <v>Bulatović Milica</v>
          </cell>
          <cell r="C60">
            <v>25</v>
          </cell>
          <cell r="D60">
            <v>16</v>
          </cell>
          <cell r="E60">
            <v>0</v>
          </cell>
          <cell r="F60">
            <v>41</v>
          </cell>
        </row>
        <row r="61">
          <cell r="A61" t="str">
            <v>80 / 20</v>
          </cell>
          <cell r="B61" t="str">
            <v>Milanović Bojana</v>
          </cell>
          <cell r="C61">
            <v>20</v>
          </cell>
          <cell r="D61">
            <v>16</v>
          </cell>
          <cell r="E61">
            <v>0</v>
          </cell>
          <cell r="F61">
            <v>36</v>
          </cell>
        </row>
        <row r="62">
          <cell r="A62" t="str">
            <v>82 / 20</v>
          </cell>
          <cell r="B62" t="str">
            <v>Minić Sanja</v>
          </cell>
          <cell r="C62">
            <v>23</v>
          </cell>
          <cell r="D62">
            <v>20</v>
          </cell>
          <cell r="E62">
            <v>4</v>
          </cell>
          <cell r="F62">
            <v>47</v>
          </cell>
        </row>
        <row r="63">
          <cell r="A63" t="str">
            <v>83 / 20</v>
          </cell>
          <cell r="B63" t="str">
            <v>Bošković Ognjen</v>
          </cell>
          <cell r="C63">
            <v>15</v>
          </cell>
          <cell r="D63">
            <v>15</v>
          </cell>
          <cell r="E63">
            <v>2</v>
          </cell>
          <cell r="F63">
            <v>32</v>
          </cell>
        </row>
        <row r="64">
          <cell r="A64" t="str">
            <v>84 / 20</v>
          </cell>
          <cell r="B64" t="str">
            <v>Pavićević Nina</v>
          </cell>
          <cell r="C64">
            <v>25</v>
          </cell>
          <cell r="D64">
            <v>20</v>
          </cell>
          <cell r="E64">
            <v>5</v>
          </cell>
          <cell r="F64">
            <v>50</v>
          </cell>
        </row>
        <row r="65">
          <cell r="A65" t="str">
            <v>87 / 20</v>
          </cell>
          <cell r="B65" t="str">
            <v>Miranović Jelena</v>
          </cell>
          <cell r="C65">
            <v>25</v>
          </cell>
          <cell r="D65">
            <v>20</v>
          </cell>
          <cell r="E65">
            <v>5</v>
          </cell>
          <cell r="F65">
            <v>50</v>
          </cell>
        </row>
        <row r="66">
          <cell r="A66" t="str">
            <v>90 / 20</v>
          </cell>
          <cell r="B66" t="str">
            <v>Nikčević Danilo</v>
          </cell>
          <cell r="C66">
            <v>16</v>
          </cell>
          <cell r="D66">
            <v>16</v>
          </cell>
          <cell r="E66">
            <v>0</v>
          </cell>
          <cell r="F66">
            <v>32</v>
          </cell>
        </row>
        <row r="67">
          <cell r="A67" t="str">
            <v>91 / 20</v>
          </cell>
          <cell r="B67" t="str">
            <v>Knežević Anðela</v>
          </cell>
          <cell r="C67">
            <v>25</v>
          </cell>
          <cell r="D67">
            <v>16</v>
          </cell>
          <cell r="E67">
            <v>3</v>
          </cell>
          <cell r="F67">
            <v>44</v>
          </cell>
        </row>
        <row r="68">
          <cell r="A68" t="str">
            <v>92 / 20</v>
          </cell>
          <cell r="B68" t="str">
            <v>Ljumović Miloš</v>
          </cell>
          <cell r="C68">
            <v>23</v>
          </cell>
          <cell r="D68">
            <v>10</v>
          </cell>
          <cell r="E68">
            <v>5</v>
          </cell>
          <cell r="F68">
            <v>38</v>
          </cell>
        </row>
        <row r="69">
          <cell r="A69" t="str">
            <v>94 / 20</v>
          </cell>
          <cell r="B69" t="str">
            <v>Knežević Sara</v>
          </cell>
          <cell r="C69">
            <v>23</v>
          </cell>
          <cell r="D69">
            <v>20</v>
          </cell>
          <cell r="E69">
            <v>5</v>
          </cell>
          <cell r="F69">
            <v>48</v>
          </cell>
        </row>
        <row r="70">
          <cell r="A70" t="str">
            <v>26 / 19</v>
          </cell>
          <cell r="B70" t="str">
            <v>Janjušević Boris</v>
          </cell>
          <cell r="C70">
            <v>20</v>
          </cell>
          <cell r="D70">
            <v>12</v>
          </cell>
          <cell r="E70">
            <v>0</v>
          </cell>
          <cell r="F70">
            <v>32</v>
          </cell>
        </row>
        <row r="71">
          <cell r="A71" t="str">
            <v>32 / 19</v>
          </cell>
          <cell r="B71" t="str">
            <v>Bjelica Nikola</v>
          </cell>
          <cell r="C71">
            <v>15</v>
          </cell>
          <cell r="D71">
            <v>15</v>
          </cell>
          <cell r="E71">
            <v>0</v>
          </cell>
          <cell r="F71">
            <v>30</v>
          </cell>
        </row>
        <row r="72">
          <cell r="A72" t="str">
            <v>42 / 19</v>
          </cell>
          <cell r="B72" t="str">
            <v>Milić Sava</v>
          </cell>
          <cell r="C72">
            <v>25</v>
          </cell>
          <cell r="D72">
            <v>16</v>
          </cell>
          <cell r="E72">
            <v>0</v>
          </cell>
          <cell r="F72">
            <v>41</v>
          </cell>
        </row>
        <row r="73">
          <cell r="A73" t="str">
            <v>60 / 19</v>
          </cell>
          <cell r="B73" t="str">
            <v>Dizdarević Negra</v>
          </cell>
          <cell r="C73">
            <v>22</v>
          </cell>
          <cell r="D73">
            <v>15</v>
          </cell>
          <cell r="E73">
            <v>0</v>
          </cell>
          <cell r="F73">
            <v>37</v>
          </cell>
        </row>
        <row r="74">
          <cell r="A74" t="str">
            <v>65 / 19</v>
          </cell>
          <cell r="B74" t="str">
            <v>Komarica Luka</v>
          </cell>
          <cell r="C74">
            <v>25</v>
          </cell>
          <cell r="D74">
            <v>15</v>
          </cell>
          <cell r="E74">
            <v>0</v>
          </cell>
          <cell r="F74">
            <v>40</v>
          </cell>
        </row>
        <row r="75">
          <cell r="A75" t="str">
            <v>87 / 19</v>
          </cell>
          <cell r="B75" t="str">
            <v>Joksović Nataša</v>
          </cell>
          <cell r="C75">
            <v>15</v>
          </cell>
          <cell r="D75">
            <v>20</v>
          </cell>
          <cell r="E75">
            <v>2</v>
          </cell>
          <cell r="F75">
            <v>37</v>
          </cell>
        </row>
        <row r="76">
          <cell r="A76" t="str">
            <v>61 / 17</v>
          </cell>
          <cell r="B76" t="str">
            <v>Manojlović Ksenija</v>
          </cell>
          <cell r="C76">
            <v>15</v>
          </cell>
          <cell r="D76"/>
          <cell r="E76"/>
          <cell r="F76">
            <v>0</v>
          </cell>
        </row>
        <row r="77">
          <cell r="A77" t="str">
            <v>136 / 10</v>
          </cell>
          <cell r="B77" t="str">
            <v>Šćekić Slaðana</v>
          </cell>
          <cell r="C77">
            <v>22</v>
          </cell>
          <cell r="D77">
            <v>11</v>
          </cell>
          <cell r="E77">
            <v>0</v>
          </cell>
          <cell r="F77">
            <v>33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topLeftCell="A42" workbookViewId="0">
      <selection activeCell="A103" sqref="A103:XFD147"/>
    </sheetView>
  </sheetViews>
  <sheetFormatPr defaultRowHeight="15" x14ac:dyDescent="0.25"/>
  <cols>
    <col min="2" max="2" width="13.42578125" style="1" customWidth="1"/>
    <col min="3" max="3" width="19.7109375" style="1" bestFit="1" customWidth="1"/>
    <col min="4" max="4" width="10.5703125" bestFit="1" customWidth="1"/>
    <col min="5" max="5" width="10.85546875" bestFit="1" customWidth="1"/>
    <col min="6" max="6" width="18.7109375" bestFit="1" customWidth="1"/>
    <col min="7" max="7" width="6.85546875" bestFit="1" customWidth="1"/>
  </cols>
  <sheetData>
    <row r="1" spans="1:7" x14ac:dyDescent="0.25">
      <c r="A1" t="s">
        <v>0</v>
      </c>
    </row>
    <row r="2" spans="1:7" x14ac:dyDescent="0.25">
      <c r="A2" t="s">
        <v>17</v>
      </c>
    </row>
    <row r="4" spans="1:7" x14ac:dyDescent="0.25">
      <c r="A4" t="s">
        <v>1</v>
      </c>
      <c r="B4" s="1" t="s">
        <v>2</v>
      </c>
      <c r="C4" s="1" t="s">
        <v>3</v>
      </c>
    </row>
    <row r="5" spans="1:7" ht="24.6" customHeight="1" x14ac:dyDescent="0.25">
      <c r="A5" s="4" t="s">
        <v>196</v>
      </c>
      <c r="B5" s="5" t="s">
        <v>197</v>
      </c>
      <c r="C5" s="5" t="s">
        <v>198</v>
      </c>
      <c r="D5" s="4" t="s">
        <v>199</v>
      </c>
      <c r="E5" s="4" t="s">
        <v>200</v>
      </c>
      <c r="F5" s="4" t="s">
        <v>201</v>
      </c>
      <c r="G5" s="4" t="s">
        <v>202</v>
      </c>
    </row>
    <row r="6" spans="1:7" x14ac:dyDescent="0.25">
      <c r="A6" s="2">
        <v>1</v>
      </c>
      <c r="B6" s="3" t="s">
        <v>18</v>
      </c>
      <c r="C6" s="3" t="s">
        <v>109</v>
      </c>
      <c r="D6" s="2">
        <v>44</v>
      </c>
      <c r="E6" s="2">
        <f>VLOOKUP(B6,'[1]Istraživački rad (2)'!$A$7:$F$77,6,0)</f>
        <v>50</v>
      </c>
      <c r="F6" s="2">
        <f>SUM(D6:E6)</f>
        <v>94</v>
      </c>
      <c r="G6" s="6" t="str">
        <f>IF(F6&gt;=90,"A",IF(F6&gt;=80,"B",IF(F6&gt;=70,"C",IF(F6&gt;=60,"D",IF(F6&gt;=50,"E",IF(F6=0,"-","F"))))))</f>
        <v>A</v>
      </c>
    </row>
    <row r="7" spans="1:7" x14ac:dyDescent="0.25">
      <c r="A7" s="2">
        <v>2</v>
      </c>
      <c r="B7" s="3" t="s">
        <v>19</v>
      </c>
      <c r="C7" s="3" t="s">
        <v>20</v>
      </c>
      <c r="D7" s="2">
        <v>30</v>
      </c>
      <c r="E7" s="2">
        <f>VLOOKUP(B7,'[1]Istraživački rad (2)'!$A$7:$F$77,6,0)</f>
        <v>35</v>
      </c>
      <c r="F7" s="2">
        <f t="shared" ref="F7:F70" si="0">SUM(D7:E7)</f>
        <v>65</v>
      </c>
      <c r="G7" s="6" t="str">
        <f t="shared" ref="G7:G70" si="1">IF(F7&gt;=90,"A",IF(F7&gt;=80,"B",IF(F7&gt;=70,"C",IF(F7&gt;=60,"D",IF(F7&gt;=50,"E",IF(F7=0,"-","F"))))))</f>
        <v>D</v>
      </c>
    </row>
    <row r="8" spans="1:7" x14ac:dyDescent="0.25">
      <c r="A8" s="2">
        <v>3</v>
      </c>
      <c r="B8" s="3" t="s">
        <v>21</v>
      </c>
      <c r="C8" s="3" t="s">
        <v>110</v>
      </c>
      <c r="D8" s="2">
        <v>40</v>
      </c>
      <c r="E8" s="2">
        <f>VLOOKUP(B8,'[1]Istraživački rad (2)'!$A$7:$F$77,6,0)</f>
        <v>0</v>
      </c>
      <c r="F8" s="2">
        <f t="shared" si="0"/>
        <v>40</v>
      </c>
      <c r="G8" s="6" t="str">
        <f t="shared" si="1"/>
        <v>F</v>
      </c>
    </row>
    <row r="9" spans="1:7" x14ac:dyDescent="0.25">
      <c r="A9" s="2">
        <v>4</v>
      </c>
      <c r="B9" s="3" t="s">
        <v>4</v>
      </c>
      <c r="C9" s="3" t="s">
        <v>111</v>
      </c>
      <c r="D9" s="2">
        <v>23</v>
      </c>
      <c r="E9" s="2">
        <f>VLOOKUP(B9,'[1]Istraživački rad (2)'!$A$7:$F$77,6,0)</f>
        <v>50</v>
      </c>
      <c r="F9" s="2">
        <f t="shared" si="0"/>
        <v>73</v>
      </c>
      <c r="G9" s="6" t="str">
        <f t="shared" si="1"/>
        <v>C</v>
      </c>
    </row>
    <row r="10" spans="1:7" x14ac:dyDescent="0.25">
      <c r="A10" s="2">
        <v>5</v>
      </c>
      <c r="B10" s="3" t="s">
        <v>22</v>
      </c>
      <c r="C10" s="3" t="s">
        <v>112</v>
      </c>
      <c r="D10" s="2">
        <v>50</v>
      </c>
      <c r="E10" s="2">
        <f>VLOOKUP(B10,'[1]Istraživački rad (2)'!$A$7:$F$77,6,0)</f>
        <v>45</v>
      </c>
      <c r="F10" s="2">
        <f t="shared" si="0"/>
        <v>95</v>
      </c>
      <c r="G10" s="6" t="str">
        <f t="shared" si="1"/>
        <v>A</v>
      </c>
    </row>
    <row r="11" spans="1:7" x14ac:dyDescent="0.25">
      <c r="A11" s="2">
        <v>6</v>
      </c>
      <c r="B11" s="3" t="s">
        <v>23</v>
      </c>
      <c r="C11" s="3" t="s">
        <v>113</v>
      </c>
      <c r="D11" s="2">
        <v>40</v>
      </c>
      <c r="E11" s="2">
        <f>VLOOKUP(B11,'[1]Istraživački rad (2)'!$A$7:$F$77,6,0)</f>
        <v>45</v>
      </c>
      <c r="F11" s="2">
        <f t="shared" si="0"/>
        <v>85</v>
      </c>
      <c r="G11" s="6" t="str">
        <f t="shared" si="1"/>
        <v>B</v>
      </c>
    </row>
    <row r="12" spans="1:7" x14ac:dyDescent="0.25">
      <c r="A12" s="2">
        <v>7</v>
      </c>
      <c r="B12" s="3" t="s">
        <v>5</v>
      </c>
      <c r="C12" s="3" t="s">
        <v>181</v>
      </c>
      <c r="D12" s="2">
        <v>50</v>
      </c>
      <c r="E12" s="2">
        <f>VLOOKUP(B12,'[1]Istraživački rad (2)'!$A$7:$F$77,6,0)</f>
        <v>42</v>
      </c>
      <c r="F12" s="2">
        <f t="shared" si="0"/>
        <v>92</v>
      </c>
      <c r="G12" s="6" t="str">
        <f t="shared" si="1"/>
        <v>A</v>
      </c>
    </row>
    <row r="13" spans="1:7" x14ac:dyDescent="0.25">
      <c r="A13" s="2">
        <v>8</v>
      </c>
      <c r="B13" s="3" t="s">
        <v>6</v>
      </c>
      <c r="C13" s="3" t="s">
        <v>114</v>
      </c>
      <c r="D13" s="2">
        <v>38</v>
      </c>
      <c r="E13" s="2">
        <f>VLOOKUP(B13,'[1]Istraživački rad (2)'!$A$7:$F$77,6,0)</f>
        <v>50</v>
      </c>
      <c r="F13" s="2">
        <f t="shared" si="0"/>
        <v>88</v>
      </c>
      <c r="G13" s="6" t="str">
        <f t="shared" si="1"/>
        <v>B</v>
      </c>
    </row>
    <row r="14" spans="1:7" x14ac:dyDescent="0.25">
      <c r="A14" s="2">
        <v>9</v>
      </c>
      <c r="B14" s="3" t="s">
        <v>24</v>
      </c>
      <c r="C14" s="3" t="s">
        <v>25</v>
      </c>
      <c r="D14" s="2">
        <v>40</v>
      </c>
      <c r="E14" s="2">
        <f>VLOOKUP(B14,'[1]Istraživački rad (2)'!$A$7:$F$77,6,0)</f>
        <v>47</v>
      </c>
      <c r="F14" s="2">
        <f t="shared" si="0"/>
        <v>87</v>
      </c>
      <c r="G14" s="6" t="str">
        <f t="shared" si="1"/>
        <v>B</v>
      </c>
    </row>
    <row r="15" spans="1:7" x14ac:dyDescent="0.25">
      <c r="A15" s="2">
        <v>10</v>
      </c>
      <c r="B15" s="3" t="s">
        <v>7</v>
      </c>
      <c r="C15" s="3" t="s">
        <v>115</v>
      </c>
      <c r="D15" s="2">
        <v>34</v>
      </c>
      <c r="E15" s="2">
        <v>5</v>
      </c>
      <c r="F15" s="2">
        <f t="shared" si="0"/>
        <v>39</v>
      </c>
      <c r="G15" s="6" t="str">
        <f t="shared" si="1"/>
        <v>F</v>
      </c>
    </row>
    <row r="16" spans="1:7" x14ac:dyDescent="0.25">
      <c r="A16" s="2">
        <v>11</v>
      </c>
      <c r="B16" s="3" t="s">
        <v>26</v>
      </c>
      <c r="C16" s="3" t="s">
        <v>27</v>
      </c>
      <c r="D16" s="2">
        <v>50</v>
      </c>
      <c r="E16" s="2"/>
      <c r="F16" s="2">
        <f t="shared" si="0"/>
        <v>50</v>
      </c>
      <c r="G16" s="6" t="str">
        <f t="shared" si="1"/>
        <v>E</v>
      </c>
    </row>
    <row r="17" spans="1:7" x14ac:dyDescent="0.25">
      <c r="A17" s="2">
        <v>12</v>
      </c>
      <c r="B17" s="3" t="s">
        <v>28</v>
      </c>
      <c r="C17" s="3" t="s">
        <v>116</v>
      </c>
      <c r="D17" s="2"/>
      <c r="E17" s="2">
        <f>VLOOKUP(B17,'[1]Istraživački rad (2)'!$A$7:$F$77,6,0)</f>
        <v>0</v>
      </c>
      <c r="F17" s="2">
        <f t="shared" si="0"/>
        <v>0</v>
      </c>
      <c r="G17" s="6" t="str">
        <f t="shared" si="1"/>
        <v>-</v>
      </c>
    </row>
    <row r="18" spans="1:7" x14ac:dyDescent="0.25">
      <c r="A18" s="2">
        <v>13</v>
      </c>
      <c r="B18" s="3" t="s">
        <v>8</v>
      </c>
      <c r="C18" s="3" t="s">
        <v>117</v>
      </c>
      <c r="D18" s="2">
        <v>40</v>
      </c>
      <c r="E18" s="2">
        <f>VLOOKUP(B18,'[1]Istraživački rad (2)'!$A$7:$F$77,6,0)</f>
        <v>30</v>
      </c>
      <c r="F18" s="2">
        <f t="shared" si="0"/>
        <v>70</v>
      </c>
      <c r="G18" s="6" t="str">
        <f t="shared" si="1"/>
        <v>C</v>
      </c>
    </row>
    <row r="19" spans="1:7" x14ac:dyDescent="0.25">
      <c r="A19" s="2">
        <v>14</v>
      </c>
      <c r="B19" s="3" t="s">
        <v>9</v>
      </c>
      <c r="C19" s="3" t="s">
        <v>118</v>
      </c>
      <c r="D19" s="2">
        <v>50</v>
      </c>
      <c r="E19" s="2">
        <f>VLOOKUP(B19,'[1]Istraživački rad (2)'!$A$7:$F$77,6,0)</f>
        <v>50</v>
      </c>
      <c r="F19" s="2">
        <f t="shared" si="0"/>
        <v>100</v>
      </c>
      <c r="G19" s="6" t="str">
        <f t="shared" si="1"/>
        <v>A</v>
      </c>
    </row>
    <row r="20" spans="1:7" x14ac:dyDescent="0.25">
      <c r="A20" s="2">
        <v>15</v>
      </c>
      <c r="B20" s="3" t="s">
        <v>29</v>
      </c>
      <c r="C20" s="3" t="s">
        <v>119</v>
      </c>
      <c r="D20" s="2">
        <v>50</v>
      </c>
      <c r="E20" s="2">
        <f>VLOOKUP(B20,'[1]Istraživački rad (2)'!$A$7:$F$77,6,0)</f>
        <v>45</v>
      </c>
      <c r="F20" s="2">
        <f t="shared" si="0"/>
        <v>95</v>
      </c>
      <c r="G20" s="6" t="str">
        <f t="shared" si="1"/>
        <v>A</v>
      </c>
    </row>
    <row r="21" spans="1:7" x14ac:dyDescent="0.25">
      <c r="A21" s="2">
        <v>16</v>
      </c>
      <c r="B21" s="3" t="s">
        <v>30</v>
      </c>
      <c r="C21" s="3" t="s">
        <v>120</v>
      </c>
      <c r="D21" s="2">
        <v>40</v>
      </c>
      <c r="E21" s="2">
        <f>VLOOKUP(B21,'[1]Istraživački rad (2)'!$A$7:$F$77,6,0)</f>
        <v>35</v>
      </c>
      <c r="F21" s="2">
        <f t="shared" si="0"/>
        <v>75</v>
      </c>
      <c r="G21" s="6" t="str">
        <f t="shared" si="1"/>
        <v>C</v>
      </c>
    </row>
    <row r="22" spans="1:7" x14ac:dyDescent="0.25">
      <c r="A22" s="2">
        <v>17</v>
      </c>
      <c r="B22" s="3" t="s">
        <v>31</v>
      </c>
      <c r="C22" s="3" t="s">
        <v>121</v>
      </c>
      <c r="D22" s="2">
        <v>30</v>
      </c>
      <c r="E22" s="2">
        <f>VLOOKUP(B22,'[1]Istraživački rad (2)'!$A$7:$F$77,6,0)</f>
        <v>40</v>
      </c>
      <c r="F22" s="2">
        <f t="shared" si="0"/>
        <v>70</v>
      </c>
      <c r="G22" s="6" t="str">
        <f t="shared" si="1"/>
        <v>C</v>
      </c>
    </row>
    <row r="23" spans="1:7" x14ac:dyDescent="0.25">
      <c r="A23" s="2">
        <v>18</v>
      </c>
      <c r="B23" s="3" t="s">
        <v>10</v>
      </c>
      <c r="C23" s="3" t="s">
        <v>182</v>
      </c>
      <c r="D23" s="2">
        <v>50</v>
      </c>
      <c r="E23" s="2">
        <f>VLOOKUP(B23,'[1]Istraživački rad (2)'!$A$7:$F$77,6,0)</f>
        <v>35</v>
      </c>
      <c r="F23" s="2">
        <f t="shared" si="0"/>
        <v>85</v>
      </c>
      <c r="G23" s="6" t="str">
        <f t="shared" si="1"/>
        <v>B</v>
      </c>
    </row>
    <row r="24" spans="1:7" x14ac:dyDescent="0.25">
      <c r="A24" s="2">
        <v>19</v>
      </c>
      <c r="B24" s="3" t="s">
        <v>11</v>
      </c>
      <c r="C24" s="3" t="s">
        <v>122</v>
      </c>
      <c r="D24" s="2">
        <v>42</v>
      </c>
      <c r="E24" s="2">
        <f>VLOOKUP(B24,'[1]Istraživački rad (2)'!$A$7:$F$77,6,0)</f>
        <v>41</v>
      </c>
      <c r="F24" s="2">
        <f t="shared" si="0"/>
        <v>83</v>
      </c>
      <c r="G24" s="6" t="str">
        <f t="shared" si="1"/>
        <v>B</v>
      </c>
    </row>
    <row r="25" spans="1:7" x14ac:dyDescent="0.25">
      <c r="A25" s="2">
        <v>20</v>
      </c>
      <c r="B25" s="3" t="s">
        <v>12</v>
      </c>
      <c r="C25" s="3" t="s">
        <v>123</v>
      </c>
      <c r="D25" s="2">
        <v>25</v>
      </c>
      <c r="E25" s="2">
        <f>VLOOKUP(B25,'[1]Istraživački rad (2)'!$A$7:$F$77,6,0)</f>
        <v>45</v>
      </c>
      <c r="F25" s="2">
        <f t="shared" si="0"/>
        <v>70</v>
      </c>
      <c r="G25" s="6" t="str">
        <f t="shared" si="1"/>
        <v>C</v>
      </c>
    </row>
    <row r="26" spans="1:7" x14ac:dyDescent="0.25">
      <c r="A26" s="2">
        <v>21</v>
      </c>
      <c r="B26" s="3" t="s">
        <v>13</v>
      </c>
      <c r="C26" s="3" t="s">
        <v>124</v>
      </c>
      <c r="D26" s="2">
        <v>26</v>
      </c>
      <c r="E26" s="2">
        <f>VLOOKUP(B26,'[1]Istraživački rad (2)'!$A$7:$F$77,6,0)</f>
        <v>37</v>
      </c>
      <c r="F26" s="2">
        <f t="shared" si="0"/>
        <v>63</v>
      </c>
      <c r="G26" s="6" t="str">
        <f t="shared" si="1"/>
        <v>D</v>
      </c>
    </row>
    <row r="27" spans="1:7" x14ac:dyDescent="0.25">
      <c r="A27" s="2">
        <v>22</v>
      </c>
      <c r="B27" s="3" t="s">
        <v>32</v>
      </c>
      <c r="C27" s="3" t="s">
        <v>183</v>
      </c>
      <c r="D27" s="2">
        <v>40</v>
      </c>
      <c r="E27" s="2">
        <f>VLOOKUP(B27,'[1]Istraživački rad (2)'!$A$7:$F$77,6,0)</f>
        <v>0</v>
      </c>
      <c r="F27" s="2">
        <f t="shared" si="0"/>
        <v>40</v>
      </c>
      <c r="G27" s="6" t="str">
        <f t="shared" si="1"/>
        <v>F</v>
      </c>
    </row>
    <row r="28" spans="1:7" x14ac:dyDescent="0.25">
      <c r="A28" s="2">
        <v>23</v>
      </c>
      <c r="B28" s="3" t="s">
        <v>14</v>
      </c>
      <c r="C28" s="3" t="s">
        <v>125</v>
      </c>
      <c r="D28" s="2"/>
      <c r="E28" s="2">
        <f>VLOOKUP(B28,'[1]Istraživački rad (2)'!$A$7:$F$77,6,0)</f>
        <v>0</v>
      </c>
      <c r="F28" s="2">
        <f t="shared" si="0"/>
        <v>0</v>
      </c>
      <c r="G28" s="6" t="str">
        <f t="shared" si="1"/>
        <v>-</v>
      </c>
    </row>
    <row r="29" spans="1:7" x14ac:dyDescent="0.25">
      <c r="A29" s="2">
        <v>24</v>
      </c>
      <c r="B29" s="3" t="s">
        <v>33</v>
      </c>
      <c r="C29" s="3" t="s">
        <v>126</v>
      </c>
      <c r="D29" s="2">
        <v>30</v>
      </c>
      <c r="E29" s="2">
        <f>VLOOKUP(B29,'[1]Istraživački rad (2)'!$A$7:$F$77,6,0)</f>
        <v>42</v>
      </c>
      <c r="F29" s="2">
        <f t="shared" si="0"/>
        <v>72</v>
      </c>
      <c r="G29" s="6" t="str">
        <f t="shared" si="1"/>
        <v>C</v>
      </c>
    </row>
    <row r="30" spans="1:7" x14ac:dyDescent="0.25">
      <c r="A30" s="2">
        <v>25</v>
      </c>
      <c r="B30" s="3" t="s">
        <v>34</v>
      </c>
      <c r="C30" s="3" t="s">
        <v>127</v>
      </c>
      <c r="D30" s="2">
        <v>37</v>
      </c>
      <c r="E30" s="2">
        <f>VLOOKUP(B30,'[1]Istraživački rad (2)'!$A$7:$F$77,6,0)</f>
        <v>35</v>
      </c>
      <c r="F30" s="2">
        <f t="shared" si="0"/>
        <v>72</v>
      </c>
      <c r="G30" s="6" t="str">
        <f t="shared" si="1"/>
        <v>C</v>
      </c>
    </row>
    <row r="31" spans="1:7" x14ac:dyDescent="0.25">
      <c r="A31" s="2">
        <v>26</v>
      </c>
      <c r="B31" s="3" t="s">
        <v>15</v>
      </c>
      <c r="C31" s="3" t="s">
        <v>114</v>
      </c>
      <c r="D31" s="2">
        <v>40</v>
      </c>
      <c r="E31" s="2">
        <v>33</v>
      </c>
      <c r="F31" s="2">
        <f t="shared" si="0"/>
        <v>73</v>
      </c>
      <c r="G31" s="6" t="str">
        <f t="shared" si="1"/>
        <v>C</v>
      </c>
    </row>
    <row r="32" spans="1:7" x14ac:dyDescent="0.25">
      <c r="A32" s="2">
        <v>27</v>
      </c>
      <c r="B32" s="3" t="s">
        <v>35</v>
      </c>
      <c r="C32" s="3" t="s">
        <v>36</v>
      </c>
      <c r="D32" s="2">
        <v>22</v>
      </c>
      <c r="E32" s="2">
        <f>VLOOKUP(B32,'[1]Istraživački rad (2)'!$A$7:$F$77,6,0)</f>
        <v>39</v>
      </c>
      <c r="F32" s="2">
        <f t="shared" si="0"/>
        <v>61</v>
      </c>
      <c r="G32" s="6" t="str">
        <f t="shared" si="1"/>
        <v>D</v>
      </c>
    </row>
    <row r="33" spans="1:7" x14ac:dyDescent="0.25">
      <c r="A33" s="2">
        <v>28</v>
      </c>
      <c r="B33" s="3" t="s">
        <v>37</v>
      </c>
      <c r="C33" s="3" t="s">
        <v>184</v>
      </c>
      <c r="D33" s="2">
        <v>48</v>
      </c>
      <c r="E33" s="2">
        <f>VLOOKUP(B33,'[1]Istraživački rad (2)'!$A$7:$F$77,6,0)</f>
        <v>40</v>
      </c>
      <c r="F33" s="2">
        <f t="shared" si="0"/>
        <v>88</v>
      </c>
      <c r="G33" s="6" t="str">
        <f t="shared" si="1"/>
        <v>B</v>
      </c>
    </row>
    <row r="34" spans="1:7" x14ac:dyDescent="0.25">
      <c r="A34" s="2">
        <v>29</v>
      </c>
      <c r="B34" s="3" t="s">
        <v>38</v>
      </c>
      <c r="C34" s="3" t="s">
        <v>39</v>
      </c>
      <c r="D34" s="2">
        <v>28</v>
      </c>
      <c r="E34" s="2"/>
      <c r="F34" s="2">
        <f t="shared" si="0"/>
        <v>28</v>
      </c>
      <c r="G34" s="6" t="str">
        <f t="shared" si="1"/>
        <v>F</v>
      </c>
    </row>
    <row r="35" spans="1:7" x14ac:dyDescent="0.25">
      <c r="A35" s="2">
        <v>30</v>
      </c>
      <c r="B35" s="3" t="s">
        <v>40</v>
      </c>
      <c r="C35" s="3" t="s">
        <v>128</v>
      </c>
      <c r="D35" s="2">
        <v>38</v>
      </c>
      <c r="E35" s="2">
        <f>VLOOKUP(B35,'[1]Istraživački rad (2)'!$A$7:$F$77,6,0)</f>
        <v>36</v>
      </c>
      <c r="F35" s="2">
        <f t="shared" si="0"/>
        <v>74</v>
      </c>
      <c r="G35" s="6" t="str">
        <f t="shared" si="1"/>
        <v>C</v>
      </c>
    </row>
    <row r="36" spans="1:7" x14ac:dyDescent="0.25">
      <c r="A36" s="2">
        <v>31</v>
      </c>
      <c r="B36" s="3" t="s">
        <v>41</v>
      </c>
      <c r="C36" s="3" t="s">
        <v>129</v>
      </c>
      <c r="D36" s="2">
        <v>50</v>
      </c>
      <c r="E36" s="2">
        <f>VLOOKUP(B36,'[1]Istraživački rad (2)'!$A$7:$F$77,6,0)</f>
        <v>42</v>
      </c>
      <c r="F36" s="2">
        <f t="shared" si="0"/>
        <v>92</v>
      </c>
      <c r="G36" s="6" t="str">
        <f t="shared" si="1"/>
        <v>A</v>
      </c>
    </row>
    <row r="37" spans="1:7" x14ac:dyDescent="0.25">
      <c r="A37" s="2">
        <v>32</v>
      </c>
      <c r="B37" s="3" t="s">
        <v>42</v>
      </c>
      <c r="C37" s="3" t="s">
        <v>130</v>
      </c>
      <c r="D37" s="2">
        <v>37</v>
      </c>
      <c r="E37" s="2">
        <f>VLOOKUP(B37,'[1]Istraživački rad (2)'!$A$7:$F$77,6,0)</f>
        <v>45</v>
      </c>
      <c r="F37" s="2">
        <f t="shared" si="0"/>
        <v>82</v>
      </c>
      <c r="G37" s="6" t="str">
        <f t="shared" si="1"/>
        <v>B</v>
      </c>
    </row>
    <row r="38" spans="1:7" x14ac:dyDescent="0.25">
      <c r="A38" s="2">
        <v>33</v>
      </c>
      <c r="B38" s="3" t="s">
        <v>43</v>
      </c>
      <c r="C38" s="3" t="s">
        <v>131</v>
      </c>
      <c r="D38" s="2">
        <v>50</v>
      </c>
      <c r="E38" s="2">
        <f>VLOOKUP(B38,'[1]Istraživački rad (2)'!$A$7:$F$77,6,0)</f>
        <v>0</v>
      </c>
      <c r="F38" s="2">
        <f t="shared" si="0"/>
        <v>50</v>
      </c>
      <c r="G38" s="6" t="str">
        <f t="shared" si="1"/>
        <v>E</v>
      </c>
    </row>
    <row r="39" spans="1:7" x14ac:dyDescent="0.25">
      <c r="A39" s="2">
        <v>34</v>
      </c>
      <c r="B39" s="3" t="s">
        <v>44</v>
      </c>
      <c r="C39" s="3" t="s">
        <v>132</v>
      </c>
      <c r="D39" s="2">
        <v>48</v>
      </c>
      <c r="E39" s="2">
        <f>VLOOKUP(B39,'[1]Istraživački rad (2)'!$A$7:$F$77,6,0)</f>
        <v>43</v>
      </c>
      <c r="F39" s="2">
        <f t="shared" si="0"/>
        <v>91</v>
      </c>
      <c r="G39" s="6" t="str">
        <f t="shared" si="1"/>
        <v>A</v>
      </c>
    </row>
    <row r="40" spans="1:7" x14ac:dyDescent="0.25">
      <c r="A40" s="2">
        <v>35</v>
      </c>
      <c r="B40" s="3" t="s">
        <v>16</v>
      </c>
      <c r="C40" s="3" t="s">
        <v>185</v>
      </c>
      <c r="D40" s="2">
        <v>45</v>
      </c>
      <c r="E40" s="2">
        <f>VLOOKUP(B40,'[1]Istraživački rad (2)'!$A$7:$F$77,6,0)</f>
        <v>38</v>
      </c>
      <c r="F40" s="2">
        <f t="shared" si="0"/>
        <v>83</v>
      </c>
      <c r="G40" s="6" t="str">
        <f t="shared" si="1"/>
        <v>B</v>
      </c>
    </row>
    <row r="41" spans="1:7" x14ac:dyDescent="0.25">
      <c r="A41" s="2">
        <v>36</v>
      </c>
      <c r="B41" s="3" t="s">
        <v>45</v>
      </c>
      <c r="C41" s="3" t="s">
        <v>133</v>
      </c>
      <c r="D41" s="2">
        <v>40</v>
      </c>
      <c r="E41" s="2">
        <f>VLOOKUP(B41,'[1]Istraživački rad (2)'!$A$7:$F$77,6,0)</f>
        <v>43</v>
      </c>
      <c r="F41" s="2">
        <f t="shared" si="0"/>
        <v>83</v>
      </c>
      <c r="G41" s="6" t="str">
        <f t="shared" si="1"/>
        <v>B</v>
      </c>
    </row>
    <row r="42" spans="1:7" x14ac:dyDescent="0.25">
      <c r="A42" s="2">
        <v>37</v>
      </c>
      <c r="B42" s="3" t="s">
        <v>46</v>
      </c>
      <c r="C42" s="3" t="s">
        <v>134</v>
      </c>
      <c r="D42" s="2">
        <v>17</v>
      </c>
      <c r="E42" s="2">
        <f>VLOOKUP(B42,'[1]Istraživački rad (2)'!$A$7:$F$77,6,0)</f>
        <v>34</v>
      </c>
      <c r="F42" s="2">
        <f t="shared" si="0"/>
        <v>51</v>
      </c>
      <c r="G42" s="6" t="str">
        <f t="shared" si="1"/>
        <v>E</v>
      </c>
    </row>
    <row r="43" spans="1:7" x14ac:dyDescent="0.25">
      <c r="A43" s="2">
        <v>38</v>
      </c>
      <c r="B43" s="3" t="s">
        <v>47</v>
      </c>
      <c r="C43" s="3" t="s">
        <v>186</v>
      </c>
      <c r="D43" s="2">
        <v>50</v>
      </c>
      <c r="E43" s="2">
        <f>VLOOKUP(B43,'[1]Istraživački rad (2)'!$A$7:$F$77,6,0)</f>
        <v>39</v>
      </c>
      <c r="F43" s="2">
        <f t="shared" si="0"/>
        <v>89</v>
      </c>
      <c r="G43" s="6" t="str">
        <f t="shared" si="1"/>
        <v>B</v>
      </c>
    </row>
    <row r="44" spans="1:7" x14ac:dyDescent="0.25">
      <c r="A44" s="2">
        <v>39</v>
      </c>
      <c r="B44" s="3" t="s">
        <v>48</v>
      </c>
      <c r="C44" s="3" t="s">
        <v>187</v>
      </c>
      <c r="D44" s="2">
        <v>50</v>
      </c>
      <c r="E44" s="2">
        <f>VLOOKUP(B44,'[1]Istraživački rad (2)'!$A$7:$F$77,6,0)</f>
        <v>46</v>
      </c>
      <c r="F44" s="2">
        <f t="shared" si="0"/>
        <v>96</v>
      </c>
      <c r="G44" s="6" t="str">
        <f t="shared" si="1"/>
        <v>A</v>
      </c>
    </row>
    <row r="45" spans="1:7" x14ac:dyDescent="0.25">
      <c r="A45" s="2">
        <v>40</v>
      </c>
      <c r="B45" s="3" t="s">
        <v>49</v>
      </c>
      <c r="C45" s="3" t="s">
        <v>135</v>
      </c>
      <c r="D45" s="2">
        <v>50</v>
      </c>
      <c r="E45" s="2">
        <f>VLOOKUP(B45,'[1]Istraživački rad (2)'!$A$7:$F$77,6,0)</f>
        <v>47</v>
      </c>
      <c r="F45" s="2">
        <f t="shared" si="0"/>
        <v>97</v>
      </c>
      <c r="G45" s="6" t="str">
        <f t="shared" si="1"/>
        <v>A</v>
      </c>
    </row>
    <row r="46" spans="1:7" x14ac:dyDescent="0.25">
      <c r="A46" s="2">
        <v>41</v>
      </c>
      <c r="B46" s="3" t="s">
        <v>50</v>
      </c>
      <c r="C46" s="3" t="s">
        <v>136</v>
      </c>
      <c r="D46" s="2"/>
      <c r="E46" s="2"/>
      <c r="F46" s="2">
        <f t="shared" si="0"/>
        <v>0</v>
      </c>
      <c r="G46" s="6" t="str">
        <f t="shared" si="1"/>
        <v>-</v>
      </c>
    </row>
    <row r="47" spans="1:7" x14ac:dyDescent="0.25">
      <c r="A47" s="2">
        <v>42</v>
      </c>
      <c r="B47" s="3" t="s">
        <v>51</v>
      </c>
      <c r="C47" s="3" t="s">
        <v>137</v>
      </c>
      <c r="D47" s="2">
        <v>42</v>
      </c>
      <c r="E47" s="2">
        <f>VLOOKUP(B47,'[1]Istraživački rad (2)'!$A$7:$F$77,6,0)</f>
        <v>45</v>
      </c>
      <c r="F47" s="2">
        <f t="shared" si="0"/>
        <v>87</v>
      </c>
      <c r="G47" s="6" t="str">
        <f t="shared" si="1"/>
        <v>B</v>
      </c>
    </row>
    <row r="48" spans="1:7" x14ac:dyDescent="0.25">
      <c r="A48" s="2">
        <v>43</v>
      </c>
      <c r="B48" s="3" t="s">
        <v>52</v>
      </c>
      <c r="C48" s="3" t="s">
        <v>138</v>
      </c>
      <c r="D48" s="2">
        <v>26</v>
      </c>
      <c r="E48" s="2">
        <f>VLOOKUP(B48,'[1]Istraživački rad (2)'!$A$7:$F$77,6,0)</f>
        <v>38</v>
      </c>
      <c r="F48" s="2">
        <f t="shared" si="0"/>
        <v>64</v>
      </c>
      <c r="G48" s="6" t="str">
        <f t="shared" si="1"/>
        <v>D</v>
      </c>
    </row>
    <row r="49" spans="1:7" x14ac:dyDescent="0.25">
      <c r="A49" s="2">
        <v>44</v>
      </c>
      <c r="B49" s="3" t="s">
        <v>53</v>
      </c>
      <c r="C49" s="3" t="s">
        <v>139</v>
      </c>
      <c r="D49" s="2">
        <v>42</v>
      </c>
      <c r="E49" s="2">
        <f>VLOOKUP(B49,'[1]Istraživački rad (2)'!$A$7:$F$77,6,0)</f>
        <v>43</v>
      </c>
      <c r="F49" s="2">
        <f t="shared" si="0"/>
        <v>85</v>
      </c>
      <c r="G49" s="6" t="str">
        <f t="shared" si="1"/>
        <v>B</v>
      </c>
    </row>
    <row r="50" spans="1:7" x14ac:dyDescent="0.25">
      <c r="A50" s="2">
        <v>45</v>
      </c>
      <c r="B50" s="3" t="s">
        <v>54</v>
      </c>
      <c r="C50" s="3" t="s">
        <v>188</v>
      </c>
      <c r="D50" s="2">
        <v>30</v>
      </c>
      <c r="E50" s="2">
        <f>VLOOKUP(B50,'[1]Istraživački rad (2)'!$A$7:$F$77,6,0)</f>
        <v>37</v>
      </c>
      <c r="F50" s="2">
        <f t="shared" si="0"/>
        <v>67</v>
      </c>
      <c r="G50" s="6" t="str">
        <f t="shared" si="1"/>
        <v>D</v>
      </c>
    </row>
    <row r="51" spans="1:7" x14ac:dyDescent="0.25">
      <c r="A51" s="2">
        <v>46</v>
      </c>
      <c r="B51" s="3" t="s">
        <v>55</v>
      </c>
      <c r="C51" s="3" t="s">
        <v>189</v>
      </c>
      <c r="D51" s="2">
        <v>30</v>
      </c>
      <c r="E51" s="2">
        <v>0</v>
      </c>
      <c r="F51" s="2">
        <f t="shared" si="0"/>
        <v>30</v>
      </c>
      <c r="G51" s="6" t="str">
        <f t="shared" si="1"/>
        <v>F</v>
      </c>
    </row>
    <row r="52" spans="1:7" x14ac:dyDescent="0.25">
      <c r="A52" s="2">
        <v>47</v>
      </c>
      <c r="B52" s="3" t="s">
        <v>56</v>
      </c>
      <c r="C52" s="3" t="s">
        <v>140</v>
      </c>
      <c r="D52" s="2">
        <v>50</v>
      </c>
      <c r="E52" s="2">
        <f>VLOOKUP(B52,'[1]Istraživački rad (2)'!$A$7:$F$77,6,0)</f>
        <v>50</v>
      </c>
      <c r="F52" s="2">
        <f t="shared" si="0"/>
        <v>100</v>
      </c>
      <c r="G52" s="6" t="str">
        <f t="shared" si="1"/>
        <v>A</v>
      </c>
    </row>
    <row r="53" spans="1:7" x14ac:dyDescent="0.25">
      <c r="A53" s="2">
        <v>48</v>
      </c>
      <c r="B53" s="3" t="s">
        <v>57</v>
      </c>
      <c r="C53" s="3" t="s">
        <v>190</v>
      </c>
      <c r="D53" s="2">
        <v>40</v>
      </c>
      <c r="E53" s="2">
        <v>42</v>
      </c>
      <c r="F53" s="2">
        <f t="shared" si="0"/>
        <v>82</v>
      </c>
      <c r="G53" s="6" t="str">
        <f t="shared" si="1"/>
        <v>B</v>
      </c>
    </row>
    <row r="54" spans="1:7" x14ac:dyDescent="0.25">
      <c r="A54" s="2">
        <v>49</v>
      </c>
      <c r="B54" s="3" t="s">
        <v>58</v>
      </c>
      <c r="C54" s="3" t="s">
        <v>141</v>
      </c>
      <c r="D54" s="2">
        <v>40</v>
      </c>
      <c r="E54" s="2">
        <f>VLOOKUP(B54,'[1]Istraživački rad (2)'!$A$7:$F$77,6,0)</f>
        <v>28</v>
      </c>
      <c r="F54" s="2">
        <f t="shared" si="0"/>
        <v>68</v>
      </c>
      <c r="G54" s="6" t="str">
        <f t="shared" si="1"/>
        <v>D</v>
      </c>
    </row>
    <row r="55" spans="1:7" x14ac:dyDescent="0.25">
      <c r="A55" s="2">
        <v>50</v>
      </c>
      <c r="B55" s="3" t="s">
        <v>59</v>
      </c>
      <c r="C55" s="3" t="s">
        <v>191</v>
      </c>
      <c r="D55" s="2">
        <v>20</v>
      </c>
      <c r="E55" s="2">
        <f>VLOOKUP(B55,'[1]Istraživački rad (2)'!$A$7:$F$77,6,0)</f>
        <v>30</v>
      </c>
      <c r="F55" s="2">
        <f t="shared" si="0"/>
        <v>50</v>
      </c>
      <c r="G55" s="6" t="str">
        <f t="shared" si="1"/>
        <v>E</v>
      </c>
    </row>
    <row r="56" spans="1:7" x14ac:dyDescent="0.25">
      <c r="A56" s="2">
        <v>51</v>
      </c>
      <c r="B56" s="3" t="s">
        <v>60</v>
      </c>
      <c r="C56" s="3" t="s">
        <v>142</v>
      </c>
      <c r="D56" s="2">
        <v>50</v>
      </c>
      <c r="E56" s="2">
        <f>VLOOKUP(B56,'[1]Istraživački rad (2)'!$A$7:$F$77,6,0)</f>
        <v>35</v>
      </c>
      <c r="F56" s="2">
        <f t="shared" si="0"/>
        <v>85</v>
      </c>
      <c r="G56" s="6" t="str">
        <f t="shared" si="1"/>
        <v>B</v>
      </c>
    </row>
    <row r="57" spans="1:7" x14ac:dyDescent="0.25">
      <c r="A57" s="2">
        <v>52</v>
      </c>
      <c r="B57" s="3" t="s">
        <v>61</v>
      </c>
      <c r="C57" s="3" t="s">
        <v>143</v>
      </c>
      <c r="D57" s="2">
        <v>50</v>
      </c>
      <c r="E57" s="2">
        <f>VLOOKUP(B57,'[1]Istraživački rad (2)'!$A$7:$F$77,6,0)</f>
        <v>45</v>
      </c>
      <c r="F57" s="2">
        <f t="shared" si="0"/>
        <v>95</v>
      </c>
      <c r="G57" s="6" t="str">
        <f t="shared" si="1"/>
        <v>A</v>
      </c>
    </row>
    <row r="58" spans="1:7" x14ac:dyDescent="0.25">
      <c r="A58" s="2">
        <v>53</v>
      </c>
      <c r="B58" s="3" t="s">
        <v>62</v>
      </c>
      <c r="C58" s="3" t="s">
        <v>192</v>
      </c>
      <c r="D58" s="2"/>
      <c r="E58" s="2"/>
      <c r="F58" s="2">
        <f t="shared" si="0"/>
        <v>0</v>
      </c>
      <c r="G58" s="6" t="str">
        <f t="shared" si="1"/>
        <v>-</v>
      </c>
    </row>
    <row r="59" spans="1:7" x14ac:dyDescent="0.25">
      <c r="A59" s="2">
        <v>54</v>
      </c>
      <c r="B59" s="3" t="s">
        <v>63</v>
      </c>
      <c r="C59" s="3" t="s">
        <v>144</v>
      </c>
      <c r="D59" s="2">
        <v>33</v>
      </c>
      <c r="E59" s="2">
        <f>VLOOKUP(B59,'[1]Istraživački rad (2)'!$A$7:$F$77,6,0)</f>
        <v>45</v>
      </c>
      <c r="F59" s="2">
        <f t="shared" si="0"/>
        <v>78</v>
      </c>
      <c r="G59" s="6" t="str">
        <f t="shared" si="1"/>
        <v>C</v>
      </c>
    </row>
    <row r="60" spans="1:7" x14ac:dyDescent="0.25">
      <c r="A60" s="2">
        <v>55</v>
      </c>
      <c r="B60" s="3" t="s">
        <v>64</v>
      </c>
      <c r="C60" s="3" t="s">
        <v>145</v>
      </c>
      <c r="D60" s="2">
        <v>20</v>
      </c>
      <c r="E60" s="2">
        <f>VLOOKUP(B60,'[1]Istraživački rad (2)'!$A$7:$F$77,6,0)</f>
        <v>43</v>
      </c>
      <c r="F60" s="2">
        <f t="shared" si="0"/>
        <v>63</v>
      </c>
      <c r="G60" s="6" t="str">
        <f t="shared" si="1"/>
        <v>D</v>
      </c>
    </row>
    <row r="61" spans="1:7" x14ac:dyDescent="0.25">
      <c r="A61" s="2">
        <v>56</v>
      </c>
      <c r="B61" s="3" t="s">
        <v>65</v>
      </c>
      <c r="C61" s="3" t="s">
        <v>146</v>
      </c>
      <c r="D61" s="2">
        <v>37</v>
      </c>
      <c r="E61" s="2">
        <f>VLOOKUP(B61,'[1]Istraživački rad (2)'!$A$7:$F$77,6,0)</f>
        <v>45</v>
      </c>
      <c r="F61" s="2">
        <f t="shared" si="0"/>
        <v>82</v>
      </c>
      <c r="G61" s="6" t="str">
        <f t="shared" si="1"/>
        <v>B</v>
      </c>
    </row>
    <row r="62" spans="1:7" x14ac:dyDescent="0.25">
      <c r="A62" s="2">
        <v>57</v>
      </c>
      <c r="B62" s="3" t="s">
        <v>66</v>
      </c>
      <c r="C62" s="3" t="s">
        <v>147</v>
      </c>
      <c r="D62" s="2">
        <v>48</v>
      </c>
      <c r="E62" s="2">
        <f>VLOOKUP(B62,'[1]Istraživački rad (2)'!$A$7:$F$77,6,0)</f>
        <v>42</v>
      </c>
      <c r="F62" s="2">
        <f t="shared" si="0"/>
        <v>90</v>
      </c>
      <c r="G62" s="6" t="str">
        <f t="shared" si="1"/>
        <v>A</v>
      </c>
    </row>
    <row r="63" spans="1:7" x14ac:dyDescent="0.25">
      <c r="A63" s="2">
        <v>58</v>
      </c>
      <c r="B63" s="3" t="s">
        <v>67</v>
      </c>
      <c r="C63" s="3" t="s">
        <v>148</v>
      </c>
      <c r="D63" s="2">
        <v>28</v>
      </c>
      <c r="E63" s="2">
        <f>VLOOKUP(B63,'[1]Istraživački rad (2)'!$A$7:$F$77,6,0)</f>
        <v>49</v>
      </c>
      <c r="F63" s="2">
        <f t="shared" si="0"/>
        <v>77</v>
      </c>
      <c r="G63" s="6" t="str">
        <f t="shared" si="1"/>
        <v>C</v>
      </c>
    </row>
    <row r="64" spans="1:7" x14ac:dyDescent="0.25">
      <c r="A64" s="2">
        <v>59</v>
      </c>
      <c r="B64" s="3" t="s">
        <v>68</v>
      </c>
      <c r="C64" s="3" t="s">
        <v>149</v>
      </c>
      <c r="D64" s="2">
        <v>50</v>
      </c>
      <c r="E64" s="2">
        <f>VLOOKUP(B64,'[1]Istraživački rad (2)'!$A$7:$F$77,6,0)</f>
        <v>41</v>
      </c>
      <c r="F64" s="2">
        <f t="shared" si="0"/>
        <v>91</v>
      </c>
      <c r="G64" s="6" t="str">
        <f t="shared" si="1"/>
        <v>A</v>
      </c>
    </row>
    <row r="65" spans="1:7" x14ac:dyDescent="0.25">
      <c r="A65" s="2">
        <v>60</v>
      </c>
      <c r="B65" s="3" t="s">
        <v>69</v>
      </c>
      <c r="C65" s="3" t="s">
        <v>150</v>
      </c>
      <c r="D65" s="2">
        <v>50</v>
      </c>
      <c r="E65" s="2">
        <f>VLOOKUP(B65,'[1]Istraživački rad (2)'!$A$7:$F$77,6,0)</f>
        <v>36</v>
      </c>
      <c r="F65" s="2">
        <f t="shared" si="0"/>
        <v>86</v>
      </c>
      <c r="G65" s="6" t="str">
        <f t="shared" si="1"/>
        <v>B</v>
      </c>
    </row>
    <row r="66" spans="1:7" x14ac:dyDescent="0.25">
      <c r="A66" s="2">
        <v>61</v>
      </c>
      <c r="B66" s="3" t="s">
        <v>70</v>
      </c>
      <c r="C66" s="3" t="s">
        <v>151</v>
      </c>
      <c r="D66" s="2">
        <v>21</v>
      </c>
      <c r="E66" s="2">
        <f>VLOOKUP(B66,'[1]Istraživački rad (2)'!$A$7:$F$77,6,0)</f>
        <v>47</v>
      </c>
      <c r="F66" s="2">
        <f t="shared" si="0"/>
        <v>68</v>
      </c>
      <c r="G66" s="6" t="str">
        <f t="shared" si="1"/>
        <v>D</v>
      </c>
    </row>
    <row r="67" spans="1:7" x14ac:dyDescent="0.25">
      <c r="A67" s="2">
        <v>62</v>
      </c>
      <c r="B67" s="3" t="s">
        <v>71</v>
      </c>
      <c r="C67" s="3" t="s">
        <v>152</v>
      </c>
      <c r="D67" s="2">
        <v>20</v>
      </c>
      <c r="E67" s="2">
        <f>VLOOKUP(B67,'[1]Istraživački rad (2)'!$A$7:$F$77,6,0)</f>
        <v>32</v>
      </c>
      <c r="F67" s="2">
        <f t="shared" si="0"/>
        <v>52</v>
      </c>
      <c r="G67" s="6" t="str">
        <f t="shared" si="1"/>
        <v>E</v>
      </c>
    </row>
    <row r="68" spans="1:7" x14ac:dyDescent="0.25">
      <c r="A68" s="2">
        <v>63</v>
      </c>
      <c r="B68" s="3" t="s">
        <v>72</v>
      </c>
      <c r="C68" s="3" t="s">
        <v>153</v>
      </c>
      <c r="D68" s="2">
        <v>50</v>
      </c>
      <c r="E68" s="2">
        <f>VLOOKUP(B68,'[1]Istraživački rad (2)'!$A$7:$F$77,6,0)</f>
        <v>50</v>
      </c>
      <c r="F68" s="2">
        <f t="shared" si="0"/>
        <v>100</v>
      </c>
      <c r="G68" s="6" t="str">
        <f t="shared" si="1"/>
        <v>A</v>
      </c>
    </row>
    <row r="69" spans="1:7" x14ac:dyDescent="0.25">
      <c r="A69" s="2">
        <v>64</v>
      </c>
      <c r="B69" s="3" t="s">
        <v>73</v>
      </c>
      <c r="C69" s="3" t="s">
        <v>154</v>
      </c>
      <c r="D69" s="2">
        <v>50</v>
      </c>
      <c r="E69" s="2">
        <f>VLOOKUP(B69,'[1]Istraživački rad (2)'!$A$7:$F$77,6,0)</f>
        <v>50</v>
      </c>
      <c r="F69" s="2">
        <f t="shared" si="0"/>
        <v>100</v>
      </c>
      <c r="G69" s="6" t="str">
        <f t="shared" si="1"/>
        <v>A</v>
      </c>
    </row>
    <row r="70" spans="1:7" x14ac:dyDescent="0.25">
      <c r="A70" s="2">
        <v>65</v>
      </c>
      <c r="B70" s="3" t="s">
        <v>74</v>
      </c>
      <c r="C70" s="3" t="s">
        <v>193</v>
      </c>
      <c r="D70" s="2">
        <v>35</v>
      </c>
      <c r="E70" s="2"/>
      <c r="F70" s="2">
        <f t="shared" si="0"/>
        <v>35</v>
      </c>
      <c r="G70" s="6" t="str">
        <f t="shared" si="1"/>
        <v>F</v>
      </c>
    </row>
    <row r="71" spans="1:7" x14ac:dyDescent="0.25">
      <c r="A71" s="2">
        <v>66</v>
      </c>
      <c r="B71" s="3" t="s">
        <v>75</v>
      </c>
      <c r="C71" s="3" t="s">
        <v>194</v>
      </c>
      <c r="D71" s="2">
        <v>15</v>
      </c>
      <c r="E71" s="2">
        <f>VLOOKUP(B71,'[1]Istraživački rad (2)'!$A$7:$F$77,6,0)</f>
        <v>32</v>
      </c>
      <c r="F71" s="2">
        <f t="shared" ref="F71:F101" si="2">SUM(D71:E71)</f>
        <v>47</v>
      </c>
      <c r="G71" s="6" t="str">
        <f t="shared" ref="G71:G101" si="3">IF(F71&gt;=90,"A",IF(F71&gt;=80,"B",IF(F71&gt;=70,"C",IF(F71&gt;=60,"D",IF(F71&gt;=50,"E",IF(F71=0,"-","F"))))))</f>
        <v>F</v>
      </c>
    </row>
    <row r="72" spans="1:7" x14ac:dyDescent="0.25">
      <c r="A72" s="2">
        <v>67</v>
      </c>
      <c r="B72" s="3" t="s">
        <v>76</v>
      </c>
      <c r="C72" s="3" t="s">
        <v>155</v>
      </c>
      <c r="D72" s="2">
        <v>50</v>
      </c>
      <c r="E72" s="2">
        <f>VLOOKUP(B72,'[1]Istraživački rad (2)'!$A$7:$F$77,6,0)</f>
        <v>44</v>
      </c>
      <c r="F72" s="2">
        <f t="shared" si="2"/>
        <v>94</v>
      </c>
      <c r="G72" s="6" t="str">
        <f t="shared" si="3"/>
        <v>A</v>
      </c>
    </row>
    <row r="73" spans="1:7" x14ac:dyDescent="0.25">
      <c r="A73" s="2">
        <v>68</v>
      </c>
      <c r="B73" s="3" t="s">
        <v>77</v>
      </c>
      <c r="C73" s="3" t="s">
        <v>156</v>
      </c>
      <c r="D73" s="2">
        <v>40</v>
      </c>
      <c r="E73" s="2">
        <f>VLOOKUP(B73,'[1]Istraživački rad (2)'!$A$7:$F$77,6,0)</f>
        <v>38</v>
      </c>
      <c r="F73" s="2">
        <f t="shared" si="2"/>
        <v>78</v>
      </c>
      <c r="G73" s="6" t="str">
        <f t="shared" si="3"/>
        <v>C</v>
      </c>
    </row>
    <row r="74" spans="1:7" x14ac:dyDescent="0.25">
      <c r="A74" s="2">
        <v>69</v>
      </c>
      <c r="B74" s="3" t="s">
        <v>78</v>
      </c>
      <c r="C74" s="3" t="s">
        <v>157</v>
      </c>
      <c r="D74" s="2">
        <v>50</v>
      </c>
      <c r="E74" s="2">
        <f>VLOOKUP(B74,'[1]Istraživački rad (2)'!$A$7:$F$77,6,0)</f>
        <v>48</v>
      </c>
      <c r="F74" s="2">
        <f t="shared" si="2"/>
        <v>98</v>
      </c>
      <c r="G74" s="6" t="str">
        <f t="shared" si="3"/>
        <v>A</v>
      </c>
    </row>
    <row r="75" spans="1:7" x14ac:dyDescent="0.25">
      <c r="A75" s="2">
        <v>70</v>
      </c>
      <c r="B75" s="3" t="s">
        <v>79</v>
      </c>
      <c r="C75" s="3" t="s">
        <v>158</v>
      </c>
      <c r="D75" s="2">
        <v>12</v>
      </c>
      <c r="E75" s="2"/>
      <c r="F75" s="2">
        <f t="shared" si="2"/>
        <v>12</v>
      </c>
      <c r="G75" s="6" t="str">
        <f t="shared" si="3"/>
        <v>F</v>
      </c>
    </row>
    <row r="76" spans="1:7" x14ac:dyDescent="0.25">
      <c r="A76" s="2">
        <v>71</v>
      </c>
      <c r="B76" s="3" t="s">
        <v>80</v>
      </c>
      <c r="C76" s="3" t="s">
        <v>159</v>
      </c>
      <c r="D76" s="2">
        <v>50</v>
      </c>
      <c r="E76" s="2">
        <v>35</v>
      </c>
      <c r="F76" s="2">
        <f t="shared" si="2"/>
        <v>85</v>
      </c>
      <c r="G76" s="6" t="str">
        <f t="shared" si="3"/>
        <v>B</v>
      </c>
    </row>
    <row r="77" spans="1:7" x14ac:dyDescent="0.25">
      <c r="A77" s="2">
        <v>72</v>
      </c>
      <c r="B77" s="3" t="s">
        <v>81</v>
      </c>
      <c r="C77" s="3" t="s">
        <v>160</v>
      </c>
      <c r="D77" s="2"/>
      <c r="E77" s="2"/>
      <c r="F77" s="2">
        <f t="shared" si="2"/>
        <v>0</v>
      </c>
      <c r="G77" s="6" t="str">
        <f t="shared" si="3"/>
        <v>-</v>
      </c>
    </row>
    <row r="78" spans="1:7" x14ac:dyDescent="0.25">
      <c r="A78" s="2">
        <v>73</v>
      </c>
      <c r="B78" s="3" t="s">
        <v>82</v>
      </c>
      <c r="C78" s="3" t="s">
        <v>161</v>
      </c>
      <c r="D78" s="2">
        <v>23</v>
      </c>
      <c r="E78" s="2"/>
      <c r="F78" s="2">
        <f t="shared" si="2"/>
        <v>23</v>
      </c>
      <c r="G78" s="6" t="str">
        <f t="shared" si="3"/>
        <v>F</v>
      </c>
    </row>
    <row r="79" spans="1:7" x14ac:dyDescent="0.25">
      <c r="A79" s="2">
        <v>74</v>
      </c>
      <c r="B79" s="3" t="s">
        <v>83</v>
      </c>
      <c r="C79" s="3" t="s">
        <v>195</v>
      </c>
      <c r="D79" s="2">
        <v>28</v>
      </c>
      <c r="E79" s="2">
        <v>10</v>
      </c>
      <c r="F79" s="2">
        <f t="shared" si="2"/>
        <v>38</v>
      </c>
      <c r="G79" s="6" t="str">
        <f t="shared" si="3"/>
        <v>F</v>
      </c>
    </row>
    <row r="80" spans="1:7" x14ac:dyDescent="0.25">
      <c r="A80" s="2">
        <v>75</v>
      </c>
      <c r="B80" s="3" t="s">
        <v>84</v>
      </c>
      <c r="C80" s="3" t="s">
        <v>162</v>
      </c>
      <c r="D80" s="2">
        <v>23</v>
      </c>
      <c r="E80" s="2"/>
      <c r="F80" s="2">
        <f t="shared" si="2"/>
        <v>23</v>
      </c>
      <c r="G80" s="6" t="str">
        <f t="shared" si="3"/>
        <v>F</v>
      </c>
    </row>
    <row r="81" spans="1:7" x14ac:dyDescent="0.25">
      <c r="A81" s="2">
        <v>76</v>
      </c>
      <c r="B81" s="3" t="s">
        <v>85</v>
      </c>
      <c r="C81" s="3" t="s">
        <v>163</v>
      </c>
      <c r="D81" s="2">
        <v>20</v>
      </c>
      <c r="E81" s="2">
        <f>VLOOKUP(B81,'[1]Istraživački rad (2)'!$A$7:$F$77,6,0)</f>
        <v>32</v>
      </c>
      <c r="F81" s="2">
        <f t="shared" si="2"/>
        <v>52</v>
      </c>
      <c r="G81" s="6" t="str">
        <f t="shared" si="3"/>
        <v>E</v>
      </c>
    </row>
    <row r="82" spans="1:7" x14ac:dyDescent="0.25">
      <c r="A82" s="2">
        <v>77</v>
      </c>
      <c r="B82" s="3" t="s">
        <v>86</v>
      </c>
      <c r="C82" s="3" t="s">
        <v>87</v>
      </c>
      <c r="D82" s="2">
        <v>40</v>
      </c>
      <c r="E82" s="2">
        <f>VLOOKUP(B82,'[1]Istraživački rad (2)'!$A$7:$F$77,6,0)</f>
        <v>30</v>
      </c>
      <c r="F82" s="2">
        <f t="shared" si="2"/>
        <v>70</v>
      </c>
      <c r="G82" s="6" t="str">
        <f t="shared" si="3"/>
        <v>C</v>
      </c>
    </row>
    <row r="83" spans="1:7" x14ac:dyDescent="0.25">
      <c r="A83" s="2">
        <v>78</v>
      </c>
      <c r="B83" s="3" t="s">
        <v>88</v>
      </c>
      <c r="C83" s="3" t="s">
        <v>164</v>
      </c>
      <c r="D83" s="2">
        <v>38</v>
      </c>
      <c r="E83" s="2">
        <f>VLOOKUP(B83,'[1]Istraživački rad (2)'!$A$7:$F$77,6,0)</f>
        <v>41</v>
      </c>
      <c r="F83" s="2">
        <f t="shared" si="2"/>
        <v>79</v>
      </c>
      <c r="G83" s="6" t="str">
        <f t="shared" si="3"/>
        <v>C</v>
      </c>
    </row>
    <row r="84" spans="1:7" x14ac:dyDescent="0.25">
      <c r="A84" s="2">
        <v>79</v>
      </c>
      <c r="B84" s="3" t="s">
        <v>89</v>
      </c>
      <c r="C84" s="3" t="s">
        <v>165</v>
      </c>
      <c r="D84" s="2">
        <v>30</v>
      </c>
      <c r="E84" s="2">
        <f>VLOOKUP(B84,'[1]Istraživački rad (2)'!$A$7:$F$77,6,0)</f>
        <v>37</v>
      </c>
      <c r="F84" s="2">
        <f t="shared" si="2"/>
        <v>67</v>
      </c>
      <c r="G84" s="6" t="str">
        <f t="shared" si="3"/>
        <v>D</v>
      </c>
    </row>
    <row r="85" spans="1:7" x14ac:dyDescent="0.25">
      <c r="A85" s="2">
        <v>80</v>
      </c>
      <c r="B85" s="3" t="s">
        <v>90</v>
      </c>
      <c r="C85" s="3" t="s">
        <v>166</v>
      </c>
      <c r="D85" s="2"/>
      <c r="E85" s="2"/>
      <c r="F85" s="2">
        <f t="shared" si="2"/>
        <v>0</v>
      </c>
      <c r="G85" s="6" t="str">
        <f t="shared" si="3"/>
        <v>-</v>
      </c>
    </row>
    <row r="86" spans="1:7" x14ac:dyDescent="0.25">
      <c r="A86" s="2">
        <v>81</v>
      </c>
      <c r="B86" s="3" t="s">
        <v>91</v>
      </c>
      <c r="C86" s="3" t="s">
        <v>167</v>
      </c>
      <c r="D86" s="2"/>
      <c r="E86" s="2"/>
      <c r="F86" s="2">
        <f t="shared" si="2"/>
        <v>0</v>
      </c>
      <c r="G86" s="6" t="str">
        <f t="shared" si="3"/>
        <v>-</v>
      </c>
    </row>
    <row r="87" spans="1:7" x14ac:dyDescent="0.25">
      <c r="A87" s="2">
        <v>82</v>
      </c>
      <c r="B87" s="3" t="s">
        <v>92</v>
      </c>
      <c r="C87" s="3" t="s">
        <v>93</v>
      </c>
      <c r="D87" s="2"/>
      <c r="E87" s="2">
        <f>VLOOKUP(B87,'[1]Istraživački rad (2)'!$A$7:$F$77,6,0)</f>
        <v>40</v>
      </c>
      <c r="F87" s="2">
        <f t="shared" si="2"/>
        <v>40</v>
      </c>
      <c r="G87" s="6" t="str">
        <f t="shared" si="3"/>
        <v>F</v>
      </c>
    </row>
    <row r="88" spans="1:7" x14ac:dyDescent="0.25">
      <c r="A88" s="2">
        <v>83</v>
      </c>
      <c r="B88" s="3" t="s">
        <v>94</v>
      </c>
      <c r="C88" s="3" t="s">
        <v>168</v>
      </c>
      <c r="D88" s="2">
        <v>17</v>
      </c>
      <c r="E88" s="2">
        <f>VLOOKUP(B88,'[1]Istraživački rad (2)'!$A$7:$F$77,6,0)</f>
        <v>37</v>
      </c>
      <c r="F88" s="2">
        <f t="shared" si="2"/>
        <v>54</v>
      </c>
      <c r="G88" s="6" t="str">
        <f t="shared" si="3"/>
        <v>E</v>
      </c>
    </row>
    <row r="89" spans="1:7" x14ac:dyDescent="0.25">
      <c r="A89" s="2">
        <v>84</v>
      </c>
      <c r="B89" s="3" t="s">
        <v>95</v>
      </c>
      <c r="C89" s="3" t="s">
        <v>169</v>
      </c>
      <c r="D89" s="2"/>
      <c r="E89" s="2"/>
      <c r="F89" s="2">
        <f t="shared" si="2"/>
        <v>0</v>
      </c>
      <c r="G89" s="6" t="str">
        <f t="shared" si="3"/>
        <v>-</v>
      </c>
    </row>
    <row r="90" spans="1:7" x14ac:dyDescent="0.25">
      <c r="A90" s="2">
        <v>85</v>
      </c>
      <c r="B90" s="3" t="s">
        <v>96</v>
      </c>
      <c r="C90" s="3" t="s">
        <v>170</v>
      </c>
      <c r="D90" s="2">
        <v>40</v>
      </c>
      <c r="E90" s="2">
        <v>25</v>
      </c>
      <c r="F90" s="2">
        <f t="shared" si="2"/>
        <v>65</v>
      </c>
      <c r="G90" s="6" t="str">
        <f t="shared" si="3"/>
        <v>D</v>
      </c>
    </row>
    <row r="91" spans="1:7" x14ac:dyDescent="0.25">
      <c r="A91" s="2">
        <v>86</v>
      </c>
      <c r="B91" s="3" t="s">
        <v>97</v>
      </c>
      <c r="C91" s="3" t="s">
        <v>171</v>
      </c>
      <c r="D91" s="2"/>
      <c r="E91" s="2"/>
      <c r="F91" s="2">
        <f t="shared" si="2"/>
        <v>0</v>
      </c>
      <c r="G91" s="6" t="str">
        <f t="shared" si="3"/>
        <v>-</v>
      </c>
    </row>
    <row r="92" spans="1:7" x14ac:dyDescent="0.25">
      <c r="A92" s="2">
        <v>87</v>
      </c>
      <c r="B92" s="3" t="s">
        <v>98</v>
      </c>
      <c r="C92" s="3" t="s">
        <v>172</v>
      </c>
      <c r="D92" s="2"/>
      <c r="E92" s="2"/>
      <c r="F92" s="2">
        <f t="shared" si="2"/>
        <v>0</v>
      </c>
      <c r="G92" s="6" t="str">
        <f t="shared" si="3"/>
        <v>-</v>
      </c>
    </row>
    <row r="93" spans="1:7" x14ac:dyDescent="0.25">
      <c r="A93" s="2">
        <v>88</v>
      </c>
      <c r="B93" s="3" t="s">
        <v>99</v>
      </c>
      <c r="C93" s="3" t="s">
        <v>100</v>
      </c>
      <c r="D93" s="2"/>
      <c r="E93" s="2"/>
      <c r="F93" s="2">
        <f t="shared" si="2"/>
        <v>0</v>
      </c>
      <c r="G93" s="6" t="str">
        <f t="shared" si="3"/>
        <v>-</v>
      </c>
    </row>
    <row r="94" spans="1:7" x14ac:dyDescent="0.25">
      <c r="A94" s="2">
        <v>89</v>
      </c>
      <c r="B94" s="3" t="s">
        <v>101</v>
      </c>
      <c r="C94" s="3" t="s">
        <v>173</v>
      </c>
      <c r="D94" s="2"/>
      <c r="E94" s="2"/>
      <c r="F94" s="2">
        <f t="shared" si="2"/>
        <v>0</v>
      </c>
      <c r="G94" s="6" t="str">
        <f t="shared" si="3"/>
        <v>-</v>
      </c>
    </row>
    <row r="95" spans="1:7" x14ac:dyDescent="0.25">
      <c r="A95" s="2">
        <v>90</v>
      </c>
      <c r="B95" s="3" t="s">
        <v>102</v>
      </c>
      <c r="C95" s="3" t="s">
        <v>174</v>
      </c>
      <c r="D95" s="2"/>
      <c r="E95" s="2"/>
      <c r="F95" s="2">
        <f t="shared" si="2"/>
        <v>0</v>
      </c>
      <c r="G95" s="6" t="str">
        <f t="shared" si="3"/>
        <v>-</v>
      </c>
    </row>
    <row r="96" spans="1:7" x14ac:dyDescent="0.25">
      <c r="A96" s="2">
        <v>91</v>
      </c>
      <c r="B96" s="3" t="s">
        <v>103</v>
      </c>
      <c r="C96" s="3" t="s">
        <v>175</v>
      </c>
      <c r="D96" s="2"/>
      <c r="E96" s="2">
        <f>VLOOKUP(B96,'[1]Istraživački rad (2)'!$A$7:$F$77,6,0)</f>
        <v>0</v>
      </c>
      <c r="F96" s="2">
        <f t="shared" si="2"/>
        <v>0</v>
      </c>
      <c r="G96" s="6" t="str">
        <f t="shared" si="3"/>
        <v>-</v>
      </c>
    </row>
    <row r="97" spans="1:7" x14ac:dyDescent="0.25">
      <c r="A97" s="2">
        <v>92</v>
      </c>
      <c r="B97" s="3" t="s">
        <v>104</v>
      </c>
      <c r="C97" s="3" t="s">
        <v>176</v>
      </c>
      <c r="D97" s="2"/>
      <c r="E97" s="2"/>
      <c r="F97" s="2">
        <f t="shared" si="2"/>
        <v>0</v>
      </c>
      <c r="G97" s="6" t="str">
        <f t="shared" si="3"/>
        <v>-</v>
      </c>
    </row>
    <row r="98" spans="1:7" x14ac:dyDescent="0.25">
      <c r="A98" s="2">
        <v>1</v>
      </c>
      <c r="B98" s="3" t="s">
        <v>105</v>
      </c>
      <c r="C98" s="3" t="s">
        <v>177</v>
      </c>
      <c r="D98" s="2"/>
      <c r="E98" s="2"/>
      <c r="F98" s="2">
        <f t="shared" si="2"/>
        <v>0</v>
      </c>
      <c r="G98" s="6" t="str">
        <f t="shared" si="3"/>
        <v>-</v>
      </c>
    </row>
    <row r="99" spans="1:7" x14ac:dyDescent="0.25">
      <c r="A99" s="2">
        <v>2</v>
      </c>
      <c r="B99" s="3" t="s">
        <v>106</v>
      </c>
      <c r="C99" s="3" t="s">
        <v>178</v>
      </c>
      <c r="D99" s="2"/>
      <c r="E99" s="2"/>
      <c r="F99" s="2">
        <f t="shared" si="2"/>
        <v>0</v>
      </c>
      <c r="G99" s="6" t="str">
        <f t="shared" si="3"/>
        <v>-</v>
      </c>
    </row>
    <row r="100" spans="1:7" x14ac:dyDescent="0.25">
      <c r="A100" s="2">
        <v>3</v>
      </c>
      <c r="B100" s="3" t="s">
        <v>107</v>
      </c>
      <c r="C100" s="3" t="s">
        <v>179</v>
      </c>
      <c r="D100" s="2">
        <v>9</v>
      </c>
      <c r="E100" s="2">
        <f>VLOOKUP(B100,'[1]Istraživački rad (2)'!$A$7:$F$77,6,0)</f>
        <v>33</v>
      </c>
      <c r="F100" s="2">
        <f t="shared" si="2"/>
        <v>42</v>
      </c>
      <c r="G100" s="6" t="str">
        <f t="shared" si="3"/>
        <v>F</v>
      </c>
    </row>
    <row r="101" spans="1:7" x14ac:dyDescent="0.25">
      <c r="A101" s="2">
        <v>4</v>
      </c>
      <c r="B101" s="3" t="s">
        <v>108</v>
      </c>
      <c r="C101" s="3" t="s">
        <v>180</v>
      </c>
      <c r="D101" s="2"/>
      <c r="E101" s="2"/>
      <c r="F101" s="2">
        <f t="shared" si="2"/>
        <v>0</v>
      </c>
      <c r="G101" s="6" t="str">
        <f t="shared" si="3"/>
        <v>-</v>
      </c>
    </row>
  </sheetData>
  <autoFilter ref="A5:G10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2022-06-02T06:39:55Z</dcterms:modified>
</cp:coreProperties>
</file>