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370" windowHeight="1170" activeTab="4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6" l="1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M3" i="4" l="1"/>
  <c r="N4" i="4"/>
  <c r="N5" i="4"/>
  <c r="N6" i="4"/>
  <c r="N7" i="4"/>
  <c r="N8" i="4"/>
  <c r="N9" i="4"/>
  <c r="N10" i="4"/>
  <c r="N11" i="4"/>
  <c r="N12" i="4"/>
  <c r="N3" i="4"/>
  <c r="K4" i="3"/>
  <c r="L4" i="3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" i="3"/>
  <c r="L3" i="3"/>
  <c r="M4" i="4"/>
  <c r="M5" i="4"/>
  <c r="M6" i="4"/>
  <c r="M7" i="4"/>
  <c r="M8" i="4"/>
  <c r="M9" i="4"/>
  <c r="M10" i="4"/>
  <c r="M11" i="4"/>
  <c r="M12" i="4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  <c r="L137" i="5"/>
  <c r="L136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I4" i="6"/>
  <c r="D5" i="6"/>
  <c r="I5" i="6"/>
  <c r="I6" i="6"/>
  <c r="I7" i="6"/>
  <c r="I8" i="6"/>
  <c r="I9" i="6"/>
  <c r="I10" i="6"/>
  <c r="D11" i="6"/>
  <c r="I11" i="6"/>
  <c r="I12" i="6"/>
  <c r="I13" i="6"/>
  <c r="I14" i="6"/>
  <c r="I15" i="6"/>
  <c r="I16" i="6"/>
  <c r="D17" i="6"/>
  <c r="I17" i="6"/>
  <c r="I18" i="6"/>
  <c r="I19" i="6"/>
  <c r="I20" i="6"/>
  <c r="D21" i="6"/>
  <c r="I21" i="6"/>
  <c r="D22" i="6"/>
  <c r="I22" i="6"/>
  <c r="I23" i="6"/>
  <c r="I24" i="6"/>
  <c r="I25" i="6"/>
  <c r="I26" i="6"/>
  <c r="I27" i="6"/>
  <c r="D28" i="6"/>
  <c r="I28" i="6"/>
  <c r="I29" i="6"/>
  <c r="I30" i="6"/>
  <c r="I31" i="6"/>
  <c r="D32" i="6"/>
  <c r="I32" i="6"/>
  <c r="D33" i="6"/>
  <c r="I33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<sst xmlns="http://schemas.openxmlformats.org/spreadsheetml/2006/main" count="841" uniqueCount="606">
  <si>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</si>
  <si>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</si>
  <si>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</si>
  <si>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</si>
  <si>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</si>
  <si>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</si>
  <si>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</si>
  <si>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</si>
  <si>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</si>
  <si>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</si>
  <si>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</si>
  <si>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</si>
  <si>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</si>
  <si>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</si>
  <si>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</si>
  <si>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</si>
  <si>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</si>
  <si>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</si>
  <si>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</si>
  <si>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</si>
  <si>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</si>
  <si>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</si>
  <si>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</si>
  <si>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</si>
  <si>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</si>
  <si>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</si>
  <si>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</si>
  <si>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</si>
  <si>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</si>
  <si>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</si>
  <si>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</si>
  <si>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</si>
  <si>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</si>
  <si>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</si>
  <si>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</si>
  <si>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</si>
  <si>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</si>
  <si>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</si>
  <si>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</si>
  <si>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</si>
  <si>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</si>
  <si>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</si>
  <si>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</si>
  <si>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</si>
  <si>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</si>
  <si>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</si>
  <si>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</si>
  <si>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</si>
  <si>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</si>
  <si>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</si>
  <si>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</si>
  <si>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</si>
  <si>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</si>
  <si>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</si>
  <si>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</si>
  <si>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</si>
  <si>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</si>
  <si>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</si>
  <si>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</si>
  <si>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</si>
  <si>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</si>
  <si>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</si>
  <si>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</si>
  <si>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</si>
  <si>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</si>
  <si>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</si>
  <si>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</si>
  <si>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</si>
  <si>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</si>
  <si>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</si>
  <si>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</si>
  <si>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</si>
  <si>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</si>
  <si>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</si>
  <si>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</si>
  <si>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</si>
  <si>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</si>
  <si>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</si>
  <si>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</si>
  <si>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</si>
  <si>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</si>
  <si>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</si>
  <si>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</si>
  <si>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</si>
  <si>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</si>
  <si>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</si>
  <si>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</si>
  <si>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</si>
  <si>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</si>
  <si>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</si>
  <si>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</si>
  <si>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</si>
  <si>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</si>
  <si>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</si>
  <si>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</si>
  <si>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</si>
  <si>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</si>
  <si>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</si>
  <si>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</si>
  <si>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</si>
  <si>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</si>
  <si>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</si>
  <si>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</si>
  <si>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</si>
  <si>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</si>
  <si>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</si>
  <si>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</si>
  <si>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</si>
  <si>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</si>
  <si>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</si>
  <si>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</si>
  <si>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</si>
  <si>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</si>
  <si>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</si>
  <si>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</si>
  <si>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</si>
  <si>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</si>
  <si>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</si>
  <si>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</si>
  <si>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</si>
  <si>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</si>
  <si>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</si>
  <si>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</si>
  <si>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</si>
  <si>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</si>
  <si>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</si>
  <si>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</si>
  <si>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</si>
  <si>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</si>
  <si>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</si>
  <si>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</si>
  <si>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</si>
  <si>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</si>
  <si>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</si>
  <si>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</si>
  <si>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</si>
  <si>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</si>
  <si>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</si>
  <si>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</si>
  <si>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</si>
  <si>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</si>
  <si>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</si>
  <si>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</si>
  <si>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</si>
  <si>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</si>
  <si>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</si>
  <si>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</si>
  <si>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</si>
  <si>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</si>
  <si>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</si>
  <si>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</si>
  <si>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</si>
  <si>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</si>
  <si>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</si>
  <si>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</si>
  <si>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</si>
  <si>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</si>
  <si>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</si>
  <si>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</si>
  <si>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</si>
  <si>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</si>
  <si>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</si>
  <si>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</si>
  <si>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</si>
  <si>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</si>
  <si>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</si>
  <si>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</si>
  <si>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</si>
  <si>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</si>
  <si>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</si>
  <si>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</si>
  <si>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</si>
  <si>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</si>
  <si>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</si>
  <si>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</si>
  <si>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</si>
  <si>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</si>
  <si>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</si>
  <si>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</si>
  <si>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</si>
  <si>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</si>
  <si>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</si>
  <si>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</si>
  <si>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</si>
  <si>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</si>
  <si>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</si>
  <si>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</si>
  <si>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</si>
  <si>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</si>
  <si>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</si>
  <si>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</si>
  <si>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</si>
  <si>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</si>
  <si>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</si>
  <si>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</si>
  <si>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</si>
  <si>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</si>
  <si>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</si>
  <si>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</si>
  <si>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</si>
  <si>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</si>
  <si>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</si>
  <si>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</si>
  <si>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</si>
  <si>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</si>
  <si>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</si>
  <si>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</si>
  <si>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</si>
  <si>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</si>
  <si>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</si>
  <si>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</si>
  <si>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</si>
  <si>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</si>
  <si>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</si>
  <si>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</si>
  <si>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</si>
  <si>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</si>
  <si>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</si>
  <si>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</si>
  <si>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</si>
  <si>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</si>
  <si>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</si>
  <si>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</si>
  <si>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</si>
  <si>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</si>
  <si>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</si>
  <si>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</si>
  <si>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</si>
  <si>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</si>
  <si>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</si>
  <si>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</si>
  <si>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</si>
  <si>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</si>
  <si>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</si>
  <si>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</si>
  <si>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</si>
  <si>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</si>
  <si>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</si>
  <si>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</si>
  <si>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</si>
  <si>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</si>
  <si>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</si>
  <si>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</si>
  <si>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</si>
  <si>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</si>
  <si>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</si>
  <si>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</si>
  <si>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</si>
  <si>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</si>
  <si>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</si>
  <si>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</si>
  <si>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</si>
  <si>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</si>
  <si>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</si>
  <si>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</si>
  <si>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</si>
  <si>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</si>
  <si>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</si>
  <si>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</si>
  <si>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</si>
  <si>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</si>
  <si>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</si>
  <si>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</si>
  <si>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</si>
  <si>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</si>
  <si>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</si>
  <si>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</si>
  <si>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</si>
  <si>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</si>
  <si>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</si>
  <si>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</si>
  <si>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</si>
  <si>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</si>
  <si>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</si>
  <si>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</si>
  <si>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</si>
  <si>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</si>
  <si>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</si>
  <si>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</si>
  <si>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</si>
  <si>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</si>
  <si>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</si>
  <si>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</si>
  <si>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</si>
  <si>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</si>
  <si>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</si>
  <si>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</si>
  <si>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</si>
  <si>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</si>
  <si>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</si>
  <si>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</si>
  <si>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</si>
  <si>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</si>
  <si>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</si>
  <si>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</si>
  <si>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</si>
  <si>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</si>
  <si>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</si>
  <si>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</si>
  <si>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</si>
  <si>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</si>
  <si>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</si>
  <si>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</si>
  <si>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</si>
  <si>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</si>
  <si>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</si>
  <si>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</si>
  <si>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</si>
  <si>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</si>
  <si>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</si>
  <si>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</si>
  <si>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</si>
  <si>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</si>
  <si>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</si>
  <si>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</si>
  <si>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</si>
  <si>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</si>
  <si>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</si>
  <si>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</si>
  <si>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</si>
  <si>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</si>
  <si>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</si>
  <si>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</si>
  <si>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</si>
  <si>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</si>
  <si>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</si>
  <si>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</si>
  <si>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</si>
  <si>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</si>
  <si>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</si>
  <si>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</si>
  <si>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</si>
  <si>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</si>
  <si>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</si>
  <si>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</si>
  <si>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</si>
  <si>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</si>
  <si>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</si>
  <si>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</si>
  <si>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</si>
  <si>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</si>
  <si>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</si>
  <si>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</si>
  <si>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</si>
  <si>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</si>
  <si>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</si>
  <si>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</si>
  <si>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</si>
  <si>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</si>
  <si>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</si>
  <si>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</si>
  <si>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</si>
  <si>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</si>
  <si>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</si>
  <si>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</si>
  <si>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</si>
  <si>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</si>
  <si>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</si>
  <si>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</si>
  <si>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</si>
  <si>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</si>
  <si>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</si>
  <si>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</si>
  <si>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</si>
  <si>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</si>
  <si>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</si>
  <si>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</si>
  <si>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</si>
  <si>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</si>
  <si>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</si>
  <si>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</si>
  <si>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</si>
  <si>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</si>
  <si>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</si>
  <si>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</si>
  <si>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</si>
  <si>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</si>
  <si>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</si>
  <si>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</si>
  <si>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</si>
  <si>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</si>
  <si>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</si>
  <si>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</si>
  <si>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</si>
  <si>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</si>
  <si>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</si>
  <si>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</si>
  <si>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</si>
  <si>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</si>
  <si>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</si>
  <si>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</si>
  <si>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</si>
  <si>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</si>
  <si>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</si>
  <si>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</si>
  <si>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</si>
  <si>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</si>
  <si>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</si>
  <si>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</si>
  <si>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</si>
  <si>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</si>
  <si>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</si>
  <si>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</si>
  <si>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</si>
  <si>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</si>
  <si>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</si>
  <si>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</si>
  <si>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</si>
  <si>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</si>
  <si>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</si>
  <si>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</si>
  <si>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</si>
  <si>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</si>
  <si>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</si>
  <si>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</si>
  <si>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</si>
  <si>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</si>
  <si>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</si>
  <si>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</si>
  <si>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</si>
  <si>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</si>
  <si>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</si>
  <si>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</si>
  <si>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</si>
  <si>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</si>
  <si>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</si>
  <si>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</si>
  <si>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</si>
  <si>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</si>
  <si>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</si>
  <si>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</si>
  <si>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</si>
  <si>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</si>
  <si>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</si>
  <si>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</si>
  <si>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</si>
  <si>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</si>
  <si>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</si>
  <si>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</si>
  <si>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</si>
  <si>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</si>
  <si>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</si>
  <si>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</si>
  <si>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</si>
  <si>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</si>
  <si>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</si>
  <si>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</si>
  <si>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</si>
  <si>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</si>
  <si>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</si>
  <si>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</si>
  <si>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</si>
  <si>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</si>
  <si>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</si>
  <si>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</si>
  <si>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</si>
  <si>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</si>
  <si>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</si>
  <si>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</si>
  <si>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</si>
  <si>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</si>
  <si>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</si>
  <si>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</si>
  <si>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</si>
  <si>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</si>
  <si>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</si>
  <si>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</si>
  <si>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</si>
  <si>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</si>
  <si>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</si>
  <si>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</si>
  <si>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</si>
  <si>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</si>
  <si>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</si>
  <si>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</si>
  <si>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</si>
  <si>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</si>
  <si>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</si>
  <si>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</si>
  <si>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</si>
  <si>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</si>
  <si>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</si>
  <si>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</si>
  <si>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</si>
  <si>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</si>
  <si>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</si>
  <si>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</si>
  <si>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</si>
  <si>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</si>
  <si>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</si>
  <si>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</si>
  <si>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</si>
  <si>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</si>
  <si>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</si>
  <si>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</si>
  <si>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</si>
  <si>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</si>
  <si>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</si>
  <si>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</si>
  <si>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</si>
  <si>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</si>
  <si>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</si>
  <si>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</si>
  <si>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</si>
  <si>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</si>
  <si>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</si>
  <si>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</si>
  <si>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</si>
  <si>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</si>
  <si>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</si>
  <si>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</si>
  <si>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</si>
  <si>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</si>
  <si>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</si>
  <si>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</si>
  <si>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</si>
  <si>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</si>
  <si>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</si>
  <si>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</si>
  <si>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</si>
  <si>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</si>
  <si>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</si>
  <si>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</si>
  <si>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</si>
  <si>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</si>
  <si>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</si>
  <si>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</si>
  <si>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</si>
  <si>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</si>
  <si>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</si>
  <si>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</si>
  <si>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</si>
  <si>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</si>
  <si>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</si>
  <si>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</si>
  <si>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</si>
  <si>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</si>
  <si>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</si>
  <si>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</si>
  <si>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</si>
  <si>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</si>
  <si>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</si>
  <si>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</si>
  <si>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</si>
  <si>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</si>
  <si>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</si>
  <si>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</si>
  <si>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</si>
  <si>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</si>
  <si>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</si>
  <si>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</si>
  <si>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</si>
  <si>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</si>
  <si>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</si>
  <si>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</si>
  <si>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</si>
  <si>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</si>
  <si>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</si>
  <si>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</si>
  <si>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</si>
  <si>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</si>
  <si>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</si>
  <si>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</si>
  <si>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</si>
  <si>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</si>
  <si>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</si>
  <si>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</si>
  <si>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</si>
  <si>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</si>
  <si>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</si>
  <si>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</si>
  <si>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</si>
  <si>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</si>
  <si>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</si>
  <si>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</si>
  <si>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</si>
  <si>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</si>
  <si>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</si>
  <si>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</si>
  <si>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</si>
  <si>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</si>
  <si>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</si>
  <si>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</si>
  <si>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</si>
  <si>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</si>
  <si>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</si>
  <si>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</si>
  <si>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</si>
  <si>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</si>
  <si>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</si>
  <si>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</si>
  <si>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</si>
  <si>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</si>
  <si>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</si>
  <si>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</si>
  <si>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</si>
  <si>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</si>
  <si>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</si>
  <si>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</si>
  <si>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</si>
  <si>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</si>
  <si>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</si>
  <si>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Laliić nikolina</t>
  </si>
  <si>
    <t>Ukupno:</t>
  </si>
  <si>
    <t>Ocena</t>
  </si>
  <si>
    <t>mentorski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</si>
</sst>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P29" sqref="P29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8" x14ac:dyDescent="0.25">
      <c r="A1" s="10" t="s">
        <v>0</v>
      </c>
      <c r="B1" s="10"/>
      <c r="C1" s="10"/>
    </row>
    <row r="2" spans="1:8" x14ac:dyDescent="0.25">
      <c r="D2" t="s">
        <v>554</v>
      </c>
      <c r="E2" t="s">
        <v>585</v>
      </c>
      <c r="F2" t="s">
        <v>586</v>
      </c>
      <c r="G2" t="s">
        <v>555</v>
      </c>
      <c r="H2" t="s">
        <v>557</v>
      </c>
    </row>
    <row r="3" spans="1:8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H3">
        <f>D3+E3+F3+G3</f>
        <v>57</v>
      </c>
    </row>
    <row r="4" spans="1:8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</row>
    <row r="5" spans="1:8" x14ac:dyDescent="0.25">
      <c r="A5" t="s">
        <v>9</v>
      </c>
      <c r="B5" t="s">
        <v>10</v>
      </c>
      <c r="C5" t="s">
        <v>11</v>
      </c>
      <c r="D5">
        <v>12.5</v>
      </c>
      <c r="H5">
        <f t="shared" si="0"/>
        <v>12.5</v>
      </c>
    </row>
    <row r="6" spans="1:8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</row>
    <row r="7" spans="1:8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</row>
    <row r="8" spans="1:8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</row>
    <row r="9" spans="1:8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H9">
        <f t="shared" si="0"/>
        <v>49</v>
      </c>
    </row>
    <row r="10" spans="1:8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</row>
    <row r="11" spans="1:8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</row>
    <row r="12" spans="1:8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</row>
    <row r="13" spans="1:8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H13">
        <f t="shared" si="0"/>
        <v>37.5</v>
      </c>
    </row>
    <row r="14" spans="1:8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H14">
        <f t="shared" si="0"/>
        <v>44</v>
      </c>
    </row>
    <row r="15" spans="1:8" x14ac:dyDescent="0.25">
      <c r="A15" t="s">
        <v>40</v>
      </c>
      <c r="B15" t="s">
        <v>41</v>
      </c>
      <c r="C15" t="s">
        <v>42</v>
      </c>
      <c r="H15">
        <f t="shared" si="0"/>
        <v>0</v>
      </c>
    </row>
    <row r="16" spans="1:8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H17">
        <f t="shared" si="0"/>
        <v>12.8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  <c r="H18">
        <f t="shared" si="0"/>
        <v>37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H21">
        <f t="shared" si="0"/>
        <v>6.5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H22">
        <f t="shared" si="0"/>
        <v>48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H23">
        <f t="shared" si="0"/>
        <v>44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H25">
        <f t="shared" si="0"/>
        <v>7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H26">
        <f t="shared" si="0"/>
        <v>47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</row>
    <row r="33" spans="1:8" x14ac:dyDescent="0.25">
      <c r="A33" t="s">
        <v>93</v>
      </c>
      <c r="B33" t="s">
        <v>94</v>
      </c>
      <c r="C33" t="s">
        <v>95</v>
      </c>
      <c r="H33">
        <f t="shared" si="0"/>
        <v>0</v>
      </c>
    </row>
    <row r="34" spans="1:8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</row>
    <row r="35" spans="1:8" x14ac:dyDescent="0.25">
      <c r="A35" t="s">
        <v>99</v>
      </c>
      <c r="B35" t="s">
        <v>100</v>
      </c>
      <c r="C35" t="s">
        <v>101</v>
      </c>
      <c r="D35">
        <v>12</v>
      </c>
      <c r="F35">
        <v>10</v>
      </c>
      <c r="H35">
        <f t="shared" si="0"/>
        <v>22</v>
      </c>
    </row>
    <row r="36" spans="1:8" x14ac:dyDescent="0.25">
      <c r="A36" t="s">
        <v>102</v>
      </c>
      <c r="B36" t="s">
        <v>103</v>
      </c>
      <c r="C36" t="s">
        <v>104</v>
      </c>
      <c r="H36">
        <f t="shared" si="0"/>
        <v>0</v>
      </c>
    </row>
    <row r="37" spans="1:8" x14ac:dyDescent="0.25">
      <c r="A37" t="s">
        <v>105</v>
      </c>
      <c r="B37" t="s">
        <v>106</v>
      </c>
      <c r="C37" t="s">
        <v>107</v>
      </c>
      <c r="H37">
        <f t="shared" si="0"/>
        <v>0</v>
      </c>
    </row>
    <row r="38" spans="1:8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</row>
    <row r="39" spans="1:8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</row>
    <row r="40" spans="1:8" x14ac:dyDescent="0.25">
      <c r="A40" t="s">
        <v>114</v>
      </c>
      <c r="B40" t="s">
        <v>115</v>
      </c>
      <c r="C40" t="s">
        <v>116</v>
      </c>
      <c r="E40">
        <v>20</v>
      </c>
      <c r="F40">
        <v>5</v>
      </c>
      <c r="H40">
        <f t="shared" si="0"/>
        <v>25</v>
      </c>
    </row>
    <row r="41" spans="1:8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H41">
        <f t="shared" si="0"/>
        <v>50</v>
      </c>
    </row>
    <row r="42" spans="1:8" x14ac:dyDescent="0.25">
      <c r="A42" t="s">
        <v>120</v>
      </c>
      <c r="B42" t="s">
        <v>121</v>
      </c>
      <c r="C42" t="s">
        <v>122</v>
      </c>
      <c r="H42">
        <f t="shared" si="0"/>
        <v>0</v>
      </c>
    </row>
    <row r="43" spans="1:8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</row>
    <row r="44" spans="1:8" x14ac:dyDescent="0.25">
      <c r="A44" t="s">
        <v>126</v>
      </c>
      <c r="B44" t="s">
        <v>127</v>
      </c>
      <c r="C44" t="s">
        <v>128</v>
      </c>
      <c r="H44">
        <f t="shared" si="0"/>
        <v>0</v>
      </c>
    </row>
    <row r="45" spans="1:8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/>
      <c r="H45">
        <f t="shared" si="0"/>
        <v>42.8</v>
      </c>
    </row>
    <row r="46" spans="1:8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</row>
    <row r="47" spans="1:8" x14ac:dyDescent="0.25">
      <c r="A47" t="s">
        <v>135</v>
      </c>
      <c r="B47" t="s">
        <v>136</v>
      </c>
      <c r="C47" t="s">
        <v>137</v>
      </c>
      <c r="H47">
        <f t="shared" si="0"/>
        <v>0</v>
      </c>
    </row>
    <row r="48" spans="1:8" x14ac:dyDescent="0.25">
      <c r="A48" t="s">
        <v>138</v>
      </c>
      <c r="B48" t="s">
        <v>139</v>
      </c>
      <c r="C48" t="s">
        <v>140</v>
      </c>
      <c r="H48">
        <f t="shared" si="0"/>
        <v>0</v>
      </c>
    </row>
    <row r="49" spans="1:8" x14ac:dyDescent="0.25">
      <c r="A49" t="s">
        <v>141</v>
      </c>
      <c r="B49" t="s">
        <v>142</v>
      </c>
      <c r="C49" t="s">
        <v>143</v>
      </c>
      <c r="H49">
        <f t="shared" si="0"/>
        <v>0</v>
      </c>
    </row>
    <row r="50" spans="1:8" x14ac:dyDescent="0.25">
      <c r="A50" t="s">
        <v>144</v>
      </c>
      <c r="B50" t="s">
        <v>145</v>
      </c>
      <c r="C50" t="s">
        <v>146</v>
      </c>
      <c r="H50">
        <f t="shared" si="0"/>
        <v>0</v>
      </c>
    </row>
    <row r="51" spans="1:8" x14ac:dyDescent="0.25">
      <c r="A51" t="s">
        <v>147</v>
      </c>
      <c r="B51" t="s">
        <v>148</v>
      </c>
      <c r="C51" t="s">
        <v>149</v>
      </c>
      <c r="H51">
        <f t="shared" si="0"/>
        <v>0</v>
      </c>
    </row>
    <row r="52" spans="1:8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</row>
    <row r="53" spans="1:8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</row>
    <row r="54" spans="1:8" x14ac:dyDescent="0.25">
      <c r="B54" t="s">
        <v>579</v>
      </c>
      <c r="C54" t="s">
        <v>580</v>
      </c>
      <c r="D54">
        <v>23</v>
      </c>
      <c r="E54">
        <v>30</v>
      </c>
      <c r="H54">
        <f t="shared" si="0"/>
        <v>53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ColWidth="8.85546875" defaultRowHeight="15" x14ac:dyDescent="0.25"/>
  <cols>
    <col min="3" max="3" width="25.42578125" customWidth="1"/>
    <col min="4" max="6" width="8.85546875" customWidth="1"/>
  </cols>
  <sheetData>
    <row r="1" spans="1:5" x14ac:dyDescent="0.25">
      <c r="A1" t="s">
        <v>157</v>
      </c>
      <c r="B1" t="s">
        <v>1</v>
      </c>
      <c r="C1" t="s">
        <v>158</v>
      </c>
    </row>
    <row r="2" spans="1:5" x14ac:dyDescent="0.25">
      <c r="D2" t="s">
        <v>546</v>
      </c>
    </row>
    <row r="3" spans="1:5" x14ac:dyDescent="0.25">
      <c r="A3" t="s">
        <v>2</v>
      </c>
      <c r="B3" t="s">
        <v>159</v>
      </c>
      <c r="C3" t="s">
        <v>160</v>
      </c>
      <c r="E3" t="s">
        <v>605</v>
      </c>
    </row>
    <row r="4" spans="1:5" x14ac:dyDescent="0.25">
      <c r="A4" t="s">
        <v>6</v>
      </c>
      <c r="B4" t="s">
        <v>161</v>
      </c>
      <c r="C4" t="s">
        <v>162</v>
      </c>
      <c r="D4">
        <v>20</v>
      </c>
      <c r="E4">
        <v>9</v>
      </c>
    </row>
    <row r="5" spans="1:5" x14ac:dyDescent="0.25">
      <c r="A5" t="s">
        <v>9</v>
      </c>
      <c r="B5" t="s">
        <v>163</v>
      </c>
      <c r="C5" t="s">
        <v>164</v>
      </c>
      <c r="E5" t="s">
        <v>605</v>
      </c>
    </row>
    <row r="6" spans="1:5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workbookViewId="0">
      <selection activeCell="Q12" sqref="Q12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0" width="12" customWidth="1"/>
  </cols>
  <sheetData>
    <row r="1" spans="1:12" x14ac:dyDescent="0.25">
      <c r="A1" t="s">
        <v>167</v>
      </c>
      <c r="B1" t="s">
        <v>1</v>
      </c>
      <c r="C1" t="s">
        <v>158</v>
      </c>
    </row>
    <row r="2" spans="1:12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556</v>
      </c>
      <c r="J2" s="3" t="s">
        <v>587</v>
      </c>
      <c r="K2" s="3" t="s">
        <v>603</v>
      </c>
      <c r="L2" s="3" t="s">
        <v>604</v>
      </c>
    </row>
    <row r="3" spans="1:12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f>SUM(D3:J3)</f>
        <v>79.5</v>
      </c>
      <c r="L3" s="8" t="str">
        <f t="shared" ref="L3:L30" si="0">IF(K3&gt;=89,"A",IF(K3&gt;=79,"B",IF(K3&gt;=69,"C",IF(K3&gt;=59,"D",IF(K3&gt;=49,"E",0)))))</f>
        <v>B</v>
      </c>
    </row>
    <row r="4" spans="1:12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J4">
        <v>20</v>
      </c>
      <c r="K4">
        <f t="shared" ref="K4:K30" si="1">SUM(D4:J4)</f>
        <v>41</v>
      </c>
      <c r="L4" s="8">
        <f t="shared" si="0"/>
        <v>0</v>
      </c>
    </row>
    <row r="5" spans="1:12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K5">
        <f t="shared" si="1"/>
        <v>55.5</v>
      </c>
      <c r="L5" s="8" t="str">
        <f t="shared" si="0"/>
        <v>E</v>
      </c>
    </row>
    <row r="6" spans="1:12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K6">
        <f t="shared" si="1"/>
        <v>68</v>
      </c>
      <c r="L6" s="8" t="str">
        <f t="shared" si="0"/>
        <v>D</v>
      </c>
    </row>
    <row r="7" spans="1:12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K7">
        <f t="shared" si="1"/>
        <v>73</v>
      </c>
      <c r="L7" s="8" t="str">
        <f t="shared" si="0"/>
        <v>C</v>
      </c>
    </row>
    <row r="8" spans="1:12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K8">
        <f t="shared" si="1"/>
        <v>68.5</v>
      </c>
      <c r="L8" s="8" t="str">
        <f t="shared" si="0"/>
        <v>D</v>
      </c>
    </row>
    <row r="9" spans="1:12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K9">
        <f t="shared" si="1"/>
        <v>57</v>
      </c>
      <c r="L9" s="8" t="str">
        <f t="shared" si="0"/>
        <v>E</v>
      </c>
    </row>
    <row r="10" spans="1:12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K10">
        <f t="shared" si="1"/>
        <v>69.5</v>
      </c>
      <c r="L10" s="8" t="str">
        <f t="shared" si="0"/>
        <v>C</v>
      </c>
    </row>
    <row r="11" spans="1:12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K11">
        <f t="shared" si="1"/>
        <v>71</v>
      </c>
      <c r="L11" s="8" t="str">
        <f t="shared" si="0"/>
        <v>C</v>
      </c>
    </row>
    <row r="12" spans="1:12" x14ac:dyDescent="0.25">
      <c r="A12" t="s">
        <v>31</v>
      </c>
      <c r="B12" t="s">
        <v>186</v>
      </c>
      <c r="C12" t="s">
        <v>187</v>
      </c>
      <c r="K12">
        <f t="shared" si="1"/>
        <v>0</v>
      </c>
      <c r="L12" s="8">
        <f t="shared" si="0"/>
        <v>0</v>
      </c>
    </row>
    <row r="13" spans="1:12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K13">
        <f t="shared" si="1"/>
        <v>35.5</v>
      </c>
      <c r="L13" s="8">
        <f t="shared" si="0"/>
        <v>0</v>
      </c>
    </row>
    <row r="14" spans="1:12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K14">
        <f t="shared" si="1"/>
        <v>74</v>
      </c>
      <c r="L14" s="8" t="str">
        <f t="shared" si="0"/>
        <v>C</v>
      </c>
    </row>
    <row r="15" spans="1:12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K15">
        <f t="shared" si="1"/>
        <v>73</v>
      </c>
      <c r="L15" s="8" t="str">
        <f t="shared" si="0"/>
        <v>C</v>
      </c>
    </row>
    <row r="16" spans="1:12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 t="s">
        <v>578</v>
      </c>
      <c r="J16">
        <v>20</v>
      </c>
      <c r="K16">
        <f t="shared" si="1"/>
        <v>44.5</v>
      </c>
      <c r="L16" s="8">
        <f t="shared" si="0"/>
        <v>0</v>
      </c>
    </row>
    <row r="17" spans="1:12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f t="shared" si="1"/>
        <v>45</v>
      </c>
      <c r="L17" s="8">
        <f t="shared" si="0"/>
        <v>0</v>
      </c>
    </row>
    <row r="18" spans="1:12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K18">
        <f t="shared" si="1"/>
        <v>50.5</v>
      </c>
      <c r="L18" s="8" t="str">
        <f t="shared" si="0"/>
        <v>E</v>
      </c>
    </row>
    <row r="19" spans="1:12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K19">
        <f t="shared" si="1"/>
        <v>50</v>
      </c>
      <c r="L19" s="8" t="str">
        <f t="shared" si="0"/>
        <v>E</v>
      </c>
    </row>
    <row r="20" spans="1:12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  <c r="K20">
        <f t="shared" si="1"/>
        <v>21</v>
      </c>
      <c r="L20" s="8">
        <f t="shared" si="0"/>
        <v>0</v>
      </c>
    </row>
    <row r="21" spans="1:12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K21">
        <f t="shared" si="1"/>
        <v>64</v>
      </c>
      <c r="L21" s="8" t="str">
        <f t="shared" si="0"/>
        <v>D</v>
      </c>
    </row>
    <row r="22" spans="1:12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  <c r="K22">
        <f t="shared" si="1"/>
        <v>22</v>
      </c>
      <c r="L22" s="8">
        <f t="shared" si="0"/>
        <v>0</v>
      </c>
    </row>
    <row r="23" spans="1:12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f t="shared" si="1"/>
        <v>43</v>
      </c>
      <c r="L23" s="8">
        <f t="shared" si="0"/>
        <v>0</v>
      </c>
    </row>
    <row r="24" spans="1:12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K24">
        <f t="shared" si="1"/>
        <v>35.5</v>
      </c>
      <c r="L24" s="8">
        <f t="shared" si="0"/>
        <v>0</v>
      </c>
    </row>
    <row r="25" spans="1:12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K25">
        <f t="shared" si="1"/>
        <v>33</v>
      </c>
      <c r="L25" s="8">
        <f t="shared" si="0"/>
        <v>0</v>
      </c>
    </row>
    <row r="26" spans="1:12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K26">
        <f t="shared" si="1"/>
        <v>52.5</v>
      </c>
      <c r="L26" s="8" t="str">
        <f t="shared" si="0"/>
        <v>E</v>
      </c>
    </row>
    <row r="27" spans="1:12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f t="shared" si="1"/>
        <v>33</v>
      </c>
      <c r="L27" s="8">
        <f t="shared" si="0"/>
        <v>0</v>
      </c>
    </row>
    <row r="28" spans="1:12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f t="shared" si="1"/>
        <v>50</v>
      </c>
      <c r="L28" s="8" t="str">
        <f t="shared" si="0"/>
        <v>E</v>
      </c>
    </row>
    <row r="29" spans="1:12" x14ac:dyDescent="0.25">
      <c r="A29" t="s">
        <v>82</v>
      </c>
      <c r="B29" t="s">
        <v>220</v>
      </c>
      <c r="C29" t="s">
        <v>221</v>
      </c>
      <c r="H29">
        <v>14</v>
      </c>
      <c r="J29">
        <v>20</v>
      </c>
      <c r="K29">
        <f t="shared" si="1"/>
        <v>34</v>
      </c>
      <c r="L29" s="8">
        <f t="shared" si="0"/>
        <v>0</v>
      </c>
    </row>
    <row r="30" spans="1:12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  <c r="J30">
        <v>20</v>
      </c>
      <c r="K30">
        <f t="shared" si="1"/>
        <v>54</v>
      </c>
      <c r="L30" s="8" t="str">
        <f t="shared" si="0"/>
        <v>E</v>
      </c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24" sqref="D24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  <c r="K2" s="3" t="s">
        <v>556</v>
      </c>
      <c r="L2" s="3" t="s">
        <v>555</v>
      </c>
      <c r="M2" s="3" t="s">
        <v>557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M3">
        <f>E3+F3+G3+H3+I3+J3+K3+L3</f>
        <v>79</v>
      </c>
      <c r="N3" s="8" t="str">
        <f t="shared" ref="N3:N12" si="0">IF(M3&gt;=89,"A",IF(M3&gt;=79,"B",IF(M3&gt;=69,"C",IF(M3&gt;=59,"D",IF(M3&gt;=49,"E",0)))))</f>
        <v>B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M4">
        <f t="shared" ref="M4:M12" si="1">E4+F4+G4+H4+I4+J4+K4</f>
        <v>76</v>
      </c>
      <c r="N4" s="8" t="str">
        <f t="shared" si="0"/>
        <v>C</v>
      </c>
    </row>
    <row r="5" spans="1:14" x14ac:dyDescent="0.25">
      <c r="A5" t="s">
        <v>9</v>
      </c>
      <c r="B5" t="s">
        <v>226</v>
      </c>
      <c r="C5" t="s">
        <v>227</v>
      </c>
      <c r="D5" t="s">
        <v>12</v>
      </c>
      <c r="M5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K6">
        <v>16</v>
      </c>
      <c r="M6">
        <f t="shared" si="1"/>
        <v>52</v>
      </c>
      <c r="N6" s="8" t="str">
        <f t="shared" si="0"/>
        <v>E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K7">
        <v>18</v>
      </c>
      <c r="M7">
        <f t="shared" si="1"/>
        <v>56.5</v>
      </c>
      <c r="N7" s="8" t="str">
        <f t="shared" si="0"/>
        <v>E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K8">
        <v>18</v>
      </c>
      <c r="M8">
        <f t="shared" si="1"/>
        <v>57</v>
      </c>
      <c r="N8" s="8" t="str">
        <f t="shared" si="0"/>
        <v>E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M9">
        <f t="shared" si="1"/>
        <v>63.5</v>
      </c>
      <c r="N9" s="8" t="str">
        <f t="shared" si="0"/>
        <v>D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M10">
        <f t="shared" si="1"/>
        <v>60.5</v>
      </c>
      <c r="N10" s="8" t="str">
        <f t="shared" si="0"/>
        <v>D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K11">
        <v>16</v>
      </c>
      <c r="M11">
        <f t="shared" si="1"/>
        <v>49</v>
      </c>
      <c r="N11" s="8" t="str">
        <f t="shared" si="0"/>
        <v>E</v>
      </c>
    </row>
    <row r="12" spans="1:14" x14ac:dyDescent="0.25">
      <c r="A12" t="s">
        <v>31</v>
      </c>
      <c r="B12" t="s">
        <v>240</v>
      </c>
      <c r="C12" t="s">
        <v>241</v>
      </c>
      <c r="D12" t="s">
        <v>5</v>
      </c>
      <c r="M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7"/>
  <sheetViews>
    <sheetView tabSelected="1" workbookViewId="0">
      <pane ySplit="2" topLeftCell="A3" activePane="bottomLeft" state="frozen"/>
      <selection pane="bottomLeft" activeCell="O26" sqref="O26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3" width="9.140625" customWidth="1"/>
  </cols>
  <sheetData>
    <row r="1" spans="1:12" x14ac:dyDescent="0.25">
      <c r="A1" t="s">
        <v>243</v>
      </c>
      <c r="B1" t="s">
        <v>1</v>
      </c>
      <c r="C1" t="s">
        <v>244</v>
      </c>
    </row>
    <row r="2" spans="1:12" ht="30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  <c r="L2" s="3" t="s">
        <v>557</v>
      </c>
    </row>
    <row r="3" spans="1:12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J3">
        <v>20</v>
      </c>
      <c r="K3">
        <v>10</v>
      </c>
      <c r="L3">
        <f>D3+E3+F3+G3+H3+I3+J3+K3</f>
        <v>66</v>
      </c>
    </row>
    <row r="4" spans="1:12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2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</row>
    <row r="6" spans="1:12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K6">
        <v>16</v>
      </c>
      <c r="L6">
        <f t="shared" si="0"/>
        <v>50.5</v>
      </c>
    </row>
    <row r="7" spans="1:12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2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K8">
        <v>20</v>
      </c>
      <c r="L8">
        <f t="shared" si="0"/>
        <v>41.5</v>
      </c>
    </row>
    <row r="9" spans="1:12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K9">
        <v>10</v>
      </c>
      <c r="L9">
        <f t="shared" si="0"/>
        <v>38</v>
      </c>
    </row>
    <row r="10" spans="1:12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L10">
        <f t="shared" si="0"/>
        <v>31</v>
      </c>
    </row>
    <row r="11" spans="1:12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K11">
        <v>20</v>
      </c>
      <c r="L11">
        <f t="shared" si="0"/>
        <v>55.5</v>
      </c>
    </row>
    <row r="12" spans="1:12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K12">
        <v>12</v>
      </c>
      <c r="L12">
        <f t="shared" si="0"/>
        <v>38.5</v>
      </c>
    </row>
    <row r="13" spans="1:12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H13">
        <v>17</v>
      </c>
      <c r="K13">
        <v>12</v>
      </c>
      <c r="L13">
        <f t="shared" si="0"/>
        <v>37.5</v>
      </c>
    </row>
    <row r="14" spans="1:12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K14">
        <v>16</v>
      </c>
      <c r="L14">
        <f t="shared" si="0"/>
        <v>45</v>
      </c>
    </row>
    <row r="15" spans="1:12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K15">
        <v>16</v>
      </c>
      <c r="L15">
        <f t="shared" si="0"/>
        <v>49.5</v>
      </c>
    </row>
    <row r="16" spans="1:12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</row>
    <row r="17" spans="1:12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</row>
    <row r="18" spans="1:12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L18">
        <f t="shared" si="0"/>
        <v>25.5</v>
      </c>
    </row>
    <row r="19" spans="1:12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K19">
        <v>17</v>
      </c>
      <c r="L19">
        <f t="shared" si="0"/>
        <v>51</v>
      </c>
    </row>
    <row r="20" spans="1:12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</row>
    <row r="21" spans="1:12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L21">
        <f t="shared" si="0"/>
        <v>17.5</v>
      </c>
    </row>
    <row r="22" spans="1:12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2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</row>
    <row r="24" spans="1:12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K24">
        <v>14</v>
      </c>
      <c r="L24">
        <f t="shared" si="0"/>
        <v>43</v>
      </c>
    </row>
    <row r="25" spans="1:12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</row>
    <row r="26" spans="1:12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2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K27">
        <v>20</v>
      </c>
      <c r="L27">
        <f t="shared" si="0"/>
        <v>40.5</v>
      </c>
    </row>
    <row r="28" spans="1:12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L28">
        <f t="shared" si="0"/>
        <v>35.5</v>
      </c>
    </row>
    <row r="29" spans="1:12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L29">
        <f t="shared" si="0"/>
        <v>36</v>
      </c>
    </row>
    <row r="30" spans="1:12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K30">
        <v>18</v>
      </c>
      <c r="L30">
        <f t="shared" si="0"/>
        <v>48</v>
      </c>
    </row>
    <row r="31" spans="1:12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J31">
        <v>20</v>
      </c>
      <c r="K31">
        <v>12</v>
      </c>
      <c r="L31">
        <f t="shared" si="0"/>
        <v>67</v>
      </c>
    </row>
    <row r="32" spans="1:12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2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L34">
        <f t="shared" si="0"/>
        <v>27</v>
      </c>
    </row>
    <row r="35" spans="1:1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si="0"/>
        <v>54</v>
      </c>
    </row>
    <row r="36" spans="1:1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J36">
        <v>20</v>
      </c>
      <c r="L36">
        <f t="shared" si="0"/>
        <v>38.5</v>
      </c>
    </row>
    <row r="37" spans="1:1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J37">
        <v>20</v>
      </c>
      <c r="K37">
        <v>17</v>
      </c>
      <c r="L37">
        <f t="shared" si="0"/>
        <v>72.5</v>
      </c>
    </row>
    <row r="38" spans="1:1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0"/>
        <v>69.5</v>
      </c>
    </row>
    <row r="39" spans="1:1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K39">
        <v>16</v>
      </c>
      <c r="L39">
        <f t="shared" si="0"/>
        <v>52</v>
      </c>
    </row>
    <row r="40" spans="1:12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J40">
        <v>20</v>
      </c>
      <c r="L40">
        <f t="shared" si="0"/>
        <v>51.5</v>
      </c>
    </row>
    <row r="41" spans="1:12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H41">
        <v>7</v>
      </c>
      <c r="K41">
        <v>18</v>
      </c>
      <c r="L41">
        <f t="shared" si="0"/>
        <v>42.5</v>
      </c>
    </row>
    <row r="42" spans="1:12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K42">
        <v>16</v>
      </c>
      <c r="L42">
        <f t="shared" si="0"/>
        <v>49.5</v>
      </c>
    </row>
    <row r="43" spans="1:12" x14ac:dyDescent="0.25">
      <c r="A43" t="s">
        <v>123</v>
      </c>
      <c r="B43" t="s">
        <v>318</v>
      </c>
      <c r="C43" t="s">
        <v>319</v>
      </c>
      <c r="J43">
        <v>20</v>
      </c>
      <c r="L43">
        <f t="shared" si="0"/>
        <v>20</v>
      </c>
    </row>
    <row r="44" spans="1:12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J44">
        <v>20</v>
      </c>
      <c r="L44">
        <f t="shared" si="0"/>
        <v>57</v>
      </c>
    </row>
    <row r="45" spans="1:12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H45">
        <v>12</v>
      </c>
      <c r="J45">
        <v>20</v>
      </c>
      <c r="L45">
        <f t="shared" si="0"/>
        <v>45</v>
      </c>
    </row>
    <row r="46" spans="1:12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2" x14ac:dyDescent="0.25">
      <c r="A47" t="s">
        <v>135</v>
      </c>
      <c r="B47" s="1" t="s">
        <v>376</v>
      </c>
      <c r="C47" t="s">
        <v>324</v>
      </c>
      <c r="H47">
        <v>20</v>
      </c>
      <c r="K47">
        <v>17</v>
      </c>
      <c r="L47">
        <f t="shared" si="0"/>
        <v>37</v>
      </c>
    </row>
    <row r="48" spans="1:12" x14ac:dyDescent="0.25">
      <c r="A48" t="s">
        <v>138</v>
      </c>
      <c r="B48" s="1" t="s">
        <v>377</v>
      </c>
      <c r="C48" t="s">
        <v>325</v>
      </c>
      <c r="H48">
        <v>17</v>
      </c>
      <c r="J48">
        <v>20</v>
      </c>
      <c r="K48">
        <v>12</v>
      </c>
      <c r="L48">
        <f t="shared" si="0"/>
        <v>49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0"/>
        <v>54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H51">
        <v>6</v>
      </c>
      <c r="K51">
        <v>10</v>
      </c>
      <c r="L51">
        <f t="shared" si="0"/>
        <v>27.5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G52">
        <v>3.5</v>
      </c>
      <c r="H52">
        <v>7</v>
      </c>
      <c r="L52">
        <f t="shared" si="0"/>
        <v>19.5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0"/>
        <v>53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H54">
        <v>14</v>
      </c>
      <c r="L54">
        <f t="shared" si="0"/>
        <v>28.5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H55">
        <v>18.5</v>
      </c>
      <c r="K55">
        <v>10</v>
      </c>
      <c r="L55">
        <f t="shared" si="0"/>
        <v>44</v>
      </c>
    </row>
    <row r="56" spans="1:12" x14ac:dyDescent="0.25">
      <c r="A56" t="s">
        <v>339</v>
      </c>
      <c r="B56" t="s">
        <v>226</v>
      </c>
      <c r="C56" t="s">
        <v>340</v>
      </c>
      <c r="K56">
        <v>18</v>
      </c>
      <c r="L56">
        <f t="shared" si="0"/>
        <v>18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8.5</v>
      </c>
      <c r="K57">
        <v>11</v>
      </c>
      <c r="L57">
        <f t="shared" si="0"/>
        <v>36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H60">
        <v>12</v>
      </c>
      <c r="L60">
        <f t="shared" si="0"/>
        <v>17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H64">
        <v>18.5</v>
      </c>
      <c r="J64">
        <v>20</v>
      </c>
      <c r="L64">
        <f t="shared" si="0"/>
        <v>48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K68">
        <v>17</v>
      </c>
      <c r="L68">
        <f t="shared" ref="L68:L131" si="1">D68+E68+F68+G68+H68+I68+J68+K68</f>
        <v>48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H69">
        <v>14</v>
      </c>
      <c r="L69">
        <f t="shared" si="1"/>
        <v>29.5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K70">
        <v>14</v>
      </c>
      <c r="L70">
        <f t="shared" si="1"/>
        <v>49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L71">
        <f t="shared" si="1"/>
        <v>32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H72">
        <v>5.5</v>
      </c>
      <c r="L72">
        <f t="shared" si="1"/>
        <v>16.5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12.5</v>
      </c>
      <c r="K74">
        <v>12</v>
      </c>
      <c r="L74">
        <f t="shared" si="1"/>
        <v>37.5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1"/>
        <v>50.5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1"/>
        <v>56.5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4.5</v>
      </c>
      <c r="L77">
        <f t="shared" si="1"/>
        <v>22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1"/>
        <v>73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L80">
        <f t="shared" si="1"/>
        <v>27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K82">
        <v>15</v>
      </c>
      <c r="L82">
        <f t="shared" si="1"/>
        <v>46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L83">
        <f t="shared" si="1"/>
        <v>31.5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14</v>
      </c>
      <c r="L85">
        <f t="shared" si="1"/>
        <v>24.5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J86">
        <v>20</v>
      </c>
      <c r="L86">
        <f t="shared" si="1"/>
        <v>55.5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1"/>
        <v>50.5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J88">
        <v>18</v>
      </c>
      <c r="K88">
        <v>16</v>
      </c>
      <c r="L88">
        <f t="shared" si="1"/>
        <v>68.5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J89">
        <v>18</v>
      </c>
      <c r="L89">
        <f t="shared" si="1"/>
        <v>52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9</v>
      </c>
      <c r="L90">
        <f t="shared" si="1"/>
        <v>20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L91">
        <f t="shared" si="1"/>
        <v>24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L92">
        <f t="shared" si="1"/>
        <v>28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H93">
        <v>2.5</v>
      </c>
      <c r="L93">
        <f t="shared" si="1"/>
        <v>17.5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K95">
        <v>14</v>
      </c>
      <c r="L95">
        <f t="shared" si="1"/>
        <v>42.5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14</v>
      </c>
      <c r="K98">
        <v>14</v>
      </c>
      <c r="L98">
        <f t="shared" si="1"/>
        <v>41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L100">
        <f t="shared" si="1"/>
        <v>36.5</v>
      </c>
    </row>
    <row r="101" spans="1:12" x14ac:dyDescent="0.25">
      <c r="A101" t="s">
        <v>105</v>
      </c>
      <c r="B101" t="s">
        <v>439</v>
      </c>
      <c r="C101" t="s">
        <v>440</v>
      </c>
      <c r="L101">
        <f t="shared" si="1"/>
        <v>0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12</v>
      </c>
      <c r="L102">
        <f t="shared" si="1"/>
        <v>30.5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1"/>
        <v>65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L104">
        <f t="shared" si="1"/>
        <v>31.5</v>
      </c>
    </row>
    <row r="105" spans="1:12" x14ac:dyDescent="0.25">
      <c r="A105" t="s">
        <v>117</v>
      </c>
      <c r="B105" t="s">
        <v>447</v>
      </c>
      <c r="C105" t="s">
        <v>448</v>
      </c>
      <c r="H105">
        <v>19</v>
      </c>
      <c r="J105">
        <v>20</v>
      </c>
      <c r="L105">
        <f t="shared" si="1"/>
        <v>39</v>
      </c>
    </row>
    <row r="106" spans="1:12" x14ac:dyDescent="0.25">
      <c r="A106" t="s">
        <v>120</v>
      </c>
      <c r="B106" t="s">
        <v>449</v>
      </c>
      <c r="C106" t="s">
        <v>450</v>
      </c>
      <c r="H106">
        <v>12</v>
      </c>
      <c r="L106">
        <f t="shared" si="1"/>
        <v>12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K107">
        <v>14</v>
      </c>
      <c r="L107">
        <f t="shared" si="1"/>
        <v>30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L108">
        <f t="shared" si="1"/>
        <v>35.5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1"/>
        <v>66.5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L110">
        <f t="shared" si="1"/>
        <v>26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L112">
        <f t="shared" si="1"/>
        <v>25</v>
      </c>
    </row>
    <row r="113" spans="1:12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J113">
        <v>20</v>
      </c>
      <c r="K113">
        <v>14</v>
      </c>
      <c r="L113">
        <f t="shared" si="1"/>
        <v>61</v>
      </c>
    </row>
    <row r="114" spans="1:12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2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1"/>
        <v>60.5</v>
      </c>
    </row>
    <row r="116" spans="1:12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H116">
        <v>4.5</v>
      </c>
      <c r="L116">
        <f t="shared" si="1"/>
        <v>20.5</v>
      </c>
    </row>
    <row r="117" spans="1:12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L117">
        <f t="shared" si="1"/>
        <v>33.5</v>
      </c>
    </row>
    <row r="118" spans="1:12" x14ac:dyDescent="0.25">
      <c r="A118" t="s">
        <v>333</v>
      </c>
      <c r="B118" t="s">
        <v>473</v>
      </c>
      <c r="C118" t="s">
        <v>474</v>
      </c>
      <c r="F118">
        <v>4.5</v>
      </c>
      <c r="H118">
        <v>10</v>
      </c>
      <c r="L118">
        <f t="shared" si="1"/>
        <v>14.5</v>
      </c>
    </row>
    <row r="119" spans="1:12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2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1"/>
        <v>50</v>
      </c>
    </row>
    <row r="121" spans="1:12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</row>
    <row r="122" spans="1:12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K122">
        <v>18</v>
      </c>
      <c r="L122">
        <f t="shared" si="1"/>
        <v>55</v>
      </c>
    </row>
    <row r="123" spans="1:12" x14ac:dyDescent="0.25">
      <c r="B123" t="s">
        <v>563</v>
      </c>
      <c r="C123" t="s">
        <v>564</v>
      </c>
      <c r="F123">
        <v>4.5</v>
      </c>
      <c r="H123">
        <v>18</v>
      </c>
      <c r="L123">
        <f t="shared" si="1"/>
        <v>22.5</v>
      </c>
    </row>
    <row r="124" spans="1:12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1"/>
        <v>70.5</v>
      </c>
    </row>
    <row r="125" spans="1:12" x14ac:dyDescent="0.25">
      <c r="B125" t="s">
        <v>567</v>
      </c>
      <c r="C125" t="s">
        <v>331</v>
      </c>
      <c r="G125">
        <v>3.5</v>
      </c>
      <c r="L125">
        <f t="shared" si="1"/>
        <v>3.5</v>
      </c>
    </row>
    <row r="126" spans="1:12" x14ac:dyDescent="0.25">
      <c r="B126" t="s">
        <v>568</v>
      </c>
      <c r="C126" t="s">
        <v>569</v>
      </c>
      <c r="G126">
        <v>3</v>
      </c>
      <c r="L126">
        <f t="shared" si="1"/>
        <v>3</v>
      </c>
    </row>
    <row r="127" spans="1:12" x14ac:dyDescent="0.25">
      <c r="B127" t="s">
        <v>571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2" x14ac:dyDescent="0.25">
      <c r="B128" t="s">
        <v>572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K129">
        <v>16</v>
      </c>
      <c r="L129">
        <f t="shared" si="1"/>
        <v>42.5</v>
      </c>
    </row>
    <row r="130" spans="2:12" x14ac:dyDescent="0.25">
      <c r="B130" t="s">
        <v>575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590</v>
      </c>
      <c r="C132" t="s">
        <v>591</v>
      </c>
      <c r="D132">
        <v>4</v>
      </c>
      <c r="E132">
        <v>5</v>
      </c>
      <c r="H132">
        <v>9</v>
      </c>
      <c r="J132">
        <v>20</v>
      </c>
      <c r="K132">
        <v>10</v>
      </c>
      <c r="L132">
        <f t="shared" ref="L132:L137" si="2">D132+E132+F132+G132+H132+I132+J132+K132</f>
        <v>48</v>
      </c>
    </row>
    <row r="133" spans="2:12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J133">
        <v>20</v>
      </c>
      <c r="L133">
        <f t="shared" si="2"/>
        <v>47</v>
      </c>
    </row>
    <row r="134" spans="2:12" x14ac:dyDescent="0.25">
      <c r="B134" t="s">
        <v>594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595</v>
      </c>
      <c r="C135" t="s">
        <v>596</v>
      </c>
      <c r="H135">
        <v>9</v>
      </c>
      <c r="K135">
        <v>16</v>
      </c>
      <c r="L135">
        <f t="shared" si="2"/>
        <v>25</v>
      </c>
    </row>
    <row r="136" spans="2:12" x14ac:dyDescent="0.25">
      <c r="B136" t="s">
        <v>599</v>
      </c>
      <c r="C136" t="s">
        <v>600</v>
      </c>
      <c r="H136">
        <v>1.7</v>
      </c>
      <c r="L136">
        <f t="shared" si="2"/>
        <v>1.7</v>
      </c>
    </row>
    <row r="137" spans="2:12" x14ac:dyDescent="0.25">
      <c r="B137" t="s">
        <v>601</v>
      </c>
      <c r="C137" t="s">
        <v>602</v>
      </c>
      <c r="H137">
        <v>17</v>
      </c>
      <c r="L137">
        <f t="shared" si="2"/>
        <v>17</v>
      </c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workbookViewId="0">
      <selection activeCell="R23" sqref="R23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4.5+2.5+6+2</f>
        <v>15</v>
      </c>
      <c r="E4">
        <v>16</v>
      </c>
      <c r="F4">
        <v>17</v>
      </c>
      <c r="I4">
        <f t="shared" ref="I4:I39" si="0">D4+E4+F4+G4+H4</f>
        <v>48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4.5+2.5+6+2</f>
        <v>15</v>
      </c>
      <c r="E6">
        <v>19</v>
      </c>
      <c r="F6">
        <v>20</v>
      </c>
      <c r="H6">
        <v>16</v>
      </c>
      <c r="I6">
        <f t="shared" si="0"/>
        <v>70</v>
      </c>
    </row>
    <row r="7" spans="1:13" x14ac:dyDescent="0.25">
      <c r="A7" t="s">
        <v>16</v>
      </c>
      <c r="B7" s="1" t="s">
        <v>519</v>
      </c>
      <c r="C7" t="s">
        <v>490</v>
      </c>
      <c r="D7">
        <f>4.5+2.5+2</f>
        <v>9</v>
      </c>
      <c r="E7">
        <v>18.5</v>
      </c>
      <c r="F7">
        <v>19</v>
      </c>
      <c r="H7">
        <v>15</v>
      </c>
      <c r="I7">
        <f t="shared" si="0"/>
        <v>61.5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4.5+2.5+6+2.5</f>
        <v>15.5</v>
      </c>
      <c r="E8">
        <v>15</v>
      </c>
      <c r="F8">
        <v>20</v>
      </c>
      <c r="H8">
        <v>14</v>
      </c>
      <c r="I8">
        <f t="shared" si="0"/>
        <v>64.5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4.5+2.5+6+2.5</f>
        <v>15.5</v>
      </c>
      <c r="E9">
        <v>14</v>
      </c>
      <c r="F9">
        <v>20</v>
      </c>
      <c r="H9">
        <v>15</v>
      </c>
      <c r="I9">
        <f t="shared" si="0"/>
        <v>64.5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>
        <v>14</v>
      </c>
      <c r="F10">
        <v>20</v>
      </c>
      <c r="I10">
        <f t="shared" si="0"/>
        <v>43.5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F11">
        <v>19</v>
      </c>
      <c r="I11">
        <f t="shared" si="0"/>
        <v>44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4.5+2.5+2</f>
        <v>9</v>
      </c>
      <c r="E12">
        <v>20</v>
      </c>
      <c r="F12">
        <v>19</v>
      </c>
      <c r="H12">
        <v>17</v>
      </c>
      <c r="I12">
        <f t="shared" si="0"/>
        <v>65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6+2</f>
        <v>8</v>
      </c>
      <c r="E13">
        <v>11</v>
      </c>
      <c r="F13">
        <v>20</v>
      </c>
      <c r="H13">
        <v>16</v>
      </c>
      <c r="I13">
        <f t="shared" si="0"/>
        <v>55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K15" s="2"/>
      <c r="L15" s="2"/>
      <c r="M15" s="2"/>
    </row>
    <row r="16" spans="1:13" ht="15.75" x14ac:dyDescent="0.25">
      <c r="A16" t="s">
        <v>43</v>
      </c>
      <c r="B16" t="s">
        <v>503</v>
      </c>
      <c r="C16" t="s">
        <v>504</v>
      </c>
      <c r="D16">
        <f>6+2</f>
        <v>8</v>
      </c>
      <c r="E16">
        <v>16</v>
      </c>
      <c r="F16">
        <v>20</v>
      </c>
      <c r="I16">
        <f t="shared" si="0"/>
        <v>44</v>
      </c>
      <c r="K16" s="2"/>
      <c r="L16" s="7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4.5+2.5+6+1.5</f>
        <v>14.5</v>
      </c>
      <c r="E18">
        <v>17.5</v>
      </c>
      <c r="F18">
        <v>18</v>
      </c>
      <c r="H18">
        <v>17</v>
      </c>
      <c r="I18">
        <f t="shared" si="0"/>
        <v>67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6+2</f>
        <v>8</v>
      </c>
      <c r="E19">
        <v>3.5</v>
      </c>
      <c r="I19">
        <f t="shared" si="0"/>
        <v>11.5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3+2.5+6+2</f>
        <v>13.5</v>
      </c>
      <c r="E20">
        <v>3.5</v>
      </c>
      <c r="F20">
        <v>20</v>
      </c>
      <c r="I20">
        <f t="shared" si="0"/>
        <v>37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F22">
        <v>20</v>
      </c>
      <c r="I22">
        <f t="shared" si="0"/>
        <v>29.5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4.5+2.5+2</f>
        <v>9</v>
      </c>
      <c r="E23">
        <v>15</v>
      </c>
      <c r="F23">
        <v>18</v>
      </c>
      <c r="H23">
        <v>16</v>
      </c>
      <c r="I23">
        <f t="shared" si="0"/>
        <v>58</v>
      </c>
      <c r="K23" s="2"/>
      <c r="L23" s="2"/>
      <c r="M23" s="2"/>
    </row>
    <row r="24" spans="1:13" x14ac:dyDescent="0.25">
      <c r="I24">
        <f t="shared" si="0"/>
        <v>0</v>
      </c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>
        <v>7</v>
      </c>
      <c r="F26">
        <v>20</v>
      </c>
      <c r="I26">
        <f t="shared" si="0"/>
        <v>37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4+2.5+4+1</f>
        <v>11.5</v>
      </c>
      <c r="E27">
        <v>16.5</v>
      </c>
      <c r="F27">
        <v>19</v>
      </c>
      <c r="I27">
        <f t="shared" si="0"/>
        <v>47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F28">
        <v>19</v>
      </c>
      <c r="H28">
        <v>12</v>
      </c>
      <c r="I28">
        <f t="shared" si="0"/>
        <v>54.5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4+2.5+4+1</f>
        <v>11.5</v>
      </c>
      <c r="E30">
        <v>19</v>
      </c>
      <c r="F30">
        <v>19</v>
      </c>
      <c r="I30">
        <f t="shared" si="0"/>
        <v>49.5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4+1</f>
        <v>5</v>
      </c>
      <c r="E31">
        <v>12</v>
      </c>
      <c r="F31">
        <v>19</v>
      </c>
      <c r="I31">
        <f t="shared" si="0"/>
        <v>36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F35">
        <v>19</v>
      </c>
      <c r="H35">
        <v>12</v>
      </c>
      <c r="I35">
        <f t="shared" si="0"/>
        <v>53.5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H37">
        <v>12</v>
      </c>
      <c r="I37">
        <f t="shared" si="0"/>
        <v>49.5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E38">
        <v>9</v>
      </c>
      <c r="I38">
        <f t="shared" si="0"/>
        <v>14</v>
      </c>
      <c r="K38" s="2"/>
      <c r="L38" s="2"/>
      <c r="M38" s="2"/>
    </row>
    <row r="39" spans="1:13" x14ac:dyDescent="0.25">
      <c r="A39" s="2"/>
      <c r="B39" s="4" t="s">
        <v>598</v>
      </c>
      <c r="C39" t="s">
        <v>544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2019-05-20T11:21:49Z</dcterms:modified>
</cp:coreProperties>
</file>