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UIS BP" sheetId="1" r:id="rId1"/>
    <sheet name="UIS PG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/>
  <c r="K7" s="1"/>
  <c r="J8"/>
  <c r="K8" s="1"/>
  <c r="J9"/>
  <c r="J10"/>
  <c r="J11"/>
  <c r="K11" s="1"/>
  <c r="J12"/>
  <c r="K12" s="1"/>
  <c r="J13"/>
  <c r="J14"/>
  <c r="J15"/>
  <c r="K15" s="1"/>
  <c r="J16"/>
  <c r="K16" s="1"/>
  <c r="J17"/>
  <c r="J18"/>
  <c r="J19"/>
  <c r="K19" s="1"/>
  <c r="J20"/>
  <c r="K20" s="1"/>
  <c r="J21"/>
  <c r="J22"/>
  <c r="J23"/>
  <c r="K23" s="1"/>
  <c r="J24"/>
  <c r="K24" s="1"/>
  <c r="J25"/>
  <c r="J26"/>
  <c r="J27"/>
  <c r="K27" s="1"/>
  <c r="J28"/>
  <c r="K28" s="1"/>
  <c r="J29"/>
  <c r="J30"/>
  <c r="J31"/>
  <c r="K31" s="1"/>
  <c r="J32"/>
  <c r="K32" s="1"/>
  <c r="J33"/>
  <c r="J34"/>
  <c r="J35"/>
  <c r="K35" s="1"/>
  <c r="J36"/>
  <c r="K36" s="1"/>
  <c r="J37"/>
  <c r="J38"/>
  <c r="J39"/>
  <c r="K39" s="1"/>
  <c r="J40"/>
  <c r="K40" s="1"/>
  <c r="J41"/>
  <c r="J42"/>
  <c r="J43"/>
  <c r="K43" s="1"/>
  <c r="J44"/>
  <c r="K44" s="1"/>
  <c r="J45"/>
  <c r="J46"/>
  <c r="J47"/>
  <c r="K47" s="1"/>
  <c r="J48"/>
  <c r="K48" s="1"/>
  <c r="J49"/>
  <c r="J50"/>
  <c r="J51"/>
  <c r="K51" s="1"/>
  <c r="J52"/>
  <c r="K52" s="1"/>
  <c r="J53"/>
  <c r="J54"/>
  <c r="J55"/>
  <c r="K55" s="1"/>
  <c r="J56"/>
  <c r="K56" s="1"/>
  <c r="J57"/>
  <c r="J58"/>
  <c r="J59"/>
  <c r="K59" s="1"/>
  <c r="J60"/>
  <c r="K60" s="1"/>
  <c r="J61"/>
  <c r="J62"/>
  <c r="J63"/>
  <c r="K63" s="1"/>
  <c r="J64"/>
  <c r="K64" s="1"/>
  <c r="J65"/>
  <c r="J66"/>
  <c r="J67"/>
  <c r="K67" s="1"/>
  <c r="J68"/>
  <c r="K68" s="1"/>
  <c r="J69"/>
  <c r="J70"/>
  <c r="J71"/>
  <c r="K71" s="1"/>
  <c r="J72"/>
  <c r="K72" s="1"/>
  <c r="J73"/>
  <c r="J74"/>
  <c r="J75"/>
  <c r="K75" s="1"/>
  <c r="J76"/>
  <c r="K76" s="1"/>
  <c r="J77"/>
  <c r="J78"/>
  <c r="J79"/>
  <c r="K79" s="1"/>
  <c r="J80"/>
  <c r="K80" s="1"/>
  <c r="J81"/>
  <c r="J82"/>
  <c r="J83"/>
  <c r="K83" s="1"/>
  <c r="J84"/>
  <c r="K84" s="1"/>
  <c r="J85"/>
  <c r="J86"/>
  <c r="J87"/>
  <c r="K87" s="1"/>
  <c r="J88"/>
  <c r="K88" s="1"/>
  <c r="J89"/>
  <c r="J90"/>
  <c r="J91"/>
  <c r="K91" s="1"/>
  <c r="J92"/>
  <c r="K92" s="1"/>
  <c r="J93"/>
  <c r="J94"/>
  <c r="J95"/>
  <c r="K95" s="1"/>
  <c r="J96"/>
  <c r="K96" s="1"/>
  <c r="J97"/>
  <c r="J98"/>
  <c r="J99"/>
  <c r="K99" s="1"/>
  <c r="J100"/>
  <c r="K100" s="1"/>
  <c r="J101"/>
  <c r="J102"/>
  <c r="J103"/>
  <c r="K103" s="1"/>
  <c r="J104"/>
  <c r="K104" s="1"/>
  <c r="J105"/>
  <c r="J106"/>
  <c r="J107"/>
  <c r="K107" s="1"/>
  <c r="J108"/>
  <c r="K108" s="1"/>
  <c r="J109"/>
  <c r="J110"/>
  <c r="J111"/>
  <c r="J112"/>
  <c r="J113"/>
  <c r="J6"/>
  <c r="I7" i="1"/>
  <c r="I8"/>
  <c r="J8" s="1"/>
  <c r="I9"/>
  <c r="I10"/>
  <c r="I11"/>
  <c r="I12"/>
  <c r="J12" s="1"/>
  <c r="I13"/>
  <c r="I14"/>
  <c r="I15"/>
  <c r="I16"/>
  <c r="J16" s="1"/>
  <c r="I17"/>
  <c r="I18"/>
  <c r="I19"/>
  <c r="I20"/>
  <c r="J20" s="1"/>
  <c r="I21"/>
  <c r="I22"/>
  <c r="I23"/>
  <c r="I24"/>
  <c r="J24" s="1"/>
  <c r="I25"/>
  <c r="I26"/>
  <c r="I27"/>
  <c r="I28"/>
  <c r="J28" s="1"/>
  <c r="I29"/>
  <c r="I30"/>
  <c r="I31"/>
  <c r="I32"/>
  <c r="J32" s="1"/>
  <c r="I33"/>
  <c r="I6"/>
  <c r="J6" s="1"/>
  <c r="K110" i="2"/>
  <c r="K109"/>
  <c r="K106"/>
  <c r="K105"/>
  <c r="K102"/>
  <c r="K101"/>
  <c r="K98"/>
  <c r="K97"/>
  <c r="K94"/>
  <c r="K93"/>
  <c r="K90"/>
  <c r="K89"/>
  <c r="K86"/>
  <c r="K85"/>
  <c r="K82"/>
  <c r="K81"/>
  <c r="K78"/>
  <c r="K77"/>
  <c r="K74"/>
  <c r="K73"/>
  <c r="K70"/>
  <c r="K69"/>
  <c r="K66"/>
  <c r="K65"/>
  <c r="K62"/>
  <c r="K61"/>
  <c r="K58"/>
  <c r="K57"/>
  <c r="K54"/>
  <c r="K53"/>
  <c r="K50"/>
  <c r="K49"/>
  <c r="K46"/>
  <c r="K45"/>
  <c r="K42"/>
  <c r="K41"/>
  <c r="K38"/>
  <c r="K37"/>
  <c r="K34"/>
  <c r="K33"/>
  <c r="K30"/>
  <c r="K29"/>
  <c r="K26"/>
  <c r="K25"/>
  <c r="K22"/>
  <c r="K21"/>
  <c r="K18"/>
  <c r="K17"/>
  <c r="K14"/>
  <c r="K13"/>
  <c r="K10"/>
  <c r="K9"/>
  <c r="K6"/>
  <c r="J33" i="1"/>
  <c r="J31"/>
  <c r="J30"/>
  <c r="J29"/>
  <c r="J27"/>
  <c r="J26"/>
  <c r="J25"/>
  <c r="J23"/>
  <c r="J22"/>
  <c r="J21"/>
  <c r="J19"/>
  <c r="J18"/>
  <c r="J17"/>
  <c r="J15"/>
  <c r="J14"/>
  <c r="J13"/>
  <c r="J11"/>
  <c r="J10"/>
  <c r="J9"/>
  <c r="J7"/>
</calcChain>
</file>

<file path=xl/sharedStrings.xml><?xml version="1.0" encoding="utf-8"?>
<sst xmlns="http://schemas.openxmlformats.org/spreadsheetml/2006/main" count="291" uniqueCount="264">
  <si>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</si>
  <si>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</si>
  <si>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</si>
  <si>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</si>
  <si>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</si>
  <si>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</si>
  <si>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</si>
  <si>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</si>
  <si>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</si>
  <si>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</si>
  <si>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</si>
  <si>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</si>
  <si>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</si>
  <si>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</si>
  <si>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</si>
  <si>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</si>
  <si>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</si>
  <si>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</si>
  <si>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</si>
  <si>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</si>
  <si>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</si>
  <si>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</si>
  <si>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</si>
  <si>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</si>
  <si>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</si>
  <si>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</si>
  <si>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</si>
  <si>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</si>
  <si>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</si>
  <si>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</si>
  <si>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</si>
  <si>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</si>
  <si>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</si>
  <si>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</si>
  <si>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</si>
  <si>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</si>
  <si>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</si>
  <si>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</si>
  <si>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</si>
  <si>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</si>
  <si>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</si>
  <si>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</si>
  <si>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</si>
  <si>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</si>
  <si>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</si>
  <si>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</si>
  <si>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</si>
  <si>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</si>
  <si>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</si>
  <si>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</si>
  <si>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</si>
  <si>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</si>
  <si>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</si>
  <si>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</si>
  <si>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</si>
  <si>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</si>
  <si>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</si>
  <si>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</si>
  <si>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</si>
  <si>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</si>
  <si>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</si>
  <si>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</si>
  <si>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</si>
  <si>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</si>
  <si>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</si>
  <si>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</si>
  <si>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</si>
  <si>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</si>
  <si>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</si>
  <si>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</si>
  <si>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</si>
  <si>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</si>
  <si>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</si>
  <si>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</si>
  <si>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</si>
  <si>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</si>
  <si>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</si>
  <si>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</si>
  <si>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</si>
  <si>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</si>
  <si>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</si>
  <si>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</si>
  <si>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</si>
  <si>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</si>
  <si>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</si>
  <si>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</si>
  <si>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</si>
  <si>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</si>
  <si>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</si>
  <si>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</si>
  <si>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</si>
  <si>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</si>
  <si>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</si>
  <si>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</si>
  <si>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</si>
  <si>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</si>
  <si>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</si>
  <si>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</si>
  <si>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</si>
  <si>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</si>
  <si>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</si>
  <si>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</si>
  <si>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RadnićJ ovan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</si>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</sst>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topLeftCell="A4" workbookViewId="0">
      <selection activeCell="K14" sqref="K14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I6" s="1">
        <f>D6+E6+F6+G6+H6</f>
        <v>45.25</v>
      </c>
      <c r="J6" s="3">
        <f t="shared" ref="J6:J33" si="0">IF(I6&gt;=89,"A",IF(I6&gt;=79,"B",IF(I6&gt;=69,"C",IF(I6&gt;=59,"D",IF(I6&gt;=49,"E",0)))))</f>
        <v>0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I9" s="1">
        <f t="shared" si="1"/>
        <v>35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I10" s="1">
        <f t="shared" si="1"/>
        <v>41.75</v>
      </c>
      <c r="J10" s="3">
        <f t="shared" si="0"/>
        <v>0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I13" s="1">
        <f t="shared" si="1"/>
        <v>48.25</v>
      </c>
      <c r="J13" s="3">
        <f t="shared" si="0"/>
        <v>0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I14" s="1">
        <f t="shared" si="1"/>
        <v>40.75</v>
      </c>
      <c r="J14" s="3">
        <f t="shared" si="0"/>
        <v>0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I15" s="1">
        <f t="shared" si="1"/>
        <v>60.5</v>
      </c>
      <c r="J15" s="3" t="str">
        <f t="shared" si="0"/>
        <v>D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I16" s="1">
        <f t="shared" si="1"/>
        <v>46.75</v>
      </c>
      <c r="J16" s="3">
        <f t="shared" si="0"/>
        <v>0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F17" s="1">
        <v>1.25</v>
      </c>
      <c r="I17" s="1">
        <f t="shared" si="1"/>
        <v>4.75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I19" s="1">
        <f t="shared" si="1"/>
        <v>46.75</v>
      </c>
      <c r="J19" s="3">
        <f t="shared" si="0"/>
        <v>0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4</v>
      </c>
      <c r="E22" s="1">
        <v>26.5</v>
      </c>
      <c r="I22" s="1">
        <f t="shared" si="1"/>
        <v>30.5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E23" s="1">
        <v>35</v>
      </c>
      <c r="I23" s="1">
        <f t="shared" si="1"/>
        <v>35</v>
      </c>
      <c r="J23" s="3">
        <f t="shared" si="0"/>
        <v>0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I29" s="1">
        <f t="shared" si="1"/>
        <v>28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5</v>
      </c>
      <c r="I31" s="1">
        <f t="shared" si="1"/>
        <v>5</v>
      </c>
      <c r="J31" s="3">
        <f t="shared" si="0"/>
        <v>0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opLeftCell="B1" workbookViewId="0">
      <selection activeCell="J1" sqref="J1"/>
    </sheetView>
  </sheetViews>
  <sheetFormatPr defaultRowHeight="15.75"/>
  <cols>
    <col min="1" max="2" width="8.625" style="6" customWidth="1"/>
    <col min="3" max="3" width="21.75" style="6" customWidth="1"/>
    <col min="4" max="11" width="8.625" style="6" customWidth="1"/>
    <col min="12" max="12" width="24.375" style="6" customWidth="1"/>
    <col min="13" max="1025" width="8.6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7.2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E6" s="13">
        <v>20</v>
      </c>
      <c r="H6" s="13"/>
      <c r="J6" s="6">
        <f>D6+E6+F6+G6+H6+I6</f>
        <v>20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E10" s="13">
        <v>35</v>
      </c>
      <c r="F10" s="6">
        <v>2</v>
      </c>
      <c r="G10" s="6">
        <v>2</v>
      </c>
      <c r="H10" s="13">
        <v>2.75</v>
      </c>
      <c r="J10" s="6">
        <f t="shared" si="1"/>
        <v>41.75</v>
      </c>
      <c r="K10" s="3">
        <f t="shared" si="0"/>
        <v>0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11.5</v>
      </c>
      <c r="E11" s="13">
        <v>33</v>
      </c>
      <c r="G11" s="6">
        <v>2</v>
      </c>
      <c r="H11" s="13">
        <v>2.25</v>
      </c>
      <c r="J11" s="6">
        <f t="shared" si="1"/>
        <v>48.75</v>
      </c>
      <c r="K11" s="3">
        <f t="shared" si="0"/>
        <v>0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10</v>
      </c>
      <c r="E12" s="13">
        <v>32.5</v>
      </c>
      <c r="G12" s="6">
        <v>2</v>
      </c>
      <c r="H12" s="13"/>
      <c r="J12" s="6">
        <f t="shared" si="1"/>
        <v>44.5</v>
      </c>
      <c r="K12" s="3">
        <f t="shared" si="0"/>
        <v>0</v>
      </c>
      <c r="N12" s="13"/>
    </row>
    <row r="13" spans="1:14">
      <c r="A13" s="6">
        <v>8</v>
      </c>
      <c r="B13" s="8" t="s">
        <v>84</v>
      </c>
      <c r="C13" s="6" t="s">
        <v>85</v>
      </c>
      <c r="E13" s="13">
        <v>16.5</v>
      </c>
      <c r="H13" s="13"/>
      <c r="J13" s="6">
        <f t="shared" si="1"/>
        <v>16.5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8.5</v>
      </c>
      <c r="E14" s="13">
        <v>30</v>
      </c>
      <c r="H14" s="13"/>
      <c r="J14" s="6">
        <f t="shared" si="1"/>
        <v>38.5</v>
      </c>
      <c r="K14" s="3">
        <f t="shared" si="0"/>
        <v>0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1</v>
      </c>
      <c r="E15" s="13">
        <v>34.5</v>
      </c>
      <c r="G15" s="6">
        <v>2</v>
      </c>
      <c r="H15" s="13">
        <v>3</v>
      </c>
      <c r="J15" s="6">
        <f t="shared" si="1"/>
        <v>40.5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12</v>
      </c>
      <c r="E16" s="13">
        <v>33</v>
      </c>
      <c r="H16" s="13">
        <v>3</v>
      </c>
      <c r="J16" s="6">
        <f t="shared" si="1"/>
        <v>48</v>
      </c>
      <c r="K16" s="3">
        <f t="shared" si="0"/>
        <v>0</v>
      </c>
      <c r="N16" s="13"/>
    </row>
    <row r="17" spans="1:14">
      <c r="A17" s="6">
        <v>12</v>
      </c>
      <c r="B17" s="8" t="s">
        <v>19</v>
      </c>
      <c r="C17" s="6" t="s">
        <v>90</v>
      </c>
      <c r="E17" s="13">
        <v>24</v>
      </c>
      <c r="G17" s="9">
        <v>2.5</v>
      </c>
      <c r="H17" s="13"/>
      <c r="J17" s="6">
        <f t="shared" si="1"/>
        <v>26.5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E18" s="13">
        <v>23</v>
      </c>
      <c r="G18" s="6">
        <v>2</v>
      </c>
      <c r="H18" s="13"/>
      <c r="J18" s="6">
        <f t="shared" si="1"/>
        <v>25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E20" s="13">
        <v>30.5</v>
      </c>
      <c r="G20" s="6">
        <v>2.5</v>
      </c>
      <c r="H20" s="13">
        <v>1</v>
      </c>
      <c r="J20" s="6">
        <f t="shared" si="1"/>
        <v>34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2</v>
      </c>
      <c r="E22" s="13">
        <v>29</v>
      </c>
      <c r="G22" s="6">
        <v>2</v>
      </c>
      <c r="H22" s="13">
        <v>2.5</v>
      </c>
      <c r="J22" s="6">
        <f t="shared" si="1"/>
        <v>35.5</v>
      </c>
      <c r="K22" s="3">
        <f t="shared" si="0"/>
        <v>0</v>
      </c>
      <c r="N22" s="13"/>
    </row>
    <row r="23" spans="1:14">
      <c r="A23" s="6">
        <v>18</v>
      </c>
      <c r="B23" s="6" t="s">
        <v>27</v>
      </c>
      <c r="C23" s="6" t="s">
        <v>98</v>
      </c>
      <c r="E23" s="13">
        <v>28.5</v>
      </c>
      <c r="G23" s="6">
        <v>2.5</v>
      </c>
      <c r="H23" s="13">
        <v>1.75</v>
      </c>
      <c r="J23" s="6">
        <f t="shared" si="1"/>
        <v>32.75</v>
      </c>
      <c r="K23" s="3">
        <f t="shared" si="0"/>
        <v>0</v>
      </c>
      <c r="N23" s="13"/>
    </row>
    <row r="24" spans="1:14">
      <c r="A24" s="6">
        <v>19</v>
      </c>
      <c r="B24" s="6" t="s">
        <v>99</v>
      </c>
      <c r="C24" s="6" t="s">
        <v>100</v>
      </c>
      <c r="E24" s="13">
        <v>32.5</v>
      </c>
      <c r="G24" s="6">
        <v>2</v>
      </c>
      <c r="H24" s="13"/>
      <c r="J24" s="6">
        <f t="shared" si="1"/>
        <v>34.5</v>
      </c>
      <c r="K24" s="3">
        <f t="shared" si="0"/>
        <v>0</v>
      </c>
      <c r="N24" s="13"/>
    </row>
    <row r="25" spans="1:14">
      <c r="A25" s="6">
        <v>20</v>
      </c>
      <c r="B25" s="6" t="s">
        <v>101</v>
      </c>
      <c r="C25" s="6" t="s">
        <v>102</v>
      </c>
      <c r="E25" s="13">
        <v>33</v>
      </c>
      <c r="G25" s="6">
        <v>3.5</v>
      </c>
      <c r="H25" s="13">
        <v>4</v>
      </c>
      <c r="J25" s="6">
        <f t="shared" si="1"/>
        <v>40.5</v>
      </c>
      <c r="K25" s="3">
        <f t="shared" si="0"/>
        <v>0</v>
      </c>
      <c r="N25" s="13"/>
    </row>
    <row r="26" spans="1:14">
      <c r="A26" s="6">
        <v>21</v>
      </c>
      <c r="B26" s="6" t="s">
        <v>29</v>
      </c>
      <c r="C26" s="6" t="s">
        <v>103</v>
      </c>
      <c r="D26" s="6">
        <v>9</v>
      </c>
      <c r="E26" s="13">
        <v>35</v>
      </c>
      <c r="H26" s="13"/>
      <c r="J26" s="6">
        <f t="shared" si="1"/>
        <v>44</v>
      </c>
      <c r="K26" s="3">
        <f t="shared" si="0"/>
        <v>0</v>
      </c>
      <c r="N26" s="13"/>
    </row>
    <row r="27" spans="1:14">
      <c r="A27" s="6">
        <v>22</v>
      </c>
      <c r="B27" s="6" t="s">
        <v>104</v>
      </c>
      <c r="C27" s="6" t="s">
        <v>105</v>
      </c>
      <c r="E27" s="13">
        <v>32.5</v>
      </c>
      <c r="H27" s="13"/>
      <c r="J27" s="6">
        <f t="shared" si="1"/>
        <v>32.5</v>
      </c>
      <c r="K27" s="3">
        <f t="shared" si="0"/>
        <v>0</v>
      </c>
      <c r="N27" s="13"/>
    </row>
    <row r="28" spans="1:14">
      <c r="A28" s="6">
        <v>23</v>
      </c>
      <c r="B28" s="6" t="s">
        <v>31</v>
      </c>
      <c r="C28" s="6" t="s">
        <v>106</v>
      </c>
      <c r="E28" s="13">
        <v>34.5</v>
      </c>
      <c r="F28" s="6">
        <v>1</v>
      </c>
      <c r="H28" s="13">
        <v>2.25</v>
      </c>
      <c r="J28" s="6">
        <f t="shared" si="1"/>
        <v>37.75</v>
      </c>
      <c r="K28" s="3">
        <f t="shared" si="0"/>
        <v>0</v>
      </c>
      <c r="N28" s="13"/>
    </row>
    <row r="29" spans="1:14">
      <c r="A29" s="6">
        <v>24</v>
      </c>
      <c r="B29" s="6" t="s">
        <v>107</v>
      </c>
      <c r="C29" s="6" t="s">
        <v>108</v>
      </c>
      <c r="D29" s="6">
        <v>6.5</v>
      </c>
      <c r="E29" s="13">
        <v>0</v>
      </c>
      <c r="H29" s="13">
        <v>0.5</v>
      </c>
      <c r="J29" s="6">
        <f t="shared" si="1"/>
        <v>7</v>
      </c>
      <c r="K29" s="3">
        <f t="shared" si="0"/>
        <v>0</v>
      </c>
      <c r="N29" s="13"/>
    </row>
    <row r="30" spans="1:14">
      <c r="A30" s="6">
        <v>25</v>
      </c>
      <c r="B30" s="6" t="s">
        <v>109</v>
      </c>
      <c r="C30" s="6" t="s">
        <v>110</v>
      </c>
      <c r="D30" s="6">
        <v>2.5</v>
      </c>
      <c r="E30" s="13">
        <v>29</v>
      </c>
      <c r="G30" s="6">
        <v>2</v>
      </c>
      <c r="H30" s="13">
        <v>2.5</v>
      </c>
      <c r="J30" s="6">
        <f t="shared" si="1"/>
        <v>36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111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112</v>
      </c>
      <c r="E32" s="13">
        <v>25</v>
      </c>
      <c r="G32" s="9">
        <v>2</v>
      </c>
      <c r="H32" s="13">
        <v>3</v>
      </c>
      <c r="J32" s="6">
        <f t="shared" si="1"/>
        <v>30</v>
      </c>
      <c r="K32" s="3">
        <f t="shared" si="0"/>
        <v>0</v>
      </c>
      <c r="N32" s="13"/>
    </row>
    <row r="33" spans="1:14">
      <c r="A33" s="6">
        <v>28</v>
      </c>
      <c r="B33" s="6" t="s">
        <v>113</v>
      </c>
      <c r="C33" s="6" t="s">
        <v>114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115</v>
      </c>
      <c r="E34" s="13">
        <v>33</v>
      </c>
      <c r="G34" s="6">
        <v>2</v>
      </c>
      <c r="H34" s="13">
        <v>2.5</v>
      </c>
      <c r="J34" s="6">
        <f t="shared" si="1"/>
        <v>37.5</v>
      </c>
      <c r="K34" s="3">
        <f t="shared" si="0"/>
        <v>0</v>
      </c>
      <c r="N34" s="13"/>
    </row>
    <row r="35" spans="1:14">
      <c r="A35" s="6">
        <v>30</v>
      </c>
      <c r="B35" s="6" t="s">
        <v>116</v>
      </c>
      <c r="C35" s="6" t="s">
        <v>117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118</v>
      </c>
      <c r="C36" s="6" t="s">
        <v>119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39</v>
      </c>
      <c r="K36" s="3">
        <f t="shared" si="0"/>
        <v>0</v>
      </c>
      <c r="N36" s="13"/>
    </row>
    <row r="37" spans="1:14">
      <c r="A37" s="6">
        <v>32</v>
      </c>
      <c r="B37" s="6" t="s">
        <v>41</v>
      </c>
      <c r="C37" s="6" t="s">
        <v>120</v>
      </c>
      <c r="E37" s="13">
        <v>35</v>
      </c>
      <c r="G37" s="9">
        <v>2</v>
      </c>
      <c r="H37" s="13">
        <v>2.5</v>
      </c>
      <c r="J37" s="6">
        <f t="shared" si="1"/>
        <v>39.5</v>
      </c>
      <c r="K37" s="3">
        <f t="shared" si="0"/>
        <v>0</v>
      </c>
      <c r="N37" s="13"/>
    </row>
    <row r="38" spans="1:14">
      <c r="A38" s="6">
        <v>33</v>
      </c>
      <c r="B38" s="6" t="s">
        <v>121</v>
      </c>
      <c r="C38" s="6" t="s">
        <v>122</v>
      </c>
      <c r="E38" s="13">
        <v>35</v>
      </c>
      <c r="G38" s="6">
        <v>1.5</v>
      </c>
      <c r="H38" s="13">
        <v>2</v>
      </c>
      <c r="J38" s="6">
        <f t="shared" si="1"/>
        <v>38.5</v>
      </c>
      <c r="K38" s="3">
        <f t="shared" ref="K38:K69" si="2">IF(J38&gt;=89,"A",IF(J38&gt;=79,"B",IF(J38&gt;=69,"C",IF(J38&gt;=59,"D",IF(J38&gt;=49,"E",0)))))</f>
        <v>0</v>
      </c>
      <c r="N38" s="13"/>
    </row>
    <row r="39" spans="1:14">
      <c r="A39" s="6">
        <v>34</v>
      </c>
      <c r="B39" s="6" t="s">
        <v>45</v>
      </c>
      <c r="C39" s="6" t="s">
        <v>123</v>
      </c>
      <c r="D39" s="6">
        <v>4.5</v>
      </c>
      <c r="E39" s="13">
        <v>28.5</v>
      </c>
      <c r="G39" s="6">
        <v>2</v>
      </c>
      <c r="H39" s="13">
        <v>1.25</v>
      </c>
      <c r="J39" s="6">
        <f t="shared" si="1"/>
        <v>36.25</v>
      </c>
      <c r="K39" s="3">
        <f t="shared" si="2"/>
        <v>0</v>
      </c>
      <c r="N39" s="13"/>
    </row>
    <row r="40" spans="1:14">
      <c r="A40" s="6">
        <v>35</v>
      </c>
      <c r="B40" s="6" t="s">
        <v>124</v>
      </c>
      <c r="C40" s="6" t="s">
        <v>125</v>
      </c>
      <c r="D40" s="6">
        <v>5</v>
      </c>
      <c r="E40" s="13">
        <v>31.5</v>
      </c>
      <c r="G40" s="6">
        <v>2.5</v>
      </c>
      <c r="H40" s="13"/>
      <c r="J40" s="6">
        <f t="shared" si="1"/>
        <v>39</v>
      </c>
      <c r="K40" s="3">
        <f t="shared" si="2"/>
        <v>0</v>
      </c>
      <c r="N40" s="13"/>
    </row>
    <row r="41" spans="1:14">
      <c r="A41" s="6">
        <v>36</v>
      </c>
      <c r="B41" s="6" t="s">
        <v>47</v>
      </c>
      <c r="C41" s="6" t="s">
        <v>126</v>
      </c>
      <c r="E41" s="13">
        <v>31.5</v>
      </c>
      <c r="G41" s="6">
        <v>2</v>
      </c>
      <c r="H41" s="13">
        <v>3</v>
      </c>
      <c r="J41" s="6">
        <f t="shared" si="1"/>
        <v>36.5</v>
      </c>
      <c r="K41" s="3">
        <f t="shared" si="2"/>
        <v>0</v>
      </c>
      <c r="N41" s="13"/>
    </row>
    <row r="42" spans="1:14">
      <c r="A42" s="6">
        <v>37</v>
      </c>
      <c r="B42" s="6" t="s">
        <v>127</v>
      </c>
      <c r="C42" s="6" t="s">
        <v>128</v>
      </c>
      <c r="D42" s="6">
        <v>12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55.25</v>
      </c>
      <c r="K42" s="3" t="str">
        <f t="shared" si="2"/>
        <v>E</v>
      </c>
      <c r="N42" s="13"/>
    </row>
    <row r="43" spans="1:14">
      <c r="A43" s="6">
        <v>38</v>
      </c>
      <c r="B43" s="6" t="s">
        <v>129</v>
      </c>
      <c r="C43" s="6" t="s">
        <v>130</v>
      </c>
      <c r="E43" s="13">
        <v>34.5</v>
      </c>
      <c r="H43" s="13">
        <v>2.5</v>
      </c>
      <c r="J43" s="6">
        <f t="shared" si="1"/>
        <v>37</v>
      </c>
      <c r="K43" s="3">
        <f t="shared" si="2"/>
        <v>0</v>
      </c>
      <c r="N43" s="13"/>
    </row>
    <row r="44" spans="1:14">
      <c r="A44" s="6">
        <v>39</v>
      </c>
      <c r="B44" s="6" t="s">
        <v>131</v>
      </c>
      <c r="C44" s="6" t="s">
        <v>132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40.5</v>
      </c>
      <c r="K44" s="3">
        <f t="shared" si="2"/>
        <v>0</v>
      </c>
      <c r="N44" s="13"/>
    </row>
    <row r="45" spans="1:14">
      <c r="A45" s="6">
        <v>40</v>
      </c>
      <c r="B45" s="6" t="s">
        <v>49</v>
      </c>
      <c r="C45" s="6" t="s">
        <v>133</v>
      </c>
      <c r="E45" s="13">
        <v>21</v>
      </c>
      <c r="G45" s="6">
        <v>3.5</v>
      </c>
      <c r="H45" s="13">
        <v>3</v>
      </c>
      <c r="J45" s="6">
        <f t="shared" si="1"/>
        <v>27.5</v>
      </c>
      <c r="K45" s="3">
        <f t="shared" si="2"/>
        <v>0</v>
      </c>
      <c r="N45" s="13"/>
    </row>
    <row r="46" spans="1:14">
      <c r="A46" s="6">
        <v>41</v>
      </c>
      <c r="B46" s="6" t="s">
        <v>51</v>
      </c>
      <c r="C46" s="6" t="s">
        <v>134</v>
      </c>
      <c r="D46" s="6">
        <v>4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45.25</v>
      </c>
      <c r="K46" s="3">
        <f t="shared" si="2"/>
        <v>0</v>
      </c>
      <c r="N46" s="13"/>
    </row>
    <row r="47" spans="1:14">
      <c r="A47" s="6">
        <v>42</v>
      </c>
      <c r="B47" s="6" t="s">
        <v>53</v>
      </c>
      <c r="C47" s="6" t="s">
        <v>135</v>
      </c>
      <c r="D47" s="6">
        <v>1</v>
      </c>
      <c r="E47" s="13">
        <v>25.5</v>
      </c>
      <c r="H47" s="13">
        <v>3.5</v>
      </c>
      <c r="J47" s="6">
        <f t="shared" si="1"/>
        <v>30</v>
      </c>
      <c r="K47" s="3">
        <f t="shared" si="2"/>
        <v>0</v>
      </c>
      <c r="N47" s="13"/>
    </row>
    <row r="48" spans="1:14">
      <c r="A48" s="6">
        <v>43</v>
      </c>
      <c r="B48" s="6" t="s">
        <v>136</v>
      </c>
      <c r="C48" s="6" t="s">
        <v>137</v>
      </c>
      <c r="D48" s="6">
        <v>8</v>
      </c>
      <c r="E48" s="13">
        <v>29</v>
      </c>
      <c r="G48" s="6">
        <v>2</v>
      </c>
      <c r="H48" s="13">
        <v>2.25</v>
      </c>
      <c r="J48" s="6">
        <f t="shared" si="1"/>
        <v>41.25</v>
      </c>
      <c r="K48" s="3">
        <f t="shared" si="2"/>
        <v>0</v>
      </c>
      <c r="N48" s="13"/>
    </row>
    <row r="49" spans="1:14">
      <c r="A49" s="6">
        <v>44</v>
      </c>
      <c r="B49" s="6" t="s">
        <v>55</v>
      </c>
      <c r="C49" s="6" t="s">
        <v>138</v>
      </c>
      <c r="D49" s="6">
        <v>1</v>
      </c>
      <c r="E49" s="13">
        <v>5</v>
      </c>
      <c r="G49" s="9">
        <v>2</v>
      </c>
      <c r="H49" s="13">
        <v>2.5</v>
      </c>
      <c r="J49" s="6">
        <f t="shared" si="1"/>
        <v>10.5</v>
      </c>
      <c r="K49" s="3">
        <f t="shared" si="2"/>
        <v>0</v>
      </c>
      <c r="N49" s="13"/>
    </row>
    <row r="50" spans="1:14">
      <c r="A50" s="6">
        <v>45</v>
      </c>
      <c r="B50" s="6" t="s">
        <v>139</v>
      </c>
      <c r="C50" s="6" t="s">
        <v>140</v>
      </c>
      <c r="E50" s="13">
        <v>32.5</v>
      </c>
      <c r="H50" s="13">
        <v>2</v>
      </c>
      <c r="J50" s="6">
        <f t="shared" si="1"/>
        <v>34.5</v>
      </c>
      <c r="K50" s="3">
        <f t="shared" si="2"/>
        <v>0</v>
      </c>
      <c r="N50" s="13"/>
    </row>
    <row r="51" spans="1:14">
      <c r="A51" s="6">
        <v>46</v>
      </c>
      <c r="B51" s="6" t="s">
        <v>141</v>
      </c>
      <c r="C51" s="6" t="s">
        <v>142</v>
      </c>
      <c r="D51" s="6">
        <v>4</v>
      </c>
      <c r="E51" s="13">
        <v>31</v>
      </c>
      <c r="H51" s="13"/>
      <c r="J51" s="6">
        <f t="shared" si="1"/>
        <v>35</v>
      </c>
      <c r="K51" s="3">
        <f t="shared" si="2"/>
        <v>0</v>
      </c>
      <c r="N51" s="13"/>
    </row>
    <row r="52" spans="1:14">
      <c r="A52" s="6">
        <v>47</v>
      </c>
      <c r="B52" s="6" t="s">
        <v>143</v>
      </c>
      <c r="C52" s="6" t="s">
        <v>144</v>
      </c>
      <c r="E52" s="13">
        <v>34.5</v>
      </c>
      <c r="G52" s="9">
        <v>2</v>
      </c>
      <c r="H52" s="13">
        <v>2.5</v>
      </c>
      <c r="J52" s="6">
        <f t="shared" si="1"/>
        <v>39</v>
      </c>
      <c r="K52" s="3">
        <f t="shared" si="2"/>
        <v>0</v>
      </c>
      <c r="N52" s="13"/>
    </row>
    <row r="53" spans="1:14">
      <c r="A53" s="6">
        <v>48</v>
      </c>
      <c r="B53" s="6" t="s">
        <v>145</v>
      </c>
      <c r="C53" s="6" t="s">
        <v>146</v>
      </c>
      <c r="E53" s="13">
        <v>31</v>
      </c>
      <c r="G53" s="6">
        <v>2.5</v>
      </c>
      <c r="H53" s="13">
        <v>2.5</v>
      </c>
      <c r="J53" s="6">
        <f t="shared" si="1"/>
        <v>36</v>
      </c>
      <c r="K53" s="3">
        <f t="shared" si="2"/>
        <v>0</v>
      </c>
      <c r="N53" s="13"/>
    </row>
    <row r="54" spans="1:14">
      <c r="A54" s="6">
        <v>49</v>
      </c>
      <c r="B54" s="6" t="s">
        <v>147</v>
      </c>
      <c r="C54" s="6" t="s">
        <v>148</v>
      </c>
      <c r="E54" s="13">
        <v>28</v>
      </c>
      <c r="G54" s="9">
        <v>2</v>
      </c>
      <c r="H54" s="13">
        <v>1.25</v>
      </c>
      <c r="J54" s="6">
        <f t="shared" si="1"/>
        <v>31.25</v>
      </c>
      <c r="K54" s="3">
        <f t="shared" si="2"/>
        <v>0</v>
      </c>
      <c r="N54" s="13"/>
    </row>
    <row r="55" spans="1:14">
      <c r="A55" s="6">
        <v>50</v>
      </c>
      <c r="B55" s="6" t="s">
        <v>149</v>
      </c>
      <c r="C55" s="6" t="s">
        <v>150</v>
      </c>
      <c r="E55" s="13">
        <v>8</v>
      </c>
      <c r="G55" s="9">
        <v>2.5</v>
      </c>
      <c r="H55" s="13">
        <v>0</v>
      </c>
      <c r="J55" s="6">
        <f t="shared" si="1"/>
        <v>10.5</v>
      </c>
      <c r="K55" s="3">
        <f t="shared" si="2"/>
        <v>0</v>
      </c>
      <c r="N55" s="13"/>
    </row>
    <row r="56" spans="1:14">
      <c r="A56" s="6">
        <v>51</v>
      </c>
      <c r="B56" s="6" t="s">
        <v>151</v>
      </c>
      <c r="C56" s="6" t="s">
        <v>152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153</v>
      </c>
      <c r="C57" s="6" t="s">
        <v>154</v>
      </c>
      <c r="D57" s="6">
        <v>10</v>
      </c>
      <c r="E57" s="13">
        <v>33.5</v>
      </c>
      <c r="G57" s="6">
        <v>3.5</v>
      </c>
      <c r="H57" s="13">
        <v>2.75</v>
      </c>
      <c r="J57" s="6">
        <f t="shared" si="1"/>
        <v>49.75</v>
      </c>
      <c r="K57" s="3" t="str">
        <f t="shared" si="2"/>
        <v>E</v>
      </c>
      <c r="N57" s="13"/>
    </row>
    <row r="58" spans="1:14">
      <c r="A58" s="6">
        <v>53</v>
      </c>
      <c r="B58" s="6" t="s">
        <v>155</v>
      </c>
      <c r="C58" s="6" t="s">
        <v>156</v>
      </c>
      <c r="E58" s="13"/>
      <c r="H58" s="13"/>
      <c r="J58" s="6">
        <f t="shared" si="1"/>
        <v>0</v>
      </c>
      <c r="K58" s="3">
        <f t="shared" si="2"/>
        <v>0</v>
      </c>
      <c r="N58" s="13"/>
    </row>
    <row r="59" spans="1:14">
      <c r="A59" s="6">
        <v>54</v>
      </c>
      <c r="B59" s="6" t="s">
        <v>157</v>
      </c>
      <c r="C59" s="6" t="s">
        <v>158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159</v>
      </c>
      <c r="C60" s="6" t="s">
        <v>160</v>
      </c>
      <c r="E60" s="13">
        <v>35</v>
      </c>
      <c r="H60" s="13"/>
      <c r="J60" s="6">
        <f t="shared" si="1"/>
        <v>35</v>
      </c>
      <c r="K60" s="3">
        <f t="shared" si="2"/>
        <v>0</v>
      </c>
      <c r="N60" s="13"/>
    </row>
    <row r="61" spans="1:14">
      <c r="A61" s="6">
        <v>56</v>
      </c>
      <c r="B61" s="6" t="s">
        <v>161</v>
      </c>
      <c r="C61" s="6" t="s">
        <v>162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163</v>
      </c>
      <c r="C62" s="6" t="s">
        <v>164</v>
      </c>
      <c r="D62" s="6">
        <v>8</v>
      </c>
      <c r="E62" s="13">
        <v>35</v>
      </c>
      <c r="H62" s="13">
        <v>2.5</v>
      </c>
      <c r="J62" s="6">
        <f t="shared" si="1"/>
        <v>45.5</v>
      </c>
      <c r="K62" s="3">
        <f t="shared" si="2"/>
        <v>0</v>
      </c>
      <c r="N62" s="13"/>
    </row>
    <row r="63" spans="1:14">
      <c r="A63" s="6">
        <v>58</v>
      </c>
      <c r="B63" s="6" t="s">
        <v>165</v>
      </c>
      <c r="C63" s="6" t="s">
        <v>166</v>
      </c>
      <c r="E63" s="13">
        <v>26</v>
      </c>
      <c r="H63" s="13">
        <v>1.75</v>
      </c>
      <c r="J63" s="6">
        <f t="shared" si="1"/>
        <v>27.75</v>
      </c>
      <c r="K63" s="3">
        <f t="shared" si="2"/>
        <v>0</v>
      </c>
      <c r="N63" s="13"/>
    </row>
    <row r="64" spans="1:14">
      <c r="A64" s="6">
        <v>59</v>
      </c>
      <c r="B64" s="6" t="s">
        <v>167</v>
      </c>
      <c r="C64" s="6" t="s">
        <v>168</v>
      </c>
      <c r="E64" s="13">
        <v>30</v>
      </c>
      <c r="G64" s="9">
        <v>2</v>
      </c>
      <c r="H64" s="13">
        <v>2.5</v>
      </c>
      <c r="J64" s="6">
        <f t="shared" si="1"/>
        <v>34.5</v>
      </c>
      <c r="K64" s="3">
        <f t="shared" si="2"/>
        <v>0</v>
      </c>
      <c r="N64" s="13"/>
    </row>
    <row r="65" spans="1:14">
      <c r="A65" s="6">
        <v>60</v>
      </c>
      <c r="B65" s="6" t="s">
        <v>169</v>
      </c>
      <c r="C65" s="6" t="s">
        <v>170</v>
      </c>
      <c r="D65" s="6">
        <v>2</v>
      </c>
      <c r="E65" s="13">
        <v>31.5</v>
      </c>
      <c r="H65" s="13"/>
      <c r="J65" s="6">
        <f t="shared" si="1"/>
        <v>33.5</v>
      </c>
      <c r="K65" s="3">
        <f t="shared" si="2"/>
        <v>0</v>
      </c>
      <c r="N65" s="13"/>
    </row>
    <row r="66" spans="1:14">
      <c r="A66" s="6">
        <v>61</v>
      </c>
      <c r="B66" s="6" t="s">
        <v>171</v>
      </c>
      <c r="C66" s="6" t="s">
        <v>172</v>
      </c>
      <c r="E66" s="13">
        <v>21.5</v>
      </c>
      <c r="H66" s="13"/>
      <c r="J66" s="6">
        <f t="shared" si="1"/>
        <v>21.5</v>
      </c>
      <c r="K66" s="3">
        <f t="shared" si="2"/>
        <v>0</v>
      </c>
      <c r="N66" s="13"/>
    </row>
    <row r="67" spans="1:14">
      <c r="A67" s="6">
        <v>62</v>
      </c>
      <c r="B67" s="6" t="s">
        <v>173</v>
      </c>
      <c r="C67" s="6" t="s">
        <v>174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175</v>
      </c>
      <c r="C68" s="6" t="s">
        <v>176</v>
      </c>
      <c r="D68" s="6">
        <v>3</v>
      </c>
      <c r="E68" s="13">
        <v>30</v>
      </c>
      <c r="G68" s="6">
        <v>2.5</v>
      </c>
      <c r="H68" s="13">
        <v>1.75</v>
      </c>
      <c r="J68" s="6">
        <f t="shared" si="1"/>
        <v>37.25</v>
      </c>
      <c r="K68" s="3">
        <f t="shared" si="2"/>
        <v>0</v>
      </c>
      <c r="N68" s="13"/>
    </row>
    <row r="69" spans="1:14">
      <c r="A69" s="6">
        <v>64</v>
      </c>
      <c r="B69" s="6" t="s">
        <v>177</v>
      </c>
      <c r="C69" s="6" t="s">
        <v>178</v>
      </c>
      <c r="E69" s="13">
        <v>26.5</v>
      </c>
      <c r="G69" s="6">
        <v>2</v>
      </c>
      <c r="H69" s="13"/>
      <c r="J69" s="6">
        <f t="shared" si="1"/>
        <v>28.5</v>
      </c>
      <c r="K69" s="3">
        <f t="shared" si="2"/>
        <v>0</v>
      </c>
      <c r="N69" s="13"/>
    </row>
    <row r="70" spans="1:14">
      <c r="A70" s="6">
        <v>65</v>
      </c>
      <c r="B70" s="6" t="s">
        <v>179</v>
      </c>
      <c r="C70" s="6" t="s">
        <v>180</v>
      </c>
      <c r="D70" s="6">
        <v>12</v>
      </c>
      <c r="E70" s="13">
        <v>28</v>
      </c>
      <c r="G70" s="9">
        <v>2.5</v>
      </c>
      <c r="H70" s="13">
        <v>1</v>
      </c>
      <c r="J70" s="6">
        <f t="shared" si="1"/>
        <v>43.5</v>
      </c>
      <c r="K70" s="3">
        <f t="shared" ref="K70:K101" si="3">IF(J70&gt;=89,"A",IF(J70&gt;=79,"B",IF(J70&gt;=69,"C",IF(J70&gt;=59,"D",IF(J70&gt;=49,"E",0)))))</f>
        <v>0</v>
      </c>
      <c r="N70" s="13"/>
    </row>
    <row r="71" spans="1:14">
      <c r="A71" s="6">
        <v>66</v>
      </c>
      <c r="B71" s="6" t="s">
        <v>181</v>
      </c>
      <c r="C71" s="6" t="s">
        <v>182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183</v>
      </c>
      <c r="C72" s="6" t="s">
        <v>184</v>
      </c>
      <c r="D72" s="6">
        <v>5</v>
      </c>
      <c r="E72" s="13">
        <v>34</v>
      </c>
      <c r="G72" s="9">
        <v>2</v>
      </c>
      <c r="H72" s="13">
        <v>3</v>
      </c>
      <c r="J72" s="6">
        <f t="shared" si="4"/>
        <v>44</v>
      </c>
      <c r="K72" s="3">
        <f t="shared" si="3"/>
        <v>0</v>
      </c>
      <c r="N72" s="13"/>
    </row>
    <row r="73" spans="1:14">
      <c r="A73" s="6">
        <v>68</v>
      </c>
      <c r="B73" s="6" t="s">
        <v>185</v>
      </c>
      <c r="C73" s="6" t="s">
        <v>186</v>
      </c>
      <c r="D73" s="6">
        <v>4</v>
      </c>
      <c r="E73" s="13">
        <v>35</v>
      </c>
      <c r="G73" s="6">
        <v>2</v>
      </c>
      <c r="H73" s="13"/>
      <c r="J73" s="6">
        <f t="shared" si="4"/>
        <v>41</v>
      </c>
      <c r="K73" s="3">
        <f t="shared" si="3"/>
        <v>0</v>
      </c>
      <c r="N73" s="13"/>
    </row>
    <row r="74" spans="1:14">
      <c r="A74" s="6">
        <v>69</v>
      </c>
      <c r="B74" s="6" t="s">
        <v>187</v>
      </c>
      <c r="C74" s="6" t="s">
        <v>188</v>
      </c>
      <c r="D74" s="6">
        <v>12.5</v>
      </c>
      <c r="E74" s="13">
        <v>27</v>
      </c>
      <c r="G74" s="10">
        <v>2</v>
      </c>
      <c r="H74" s="13">
        <v>3</v>
      </c>
      <c r="J74" s="6">
        <f t="shared" si="4"/>
        <v>44.5</v>
      </c>
      <c r="K74" s="3">
        <f t="shared" si="3"/>
        <v>0</v>
      </c>
      <c r="N74" s="13"/>
    </row>
    <row r="75" spans="1:14">
      <c r="A75" s="6">
        <v>70</v>
      </c>
      <c r="B75" s="6" t="s">
        <v>189</v>
      </c>
      <c r="C75" s="6" t="s">
        <v>190</v>
      </c>
      <c r="D75" s="6">
        <v>16</v>
      </c>
      <c r="E75" s="13">
        <v>35</v>
      </c>
      <c r="G75" s="6">
        <v>3</v>
      </c>
      <c r="H75" s="13">
        <v>2.5</v>
      </c>
      <c r="J75" s="6">
        <f t="shared" si="4"/>
        <v>56.5</v>
      </c>
      <c r="K75" s="3" t="str">
        <f t="shared" si="3"/>
        <v>E</v>
      </c>
      <c r="N75" s="13"/>
    </row>
    <row r="76" spans="1:14">
      <c r="A76" s="6">
        <v>71</v>
      </c>
      <c r="B76" s="6" t="s">
        <v>191</v>
      </c>
      <c r="C76" s="6" t="s">
        <v>192</v>
      </c>
      <c r="E76" s="13">
        <v>22.5</v>
      </c>
      <c r="H76" s="13"/>
      <c r="J76" s="6">
        <f t="shared" si="4"/>
        <v>22.5</v>
      </c>
      <c r="K76" s="3">
        <f t="shared" si="3"/>
        <v>0</v>
      </c>
      <c r="N76" s="13"/>
    </row>
    <row r="77" spans="1:14">
      <c r="A77" s="6">
        <v>72</v>
      </c>
      <c r="B77" s="6" t="s">
        <v>193</v>
      </c>
      <c r="C77" s="6" t="s">
        <v>194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41.5</v>
      </c>
      <c r="K77" s="3">
        <f t="shared" si="3"/>
        <v>0</v>
      </c>
      <c r="N77" s="13"/>
    </row>
    <row r="78" spans="1:14">
      <c r="A78" s="6">
        <v>73</v>
      </c>
      <c r="B78" s="6" t="s">
        <v>195</v>
      </c>
      <c r="C78" s="6" t="s">
        <v>196</v>
      </c>
      <c r="D78" s="6">
        <v>9</v>
      </c>
      <c r="E78" s="13">
        <v>35</v>
      </c>
      <c r="F78" s="6">
        <v>1</v>
      </c>
      <c r="G78" s="6">
        <v>4</v>
      </c>
      <c r="H78" s="13"/>
      <c r="J78" s="6">
        <f t="shared" si="4"/>
        <v>49</v>
      </c>
      <c r="K78" s="3" t="str">
        <f t="shared" si="3"/>
        <v>E</v>
      </c>
      <c r="N78" s="13"/>
    </row>
    <row r="79" spans="1:14">
      <c r="A79" s="6">
        <v>74</v>
      </c>
      <c r="B79" s="8" t="s">
        <v>197</v>
      </c>
      <c r="C79" s="6" t="s">
        <v>198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199</v>
      </c>
      <c r="C80" s="6" t="s">
        <v>200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201</v>
      </c>
      <c r="C81" s="11" t="s">
        <v>202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203</v>
      </c>
      <c r="C82" s="6" t="s">
        <v>204</v>
      </c>
      <c r="E82" s="13">
        <v>17.5</v>
      </c>
      <c r="H82" s="13"/>
      <c r="J82" s="6">
        <f t="shared" si="4"/>
        <v>17.5</v>
      </c>
      <c r="K82" s="3">
        <f t="shared" si="3"/>
        <v>0</v>
      </c>
      <c r="N82" s="13"/>
    </row>
    <row r="83" spans="1:14">
      <c r="A83" s="6">
        <v>78</v>
      </c>
      <c r="B83" s="6" t="s">
        <v>205</v>
      </c>
      <c r="C83" s="6" t="s">
        <v>206</v>
      </c>
      <c r="E83" s="13">
        <v>25</v>
      </c>
      <c r="G83" s="9">
        <v>1.5</v>
      </c>
      <c r="H83" s="13"/>
      <c r="J83" s="6">
        <f t="shared" si="4"/>
        <v>26.5</v>
      </c>
      <c r="K83" s="3">
        <f t="shared" si="3"/>
        <v>0</v>
      </c>
      <c r="N83" s="13"/>
    </row>
    <row r="84" spans="1:14">
      <c r="A84" s="6">
        <v>79</v>
      </c>
      <c r="B84" s="6" t="s">
        <v>207</v>
      </c>
      <c r="C84" s="6" t="s">
        <v>208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209</v>
      </c>
      <c r="C85" s="6" t="s">
        <v>210</v>
      </c>
      <c r="D85" s="6">
        <v>4.5</v>
      </c>
      <c r="E85" s="13">
        <v>34</v>
      </c>
      <c r="H85" s="13"/>
      <c r="J85" s="6">
        <f t="shared" si="4"/>
        <v>38.5</v>
      </c>
      <c r="K85" s="3">
        <f t="shared" si="3"/>
        <v>0</v>
      </c>
      <c r="N85" s="13"/>
    </row>
    <row r="86" spans="1:14">
      <c r="A86" s="6">
        <v>81</v>
      </c>
      <c r="B86" s="6" t="s">
        <v>211</v>
      </c>
      <c r="C86" s="6" t="s">
        <v>212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213</v>
      </c>
      <c r="C87" s="6" t="s">
        <v>214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215</v>
      </c>
      <c r="C88" s="6" t="s">
        <v>216</v>
      </c>
      <c r="E88" s="13">
        <v>31</v>
      </c>
      <c r="H88" s="13"/>
      <c r="J88" s="6">
        <f t="shared" si="4"/>
        <v>31</v>
      </c>
      <c r="K88" s="3">
        <f t="shared" si="3"/>
        <v>0</v>
      </c>
      <c r="N88" s="13"/>
    </row>
    <row r="89" spans="1:14">
      <c r="B89" s="6" t="s">
        <v>217</v>
      </c>
      <c r="C89" s="6" t="s">
        <v>218</v>
      </c>
      <c r="D89" s="6">
        <v>1</v>
      </c>
      <c r="E89" s="13">
        <v>11</v>
      </c>
      <c r="H89" s="13"/>
      <c r="J89" s="6">
        <f t="shared" si="4"/>
        <v>12</v>
      </c>
      <c r="K89" s="3">
        <f t="shared" si="3"/>
        <v>0</v>
      </c>
      <c r="N89" s="13"/>
    </row>
    <row r="90" spans="1:14">
      <c r="B90" s="6" t="s">
        <v>219</v>
      </c>
      <c r="C90" s="6" t="s">
        <v>220</v>
      </c>
      <c r="D90" s="6">
        <v>4</v>
      </c>
      <c r="E90" s="13">
        <v>0</v>
      </c>
      <c r="G90" s="6">
        <v>3</v>
      </c>
      <c r="H90" s="13"/>
      <c r="J90" s="6">
        <f t="shared" si="4"/>
        <v>7</v>
      </c>
      <c r="K90" s="3">
        <f t="shared" si="3"/>
        <v>0</v>
      </c>
      <c r="N90" s="13"/>
    </row>
    <row r="91" spans="1:14">
      <c r="B91" s="6" t="s">
        <v>221</v>
      </c>
      <c r="C91" s="6" t="s">
        <v>222</v>
      </c>
      <c r="D91" s="6">
        <v>3</v>
      </c>
      <c r="E91" s="13">
        <v>35</v>
      </c>
      <c r="H91" s="13"/>
      <c r="J91" s="6">
        <f t="shared" si="4"/>
        <v>38</v>
      </c>
      <c r="K91" s="3">
        <f t="shared" si="3"/>
        <v>0</v>
      </c>
      <c r="N91" s="13"/>
    </row>
    <row r="92" spans="1:14">
      <c r="A92" s="6">
        <v>2</v>
      </c>
      <c r="B92" s="6" t="s">
        <v>223</v>
      </c>
      <c r="C92" s="6" t="s">
        <v>224</v>
      </c>
      <c r="E92" s="13">
        <v>0</v>
      </c>
      <c r="H92" s="13"/>
      <c r="J92" s="6">
        <f t="shared" si="4"/>
        <v>0</v>
      </c>
      <c r="K92" s="3">
        <f t="shared" si="3"/>
        <v>0</v>
      </c>
      <c r="N92" s="13"/>
    </row>
    <row r="93" spans="1:14">
      <c r="A93" s="6">
        <v>3</v>
      </c>
      <c r="B93" s="6" t="s">
        <v>225</v>
      </c>
      <c r="C93" s="6" t="s">
        <v>226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227</v>
      </c>
      <c r="C94" s="6" t="s">
        <v>228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229</v>
      </c>
      <c r="C95" s="6" t="s">
        <v>230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231</v>
      </c>
      <c r="C96" s="6" t="s">
        <v>232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233</v>
      </c>
      <c r="C97" s="6" t="s">
        <v>234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235</v>
      </c>
      <c r="C98" s="6" t="s">
        <v>236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237</v>
      </c>
      <c r="C99" s="6" t="s">
        <v>238</v>
      </c>
      <c r="E99" s="13">
        <v>11.5</v>
      </c>
      <c r="H99" s="13"/>
      <c r="J99" s="6">
        <f t="shared" si="4"/>
        <v>11.5</v>
      </c>
      <c r="K99" s="3">
        <f t="shared" si="3"/>
        <v>0</v>
      </c>
      <c r="N99" s="13"/>
    </row>
    <row r="100" spans="1:14">
      <c r="A100" s="6">
        <v>10</v>
      </c>
      <c r="B100" s="6" t="s">
        <v>239</v>
      </c>
      <c r="C100" s="6" t="s">
        <v>240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241</v>
      </c>
      <c r="C101" s="6" t="s">
        <v>242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243</v>
      </c>
      <c r="C102" s="6" t="s">
        <v>244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245</v>
      </c>
      <c r="C103" s="6" t="s">
        <v>246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247</v>
      </c>
      <c r="C104" s="6" t="s">
        <v>248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249</v>
      </c>
      <c r="C105" s="6" t="s">
        <v>250</v>
      </c>
      <c r="D105" s="6">
        <v>6</v>
      </c>
      <c r="E105" s="13">
        <v>35</v>
      </c>
      <c r="G105" s="6">
        <v>2.5</v>
      </c>
      <c r="H105" s="13">
        <v>2.5</v>
      </c>
      <c r="J105" s="6">
        <f t="shared" si="4"/>
        <v>46</v>
      </c>
      <c r="K105" s="3">
        <f t="shared" si="5"/>
        <v>0</v>
      </c>
      <c r="N105" s="13"/>
    </row>
    <row r="106" spans="1:14">
      <c r="A106" s="6">
        <v>16</v>
      </c>
      <c r="B106" s="6" t="s">
        <v>251</v>
      </c>
      <c r="C106" s="6" t="s">
        <v>252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253</v>
      </c>
      <c r="C107" s="6" t="s">
        <v>254</v>
      </c>
      <c r="E107" s="13">
        <v>32</v>
      </c>
      <c r="F107" s="6">
        <v>1.5</v>
      </c>
      <c r="H107" s="13"/>
      <c r="J107" s="6">
        <f t="shared" si="4"/>
        <v>33.5</v>
      </c>
      <c r="K107" s="3">
        <f t="shared" si="5"/>
        <v>0</v>
      </c>
      <c r="N107" s="13"/>
    </row>
    <row r="108" spans="1:14">
      <c r="A108" s="6">
        <v>18</v>
      </c>
      <c r="B108" s="6" t="s">
        <v>255</v>
      </c>
      <c r="C108" s="6" t="s">
        <v>256</v>
      </c>
      <c r="D108" s="6">
        <v>1</v>
      </c>
      <c r="E108" s="13">
        <v>31</v>
      </c>
      <c r="G108" s="6">
        <v>1.5</v>
      </c>
      <c r="H108" s="13"/>
      <c r="J108" s="6">
        <f t="shared" si="4"/>
        <v>33.5</v>
      </c>
      <c r="K108" s="3">
        <f t="shared" si="5"/>
        <v>0</v>
      </c>
      <c r="N108" s="13"/>
    </row>
    <row r="109" spans="1:14">
      <c r="A109" s="6">
        <v>19</v>
      </c>
      <c r="B109" s="6" t="s">
        <v>257</v>
      </c>
      <c r="C109" s="6" t="s">
        <v>258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259</v>
      </c>
      <c r="C110" s="6" t="s">
        <v>260</v>
      </c>
      <c r="E110" s="13">
        <v>27</v>
      </c>
      <c r="H110" s="13"/>
      <c r="J110" s="6">
        <f t="shared" si="4"/>
        <v>27</v>
      </c>
      <c r="K110" s="3">
        <f t="shared" si="5"/>
        <v>0</v>
      </c>
      <c r="N110" s="13"/>
    </row>
    <row r="111" spans="1:14">
      <c r="C111" s="6" t="s">
        <v>261</v>
      </c>
      <c r="E111" s="13">
        <v>32</v>
      </c>
      <c r="H111" s="13"/>
      <c r="J111" s="6">
        <f t="shared" si="4"/>
        <v>32</v>
      </c>
      <c r="N111" s="13"/>
    </row>
    <row r="112" spans="1:14">
      <c r="C112" s="6" t="s">
        <v>262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263</v>
      </c>
      <c r="E113" s="13">
        <v>17.5</v>
      </c>
      <c r="H113" s="13"/>
      <c r="J113" s="6">
        <f t="shared" si="4"/>
        <v>17.5</v>
      </c>
      <c r="N113" s="1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37</cp:revision>
  <cp:lastPrinted>2020-06-16T15:03:09Z</cp:lastPrinted>
  <dcterms:created xsi:type="dcterms:W3CDTF">2020-03-11T12:34:35Z</dcterms:created>
  <dcterms:modified xsi:type="dcterms:W3CDTF">2020-12-24T19:52:52Z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