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'Sheet1'!$A$1:$Z$119</definedName>
  </definedNames>
  <calcPr fullCalcOnLoad="1"/>
</workbook>
</file>

<file path=xl/sharedStrings.xml><?xml version="1.0" encoding="utf-8"?>
<sst xmlns="http://schemas.openxmlformats.org/spreadsheetml/2006/main" count="317" uniqueCount="48">
  <si>
    <t>TEST</t>
  </si>
  <si>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</si>
  <si>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</si>
  <si>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</si>
  <si>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</si>
  <si>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</si>
  <si>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</si>
  <si>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</si>
  <si>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</si>
  <si>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</si>
  <si>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</si>
  <si>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</si>
  <si>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</si>
  <si>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Domaći (max. 20)</t>
  </si>
  <si>
    <t>SOC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</si>
  <si>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</si>
  <si>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</si>
  <si>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</si>
  <si>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</si>
  <si>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</si>
  <si>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</si>
  <si>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</si>
  <si>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</si>
  <si>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</si>
  <si>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</si>
  <si>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PREDMET: Empirijska istraživanja sa osnovama statistike, br. kredita 8.00</t>
  </si>
  <si>
    <t>Grupni (10)</t>
  </si>
  <si>
    <t>Individ. (10)</t>
  </si>
  <si>
    <t>Ivana</t>
  </si>
  <si>
    <t>Vedran</t>
  </si>
  <si>
    <t>Vujisić</t>
  </si>
  <si>
    <t>Ksenija</t>
  </si>
  <si>
    <t>Bulatović</t>
  </si>
  <si>
    <t>Čabarkapa</t>
  </si>
  <si>
    <t>Aleksandra</t>
  </si>
  <si>
    <t>Brajović</t>
  </si>
  <si>
    <t>Milica</t>
  </si>
  <si>
    <t>Mugoša</t>
  </si>
  <si>
    <t>Predavanje (5)</t>
  </si>
  <si>
    <t>GRUPA</t>
  </si>
  <si>
    <t>I</t>
  </si>
  <si>
    <t>V</t>
  </si>
  <si>
    <t>II</t>
  </si>
  <si>
    <t>III</t>
  </si>
  <si>
    <t>IV</t>
  </si>
  <si>
    <t>PL</t>
  </si>
  <si>
    <t>SC</t>
  </si>
  <si>
    <t>VI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</si>
</sst>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NumberFormat="1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194" fontId="46" fillId="34" borderId="16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6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33" borderId="21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0" borderId="22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7" fillId="34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/>
    </xf>
    <xf numFmtId="0" fontId="46" fillId="33" borderId="26" xfId="0" applyFont="1" applyFill="1" applyBorder="1" applyAlignment="1">
      <alignment vertical="center" wrapText="1"/>
    </xf>
    <xf numFmtId="0" fontId="46" fillId="0" borderId="27" xfId="0" applyFont="1" applyBorder="1" applyAlignment="1">
      <alignment/>
    </xf>
    <xf numFmtId="0" fontId="47" fillId="34" borderId="28" xfId="0" applyFont="1" applyFill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6" fillId="34" borderId="30" xfId="0" applyFont="1" applyFill="1" applyBorder="1" applyAlignment="1">
      <alignment horizontal="right"/>
    </xf>
    <xf numFmtId="0" fontId="46" fillId="33" borderId="2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194" fontId="46" fillId="34" borderId="24" xfId="0" applyNumberFormat="1" applyFont="1" applyFill="1" applyBorder="1" applyAlignment="1">
      <alignment/>
    </xf>
    <xf numFmtId="0" fontId="46" fillId="33" borderId="3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49" fillId="35" borderId="33" xfId="0" applyFont="1" applyFill="1" applyBorder="1" applyAlignment="1">
      <alignment vertical="center" wrapText="1"/>
    </xf>
    <xf numFmtId="0" fontId="49" fillId="27" borderId="34" xfId="0" applyFont="1" applyFill="1" applyBorder="1" applyAlignment="1">
      <alignment vertical="center" wrapText="1"/>
    </xf>
    <xf numFmtId="0" fontId="49" fillId="27" borderId="35" xfId="0" applyFont="1" applyFill="1" applyBorder="1" applyAlignment="1">
      <alignment vertical="center" wrapText="1"/>
    </xf>
    <xf numFmtId="0" fontId="49" fillId="35" borderId="34" xfId="0" applyFont="1" applyFill="1" applyBorder="1" applyAlignment="1">
      <alignment vertical="center" wrapText="1"/>
    </xf>
    <xf numFmtId="0" fontId="49" fillId="35" borderId="35" xfId="0" applyFont="1" applyFill="1" applyBorder="1" applyAlignment="1">
      <alignment vertical="center" wrapText="1"/>
    </xf>
    <xf numFmtId="0" fontId="49" fillId="27" borderId="36" xfId="0" applyFont="1" applyFill="1" applyBorder="1" applyAlignment="1">
      <alignment vertical="center" wrapText="1"/>
    </xf>
    <xf numFmtId="0" fontId="49" fillId="27" borderId="37" xfId="0" applyFont="1" applyFill="1" applyBorder="1" applyAlignment="1">
      <alignment vertical="center" wrapText="1"/>
    </xf>
    <xf numFmtId="0" fontId="49" fillId="27" borderId="38" xfId="0" applyFont="1" applyFill="1" applyBorder="1" applyAlignment="1">
      <alignment vertical="center" wrapText="1"/>
    </xf>
    <xf numFmtId="0" fontId="49" fillId="35" borderId="36" xfId="0" applyFont="1" applyFill="1" applyBorder="1" applyAlignment="1">
      <alignment vertical="center" wrapText="1"/>
    </xf>
    <xf numFmtId="0" fontId="49" fillId="35" borderId="37" xfId="0" applyFont="1" applyFill="1" applyBorder="1" applyAlignment="1">
      <alignment vertical="center" wrapText="1"/>
    </xf>
    <xf numFmtId="0" fontId="49" fillId="35" borderId="38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4" borderId="20" xfId="0" applyFont="1" applyFill="1" applyBorder="1" applyAlignment="1">
      <alignment horizontal="center" vertical="center" wrapText="1" shrinkToFit="1"/>
    </xf>
    <xf numFmtId="0" fontId="45" fillId="34" borderId="27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2"/>
  <sheetViews>
    <sheetView tabSelected="1"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E1" sqref="E1:E16384"/>
    </sheetView>
  </sheetViews>
  <sheetFormatPr defaultColWidth="11.421875" defaultRowHeight="12.75"/>
  <cols>
    <col min="1" max="1" width="4.8515625" style="11" customWidth="1"/>
    <col min="2" max="2" width="5.00390625" style="7" customWidth="1"/>
    <col min="3" max="3" width="1.421875" style="11" customWidth="1"/>
    <col min="4" max="4" width="5.8515625" style="7" customWidth="1"/>
    <col min="5" max="9" width="7.00390625" style="9" customWidth="1"/>
    <col min="10" max="10" width="5.421875" style="9" customWidth="1"/>
    <col min="11" max="11" width="8.140625" style="10" customWidth="1"/>
    <col min="12" max="12" width="8.140625" style="11" customWidth="1"/>
    <col min="13" max="13" width="6.28125" style="11" customWidth="1"/>
    <col min="14" max="14" width="8.00390625" style="11" customWidth="1"/>
    <col min="15" max="15" width="9.421875" style="11" customWidth="1"/>
    <col min="16" max="16" width="5.8515625" style="11" customWidth="1"/>
    <col min="17" max="17" width="11.8515625" style="11" customWidth="1"/>
    <col min="18" max="18" width="12.00390625" style="11" customWidth="1"/>
    <col min="19" max="19" width="7.140625" style="11" customWidth="1"/>
    <col min="20" max="20" width="5.7109375" style="11" customWidth="1"/>
    <col min="21" max="21" width="11.140625" style="13" customWidth="1"/>
    <col min="22" max="16384" width="11.421875" style="11" customWidth="1"/>
  </cols>
  <sheetData>
    <row r="1" spans="1:21" ht="18" customHeight="1">
      <c r="A1" s="7" t="s">
        <v>25</v>
      </c>
      <c r="C1" s="7"/>
      <c r="D1" s="8"/>
      <c r="U1" s="12"/>
    </row>
    <row r="2" spans="1:21" ht="33.75" customHeight="1" thickBot="1">
      <c r="A2" s="13"/>
      <c r="C2" s="13"/>
      <c r="D2" s="8"/>
      <c r="U2" s="14"/>
    </row>
    <row r="3" spans="1:21" s="15" customFormat="1" ht="18" customHeight="1" thickBot="1" thickTop="1">
      <c r="A3" s="88" t="s">
        <v>19</v>
      </c>
      <c r="B3" s="88" t="s">
        <v>7</v>
      </c>
      <c r="C3" s="88"/>
      <c r="D3" s="88"/>
      <c r="E3" s="91" t="s">
        <v>20</v>
      </c>
      <c r="F3" s="60"/>
      <c r="G3" s="45"/>
      <c r="H3" s="45"/>
      <c r="I3" s="45"/>
      <c r="J3" s="2"/>
      <c r="K3" s="88" t="s">
        <v>0</v>
      </c>
      <c r="L3" s="88"/>
      <c r="M3" s="93" t="s">
        <v>8</v>
      </c>
      <c r="N3" s="88"/>
      <c r="O3" s="88"/>
      <c r="P3" s="3"/>
      <c r="Q3" s="88" t="s">
        <v>17</v>
      </c>
      <c r="R3" s="88" t="s">
        <v>18</v>
      </c>
      <c r="S3" s="89" t="s">
        <v>23</v>
      </c>
      <c r="T3" s="92" t="s">
        <v>22</v>
      </c>
      <c r="U3" s="91" t="s">
        <v>21</v>
      </c>
    </row>
    <row r="4" spans="1:21" s="6" customFormat="1" ht="53.25" customHeight="1" thickBot="1" thickTop="1">
      <c r="A4" s="88"/>
      <c r="B4" s="88"/>
      <c r="C4" s="88"/>
      <c r="D4" s="88"/>
      <c r="E4" s="91"/>
      <c r="F4" s="60" t="s">
        <v>39</v>
      </c>
      <c r="G4" s="45" t="s">
        <v>38</v>
      </c>
      <c r="H4" s="45" t="s">
        <v>26</v>
      </c>
      <c r="I4" s="45" t="s">
        <v>27</v>
      </c>
      <c r="J4" s="4" t="s">
        <v>13</v>
      </c>
      <c r="K4" s="1" t="s">
        <v>15</v>
      </c>
      <c r="L4" s="5" t="s">
        <v>11</v>
      </c>
      <c r="M4" s="93"/>
      <c r="N4" s="5" t="s">
        <v>9</v>
      </c>
      <c r="O4" s="5" t="s">
        <v>10</v>
      </c>
      <c r="P4" s="3" t="s">
        <v>24</v>
      </c>
      <c r="Q4" s="88"/>
      <c r="R4" s="88"/>
      <c r="S4" s="90"/>
      <c r="T4" s="92"/>
      <c r="U4" s="91"/>
    </row>
    <row r="5" spans="1:32" ht="16.5" thickTop="1">
      <c r="A5" s="16">
        <v>1</v>
      </c>
      <c r="B5" s="38">
        <v>1</v>
      </c>
      <c r="C5" s="17" t="s">
        <v>12</v>
      </c>
      <c r="D5" s="39">
        <v>2018</v>
      </c>
      <c r="E5" s="40" t="s">
        <v>16</v>
      </c>
      <c r="F5" s="79" t="s">
        <v>42</v>
      </c>
      <c r="G5" s="83">
        <v>5</v>
      </c>
      <c r="H5" s="40">
        <v>10</v>
      </c>
      <c r="I5" s="40">
        <v>10</v>
      </c>
      <c r="J5" s="18">
        <f>SUM(G5:I5)</f>
        <v>25</v>
      </c>
      <c r="K5" s="19">
        <v>24</v>
      </c>
      <c r="L5" s="20"/>
      <c r="M5" s="21">
        <f>IF(L5&gt;0,L5,K5)</f>
        <v>24</v>
      </c>
      <c r="N5" s="22"/>
      <c r="O5" s="22"/>
      <c r="P5" s="23">
        <f>IF(O5&gt;0,O5,N5)</f>
        <v>0</v>
      </c>
      <c r="Q5" s="22"/>
      <c r="R5" s="22"/>
      <c r="S5" s="23">
        <f>IF(R5&gt;0,R5,Q5)</f>
        <v>0</v>
      </c>
      <c r="T5" s="24">
        <f>IF(S5&gt;0,SUM(S5,M5,J5),SUM(P5,M5,J5))</f>
        <v>49</v>
      </c>
      <c r="U5" s="25" t="str">
        <f>IF(T5=0,"Neaktivno",IF(T5&gt;89.9,"A",IF(T5&gt;79.9,"B",IF(T5&gt;69.9,"C",IF(T5&gt;59.9,"D",IF(T5&gt;49.9,"E","F"))))))</f>
        <v>F</v>
      </c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>
      <c r="A6" s="27">
        <v>2</v>
      </c>
      <c r="B6" s="41">
        <v>2</v>
      </c>
      <c r="C6" s="28" t="s">
        <v>12</v>
      </c>
      <c r="D6" s="42">
        <v>2018</v>
      </c>
      <c r="E6" s="78" t="s">
        <v>16</v>
      </c>
      <c r="F6" s="80"/>
      <c r="G6" s="84"/>
      <c r="H6" s="43"/>
      <c r="I6" s="43"/>
      <c r="J6" s="29">
        <f aca="true" t="shared" si="0" ref="J6:J55">SUM(G6:I6)</f>
        <v>0</v>
      </c>
      <c r="K6" s="19"/>
      <c r="L6" s="20"/>
      <c r="M6" s="21">
        <f aca="true" t="shared" si="1" ref="M6:M55">IF(L6&gt;0,L6,K6)</f>
        <v>0</v>
      </c>
      <c r="N6" s="30"/>
      <c r="O6" s="30"/>
      <c r="P6" s="23">
        <f aca="true" t="shared" si="2" ref="P6:P55">IF(O6&gt;0,O6,N6)</f>
        <v>0</v>
      </c>
      <c r="Q6" s="30"/>
      <c r="R6" s="30"/>
      <c r="S6" s="23">
        <f aca="true" t="shared" si="3" ref="S6:S55">IF(R6&gt;0,R6,Q6)</f>
        <v>0</v>
      </c>
      <c r="T6" s="31">
        <f aca="true" t="shared" si="4" ref="T6:T55">M6+P6+J6</f>
        <v>0</v>
      </c>
      <c r="U6" s="25" t="str">
        <f aca="true" t="shared" si="5" ref="U6:U55">IF(T6=0,"Neaktivno",IF(T6&gt;89.9,"A",IF(T6&gt;79.9,"B",IF(T6&gt;69.9,"C",IF(T6&gt;59.9,"D",IF(T6&gt;49.9,"E","F"))))))</f>
        <v>Neaktivno</v>
      </c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>
      <c r="A7" s="27">
        <v>3</v>
      </c>
      <c r="B7" s="41">
        <v>3</v>
      </c>
      <c r="C7" s="28" t="s">
        <v>12</v>
      </c>
      <c r="D7" s="42">
        <v>2018</v>
      </c>
      <c r="E7" s="78" t="s">
        <v>16</v>
      </c>
      <c r="F7" s="80"/>
      <c r="G7" s="84"/>
      <c r="H7" s="43"/>
      <c r="I7" s="43"/>
      <c r="J7" s="29">
        <f t="shared" si="0"/>
        <v>0</v>
      </c>
      <c r="K7" s="19"/>
      <c r="L7" s="20"/>
      <c r="M7" s="21">
        <f t="shared" si="1"/>
        <v>0</v>
      </c>
      <c r="N7" s="30"/>
      <c r="O7" s="30"/>
      <c r="P7" s="23">
        <f t="shared" si="2"/>
        <v>0</v>
      </c>
      <c r="Q7" s="30"/>
      <c r="R7" s="30"/>
      <c r="S7" s="23">
        <f t="shared" si="3"/>
        <v>0</v>
      </c>
      <c r="T7" s="31">
        <f t="shared" si="4"/>
        <v>0</v>
      </c>
      <c r="U7" s="25" t="str">
        <f t="shared" si="5"/>
        <v>Neaktivno</v>
      </c>
      <c r="V7" s="32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>
      <c r="A8" s="27">
        <v>4</v>
      </c>
      <c r="B8" s="41">
        <v>4</v>
      </c>
      <c r="C8" s="28" t="s">
        <v>12</v>
      </c>
      <c r="D8" s="42">
        <v>2018</v>
      </c>
      <c r="E8" s="78" t="s">
        <v>16</v>
      </c>
      <c r="F8" s="80" t="s">
        <v>42</v>
      </c>
      <c r="G8" s="84">
        <v>5</v>
      </c>
      <c r="H8" s="43">
        <v>10</v>
      </c>
      <c r="I8" s="43">
        <v>10</v>
      </c>
      <c r="J8" s="29">
        <f t="shared" si="0"/>
        <v>25</v>
      </c>
      <c r="K8" s="19"/>
      <c r="L8" s="20">
        <v>23</v>
      </c>
      <c r="M8" s="21">
        <f t="shared" si="1"/>
        <v>23</v>
      </c>
      <c r="N8" s="30"/>
      <c r="O8" s="30"/>
      <c r="P8" s="23">
        <f t="shared" si="2"/>
        <v>0</v>
      </c>
      <c r="Q8" s="30"/>
      <c r="R8" s="30"/>
      <c r="S8" s="23">
        <f t="shared" si="3"/>
        <v>0</v>
      </c>
      <c r="T8" s="31">
        <f t="shared" si="4"/>
        <v>48</v>
      </c>
      <c r="U8" s="25" t="str">
        <f t="shared" si="5"/>
        <v>F</v>
      </c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5.75">
      <c r="A9" s="27">
        <v>5</v>
      </c>
      <c r="B9" s="41">
        <v>5</v>
      </c>
      <c r="C9" s="28" t="s">
        <v>12</v>
      </c>
      <c r="D9" s="42">
        <v>2018</v>
      </c>
      <c r="E9" s="78" t="s">
        <v>16</v>
      </c>
      <c r="F9" s="80" t="s">
        <v>40</v>
      </c>
      <c r="G9" s="84">
        <v>5</v>
      </c>
      <c r="H9" s="43">
        <v>4</v>
      </c>
      <c r="I9" s="43">
        <v>4</v>
      </c>
      <c r="J9" s="29">
        <f t="shared" si="0"/>
        <v>13</v>
      </c>
      <c r="K9" s="19">
        <v>9</v>
      </c>
      <c r="L9" s="20">
        <v>18</v>
      </c>
      <c r="M9" s="21">
        <f t="shared" si="1"/>
        <v>18</v>
      </c>
      <c r="N9" s="30"/>
      <c r="O9" s="30"/>
      <c r="P9" s="23">
        <f t="shared" si="2"/>
        <v>0</v>
      </c>
      <c r="Q9" s="30"/>
      <c r="R9" s="30"/>
      <c r="S9" s="23">
        <f t="shared" si="3"/>
        <v>0</v>
      </c>
      <c r="T9" s="31">
        <f t="shared" si="4"/>
        <v>31</v>
      </c>
      <c r="U9" s="25" t="str">
        <f t="shared" si="5"/>
        <v>F</v>
      </c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75">
      <c r="A10" s="27">
        <v>6</v>
      </c>
      <c r="B10" s="41">
        <v>7</v>
      </c>
      <c r="C10" s="28" t="s">
        <v>12</v>
      </c>
      <c r="D10" s="42">
        <v>2018</v>
      </c>
      <c r="E10" s="78" t="s">
        <v>16</v>
      </c>
      <c r="F10" s="80" t="s">
        <v>43</v>
      </c>
      <c r="G10" s="85">
        <v>5</v>
      </c>
      <c r="H10" s="44">
        <v>9</v>
      </c>
      <c r="I10" s="44">
        <v>9</v>
      </c>
      <c r="J10" s="29">
        <f t="shared" si="0"/>
        <v>23</v>
      </c>
      <c r="K10" s="33">
        <v>24</v>
      </c>
      <c r="L10" s="34"/>
      <c r="M10" s="21">
        <f t="shared" si="1"/>
        <v>24</v>
      </c>
      <c r="N10" s="35"/>
      <c r="O10" s="35"/>
      <c r="P10" s="23">
        <f t="shared" si="2"/>
        <v>0</v>
      </c>
      <c r="Q10" s="35"/>
      <c r="R10" s="35"/>
      <c r="S10" s="23">
        <f t="shared" si="3"/>
        <v>0</v>
      </c>
      <c r="T10" s="31">
        <f t="shared" si="4"/>
        <v>47</v>
      </c>
      <c r="U10" s="25" t="str">
        <f t="shared" si="5"/>
        <v>F</v>
      </c>
      <c r="V10" s="3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75">
      <c r="A11" s="27">
        <v>7</v>
      </c>
      <c r="B11" s="41">
        <v>8</v>
      </c>
      <c r="C11" s="28" t="s">
        <v>12</v>
      </c>
      <c r="D11" s="42">
        <v>2018</v>
      </c>
      <c r="E11" s="78" t="s">
        <v>16</v>
      </c>
      <c r="F11" s="80" t="s">
        <v>41</v>
      </c>
      <c r="G11" s="84">
        <v>5</v>
      </c>
      <c r="H11" s="43">
        <v>6</v>
      </c>
      <c r="I11" s="43">
        <v>6</v>
      </c>
      <c r="J11" s="29">
        <f t="shared" si="0"/>
        <v>17</v>
      </c>
      <c r="K11" s="19">
        <v>24</v>
      </c>
      <c r="L11" s="20"/>
      <c r="M11" s="21">
        <f t="shared" si="1"/>
        <v>24</v>
      </c>
      <c r="N11" s="30"/>
      <c r="O11" s="30"/>
      <c r="P11" s="23">
        <f t="shared" si="2"/>
        <v>0</v>
      </c>
      <c r="Q11" s="30"/>
      <c r="R11" s="30"/>
      <c r="S11" s="23">
        <f t="shared" si="3"/>
        <v>0</v>
      </c>
      <c r="T11" s="31">
        <f t="shared" si="4"/>
        <v>41</v>
      </c>
      <c r="U11" s="25" t="str">
        <f t="shared" si="5"/>
        <v>F</v>
      </c>
      <c r="V11" s="32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.75">
      <c r="A12" s="27">
        <v>8</v>
      </c>
      <c r="B12" s="41">
        <v>9</v>
      </c>
      <c r="C12" s="28" t="s">
        <v>12</v>
      </c>
      <c r="D12" s="42">
        <v>2018</v>
      </c>
      <c r="E12" s="78" t="s">
        <v>16</v>
      </c>
      <c r="F12" s="80"/>
      <c r="G12" s="84"/>
      <c r="H12" s="43"/>
      <c r="I12" s="43"/>
      <c r="J12" s="29">
        <f t="shared" si="0"/>
        <v>0</v>
      </c>
      <c r="K12" s="19"/>
      <c r="L12" s="20"/>
      <c r="M12" s="21">
        <f t="shared" si="1"/>
        <v>0</v>
      </c>
      <c r="N12" s="30"/>
      <c r="O12" s="30"/>
      <c r="P12" s="23">
        <f t="shared" si="2"/>
        <v>0</v>
      </c>
      <c r="Q12" s="30"/>
      <c r="R12" s="30"/>
      <c r="S12" s="23">
        <f t="shared" si="3"/>
        <v>0</v>
      </c>
      <c r="T12" s="31">
        <f t="shared" si="4"/>
        <v>0</v>
      </c>
      <c r="U12" s="25" t="str">
        <f t="shared" si="5"/>
        <v>Neaktivno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.75">
      <c r="A13" s="27">
        <v>9</v>
      </c>
      <c r="B13" s="41">
        <v>12</v>
      </c>
      <c r="C13" s="28" t="s">
        <v>12</v>
      </c>
      <c r="D13" s="42">
        <v>2018</v>
      </c>
      <c r="E13" s="78" t="s">
        <v>16</v>
      </c>
      <c r="F13" s="80" t="s">
        <v>42</v>
      </c>
      <c r="G13" s="84">
        <v>5</v>
      </c>
      <c r="H13" s="43">
        <v>10</v>
      </c>
      <c r="I13" s="43">
        <v>10</v>
      </c>
      <c r="J13" s="29">
        <f t="shared" si="0"/>
        <v>25</v>
      </c>
      <c r="K13" s="19"/>
      <c r="L13" s="20">
        <v>12</v>
      </c>
      <c r="M13" s="21">
        <f t="shared" si="1"/>
        <v>12</v>
      </c>
      <c r="N13" s="30"/>
      <c r="O13" s="30"/>
      <c r="P13" s="23">
        <f t="shared" si="2"/>
        <v>0</v>
      </c>
      <c r="Q13" s="30"/>
      <c r="R13" s="30"/>
      <c r="S13" s="23">
        <f t="shared" si="3"/>
        <v>0</v>
      </c>
      <c r="T13" s="31">
        <f t="shared" si="4"/>
        <v>37</v>
      </c>
      <c r="U13" s="25" t="str">
        <f t="shared" si="5"/>
        <v>F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5.75">
      <c r="A14" s="27">
        <v>10</v>
      </c>
      <c r="B14" s="41">
        <v>13</v>
      </c>
      <c r="C14" s="28" t="s">
        <v>12</v>
      </c>
      <c r="D14" s="42">
        <v>2018</v>
      </c>
      <c r="E14" s="78" t="s">
        <v>16</v>
      </c>
      <c r="F14" s="80" t="s">
        <v>41</v>
      </c>
      <c r="G14" s="84">
        <v>5</v>
      </c>
      <c r="H14" s="43">
        <v>6</v>
      </c>
      <c r="I14" s="43">
        <v>6</v>
      </c>
      <c r="J14" s="29">
        <f t="shared" si="0"/>
        <v>17</v>
      </c>
      <c r="K14" s="19">
        <v>21</v>
      </c>
      <c r="L14" s="20"/>
      <c r="M14" s="21">
        <f t="shared" si="1"/>
        <v>21</v>
      </c>
      <c r="N14" s="30"/>
      <c r="O14" s="30"/>
      <c r="P14" s="23">
        <f t="shared" si="2"/>
        <v>0</v>
      </c>
      <c r="Q14" s="30"/>
      <c r="R14" s="30"/>
      <c r="S14" s="23">
        <f t="shared" si="3"/>
        <v>0</v>
      </c>
      <c r="T14" s="31">
        <f>M14+P14+J14</f>
        <v>38</v>
      </c>
      <c r="U14" s="25" t="str">
        <f t="shared" si="5"/>
        <v>F</v>
      </c>
      <c r="V14" s="32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5.75">
      <c r="A15" s="27">
        <v>11</v>
      </c>
      <c r="B15" s="41">
        <v>15</v>
      </c>
      <c r="C15" s="28" t="s">
        <v>12</v>
      </c>
      <c r="D15" s="42">
        <v>2018</v>
      </c>
      <c r="E15" s="78" t="s">
        <v>16</v>
      </c>
      <c r="F15" s="80" t="s">
        <v>40</v>
      </c>
      <c r="G15" s="84">
        <v>5</v>
      </c>
      <c r="H15" s="43">
        <v>4</v>
      </c>
      <c r="I15" s="43">
        <v>4</v>
      </c>
      <c r="J15" s="29">
        <f t="shared" si="0"/>
        <v>13</v>
      </c>
      <c r="K15" s="19">
        <v>17.5</v>
      </c>
      <c r="L15" s="20"/>
      <c r="M15" s="21">
        <f t="shared" si="1"/>
        <v>17.5</v>
      </c>
      <c r="N15" s="30"/>
      <c r="O15" s="30"/>
      <c r="P15" s="23">
        <f t="shared" si="2"/>
        <v>0</v>
      </c>
      <c r="Q15" s="30"/>
      <c r="R15" s="30"/>
      <c r="S15" s="23">
        <f t="shared" si="3"/>
        <v>0</v>
      </c>
      <c r="T15" s="31">
        <f t="shared" si="4"/>
        <v>30.5</v>
      </c>
      <c r="U15" s="25" t="str">
        <f t="shared" si="5"/>
        <v>F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5.75">
      <c r="A16" s="27">
        <v>12</v>
      </c>
      <c r="B16" s="41">
        <v>17</v>
      </c>
      <c r="C16" s="28" t="s">
        <v>12</v>
      </c>
      <c r="D16" s="42">
        <v>2018</v>
      </c>
      <c r="E16" s="78" t="s">
        <v>16</v>
      </c>
      <c r="F16" s="80" t="s">
        <v>41</v>
      </c>
      <c r="G16" s="84">
        <v>5</v>
      </c>
      <c r="H16" s="43"/>
      <c r="I16" s="43"/>
      <c r="J16" s="29">
        <f t="shared" si="0"/>
        <v>5</v>
      </c>
      <c r="K16" s="19">
        <v>20</v>
      </c>
      <c r="L16" s="20"/>
      <c r="M16" s="21">
        <f t="shared" si="1"/>
        <v>20</v>
      </c>
      <c r="N16" s="30"/>
      <c r="O16" s="30"/>
      <c r="P16" s="23">
        <f t="shared" si="2"/>
        <v>0</v>
      </c>
      <c r="Q16" s="30"/>
      <c r="R16" s="30"/>
      <c r="S16" s="23">
        <f t="shared" si="3"/>
        <v>0</v>
      </c>
      <c r="T16" s="31">
        <f t="shared" si="4"/>
        <v>25</v>
      </c>
      <c r="U16" s="25" t="str">
        <f t="shared" si="5"/>
        <v>F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5.75">
      <c r="A17" s="27">
        <v>13</v>
      </c>
      <c r="B17" s="41">
        <v>19</v>
      </c>
      <c r="C17" s="28" t="s">
        <v>12</v>
      </c>
      <c r="D17" s="42">
        <v>2018</v>
      </c>
      <c r="E17" s="78" t="s">
        <v>16</v>
      </c>
      <c r="F17" s="80" t="s">
        <v>41</v>
      </c>
      <c r="G17" s="84">
        <v>5</v>
      </c>
      <c r="H17" s="43">
        <v>6</v>
      </c>
      <c r="I17" s="43">
        <v>6</v>
      </c>
      <c r="J17" s="29">
        <f t="shared" si="0"/>
        <v>17</v>
      </c>
      <c r="K17" s="19">
        <v>7</v>
      </c>
      <c r="L17" s="20">
        <v>19</v>
      </c>
      <c r="M17" s="21">
        <f t="shared" si="1"/>
        <v>19</v>
      </c>
      <c r="N17" s="30"/>
      <c r="O17" s="30"/>
      <c r="P17" s="23">
        <f t="shared" si="2"/>
        <v>0</v>
      </c>
      <c r="Q17" s="30"/>
      <c r="R17" s="30"/>
      <c r="S17" s="23">
        <f t="shared" si="3"/>
        <v>0</v>
      </c>
      <c r="T17" s="31">
        <f t="shared" si="4"/>
        <v>36</v>
      </c>
      <c r="U17" s="25" t="str">
        <f t="shared" si="5"/>
        <v>F</v>
      </c>
      <c r="V17" s="32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5.75">
      <c r="A18" s="27">
        <v>14</v>
      </c>
      <c r="B18" s="41">
        <v>20</v>
      </c>
      <c r="C18" s="28" t="s">
        <v>12</v>
      </c>
      <c r="D18" s="42">
        <v>2018</v>
      </c>
      <c r="E18" s="78" t="s">
        <v>16</v>
      </c>
      <c r="F18" s="80" t="s">
        <v>41</v>
      </c>
      <c r="G18" s="84"/>
      <c r="H18" s="43">
        <v>6</v>
      </c>
      <c r="I18" s="43">
        <v>6</v>
      </c>
      <c r="J18" s="29">
        <f t="shared" si="0"/>
        <v>12</v>
      </c>
      <c r="K18" s="19">
        <v>1</v>
      </c>
      <c r="L18" s="20">
        <v>10</v>
      </c>
      <c r="M18" s="21">
        <f t="shared" si="1"/>
        <v>10</v>
      </c>
      <c r="N18" s="30"/>
      <c r="O18" s="30"/>
      <c r="P18" s="23">
        <f t="shared" si="2"/>
        <v>0</v>
      </c>
      <c r="Q18" s="30"/>
      <c r="R18" s="30"/>
      <c r="S18" s="23">
        <f t="shared" si="3"/>
        <v>0</v>
      </c>
      <c r="T18" s="31">
        <f t="shared" si="4"/>
        <v>22</v>
      </c>
      <c r="U18" s="25" t="str">
        <f t="shared" si="5"/>
        <v>F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5.75">
      <c r="A19" s="27">
        <v>15</v>
      </c>
      <c r="B19" s="41">
        <v>21</v>
      </c>
      <c r="C19" s="28" t="s">
        <v>12</v>
      </c>
      <c r="D19" s="42">
        <v>2018</v>
      </c>
      <c r="E19" s="78" t="s">
        <v>16</v>
      </c>
      <c r="F19" s="80"/>
      <c r="G19" s="84"/>
      <c r="H19" s="43"/>
      <c r="I19" s="43"/>
      <c r="J19" s="29">
        <f t="shared" si="0"/>
        <v>0</v>
      </c>
      <c r="K19" s="19"/>
      <c r="L19" s="20">
        <v>3</v>
      </c>
      <c r="M19" s="21">
        <f t="shared" si="1"/>
        <v>3</v>
      </c>
      <c r="N19" s="30"/>
      <c r="O19" s="30"/>
      <c r="P19" s="23">
        <f t="shared" si="2"/>
        <v>0</v>
      </c>
      <c r="Q19" s="30"/>
      <c r="R19" s="30"/>
      <c r="S19" s="23">
        <f t="shared" si="3"/>
        <v>0</v>
      </c>
      <c r="T19" s="31">
        <f t="shared" si="4"/>
        <v>3</v>
      </c>
      <c r="U19" s="25" t="str">
        <f t="shared" si="5"/>
        <v>F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5.75">
      <c r="A20" s="27">
        <v>16</v>
      </c>
      <c r="B20" s="41">
        <v>23</v>
      </c>
      <c r="C20" s="28" t="s">
        <v>12</v>
      </c>
      <c r="D20" s="42">
        <v>2018</v>
      </c>
      <c r="E20" s="78" t="s">
        <v>16</v>
      </c>
      <c r="F20" s="80" t="s">
        <v>42</v>
      </c>
      <c r="G20" s="84">
        <v>5</v>
      </c>
      <c r="H20" s="43">
        <v>10</v>
      </c>
      <c r="I20" s="43">
        <v>10</v>
      </c>
      <c r="J20" s="29">
        <f t="shared" si="0"/>
        <v>25</v>
      </c>
      <c r="K20" s="19">
        <v>10</v>
      </c>
      <c r="L20" s="20">
        <v>12</v>
      </c>
      <c r="M20" s="21">
        <f t="shared" si="1"/>
        <v>12</v>
      </c>
      <c r="N20" s="30"/>
      <c r="O20" s="30"/>
      <c r="P20" s="23">
        <f t="shared" si="2"/>
        <v>0</v>
      </c>
      <c r="Q20" s="30"/>
      <c r="R20" s="30"/>
      <c r="S20" s="23">
        <f t="shared" si="3"/>
        <v>0</v>
      </c>
      <c r="T20" s="31">
        <f t="shared" si="4"/>
        <v>37</v>
      </c>
      <c r="U20" s="25" t="str">
        <f t="shared" si="5"/>
        <v>F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ht="15.75">
      <c r="A21" s="27">
        <v>17</v>
      </c>
      <c r="B21" s="41">
        <v>28</v>
      </c>
      <c r="C21" s="28" t="s">
        <v>12</v>
      </c>
      <c r="D21" s="42">
        <v>2018</v>
      </c>
      <c r="E21" s="78" t="s">
        <v>16</v>
      </c>
      <c r="F21" s="80" t="s">
        <v>41</v>
      </c>
      <c r="G21" s="84">
        <v>5</v>
      </c>
      <c r="H21" s="43">
        <v>6</v>
      </c>
      <c r="I21" s="43">
        <v>10</v>
      </c>
      <c r="J21" s="29">
        <f t="shared" si="0"/>
        <v>21</v>
      </c>
      <c r="K21" s="19">
        <v>28</v>
      </c>
      <c r="L21" s="20"/>
      <c r="M21" s="21">
        <f t="shared" si="1"/>
        <v>28</v>
      </c>
      <c r="N21" s="30"/>
      <c r="O21" s="30"/>
      <c r="P21" s="23">
        <f t="shared" si="2"/>
        <v>0</v>
      </c>
      <c r="Q21" s="30"/>
      <c r="R21" s="30"/>
      <c r="S21" s="23">
        <f t="shared" si="3"/>
        <v>0</v>
      </c>
      <c r="T21" s="31">
        <f t="shared" si="4"/>
        <v>49</v>
      </c>
      <c r="U21" s="25" t="str">
        <f t="shared" si="5"/>
        <v>F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5.75">
      <c r="A22" s="27">
        <v>18</v>
      </c>
      <c r="B22" s="41">
        <v>29</v>
      </c>
      <c r="C22" s="28" t="s">
        <v>12</v>
      </c>
      <c r="D22" s="42">
        <v>2018</v>
      </c>
      <c r="E22" s="78" t="s">
        <v>16</v>
      </c>
      <c r="F22" s="80" t="s">
        <v>41</v>
      </c>
      <c r="G22" s="84">
        <v>5</v>
      </c>
      <c r="H22" s="43">
        <v>6</v>
      </c>
      <c r="I22" s="43">
        <v>6</v>
      </c>
      <c r="J22" s="29">
        <f t="shared" si="0"/>
        <v>17</v>
      </c>
      <c r="K22" s="19">
        <v>16</v>
      </c>
      <c r="L22" s="20"/>
      <c r="M22" s="21">
        <f t="shared" si="1"/>
        <v>16</v>
      </c>
      <c r="N22" s="30"/>
      <c r="O22" s="30"/>
      <c r="P22" s="23">
        <f t="shared" si="2"/>
        <v>0</v>
      </c>
      <c r="Q22" s="30"/>
      <c r="R22" s="30"/>
      <c r="S22" s="23">
        <f t="shared" si="3"/>
        <v>0</v>
      </c>
      <c r="T22" s="31">
        <f t="shared" si="4"/>
        <v>33</v>
      </c>
      <c r="U22" s="25" t="str">
        <f t="shared" si="5"/>
        <v>F</v>
      </c>
      <c r="V22" s="32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5.75">
      <c r="A23" s="27">
        <v>19</v>
      </c>
      <c r="B23" s="41">
        <v>30</v>
      </c>
      <c r="C23" s="28" t="s">
        <v>12</v>
      </c>
      <c r="D23" s="42">
        <v>2018</v>
      </c>
      <c r="E23" s="78" t="s">
        <v>16</v>
      </c>
      <c r="F23" s="80" t="s">
        <v>42</v>
      </c>
      <c r="G23" s="84">
        <v>5</v>
      </c>
      <c r="H23" s="43">
        <v>10</v>
      </c>
      <c r="I23" s="43">
        <v>10</v>
      </c>
      <c r="J23" s="29">
        <f t="shared" si="0"/>
        <v>25</v>
      </c>
      <c r="K23" s="19">
        <v>19</v>
      </c>
      <c r="L23" s="20">
        <v>26</v>
      </c>
      <c r="M23" s="21">
        <f t="shared" si="1"/>
        <v>26</v>
      </c>
      <c r="N23" s="30"/>
      <c r="O23" s="30"/>
      <c r="P23" s="23">
        <f t="shared" si="2"/>
        <v>0</v>
      </c>
      <c r="Q23" s="30"/>
      <c r="R23" s="30"/>
      <c r="S23" s="23">
        <f t="shared" si="3"/>
        <v>0</v>
      </c>
      <c r="T23" s="31">
        <f t="shared" si="4"/>
        <v>51</v>
      </c>
      <c r="U23" s="25" t="str">
        <f t="shared" si="5"/>
        <v>E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5.75">
      <c r="A24" s="27">
        <v>20</v>
      </c>
      <c r="B24" s="41">
        <v>31</v>
      </c>
      <c r="C24" s="28" t="s">
        <v>12</v>
      </c>
      <c r="D24" s="42">
        <v>2018</v>
      </c>
      <c r="E24" s="78" t="s">
        <v>16</v>
      </c>
      <c r="F24" s="80" t="s">
        <v>42</v>
      </c>
      <c r="G24" s="84">
        <v>5</v>
      </c>
      <c r="H24" s="43">
        <v>10</v>
      </c>
      <c r="I24" s="43">
        <v>10</v>
      </c>
      <c r="J24" s="29">
        <f t="shared" si="0"/>
        <v>25</v>
      </c>
      <c r="K24" s="19">
        <v>20</v>
      </c>
      <c r="L24" s="20"/>
      <c r="M24" s="21">
        <f t="shared" si="1"/>
        <v>20</v>
      </c>
      <c r="N24" s="30"/>
      <c r="O24" s="30"/>
      <c r="P24" s="23">
        <f t="shared" si="2"/>
        <v>0</v>
      </c>
      <c r="Q24" s="30"/>
      <c r="R24" s="30"/>
      <c r="S24" s="23">
        <f t="shared" si="3"/>
        <v>0</v>
      </c>
      <c r="T24" s="31">
        <f t="shared" si="4"/>
        <v>45</v>
      </c>
      <c r="U24" s="25" t="str">
        <f t="shared" si="5"/>
        <v>F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5.75">
      <c r="A25" s="27">
        <v>21</v>
      </c>
      <c r="B25" s="41">
        <v>32</v>
      </c>
      <c r="C25" s="28" t="s">
        <v>12</v>
      </c>
      <c r="D25" s="42">
        <v>2018</v>
      </c>
      <c r="E25" s="78" t="s">
        <v>16</v>
      </c>
      <c r="F25" s="80" t="s">
        <v>43</v>
      </c>
      <c r="G25" s="84">
        <v>5</v>
      </c>
      <c r="H25" s="43">
        <v>9</v>
      </c>
      <c r="I25" s="43">
        <v>9</v>
      </c>
      <c r="J25" s="29">
        <f t="shared" si="0"/>
        <v>23</v>
      </c>
      <c r="K25" s="19">
        <v>18</v>
      </c>
      <c r="L25" s="20"/>
      <c r="M25" s="21">
        <f t="shared" si="1"/>
        <v>18</v>
      </c>
      <c r="N25" s="30"/>
      <c r="O25" s="30"/>
      <c r="P25" s="23">
        <f t="shared" si="2"/>
        <v>0</v>
      </c>
      <c r="Q25" s="30"/>
      <c r="R25" s="30"/>
      <c r="S25" s="23">
        <f t="shared" si="3"/>
        <v>0</v>
      </c>
      <c r="T25" s="31">
        <f t="shared" si="4"/>
        <v>41</v>
      </c>
      <c r="U25" s="25" t="str">
        <f t="shared" si="5"/>
        <v>F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15.75">
      <c r="A26" s="27">
        <v>22</v>
      </c>
      <c r="B26" s="41">
        <v>33</v>
      </c>
      <c r="C26" s="28" t="s">
        <v>12</v>
      </c>
      <c r="D26" s="42">
        <v>2018</v>
      </c>
      <c r="E26" s="78" t="s">
        <v>16</v>
      </c>
      <c r="F26" s="80" t="s">
        <v>43</v>
      </c>
      <c r="G26" s="84">
        <v>5</v>
      </c>
      <c r="H26" s="43">
        <v>9</v>
      </c>
      <c r="I26" s="43">
        <v>9</v>
      </c>
      <c r="J26" s="29">
        <f t="shared" si="0"/>
        <v>23</v>
      </c>
      <c r="K26" s="19">
        <v>22</v>
      </c>
      <c r="L26" s="20"/>
      <c r="M26" s="21">
        <f t="shared" si="1"/>
        <v>22</v>
      </c>
      <c r="N26" s="30"/>
      <c r="O26" s="30"/>
      <c r="P26" s="23">
        <f t="shared" si="2"/>
        <v>0</v>
      </c>
      <c r="Q26" s="30"/>
      <c r="R26" s="30"/>
      <c r="S26" s="23">
        <f t="shared" si="3"/>
        <v>0</v>
      </c>
      <c r="T26" s="31">
        <f t="shared" si="4"/>
        <v>45</v>
      </c>
      <c r="U26" s="25" t="str">
        <f t="shared" si="5"/>
        <v>F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5.75">
      <c r="A27" s="27">
        <v>23</v>
      </c>
      <c r="B27" s="41">
        <v>35</v>
      </c>
      <c r="C27" s="28" t="s">
        <v>12</v>
      </c>
      <c r="D27" s="42">
        <v>2018</v>
      </c>
      <c r="E27" s="78" t="s">
        <v>16</v>
      </c>
      <c r="F27" s="80" t="s">
        <v>43</v>
      </c>
      <c r="G27" s="84">
        <v>5</v>
      </c>
      <c r="H27" s="43">
        <v>9</v>
      </c>
      <c r="I27" s="43">
        <v>9</v>
      </c>
      <c r="J27" s="29">
        <f t="shared" si="0"/>
        <v>23</v>
      </c>
      <c r="K27" s="19">
        <v>18</v>
      </c>
      <c r="L27" s="20"/>
      <c r="M27" s="21">
        <f t="shared" si="1"/>
        <v>18</v>
      </c>
      <c r="N27" s="30"/>
      <c r="O27" s="30"/>
      <c r="P27" s="23">
        <f t="shared" si="2"/>
        <v>0</v>
      </c>
      <c r="Q27" s="30"/>
      <c r="R27" s="30"/>
      <c r="S27" s="23">
        <f t="shared" si="3"/>
        <v>0</v>
      </c>
      <c r="T27" s="31">
        <f t="shared" si="4"/>
        <v>41</v>
      </c>
      <c r="U27" s="25" t="str">
        <f t="shared" si="5"/>
        <v>F</v>
      </c>
      <c r="V27" s="37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15.75">
      <c r="A28" s="27">
        <v>24</v>
      </c>
      <c r="B28" s="41">
        <v>36</v>
      </c>
      <c r="C28" s="28" t="s">
        <v>12</v>
      </c>
      <c r="D28" s="42">
        <v>2018</v>
      </c>
      <c r="E28" s="78" t="s">
        <v>16</v>
      </c>
      <c r="F28" s="80" t="s">
        <v>40</v>
      </c>
      <c r="G28" s="84">
        <v>5</v>
      </c>
      <c r="H28" s="43">
        <v>4</v>
      </c>
      <c r="I28" s="43">
        <v>4</v>
      </c>
      <c r="J28" s="29">
        <f t="shared" si="0"/>
        <v>13</v>
      </c>
      <c r="K28" s="19">
        <v>22</v>
      </c>
      <c r="L28" s="20"/>
      <c r="M28" s="21">
        <f t="shared" si="1"/>
        <v>22</v>
      </c>
      <c r="N28" s="30"/>
      <c r="O28" s="30"/>
      <c r="P28" s="23">
        <f t="shared" si="2"/>
        <v>0</v>
      </c>
      <c r="Q28" s="30"/>
      <c r="R28" s="30"/>
      <c r="S28" s="23">
        <f t="shared" si="3"/>
        <v>0</v>
      </c>
      <c r="T28" s="31">
        <f t="shared" si="4"/>
        <v>35</v>
      </c>
      <c r="U28" s="25" t="str">
        <f t="shared" si="5"/>
        <v>F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5.75">
      <c r="A29" s="27">
        <v>25</v>
      </c>
      <c r="B29" s="41">
        <v>37</v>
      </c>
      <c r="C29" s="28" t="s">
        <v>12</v>
      </c>
      <c r="D29" s="42">
        <v>2018</v>
      </c>
      <c r="E29" s="78" t="s">
        <v>16</v>
      </c>
      <c r="F29" s="80" t="s">
        <v>41</v>
      </c>
      <c r="G29" s="84">
        <v>5</v>
      </c>
      <c r="H29" s="43">
        <v>6</v>
      </c>
      <c r="I29" s="43">
        <v>6</v>
      </c>
      <c r="J29" s="29">
        <f t="shared" si="0"/>
        <v>17</v>
      </c>
      <c r="K29" s="19">
        <v>7</v>
      </c>
      <c r="L29" s="20">
        <v>6</v>
      </c>
      <c r="M29" s="21">
        <f t="shared" si="1"/>
        <v>6</v>
      </c>
      <c r="N29" s="30"/>
      <c r="O29" s="30"/>
      <c r="P29" s="23">
        <f t="shared" si="2"/>
        <v>0</v>
      </c>
      <c r="Q29" s="30"/>
      <c r="R29" s="30"/>
      <c r="S29" s="23">
        <f t="shared" si="3"/>
        <v>0</v>
      </c>
      <c r="T29" s="31">
        <f t="shared" si="4"/>
        <v>23</v>
      </c>
      <c r="U29" s="25" t="str">
        <f t="shared" si="5"/>
        <v>F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5.75">
      <c r="A30" s="27">
        <v>26</v>
      </c>
      <c r="B30" s="41">
        <v>38</v>
      </c>
      <c r="C30" s="28" t="s">
        <v>12</v>
      </c>
      <c r="D30" s="42">
        <v>2018</v>
      </c>
      <c r="E30" s="78" t="s">
        <v>16</v>
      </c>
      <c r="F30" s="80" t="s">
        <v>42</v>
      </c>
      <c r="G30" s="84">
        <v>5</v>
      </c>
      <c r="H30" s="43">
        <v>10</v>
      </c>
      <c r="I30" s="43">
        <v>10</v>
      </c>
      <c r="J30" s="29">
        <f t="shared" si="0"/>
        <v>25</v>
      </c>
      <c r="K30" s="19">
        <v>18</v>
      </c>
      <c r="L30" s="20">
        <v>19</v>
      </c>
      <c r="M30" s="21">
        <f t="shared" si="1"/>
        <v>19</v>
      </c>
      <c r="N30" s="30"/>
      <c r="O30" s="30"/>
      <c r="P30" s="23">
        <f t="shared" si="2"/>
        <v>0</v>
      </c>
      <c r="Q30" s="30"/>
      <c r="R30" s="30"/>
      <c r="S30" s="23">
        <f t="shared" si="3"/>
        <v>0</v>
      </c>
      <c r="T30" s="31">
        <f t="shared" si="4"/>
        <v>44</v>
      </c>
      <c r="U30" s="25" t="str">
        <f t="shared" si="5"/>
        <v>F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5.75">
      <c r="A31" s="27">
        <v>27</v>
      </c>
      <c r="B31" s="41">
        <v>39</v>
      </c>
      <c r="C31" s="28" t="s">
        <v>12</v>
      </c>
      <c r="D31" s="42">
        <v>2018</v>
      </c>
      <c r="E31" s="78" t="s">
        <v>16</v>
      </c>
      <c r="F31" s="80"/>
      <c r="G31" s="84"/>
      <c r="H31" s="43"/>
      <c r="I31" s="43"/>
      <c r="J31" s="29">
        <f t="shared" si="0"/>
        <v>0</v>
      </c>
      <c r="K31" s="19"/>
      <c r="L31" s="20"/>
      <c r="M31" s="21">
        <f t="shared" si="1"/>
        <v>0</v>
      </c>
      <c r="N31" s="30"/>
      <c r="O31" s="30"/>
      <c r="P31" s="23">
        <f t="shared" si="2"/>
        <v>0</v>
      </c>
      <c r="Q31" s="30"/>
      <c r="R31" s="30"/>
      <c r="S31" s="23">
        <f t="shared" si="3"/>
        <v>0</v>
      </c>
      <c r="T31" s="31">
        <f t="shared" si="4"/>
        <v>0</v>
      </c>
      <c r="U31" s="25" t="str">
        <f t="shared" si="5"/>
        <v>Neaktivno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5.75">
      <c r="A32" s="27">
        <v>28</v>
      </c>
      <c r="B32" s="41">
        <v>41</v>
      </c>
      <c r="C32" s="28" t="s">
        <v>12</v>
      </c>
      <c r="D32" s="42">
        <v>2018</v>
      </c>
      <c r="E32" s="78" t="s">
        <v>16</v>
      </c>
      <c r="F32" s="80"/>
      <c r="G32" s="84">
        <v>5</v>
      </c>
      <c r="H32" s="43"/>
      <c r="I32" s="43"/>
      <c r="J32" s="29">
        <f t="shared" si="0"/>
        <v>5</v>
      </c>
      <c r="K32" s="19">
        <v>0</v>
      </c>
      <c r="L32" s="20">
        <v>4</v>
      </c>
      <c r="M32" s="21">
        <f t="shared" si="1"/>
        <v>4</v>
      </c>
      <c r="N32" s="30"/>
      <c r="O32" s="30"/>
      <c r="P32" s="23">
        <f t="shared" si="2"/>
        <v>0</v>
      </c>
      <c r="Q32" s="30"/>
      <c r="R32" s="30"/>
      <c r="S32" s="23">
        <f t="shared" si="3"/>
        <v>0</v>
      </c>
      <c r="T32" s="31">
        <f t="shared" si="4"/>
        <v>9</v>
      </c>
      <c r="U32" s="25" t="str">
        <f t="shared" si="5"/>
        <v>F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.75">
      <c r="A33" s="27">
        <v>29</v>
      </c>
      <c r="B33" s="41">
        <v>42</v>
      </c>
      <c r="C33" s="28" t="s">
        <v>12</v>
      </c>
      <c r="D33" s="42">
        <v>2018</v>
      </c>
      <c r="E33" s="78" t="s">
        <v>16</v>
      </c>
      <c r="F33" s="80" t="s">
        <v>41</v>
      </c>
      <c r="G33" s="84">
        <v>5</v>
      </c>
      <c r="H33" s="43">
        <v>6</v>
      </c>
      <c r="I33" s="43">
        <v>6</v>
      </c>
      <c r="J33" s="29">
        <f t="shared" si="0"/>
        <v>17</v>
      </c>
      <c r="K33" s="19">
        <v>17.5</v>
      </c>
      <c r="L33" s="20"/>
      <c r="M33" s="21">
        <f t="shared" si="1"/>
        <v>17.5</v>
      </c>
      <c r="N33" s="30"/>
      <c r="O33" s="30"/>
      <c r="P33" s="23">
        <f t="shared" si="2"/>
        <v>0</v>
      </c>
      <c r="Q33" s="30"/>
      <c r="R33" s="30"/>
      <c r="S33" s="23">
        <f t="shared" si="3"/>
        <v>0</v>
      </c>
      <c r="T33" s="31">
        <f t="shared" si="4"/>
        <v>34.5</v>
      </c>
      <c r="U33" s="25" t="str">
        <f t="shared" si="5"/>
        <v>F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.75">
      <c r="A34" s="27">
        <v>30</v>
      </c>
      <c r="B34" s="41">
        <v>44</v>
      </c>
      <c r="C34" s="28" t="s">
        <v>12</v>
      </c>
      <c r="D34" s="42">
        <v>2018</v>
      </c>
      <c r="E34" s="78" t="s">
        <v>16</v>
      </c>
      <c r="F34" s="80" t="s">
        <v>42</v>
      </c>
      <c r="G34" s="84">
        <v>5</v>
      </c>
      <c r="H34" s="43">
        <v>10</v>
      </c>
      <c r="I34" s="43">
        <v>10</v>
      </c>
      <c r="J34" s="29">
        <f t="shared" si="0"/>
        <v>25</v>
      </c>
      <c r="K34" s="19"/>
      <c r="L34" s="20">
        <v>18</v>
      </c>
      <c r="M34" s="21">
        <f t="shared" si="1"/>
        <v>18</v>
      </c>
      <c r="N34" s="30"/>
      <c r="O34" s="30"/>
      <c r="P34" s="23">
        <f t="shared" si="2"/>
        <v>0</v>
      </c>
      <c r="Q34" s="30"/>
      <c r="R34" s="30"/>
      <c r="S34" s="23">
        <f t="shared" si="3"/>
        <v>0</v>
      </c>
      <c r="T34" s="31">
        <f t="shared" si="4"/>
        <v>43</v>
      </c>
      <c r="U34" s="25" t="str">
        <f t="shared" si="5"/>
        <v>F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5.75">
      <c r="A35" s="27">
        <v>31</v>
      </c>
      <c r="B35" s="41">
        <v>45</v>
      </c>
      <c r="C35" s="28" t="s">
        <v>12</v>
      </c>
      <c r="D35" s="42">
        <v>2018</v>
      </c>
      <c r="E35" s="78" t="s">
        <v>16</v>
      </c>
      <c r="F35" s="80"/>
      <c r="G35" s="84"/>
      <c r="H35" s="43"/>
      <c r="I35" s="43"/>
      <c r="J35" s="29">
        <f t="shared" si="0"/>
        <v>0</v>
      </c>
      <c r="K35" s="19"/>
      <c r="L35" s="20"/>
      <c r="M35" s="21">
        <f t="shared" si="1"/>
        <v>0</v>
      </c>
      <c r="N35" s="30"/>
      <c r="O35" s="30"/>
      <c r="P35" s="23">
        <f t="shared" si="2"/>
        <v>0</v>
      </c>
      <c r="Q35" s="30"/>
      <c r="R35" s="30"/>
      <c r="S35" s="23">
        <f t="shared" si="3"/>
        <v>0</v>
      </c>
      <c r="T35" s="31">
        <f t="shared" si="4"/>
        <v>0</v>
      </c>
      <c r="U35" s="25" t="str">
        <f t="shared" si="5"/>
        <v>Neaktivno</v>
      </c>
      <c r="V35" s="32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.75">
      <c r="A36" s="27">
        <v>32</v>
      </c>
      <c r="B36" s="41">
        <v>47</v>
      </c>
      <c r="C36" s="28" t="s">
        <v>12</v>
      </c>
      <c r="D36" s="42">
        <v>2018</v>
      </c>
      <c r="E36" s="78" t="s">
        <v>16</v>
      </c>
      <c r="F36" s="80" t="s">
        <v>40</v>
      </c>
      <c r="G36" s="84">
        <v>5</v>
      </c>
      <c r="H36" s="43">
        <v>4</v>
      </c>
      <c r="I36" s="43">
        <v>4</v>
      </c>
      <c r="J36" s="29">
        <f t="shared" si="0"/>
        <v>13</v>
      </c>
      <c r="K36" s="19">
        <v>10</v>
      </c>
      <c r="L36" s="20">
        <v>13</v>
      </c>
      <c r="M36" s="21">
        <f t="shared" si="1"/>
        <v>13</v>
      </c>
      <c r="N36" s="30"/>
      <c r="O36" s="30"/>
      <c r="P36" s="23">
        <f t="shared" si="2"/>
        <v>0</v>
      </c>
      <c r="Q36" s="30"/>
      <c r="R36" s="30"/>
      <c r="S36" s="23">
        <f t="shared" si="3"/>
        <v>0</v>
      </c>
      <c r="T36" s="31">
        <f t="shared" si="4"/>
        <v>26</v>
      </c>
      <c r="U36" s="25" t="str">
        <f t="shared" si="5"/>
        <v>F</v>
      </c>
      <c r="V36" s="32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.75">
      <c r="A37" s="27">
        <v>33</v>
      </c>
      <c r="B37" s="41">
        <v>48</v>
      </c>
      <c r="C37" s="28" t="s">
        <v>12</v>
      </c>
      <c r="D37" s="42">
        <v>2018</v>
      </c>
      <c r="E37" s="78" t="s">
        <v>16</v>
      </c>
      <c r="F37" s="80" t="s">
        <v>42</v>
      </c>
      <c r="G37" s="84">
        <v>5</v>
      </c>
      <c r="H37" s="43">
        <v>10</v>
      </c>
      <c r="I37" s="43">
        <v>10</v>
      </c>
      <c r="J37" s="29">
        <f t="shared" si="0"/>
        <v>25</v>
      </c>
      <c r="K37" s="19">
        <v>19</v>
      </c>
      <c r="L37" s="20"/>
      <c r="M37" s="21">
        <f t="shared" si="1"/>
        <v>19</v>
      </c>
      <c r="N37" s="30"/>
      <c r="O37" s="30"/>
      <c r="P37" s="23">
        <f t="shared" si="2"/>
        <v>0</v>
      </c>
      <c r="Q37" s="30"/>
      <c r="R37" s="30"/>
      <c r="S37" s="23">
        <f t="shared" si="3"/>
        <v>0</v>
      </c>
      <c r="T37" s="31">
        <f t="shared" si="4"/>
        <v>44</v>
      </c>
      <c r="U37" s="25" t="str">
        <f t="shared" si="5"/>
        <v>F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5.75">
      <c r="A38" s="27">
        <v>34</v>
      </c>
      <c r="B38" s="41">
        <v>51</v>
      </c>
      <c r="C38" s="28" t="s">
        <v>12</v>
      </c>
      <c r="D38" s="42">
        <v>2018</v>
      </c>
      <c r="E38" s="78" t="s">
        <v>16</v>
      </c>
      <c r="F38" s="80" t="s">
        <v>40</v>
      </c>
      <c r="G38" s="84"/>
      <c r="H38" s="43">
        <v>4</v>
      </c>
      <c r="I38" s="43">
        <v>4</v>
      </c>
      <c r="J38" s="29">
        <f t="shared" si="0"/>
        <v>8</v>
      </c>
      <c r="K38" s="19">
        <v>4</v>
      </c>
      <c r="L38" s="20">
        <v>11</v>
      </c>
      <c r="M38" s="21">
        <f t="shared" si="1"/>
        <v>11</v>
      </c>
      <c r="N38" s="30"/>
      <c r="O38" s="30"/>
      <c r="P38" s="23">
        <f t="shared" si="2"/>
        <v>0</v>
      </c>
      <c r="Q38" s="30"/>
      <c r="R38" s="30"/>
      <c r="S38" s="23">
        <f t="shared" si="3"/>
        <v>0</v>
      </c>
      <c r="T38" s="31">
        <f t="shared" si="4"/>
        <v>19</v>
      </c>
      <c r="U38" s="25" t="str">
        <f t="shared" si="5"/>
        <v>F</v>
      </c>
      <c r="V38" s="32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5.75">
      <c r="A39" s="27">
        <v>35</v>
      </c>
      <c r="B39" s="41">
        <v>52</v>
      </c>
      <c r="C39" s="28" t="s">
        <v>12</v>
      </c>
      <c r="D39" s="42">
        <v>2018</v>
      </c>
      <c r="E39" s="78" t="s">
        <v>16</v>
      </c>
      <c r="F39" s="80" t="s">
        <v>43</v>
      </c>
      <c r="G39" s="84"/>
      <c r="H39" s="43">
        <v>9</v>
      </c>
      <c r="I39" s="43">
        <v>9</v>
      </c>
      <c r="J39" s="29">
        <f t="shared" si="0"/>
        <v>18</v>
      </c>
      <c r="K39" s="19">
        <v>20</v>
      </c>
      <c r="L39" s="20"/>
      <c r="M39" s="21">
        <f t="shared" si="1"/>
        <v>20</v>
      </c>
      <c r="N39" s="30"/>
      <c r="O39" s="30"/>
      <c r="P39" s="23">
        <f t="shared" si="2"/>
        <v>0</v>
      </c>
      <c r="Q39" s="30"/>
      <c r="R39" s="30"/>
      <c r="S39" s="23">
        <f t="shared" si="3"/>
        <v>0</v>
      </c>
      <c r="T39" s="31">
        <f t="shared" si="4"/>
        <v>38</v>
      </c>
      <c r="U39" s="25" t="str">
        <f t="shared" si="5"/>
        <v>F</v>
      </c>
      <c r="V39" s="32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5.75">
      <c r="A40" s="27">
        <v>36</v>
      </c>
      <c r="B40" s="41">
        <v>57</v>
      </c>
      <c r="C40" s="28" t="s">
        <v>12</v>
      </c>
      <c r="D40" s="42">
        <v>2018</v>
      </c>
      <c r="E40" s="78" t="s">
        <v>16</v>
      </c>
      <c r="F40" s="80" t="s">
        <v>43</v>
      </c>
      <c r="G40" s="84">
        <v>5</v>
      </c>
      <c r="H40" s="43">
        <v>9</v>
      </c>
      <c r="I40" s="43">
        <v>9</v>
      </c>
      <c r="J40" s="29">
        <f t="shared" si="0"/>
        <v>23</v>
      </c>
      <c r="K40" s="19">
        <v>17</v>
      </c>
      <c r="L40" s="20"/>
      <c r="M40" s="21">
        <f t="shared" si="1"/>
        <v>17</v>
      </c>
      <c r="N40" s="30"/>
      <c r="O40" s="30"/>
      <c r="P40" s="23">
        <f t="shared" si="2"/>
        <v>0</v>
      </c>
      <c r="Q40" s="30"/>
      <c r="R40" s="30"/>
      <c r="S40" s="23">
        <f t="shared" si="3"/>
        <v>0</v>
      </c>
      <c r="T40" s="31">
        <f t="shared" si="4"/>
        <v>40</v>
      </c>
      <c r="U40" s="25" t="str">
        <f t="shared" si="5"/>
        <v>F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.75">
      <c r="A41" s="27">
        <v>37</v>
      </c>
      <c r="B41" s="41">
        <v>58</v>
      </c>
      <c r="C41" s="28" t="s">
        <v>12</v>
      </c>
      <c r="D41" s="42">
        <v>2018</v>
      </c>
      <c r="E41" s="78" t="s">
        <v>16</v>
      </c>
      <c r="F41" s="80" t="s">
        <v>40</v>
      </c>
      <c r="G41" s="84">
        <v>5</v>
      </c>
      <c r="H41" s="43">
        <v>4</v>
      </c>
      <c r="I41" s="43">
        <v>4</v>
      </c>
      <c r="J41" s="29">
        <f t="shared" si="0"/>
        <v>13</v>
      </c>
      <c r="K41" s="19">
        <v>9</v>
      </c>
      <c r="L41" s="20">
        <v>17</v>
      </c>
      <c r="M41" s="21">
        <f t="shared" si="1"/>
        <v>17</v>
      </c>
      <c r="N41" s="30"/>
      <c r="O41" s="30"/>
      <c r="P41" s="23">
        <f t="shared" si="2"/>
        <v>0</v>
      </c>
      <c r="Q41" s="30"/>
      <c r="R41" s="30"/>
      <c r="S41" s="23">
        <f t="shared" si="3"/>
        <v>0</v>
      </c>
      <c r="T41" s="31">
        <f t="shared" si="4"/>
        <v>30</v>
      </c>
      <c r="U41" s="25" t="str">
        <f t="shared" si="5"/>
        <v>F</v>
      </c>
      <c r="V41" s="32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.75">
      <c r="A42" s="27">
        <v>38</v>
      </c>
      <c r="B42" s="41">
        <v>59</v>
      </c>
      <c r="C42" s="28" t="s">
        <v>12</v>
      </c>
      <c r="D42" s="42">
        <v>2018</v>
      </c>
      <c r="E42" s="78" t="s">
        <v>16</v>
      </c>
      <c r="F42" s="80" t="s">
        <v>40</v>
      </c>
      <c r="G42" s="84">
        <v>5</v>
      </c>
      <c r="H42" s="43">
        <v>4</v>
      </c>
      <c r="I42" s="43">
        <v>4</v>
      </c>
      <c r="J42" s="29">
        <f t="shared" si="0"/>
        <v>13</v>
      </c>
      <c r="K42" s="19">
        <v>6</v>
      </c>
      <c r="L42" s="20">
        <v>15</v>
      </c>
      <c r="M42" s="21">
        <f t="shared" si="1"/>
        <v>15</v>
      </c>
      <c r="N42" s="30"/>
      <c r="O42" s="30"/>
      <c r="P42" s="23">
        <f t="shared" si="2"/>
        <v>0</v>
      </c>
      <c r="Q42" s="30"/>
      <c r="R42" s="30"/>
      <c r="S42" s="23">
        <f t="shared" si="3"/>
        <v>0</v>
      </c>
      <c r="T42" s="31">
        <f t="shared" si="4"/>
        <v>28</v>
      </c>
      <c r="U42" s="25" t="str">
        <f t="shared" si="5"/>
        <v>F</v>
      </c>
      <c r="V42" s="32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5.75">
      <c r="A43" s="27">
        <v>39</v>
      </c>
      <c r="B43" s="41">
        <v>19</v>
      </c>
      <c r="C43" s="28" t="s">
        <v>12</v>
      </c>
      <c r="D43" s="42">
        <v>2017</v>
      </c>
      <c r="E43" s="78" t="s">
        <v>16</v>
      </c>
      <c r="F43" s="80" t="s">
        <v>44</v>
      </c>
      <c r="G43" s="84"/>
      <c r="H43" s="43"/>
      <c r="I43" s="43"/>
      <c r="J43" s="29">
        <f t="shared" si="0"/>
        <v>0</v>
      </c>
      <c r="K43" s="19">
        <v>18</v>
      </c>
      <c r="L43" s="20"/>
      <c r="M43" s="21">
        <f t="shared" si="1"/>
        <v>18</v>
      </c>
      <c r="N43" s="30"/>
      <c r="O43" s="30"/>
      <c r="P43" s="23">
        <f t="shared" si="2"/>
        <v>0</v>
      </c>
      <c r="Q43" s="30"/>
      <c r="R43" s="30"/>
      <c r="S43" s="23">
        <f t="shared" si="3"/>
        <v>0</v>
      </c>
      <c r="T43" s="31">
        <f t="shared" si="4"/>
        <v>18</v>
      </c>
      <c r="U43" s="25" t="str">
        <f t="shared" si="5"/>
        <v>F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5.75">
      <c r="A44" s="27">
        <v>40</v>
      </c>
      <c r="B44" s="41">
        <v>25</v>
      </c>
      <c r="C44" s="28" t="s">
        <v>12</v>
      </c>
      <c r="D44" s="42">
        <v>2017</v>
      </c>
      <c r="E44" s="78" t="s">
        <v>16</v>
      </c>
      <c r="F44" s="80" t="s">
        <v>44</v>
      </c>
      <c r="G44" s="84"/>
      <c r="H44" s="43"/>
      <c r="I44" s="43"/>
      <c r="J44" s="29">
        <f t="shared" si="0"/>
        <v>0</v>
      </c>
      <c r="K44" s="19">
        <v>9</v>
      </c>
      <c r="L44" s="20">
        <v>16.5</v>
      </c>
      <c r="M44" s="21">
        <f t="shared" si="1"/>
        <v>16.5</v>
      </c>
      <c r="N44" s="30"/>
      <c r="O44" s="30"/>
      <c r="P44" s="23">
        <f t="shared" si="2"/>
        <v>0</v>
      </c>
      <c r="Q44" s="30"/>
      <c r="R44" s="30"/>
      <c r="S44" s="23">
        <f t="shared" si="3"/>
        <v>0</v>
      </c>
      <c r="T44" s="31">
        <f t="shared" si="4"/>
        <v>16.5</v>
      </c>
      <c r="U44" s="25" t="str">
        <f t="shared" si="5"/>
        <v>F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5.75">
      <c r="A45" s="27">
        <v>41</v>
      </c>
      <c r="B45" s="41">
        <v>30</v>
      </c>
      <c r="C45" s="28" t="s">
        <v>12</v>
      </c>
      <c r="D45" s="42">
        <v>2017</v>
      </c>
      <c r="E45" s="78" t="s">
        <v>16</v>
      </c>
      <c r="F45" s="80" t="s">
        <v>40</v>
      </c>
      <c r="G45" s="84"/>
      <c r="H45" s="43"/>
      <c r="I45" s="43"/>
      <c r="J45" s="29">
        <f t="shared" si="0"/>
        <v>0</v>
      </c>
      <c r="K45" s="19"/>
      <c r="L45" s="20">
        <v>19</v>
      </c>
      <c r="M45" s="21">
        <f t="shared" si="1"/>
        <v>19</v>
      </c>
      <c r="N45" s="30"/>
      <c r="O45" s="30"/>
      <c r="P45" s="23">
        <f t="shared" si="2"/>
        <v>0</v>
      </c>
      <c r="Q45" s="30"/>
      <c r="R45" s="30"/>
      <c r="S45" s="23">
        <f t="shared" si="3"/>
        <v>0</v>
      </c>
      <c r="T45" s="31">
        <f t="shared" si="4"/>
        <v>19</v>
      </c>
      <c r="U45" s="25" t="str">
        <f t="shared" si="5"/>
        <v>F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5.75">
      <c r="A46" s="27">
        <v>42</v>
      </c>
      <c r="B46" s="41">
        <v>39</v>
      </c>
      <c r="C46" s="28" t="s">
        <v>12</v>
      </c>
      <c r="D46" s="42">
        <v>2017</v>
      </c>
      <c r="E46" s="78" t="s">
        <v>16</v>
      </c>
      <c r="F46" s="80" t="s">
        <v>44</v>
      </c>
      <c r="G46" s="84"/>
      <c r="H46" s="43"/>
      <c r="I46" s="43"/>
      <c r="J46" s="29">
        <f t="shared" si="0"/>
        <v>0</v>
      </c>
      <c r="K46" s="19"/>
      <c r="L46" s="20">
        <v>8</v>
      </c>
      <c r="M46" s="21">
        <f t="shared" si="1"/>
        <v>8</v>
      </c>
      <c r="N46" s="30"/>
      <c r="O46" s="30"/>
      <c r="P46" s="23">
        <f t="shared" si="2"/>
        <v>0</v>
      </c>
      <c r="Q46" s="30"/>
      <c r="R46" s="30"/>
      <c r="S46" s="23">
        <f t="shared" si="3"/>
        <v>0</v>
      </c>
      <c r="T46" s="31">
        <f t="shared" si="4"/>
        <v>8</v>
      </c>
      <c r="U46" s="25" t="str">
        <f t="shared" si="5"/>
        <v>F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5.75">
      <c r="A47" s="27">
        <v>43</v>
      </c>
      <c r="B47" s="41">
        <v>42</v>
      </c>
      <c r="C47" s="28" t="s">
        <v>12</v>
      </c>
      <c r="D47" s="42">
        <v>2017</v>
      </c>
      <c r="E47" s="78" t="s">
        <v>16</v>
      </c>
      <c r="F47" s="80" t="s">
        <v>44</v>
      </c>
      <c r="G47" s="84"/>
      <c r="H47" s="43"/>
      <c r="I47" s="43"/>
      <c r="J47" s="29">
        <f t="shared" si="0"/>
        <v>0</v>
      </c>
      <c r="K47" s="19"/>
      <c r="L47" s="20">
        <v>5</v>
      </c>
      <c r="M47" s="21">
        <f t="shared" si="1"/>
        <v>5</v>
      </c>
      <c r="N47" s="30"/>
      <c r="O47" s="30"/>
      <c r="P47" s="23">
        <f t="shared" si="2"/>
        <v>0</v>
      </c>
      <c r="Q47" s="30"/>
      <c r="R47" s="30"/>
      <c r="S47" s="23">
        <f t="shared" si="3"/>
        <v>0</v>
      </c>
      <c r="T47" s="31">
        <f t="shared" si="4"/>
        <v>5</v>
      </c>
      <c r="U47" s="25" t="str">
        <f t="shared" si="5"/>
        <v>F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5.75">
      <c r="A48" s="16">
        <v>44</v>
      </c>
      <c r="B48" s="41">
        <v>54</v>
      </c>
      <c r="C48" s="28" t="s">
        <v>12</v>
      </c>
      <c r="D48" s="42">
        <v>2017</v>
      </c>
      <c r="E48" s="78" t="s">
        <v>16</v>
      </c>
      <c r="F48" s="80" t="s">
        <v>44</v>
      </c>
      <c r="G48" s="84"/>
      <c r="H48" s="43"/>
      <c r="I48" s="43"/>
      <c r="J48" s="29">
        <f t="shared" si="0"/>
        <v>0</v>
      </c>
      <c r="K48" s="19"/>
      <c r="L48" s="20">
        <v>5</v>
      </c>
      <c r="M48" s="21">
        <f t="shared" si="1"/>
        <v>5</v>
      </c>
      <c r="N48" s="30"/>
      <c r="O48" s="30"/>
      <c r="P48" s="23">
        <f t="shared" si="2"/>
        <v>0</v>
      </c>
      <c r="Q48" s="30"/>
      <c r="R48" s="30"/>
      <c r="S48" s="23">
        <f t="shared" si="3"/>
        <v>0</v>
      </c>
      <c r="T48" s="31">
        <f t="shared" si="4"/>
        <v>5</v>
      </c>
      <c r="U48" s="25" t="str">
        <f t="shared" si="5"/>
        <v>F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15.75">
      <c r="A49" s="27">
        <v>45</v>
      </c>
      <c r="B49" s="41">
        <v>72</v>
      </c>
      <c r="C49" s="28" t="s">
        <v>12</v>
      </c>
      <c r="D49" s="42">
        <v>2017</v>
      </c>
      <c r="E49" s="78" t="s">
        <v>16</v>
      </c>
      <c r="F49" s="80" t="s">
        <v>44</v>
      </c>
      <c r="G49" s="84"/>
      <c r="H49" s="43"/>
      <c r="I49" s="43"/>
      <c r="J49" s="29">
        <f t="shared" si="0"/>
        <v>0</v>
      </c>
      <c r="K49" s="19"/>
      <c r="L49" s="20">
        <v>13</v>
      </c>
      <c r="M49" s="21">
        <f t="shared" si="1"/>
        <v>13</v>
      </c>
      <c r="N49" s="30"/>
      <c r="O49" s="30"/>
      <c r="P49" s="23">
        <f t="shared" si="2"/>
        <v>0</v>
      </c>
      <c r="Q49" s="30"/>
      <c r="R49" s="30"/>
      <c r="S49" s="23">
        <f t="shared" si="3"/>
        <v>0</v>
      </c>
      <c r="T49" s="31">
        <f t="shared" si="4"/>
        <v>13</v>
      </c>
      <c r="U49" s="25" t="str">
        <f t="shared" si="5"/>
        <v>F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16.5" thickBot="1">
      <c r="A50" s="47">
        <v>46</v>
      </c>
      <c r="B50" s="48">
        <v>75</v>
      </c>
      <c r="C50" s="49" t="s">
        <v>12</v>
      </c>
      <c r="D50" s="50">
        <v>2017</v>
      </c>
      <c r="E50" s="51" t="s">
        <v>16</v>
      </c>
      <c r="F50" s="81" t="s">
        <v>40</v>
      </c>
      <c r="G50" s="86"/>
      <c r="H50" s="51">
        <v>4</v>
      </c>
      <c r="I50" s="51">
        <v>4</v>
      </c>
      <c r="J50" s="52">
        <f t="shared" si="0"/>
        <v>8</v>
      </c>
      <c r="K50" s="53"/>
      <c r="L50" s="54">
        <v>18</v>
      </c>
      <c r="M50" s="55">
        <f t="shared" si="1"/>
        <v>18</v>
      </c>
      <c r="N50" s="56"/>
      <c r="O50" s="56"/>
      <c r="P50" s="57">
        <f t="shared" si="2"/>
        <v>0</v>
      </c>
      <c r="Q50" s="56"/>
      <c r="R50" s="56"/>
      <c r="S50" s="57">
        <f t="shared" si="3"/>
        <v>0</v>
      </c>
      <c r="T50" s="58">
        <f t="shared" si="4"/>
        <v>26</v>
      </c>
      <c r="U50" s="59" t="str">
        <f t="shared" si="5"/>
        <v>F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6.5" thickTop="1">
      <c r="A51" s="16">
        <v>47</v>
      </c>
      <c r="B51" s="76">
        <v>64</v>
      </c>
      <c r="C51" s="17" t="s">
        <v>12</v>
      </c>
      <c r="D51" s="39">
        <v>2018</v>
      </c>
      <c r="E51" s="43" t="s">
        <v>14</v>
      </c>
      <c r="F51" s="80" t="s">
        <v>42</v>
      </c>
      <c r="G51" s="84">
        <v>5</v>
      </c>
      <c r="H51" s="43">
        <v>10</v>
      </c>
      <c r="I51" s="43">
        <v>10</v>
      </c>
      <c r="J51" s="46">
        <f t="shared" si="0"/>
        <v>25</v>
      </c>
      <c r="K51" s="19">
        <v>30</v>
      </c>
      <c r="L51" s="20"/>
      <c r="M51" s="21">
        <f t="shared" si="1"/>
        <v>30</v>
      </c>
      <c r="N51" s="22"/>
      <c r="O51" s="22"/>
      <c r="P51" s="23">
        <f t="shared" si="2"/>
        <v>0</v>
      </c>
      <c r="Q51" s="22"/>
      <c r="R51" s="22"/>
      <c r="S51" s="23">
        <f t="shared" si="3"/>
        <v>0</v>
      </c>
      <c r="T51" s="24">
        <f t="shared" si="4"/>
        <v>55</v>
      </c>
      <c r="U51" s="25" t="str">
        <f t="shared" si="5"/>
        <v>E</v>
      </c>
      <c r="V51" s="32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.75">
      <c r="A52" s="27">
        <v>48</v>
      </c>
      <c r="B52" s="41">
        <v>66</v>
      </c>
      <c r="C52" s="28" t="s">
        <v>12</v>
      </c>
      <c r="D52" s="42">
        <v>2018</v>
      </c>
      <c r="E52" s="43" t="s">
        <v>14</v>
      </c>
      <c r="F52" s="80" t="s">
        <v>43</v>
      </c>
      <c r="G52" s="84">
        <v>5</v>
      </c>
      <c r="H52" s="43">
        <v>9</v>
      </c>
      <c r="I52" s="43">
        <v>9</v>
      </c>
      <c r="J52" s="29">
        <f t="shared" si="0"/>
        <v>23</v>
      </c>
      <c r="K52" s="19">
        <v>22</v>
      </c>
      <c r="L52" s="20"/>
      <c r="M52" s="21">
        <f t="shared" si="1"/>
        <v>22</v>
      </c>
      <c r="N52" s="30"/>
      <c r="O52" s="30"/>
      <c r="P52" s="23">
        <f t="shared" si="2"/>
        <v>0</v>
      </c>
      <c r="Q52" s="30"/>
      <c r="R52" s="30"/>
      <c r="S52" s="23">
        <f t="shared" si="3"/>
        <v>0</v>
      </c>
      <c r="T52" s="31">
        <f t="shared" si="4"/>
        <v>45</v>
      </c>
      <c r="U52" s="25" t="str">
        <f t="shared" si="5"/>
        <v>F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5.75">
      <c r="A53" s="27">
        <v>49</v>
      </c>
      <c r="B53" s="41">
        <v>67</v>
      </c>
      <c r="C53" s="28" t="s">
        <v>12</v>
      </c>
      <c r="D53" s="42">
        <v>2018</v>
      </c>
      <c r="E53" s="43" t="s">
        <v>14</v>
      </c>
      <c r="F53" s="80"/>
      <c r="G53" s="84">
        <v>5</v>
      </c>
      <c r="H53" s="43"/>
      <c r="I53" s="43"/>
      <c r="J53" s="29">
        <f t="shared" si="0"/>
        <v>5</v>
      </c>
      <c r="K53" s="19">
        <v>20</v>
      </c>
      <c r="L53" s="20"/>
      <c r="M53" s="21">
        <f t="shared" si="1"/>
        <v>20</v>
      </c>
      <c r="N53" s="30"/>
      <c r="O53" s="30"/>
      <c r="P53" s="23">
        <f t="shared" si="2"/>
        <v>0</v>
      </c>
      <c r="Q53" s="30"/>
      <c r="R53" s="30"/>
      <c r="S53" s="23">
        <f t="shared" si="3"/>
        <v>0</v>
      </c>
      <c r="T53" s="31">
        <f t="shared" si="4"/>
        <v>25</v>
      </c>
      <c r="U53" s="25" t="str">
        <f t="shared" si="5"/>
        <v>F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5.75">
      <c r="A54" s="27">
        <v>50</v>
      </c>
      <c r="B54" s="41">
        <v>103</v>
      </c>
      <c r="C54" s="28" t="s">
        <v>12</v>
      </c>
      <c r="D54" s="42">
        <v>2018</v>
      </c>
      <c r="E54" s="43" t="s">
        <v>14</v>
      </c>
      <c r="F54" s="80"/>
      <c r="G54" s="84"/>
      <c r="H54" s="43"/>
      <c r="I54" s="43"/>
      <c r="J54" s="29">
        <f t="shared" si="0"/>
        <v>0</v>
      </c>
      <c r="K54" s="19">
        <v>16</v>
      </c>
      <c r="L54" s="20"/>
      <c r="M54" s="21">
        <f t="shared" si="1"/>
        <v>16</v>
      </c>
      <c r="N54" s="30"/>
      <c r="O54" s="30"/>
      <c r="P54" s="23">
        <f t="shared" si="2"/>
        <v>0</v>
      </c>
      <c r="Q54" s="30"/>
      <c r="R54" s="30"/>
      <c r="S54" s="23">
        <f t="shared" si="3"/>
        <v>0</v>
      </c>
      <c r="T54" s="31">
        <f t="shared" si="4"/>
        <v>16</v>
      </c>
      <c r="U54" s="25" t="str">
        <f t="shared" si="5"/>
        <v>F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6.5" thickBot="1">
      <c r="A55" s="47">
        <v>51</v>
      </c>
      <c r="B55" s="48">
        <v>161</v>
      </c>
      <c r="C55" s="49" t="s">
        <v>12</v>
      </c>
      <c r="D55" s="50">
        <v>2018</v>
      </c>
      <c r="E55" s="51" t="s">
        <v>14</v>
      </c>
      <c r="F55" s="81"/>
      <c r="G55" s="86"/>
      <c r="H55" s="51"/>
      <c r="I55" s="51"/>
      <c r="J55" s="52">
        <f t="shared" si="0"/>
        <v>0</v>
      </c>
      <c r="K55" s="53">
        <v>15</v>
      </c>
      <c r="L55" s="54">
        <v>22</v>
      </c>
      <c r="M55" s="55">
        <f t="shared" si="1"/>
        <v>22</v>
      </c>
      <c r="N55" s="56"/>
      <c r="O55" s="56"/>
      <c r="P55" s="57">
        <f t="shared" si="2"/>
        <v>0</v>
      </c>
      <c r="Q55" s="56"/>
      <c r="R55" s="56"/>
      <c r="S55" s="57">
        <f t="shared" si="3"/>
        <v>0</v>
      </c>
      <c r="T55" s="58">
        <f t="shared" si="4"/>
        <v>22</v>
      </c>
      <c r="U55" s="59" t="str">
        <f t="shared" si="5"/>
        <v>F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21" s="77" customFormat="1" ht="16.5" thickTop="1">
      <c r="A56" s="27">
        <v>52</v>
      </c>
      <c r="B56" s="41">
        <v>8</v>
      </c>
      <c r="C56" s="28" t="s">
        <v>12</v>
      </c>
      <c r="D56" s="42">
        <v>2016</v>
      </c>
      <c r="E56" s="78" t="s">
        <v>45</v>
      </c>
      <c r="F56" s="80"/>
      <c r="G56" s="84"/>
      <c r="H56" s="43"/>
      <c r="I56" s="43"/>
      <c r="J56" s="29">
        <f aca="true" t="shared" si="6" ref="J56:J67">SUM(G56:I56)</f>
        <v>0</v>
      </c>
      <c r="K56" s="19"/>
      <c r="L56" s="20">
        <v>7</v>
      </c>
      <c r="M56" s="21">
        <f aca="true" t="shared" si="7" ref="M56:M67">IF(L56&gt;0,L56,K56)</f>
        <v>7</v>
      </c>
      <c r="N56" s="30"/>
      <c r="O56" s="30"/>
      <c r="P56" s="23">
        <f aca="true" t="shared" si="8" ref="P56:P67">IF(O56&gt;0,O56,N56)</f>
        <v>0</v>
      </c>
      <c r="Q56" s="30"/>
      <c r="R56" s="30"/>
      <c r="S56" s="23">
        <f aca="true" t="shared" si="9" ref="S56:S67">IF(R56&gt;0,R56,Q56)</f>
        <v>0</v>
      </c>
      <c r="T56" s="31">
        <f aca="true" t="shared" si="10" ref="T56:T67">M56+P56+J56</f>
        <v>7</v>
      </c>
      <c r="U56" s="25" t="str">
        <f aca="true" t="shared" si="11" ref="U56:U67">IF(T56=0,"Neaktivno",IF(T56&gt;89.9,"A",IF(T56&gt;79.9,"B",IF(T56&gt;69.9,"C",IF(T56&gt;59.9,"D",IF(T56&gt;49.9,"E","F"))))))</f>
        <v>F</v>
      </c>
    </row>
    <row r="57" spans="1:21" s="77" customFormat="1" ht="15.75">
      <c r="A57" s="27">
        <v>53</v>
      </c>
      <c r="B57" s="41">
        <v>24</v>
      </c>
      <c r="C57" s="28" t="s">
        <v>12</v>
      </c>
      <c r="D57" s="42">
        <v>2016</v>
      </c>
      <c r="E57" s="78" t="s">
        <v>45</v>
      </c>
      <c r="F57" s="80"/>
      <c r="G57" s="84"/>
      <c r="H57" s="43"/>
      <c r="I57" s="43"/>
      <c r="J57" s="29">
        <f t="shared" si="6"/>
        <v>0</v>
      </c>
      <c r="K57" s="19">
        <v>17</v>
      </c>
      <c r="L57" s="20"/>
      <c r="M57" s="21">
        <f t="shared" si="7"/>
        <v>17</v>
      </c>
      <c r="N57" s="30"/>
      <c r="O57" s="30"/>
      <c r="P57" s="23">
        <f t="shared" si="8"/>
        <v>0</v>
      </c>
      <c r="Q57" s="30"/>
      <c r="R57" s="30"/>
      <c r="S57" s="23">
        <f t="shared" si="9"/>
        <v>0</v>
      </c>
      <c r="T57" s="31">
        <f t="shared" si="10"/>
        <v>17</v>
      </c>
      <c r="U57" s="25" t="str">
        <f t="shared" si="11"/>
        <v>F</v>
      </c>
    </row>
    <row r="58" spans="1:21" s="77" customFormat="1" ht="15.75">
      <c r="A58" s="27">
        <v>54</v>
      </c>
      <c r="B58" s="41">
        <v>30</v>
      </c>
      <c r="C58" s="28" t="s">
        <v>12</v>
      </c>
      <c r="D58" s="42">
        <v>2016</v>
      </c>
      <c r="E58" s="78" t="s">
        <v>45</v>
      </c>
      <c r="F58" s="80"/>
      <c r="G58" s="84"/>
      <c r="H58" s="43"/>
      <c r="I58" s="43"/>
      <c r="J58" s="29">
        <f t="shared" si="6"/>
        <v>0</v>
      </c>
      <c r="K58" s="19">
        <v>16</v>
      </c>
      <c r="L58" s="20"/>
      <c r="M58" s="21">
        <f t="shared" si="7"/>
        <v>16</v>
      </c>
      <c r="N58" s="30"/>
      <c r="O58" s="30"/>
      <c r="P58" s="23">
        <f t="shared" si="8"/>
        <v>0</v>
      </c>
      <c r="Q58" s="30"/>
      <c r="R58" s="30"/>
      <c r="S58" s="23">
        <f t="shared" si="9"/>
        <v>0</v>
      </c>
      <c r="T58" s="31">
        <f t="shared" si="10"/>
        <v>16</v>
      </c>
      <c r="U58" s="25" t="str">
        <f t="shared" si="11"/>
        <v>F</v>
      </c>
    </row>
    <row r="59" spans="1:21" s="77" customFormat="1" ht="15.75">
      <c r="A59" s="27">
        <v>55</v>
      </c>
      <c r="B59" s="41">
        <v>33</v>
      </c>
      <c r="C59" s="28" t="s">
        <v>12</v>
      </c>
      <c r="D59" s="42">
        <v>2016</v>
      </c>
      <c r="E59" s="78" t="s">
        <v>45</v>
      </c>
      <c r="F59" s="80" t="s">
        <v>47</v>
      </c>
      <c r="G59" s="84"/>
      <c r="H59" s="43">
        <v>4</v>
      </c>
      <c r="I59" s="43">
        <v>4</v>
      </c>
      <c r="J59" s="29">
        <f t="shared" si="6"/>
        <v>8</v>
      </c>
      <c r="K59" s="19"/>
      <c r="L59" s="20">
        <v>8</v>
      </c>
      <c r="M59" s="21">
        <f t="shared" si="7"/>
        <v>8</v>
      </c>
      <c r="N59" s="30"/>
      <c r="O59" s="30"/>
      <c r="P59" s="23">
        <f t="shared" si="8"/>
        <v>0</v>
      </c>
      <c r="Q59" s="30"/>
      <c r="R59" s="30"/>
      <c r="S59" s="23">
        <f t="shared" si="9"/>
        <v>0</v>
      </c>
      <c r="T59" s="31">
        <f t="shared" si="10"/>
        <v>16</v>
      </c>
      <c r="U59" s="25" t="str">
        <f t="shared" si="11"/>
        <v>F</v>
      </c>
    </row>
    <row r="60" spans="1:21" s="77" customFormat="1" ht="15.75">
      <c r="A60" s="27">
        <v>56</v>
      </c>
      <c r="B60" s="41">
        <v>38</v>
      </c>
      <c r="C60" s="28" t="s">
        <v>12</v>
      </c>
      <c r="D60" s="42">
        <v>2015</v>
      </c>
      <c r="E60" s="78" t="s">
        <v>45</v>
      </c>
      <c r="F60" s="80"/>
      <c r="G60" s="84"/>
      <c r="H60" s="43"/>
      <c r="I60" s="43"/>
      <c r="J60" s="29">
        <f t="shared" si="6"/>
        <v>0</v>
      </c>
      <c r="K60" s="19"/>
      <c r="L60" s="20"/>
      <c r="M60" s="21">
        <f t="shared" si="7"/>
        <v>0</v>
      </c>
      <c r="N60" s="30"/>
      <c r="O60" s="30"/>
      <c r="P60" s="23">
        <f t="shared" si="8"/>
        <v>0</v>
      </c>
      <c r="Q60" s="30"/>
      <c r="R60" s="30"/>
      <c r="S60" s="23">
        <f t="shared" si="9"/>
        <v>0</v>
      </c>
      <c r="T60" s="31">
        <f t="shared" si="10"/>
        <v>0</v>
      </c>
      <c r="U60" s="25" t="str">
        <f t="shared" si="11"/>
        <v>Neaktivno</v>
      </c>
    </row>
    <row r="61" spans="1:21" s="77" customFormat="1" ht="15.75">
      <c r="A61" s="27">
        <v>57</v>
      </c>
      <c r="B61" s="41">
        <v>39</v>
      </c>
      <c r="C61" s="28" t="s">
        <v>12</v>
      </c>
      <c r="D61" s="42">
        <v>2015</v>
      </c>
      <c r="E61" s="78" t="s">
        <v>45</v>
      </c>
      <c r="F61" s="80"/>
      <c r="G61" s="84"/>
      <c r="H61" s="43"/>
      <c r="I61" s="43"/>
      <c r="J61" s="29">
        <f t="shared" si="6"/>
        <v>0</v>
      </c>
      <c r="K61" s="19"/>
      <c r="L61" s="20"/>
      <c r="M61" s="21">
        <f t="shared" si="7"/>
        <v>0</v>
      </c>
      <c r="N61" s="30"/>
      <c r="O61" s="30"/>
      <c r="P61" s="23">
        <f t="shared" si="8"/>
        <v>0</v>
      </c>
      <c r="Q61" s="30"/>
      <c r="R61" s="30"/>
      <c r="S61" s="23">
        <f t="shared" si="9"/>
        <v>0</v>
      </c>
      <c r="T61" s="31">
        <f t="shared" si="10"/>
        <v>0</v>
      </c>
      <c r="U61" s="25" t="str">
        <f t="shared" si="11"/>
        <v>Neaktivno</v>
      </c>
    </row>
    <row r="62" spans="1:21" s="77" customFormat="1" ht="15.75">
      <c r="A62" s="27">
        <v>58</v>
      </c>
      <c r="B62" s="41">
        <v>10</v>
      </c>
      <c r="C62" s="28" t="s">
        <v>12</v>
      </c>
      <c r="D62" s="42">
        <v>2014</v>
      </c>
      <c r="E62" s="78" t="s">
        <v>45</v>
      </c>
      <c r="F62" s="80" t="s">
        <v>44</v>
      </c>
      <c r="G62" s="84">
        <v>5</v>
      </c>
      <c r="H62" s="43"/>
      <c r="I62" s="43"/>
      <c r="J62" s="29">
        <f t="shared" si="6"/>
        <v>5</v>
      </c>
      <c r="K62" s="19">
        <v>13</v>
      </c>
      <c r="L62" s="20">
        <v>23</v>
      </c>
      <c r="M62" s="21">
        <f t="shared" si="7"/>
        <v>23</v>
      </c>
      <c r="N62" s="30"/>
      <c r="O62" s="30"/>
      <c r="P62" s="23">
        <f t="shared" si="8"/>
        <v>0</v>
      </c>
      <c r="Q62" s="30"/>
      <c r="R62" s="30"/>
      <c r="S62" s="23">
        <f t="shared" si="9"/>
        <v>0</v>
      </c>
      <c r="T62" s="31">
        <f t="shared" si="10"/>
        <v>28</v>
      </c>
      <c r="U62" s="25" t="str">
        <f t="shared" si="11"/>
        <v>F</v>
      </c>
    </row>
    <row r="63" spans="1:21" s="77" customFormat="1" ht="15.75">
      <c r="A63" s="16">
        <v>59</v>
      </c>
      <c r="B63" s="41">
        <v>30</v>
      </c>
      <c r="C63" s="28" t="s">
        <v>12</v>
      </c>
      <c r="D63" s="42">
        <v>2014</v>
      </c>
      <c r="E63" s="78" t="s">
        <v>45</v>
      </c>
      <c r="F63" s="80"/>
      <c r="G63" s="84"/>
      <c r="H63" s="43"/>
      <c r="I63" s="43"/>
      <c r="J63" s="29">
        <f t="shared" si="6"/>
        <v>0</v>
      </c>
      <c r="K63" s="19"/>
      <c r="L63" s="20"/>
      <c r="M63" s="21">
        <f t="shared" si="7"/>
        <v>0</v>
      </c>
      <c r="N63" s="30"/>
      <c r="O63" s="30"/>
      <c r="P63" s="23">
        <f t="shared" si="8"/>
        <v>0</v>
      </c>
      <c r="Q63" s="30"/>
      <c r="R63" s="30"/>
      <c r="S63" s="23">
        <f t="shared" si="9"/>
        <v>0</v>
      </c>
      <c r="T63" s="31">
        <f t="shared" si="10"/>
        <v>0</v>
      </c>
      <c r="U63" s="25" t="str">
        <f t="shared" si="11"/>
        <v>Neaktivno</v>
      </c>
    </row>
    <row r="64" spans="1:21" s="77" customFormat="1" ht="15.75">
      <c r="A64" s="16">
        <v>60</v>
      </c>
      <c r="B64" s="41">
        <v>237</v>
      </c>
      <c r="C64" s="28" t="s">
        <v>12</v>
      </c>
      <c r="D64" s="42">
        <v>2014</v>
      </c>
      <c r="E64" s="78" t="s">
        <v>45</v>
      </c>
      <c r="F64" s="80" t="s">
        <v>44</v>
      </c>
      <c r="G64" s="84">
        <v>5</v>
      </c>
      <c r="H64" s="43"/>
      <c r="I64" s="43"/>
      <c r="J64" s="29">
        <f t="shared" si="6"/>
        <v>5</v>
      </c>
      <c r="K64" s="19">
        <v>10</v>
      </c>
      <c r="L64" s="20"/>
      <c r="M64" s="21">
        <f t="shared" si="7"/>
        <v>10</v>
      </c>
      <c r="N64" s="30"/>
      <c r="O64" s="30"/>
      <c r="P64" s="23">
        <f t="shared" si="8"/>
        <v>0</v>
      </c>
      <c r="Q64" s="30"/>
      <c r="R64" s="30"/>
      <c r="S64" s="23">
        <f>IF(R64&gt;0,R64,Q64)</f>
        <v>0</v>
      </c>
      <c r="T64" s="31">
        <f>M64+P64+J64</f>
        <v>15</v>
      </c>
      <c r="U64" s="25" t="str">
        <f>IF(T64=0,"Neaktivno",IF(T64&gt;89.9,"A",IF(T64&gt;79.9,"B",IF(T64&gt;69.9,"C",IF(T64&gt;59.9,"D",IF(T64&gt;49.9,"E","F"))))))</f>
        <v>F</v>
      </c>
    </row>
    <row r="65" spans="1:21" s="77" customFormat="1" ht="15.75">
      <c r="A65" s="16">
        <v>61</v>
      </c>
      <c r="B65" s="41">
        <v>22</v>
      </c>
      <c r="C65" s="28" t="s">
        <v>12</v>
      </c>
      <c r="D65" s="42">
        <v>2013</v>
      </c>
      <c r="E65" s="78" t="s">
        <v>45</v>
      </c>
      <c r="F65" s="80" t="s">
        <v>41</v>
      </c>
      <c r="G65" s="84"/>
      <c r="H65" s="43">
        <v>6</v>
      </c>
      <c r="I65" s="43">
        <v>6</v>
      </c>
      <c r="J65" s="29">
        <f t="shared" si="6"/>
        <v>12</v>
      </c>
      <c r="K65" s="19"/>
      <c r="L65" s="20">
        <v>14</v>
      </c>
      <c r="M65" s="21">
        <f t="shared" si="7"/>
        <v>14</v>
      </c>
      <c r="N65" s="30"/>
      <c r="O65" s="30"/>
      <c r="P65" s="23">
        <f t="shared" si="8"/>
        <v>0</v>
      </c>
      <c r="Q65" s="30"/>
      <c r="R65" s="30"/>
      <c r="S65" s="23">
        <f>IF(R65&gt;0,R65,Q65)</f>
        <v>0</v>
      </c>
      <c r="T65" s="31">
        <f>M65+P65+J65</f>
        <v>26</v>
      </c>
      <c r="U65" s="25" t="str">
        <f>IF(T65=0,"Neaktivno",IF(T65&gt;89.9,"A",IF(T65&gt;79.9,"B",IF(T65&gt;69.9,"C",IF(T65&gt;59.9,"D",IF(T65&gt;49.9,"E","F"))))))</f>
        <v>F</v>
      </c>
    </row>
    <row r="66" spans="1:21" s="77" customFormat="1" ht="15.75">
      <c r="A66" s="16">
        <v>62</v>
      </c>
      <c r="B66" s="41">
        <v>19</v>
      </c>
      <c r="C66" s="28" t="s">
        <v>12</v>
      </c>
      <c r="D66" s="42">
        <v>2011</v>
      </c>
      <c r="E66" s="78" t="s">
        <v>45</v>
      </c>
      <c r="F66" s="80"/>
      <c r="G66" s="84"/>
      <c r="H66" s="43"/>
      <c r="I66" s="43"/>
      <c r="J66" s="29">
        <f t="shared" si="6"/>
        <v>0</v>
      </c>
      <c r="K66" s="19"/>
      <c r="L66" s="20"/>
      <c r="M66" s="21">
        <f t="shared" si="7"/>
        <v>0</v>
      </c>
      <c r="N66" s="30"/>
      <c r="O66" s="30"/>
      <c r="P66" s="23">
        <f t="shared" si="8"/>
        <v>0</v>
      </c>
      <c r="Q66" s="30"/>
      <c r="R66" s="30"/>
      <c r="S66" s="23">
        <f>IF(R66&gt;0,R66,Q66)</f>
        <v>0</v>
      </c>
      <c r="T66" s="31">
        <f>M66+P66+J66</f>
        <v>0</v>
      </c>
      <c r="U66" s="25" t="str">
        <f>IF(T66=0,"Neaktivno",IF(T66&gt;89.9,"A",IF(T66&gt;79.9,"B",IF(T66&gt;69.9,"C",IF(T66&gt;59.9,"D",IF(T66&gt;49.9,"E","F"))))))</f>
        <v>Neaktivno</v>
      </c>
    </row>
    <row r="67" spans="1:21" s="77" customFormat="1" ht="16.5" thickBot="1">
      <c r="A67" s="47">
        <v>64</v>
      </c>
      <c r="B67" s="48">
        <v>25</v>
      </c>
      <c r="C67" s="49" t="s">
        <v>12</v>
      </c>
      <c r="D67" s="50">
        <v>2011</v>
      </c>
      <c r="E67" s="82" t="s">
        <v>45</v>
      </c>
      <c r="F67" s="81" t="s">
        <v>40</v>
      </c>
      <c r="G67" s="86"/>
      <c r="H67" s="51">
        <v>4</v>
      </c>
      <c r="I67" s="51">
        <v>4</v>
      </c>
      <c r="J67" s="52">
        <f t="shared" si="6"/>
        <v>8</v>
      </c>
      <c r="K67" s="53"/>
      <c r="L67" s="54">
        <v>11</v>
      </c>
      <c r="M67" s="55">
        <f t="shared" si="7"/>
        <v>11</v>
      </c>
      <c r="N67" s="56"/>
      <c r="O67" s="56"/>
      <c r="P67" s="57">
        <f t="shared" si="8"/>
        <v>0</v>
      </c>
      <c r="Q67" s="56"/>
      <c r="R67" s="56"/>
      <c r="S67" s="57">
        <f t="shared" si="9"/>
        <v>0</v>
      </c>
      <c r="T67" s="58">
        <f t="shared" si="10"/>
        <v>19</v>
      </c>
      <c r="U67" s="59" t="str">
        <f t="shared" si="11"/>
        <v>F</v>
      </c>
    </row>
    <row r="68" spans="1:21" s="77" customFormat="1" ht="16.5" thickTop="1">
      <c r="A68" s="16">
        <v>65</v>
      </c>
      <c r="B68" s="41">
        <v>100</v>
      </c>
      <c r="C68" s="28" t="s">
        <v>12</v>
      </c>
      <c r="D68" s="42">
        <v>2016</v>
      </c>
      <c r="E68" s="78" t="s">
        <v>46</v>
      </c>
      <c r="F68" s="80"/>
      <c r="G68" s="84"/>
      <c r="H68" s="43"/>
      <c r="I68" s="43"/>
      <c r="J68" s="29">
        <f aca="true" t="shared" si="12" ref="J68:J73">SUM(G68:I68)</f>
        <v>0</v>
      </c>
      <c r="K68" s="19"/>
      <c r="L68" s="20">
        <v>25</v>
      </c>
      <c r="M68" s="21">
        <f aca="true" t="shared" si="13" ref="M68:M73">IF(L68&gt;0,L68,K68)</f>
        <v>25</v>
      </c>
      <c r="N68" s="30"/>
      <c r="O68" s="30"/>
      <c r="P68" s="23">
        <f aca="true" t="shared" si="14" ref="P68:P73">IF(O68&gt;0,O68,N68)</f>
        <v>0</v>
      </c>
      <c r="Q68" s="30"/>
      <c r="R68" s="30"/>
      <c r="S68" s="23">
        <f aca="true" t="shared" si="15" ref="S68:S73">IF(R68&gt;0,R68,Q68)</f>
        <v>0</v>
      </c>
      <c r="T68" s="31">
        <f aca="true" t="shared" si="16" ref="T68:T73">M68+P68+J68</f>
        <v>25</v>
      </c>
      <c r="U68" s="25" t="str">
        <f aca="true" t="shared" si="17" ref="U68:U73">IF(T68=0,"Neaktivno",IF(T68&gt;89.9,"A",IF(T68&gt;79.9,"B",IF(T68&gt;69.9,"C",IF(T68&gt;59.9,"D",IF(T68&gt;49.9,"E","F"))))))</f>
        <v>F</v>
      </c>
    </row>
    <row r="69" spans="1:21" s="77" customFormat="1" ht="15.75">
      <c r="A69" s="16">
        <v>66</v>
      </c>
      <c r="B69" s="41">
        <v>102</v>
      </c>
      <c r="C69" s="28"/>
      <c r="D69" s="42">
        <v>2016</v>
      </c>
      <c r="E69" s="78" t="s">
        <v>46</v>
      </c>
      <c r="F69" s="80" t="s">
        <v>47</v>
      </c>
      <c r="G69" s="84"/>
      <c r="H69" s="43">
        <v>4</v>
      </c>
      <c r="I69" s="43">
        <v>4</v>
      </c>
      <c r="J69" s="29">
        <f t="shared" si="12"/>
        <v>8</v>
      </c>
      <c r="K69" s="19">
        <v>17</v>
      </c>
      <c r="L69" s="20"/>
      <c r="M69" s="21">
        <f t="shared" si="13"/>
        <v>17</v>
      </c>
      <c r="N69" s="30"/>
      <c r="O69" s="30"/>
      <c r="P69" s="23">
        <f t="shared" si="14"/>
        <v>0</v>
      </c>
      <c r="Q69" s="30"/>
      <c r="R69" s="30"/>
      <c r="S69" s="23">
        <f t="shared" si="15"/>
        <v>0</v>
      </c>
      <c r="T69" s="31">
        <f t="shared" si="16"/>
        <v>25</v>
      </c>
      <c r="U69" s="25" t="str">
        <f t="shared" si="17"/>
        <v>F</v>
      </c>
    </row>
    <row r="70" spans="1:21" s="77" customFormat="1" ht="15.75">
      <c r="A70" s="16">
        <v>67</v>
      </c>
      <c r="B70" s="41">
        <v>104</v>
      </c>
      <c r="C70" s="28" t="s">
        <v>12</v>
      </c>
      <c r="D70" s="42">
        <v>2016</v>
      </c>
      <c r="E70" s="78" t="s">
        <v>46</v>
      </c>
      <c r="F70" s="80" t="s">
        <v>47</v>
      </c>
      <c r="G70" s="84"/>
      <c r="H70" s="43">
        <v>4</v>
      </c>
      <c r="I70" s="43">
        <v>4</v>
      </c>
      <c r="J70" s="29">
        <f t="shared" si="12"/>
        <v>8</v>
      </c>
      <c r="K70" s="19"/>
      <c r="L70" s="20"/>
      <c r="M70" s="21">
        <f t="shared" si="13"/>
        <v>0</v>
      </c>
      <c r="N70" s="30"/>
      <c r="O70" s="30"/>
      <c r="P70" s="23">
        <f t="shared" si="14"/>
        <v>0</v>
      </c>
      <c r="Q70" s="30"/>
      <c r="R70" s="30"/>
      <c r="S70" s="23">
        <f t="shared" si="15"/>
        <v>0</v>
      </c>
      <c r="T70" s="31">
        <f t="shared" si="16"/>
        <v>8</v>
      </c>
      <c r="U70" s="25" t="str">
        <f t="shared" si="17"/>
        <v>F</v>
      </c>
    </row>
    <row r="71" spans="1:21" s="77" customFormat="1" ht="15.75">
      <c r="A71" s="16">
        <v>68</v>
      </c>
      <c r="B71" s="41">
        <v>106</v>
      </c>
      <c r="C71" s="28" t="s">
        <v>12</v>
      </c>
      <c r="D71" s="42">
        <v>2016</v>
      </c>
      <c r="E71" s="78" t="s">
        <v>46</v>
      </c>
      <c r="F71" s="80" t="s">
        <v>47</v>
      </c>
      <c r="G71" s="84"/>
      <c r="H71" s="43">
        <v>4</v>
      </c>
      <c r="I71" s="43">
        <v>4</v>
      </c>
      <c r="J71" s="29">
        <f t="shared" si="12"/>
        <v>8</v>
      </c>
      <c r="K71" s="19"/>
      <c r="L71" s="20"/>
      <c r="M71" s="21">
        <f t="shared" si="13"/>
        <v>0</v>
      </c>
      <c r="N71" s="30"/>
      <c r="O71" s="30"/>
      <c r="P71" s="23">
        <f t="shared" si="14"/>
        <v>0</v>
      </c>
      <c r="Q71" s="30"/>
      <c r="R71" s="30"/>
      <c r="S71" s="23">
        <f t="shared" si="15"/>
        <v>0</v>
      </c>
      <c r="T71" s="31">
        <f t="shared" si="16"/>
        <v>8</v>
      </c>
      <c r="U71" s="25" t="str">
        <f t="shared" si="17"/>
        <v>F</v>
      </c>
    </row>
    <row r="72" spans="1:21" s="77" customFormat="1" ht="15.75">
      <c r="A72" s="16">
        <v>69</v>
      </c>
      <c r="B72" s="41">
        <v>118</v>
      </c>
      <c r="C72" s="28" t="s">
        <v>12</v>
      </c>
      <c r="D72" s="42">
        <v>2014</v>
      </c>
      <c r="E72" s="78" t="s">
        <v>46</v>
      </c>
      <c r="F72" s="80" t="s">
        <v>47</v>
      </c>
      <c r="G72" s="84"/>
      <c r="H72" s="43">
        <v>4</v>
      </c>
      <c r="I72" s="43">
        <v>4</v>
      </c>
      <c r="J72" s="29">
        <f t="shared" si="12"/>
        <v>8</v>
      </c>
      <c r="K72" s="19">
        <v>14</v>
      </c>
      <c r="L72" s="20">
        <v>20.5</v>
      </c>
      <c r="M72" s="21">
        <f t="shared" si="13"/>
        <v>20.5</v>
      </c>
      <c r="N72" s="30"/>
      <c r="O72" s="30"/>
      <c r="P72" s="23">
        <f t="shared" si="14"/>
        <v>0</v>
      </c>
      <c r="Q72" s="30"/>
      <c r="R72" s="30"/>
      <c r="S72" s="23">
        <f t="shared" si="15"/>
        <v>0</v>
      </c>
      <c r="T72" s="31">
        <f t="shared" si="16"/>
        <v>28.5</v>
      </c>
      <c r="U72" s="25" t="str">
        <f t="shared" si="17"/>
        <v>F</v>
      </c>
    </row>
    <row r="73" spans="1:21" s="77" customFormat="1" ht="16.5" thickBot="1">
      <c r="A73" s="47">
        <v>70</v>
      </c>
      <c r="B73" s="48">
        <v>73</v>
      </c>
      <c r="C73" s="49" t="s">
        <v>12</v>
      </c>
      <c r="D73" s="50">
        <v>2008</v>
      </c>
      <c r="E73" s="82" t="s">
        <v>46</v>
      </c>
      <c r="F73" s="81"/>
      <c r="G73" s="86"/>
      <c r="H73" s="51"/>
      <c r="I73" s="51"/>
      <c r="J73" s="52">
        <f t="shared" si="12"/>
        <v>0</v>
      </c>
      <c r="K73" s="53"/>
      <c r="L73" s="54"/>
      <c r="M73" s="55">
        <f t="shared" si="13"/>
        <v>0</v>
      </c>
      <c r="N73" s="56"/>
      <c r="O73" s="56"/>
      <c r="P73" s="57">
        <f t="shared" si="14"/>
        <v>0</v>
      </c>
      <c r="Q73" s="56"/>
      <c r="R73" s="56"/>
      <c r="S73" s="57">
        <f t="shared" si="15"/>
        <v>0</v>
      </c>
      <c r="T73" s="58">
        <f t="shared" si="16"/>
        <v>0</v>
      </c>
      <c r="U73" s="59" t="str">
        <f t="shared" si="17"/>
        <v>Neaktivno</v>
      </c>
    </row>
    <row r="74" s="77" customFormat="1" ht="13.5" thickTop="1">
      <c r="G74" s="87"/>
    </row>
    <row r="75" s="77" customFormat="1" ht="12.75">
      <c r="G75" s="87"/>
    </row>
    <row r="76" s="77" customFormat="1" ht="12.75">
      <c r="G76" s="87"/>
    </row>
    <row r="77" s="77" customFormat="1" ht="12.75">
      <c r="G77" s="87"/>
    </row>
    <row r="78" s="77" customFormat="1" ht="12.75">
      <c r="G78" s="87"/>
    </row>
    <row r="79" s="77" customFormat="1" ht="12.75">
      <c r="G79" s="87"/>
    </row>
    <row r="80" s="77" customFormat="1" ht="12.75">
      <c r="G80" s="87"/>
    </row>
    <row r="81" s="77" customFormat="1" ht="12.75">
      <c r="G81" s="87"/>
    </row>
    <row r="82" s="77" customFormat="1" ht="12.75">
      <c r="G82" s="87"/>
    </row>
    <row r="83" s="77" customFormat="1" ht="12.75">
      <c r="G83" s="87"/>
    </row>
    <row r="84" s="77" customFormat="1" ht="12.75">
      <c r="G84" s="87"/>
    </row>
    <row r="85" s="77" customFormat="1" ht="12.75">
      <c r="G85" s="87"/>
    </row>
    <row r="86" s="77" customFormat="1" ht="12.75">
      <c r="G86" s="87"/>
    </row>
    <row r="87" s="77" customFormat="1" ht="12.75">
      <c r="G87" s="87"/>
    </row>
    <row r="88" s="77" customFormat="1" ht="12.75">
      <c r="G88" s="87"/>
    </row>
    <row r="89" s="77" customFormat="1" ht="12.75">
      <c r="G89" s="87"/>
    </row>
    <row r="90" s="77" customFormat="1" ht="12.75">
      <c r="G90" s="87"/>
    </row>
    <row r="91" s="77" customFormat="1" ht="12.75">
      <c r="G91" s="87"/>
    </row>
    <row r="92" s="77" customFormat="1" ht="12.75">
      <c r="G92" s="87"/>
    </row>
    <row r="93" s="77" customFormat="1" ht="12.75">
      <c r="G93" s="87"/>
    </row>
    <row r="94" s="77" customFormat="1" ht="12.75">
      <c r="G94" s="87"/>
    </row>
    <row r="95" s="77" customFormat="1" ht="12.75">
      <c r="G95" s="87"/>
    </row>
    <row r="96" s="77" customFormat="1" ht="12.75">
      <c r="G96" s="87"/>
    </row>
    <row r="97" s="77" customFormat="1" ht="12.75">
      <c r="G97" s="87"/>
    </row>
    <row r="98" s="77" customFormat="1" ht="12.75">
      <c r="G98" s="87"/>
    </row>
    <row r="99" s="77" customFormat="1" ht="12.75">
      <c r="G99" s="87"/>
    </row>
    <row r="100" s="77" customFormat="1" ht="12.75">
      <c r="G100" s="87"/>
    </row>
    <row r="101" s="77" customFormat="1" ht="12.75">
      <c r="G101" s="87"/>
    </row>
    <row r="102" s="77" customFormat="1" ht="12.75">
      <c r="G102" s="87"/>
    </row>
    <row r="103" s="77" customFormat="1" ht="12.75">
      <c r="G103" s="87"/>
    </row>
    <row r="104" s="77" customFormat="1" ht="12.75">
      <c r="G104" s="87"/>
    </row>
    <row r="105" s="77" customFormat="1" ht="12.75">
      <c r="G105" s="87"/>
    </row>
    <row r="106" s="77" customFormat="1" ht="12.75">
      <c r="G106" s="87"/>
    </row>
    <row r="107" s="77" customFormat="1" ht="12.75">
      <c r="G107" s="87"/>
    </row>
    <row r="108" s="77" customFormat="1" ht="12.75">
      <c r="G108" s="87"/>
    </row>
    <row r="109" s="77" customFormat="1" ht="12.75">
      <c r="G109" s="87"/>
    </row>
    <row r="110" s="77" customFormat="1" ht="12.75">
      <c r="G110" s="87"/>
    </row>
    <row r="111" s="77" customFormat="1" ht="12.75">
      <c r="G111" s="87"/>
    </row>
    <row r="112" s="77" customFormat="1" ht="12.75">
      <c r="G112" s="87"/>
    </row>
    <row r="113" s="77" customFormat="1" ht="12.75">
      <c r="G113" s="87"/>
    </row>
    <row r="114" s="77" customFormat="1" ht="12.75">
      <c r="G114" s="87"/>
    </row>
    <row r="115" s="77" customFormat="1" ht="12.75">
      <c r="G115" s="87"/>
    </row>
    <row r="116" s="77" customFormat="1" ht="12.75">
      <c r="G116" s="87"/>
    </row>
    <row r="117" s="77" customFormat="1" ht="12.75">
      <c r="G117" s="87"/>
    </row>
    <row r="118" s="77" customFormat="1" ht="12.75">
      <c r="G118" s="87"/>
    </row>
    <row r="119" s="77" customFormat="1" ht="12.75">
      <c r="G119" s="87"/>
    </row>
    <row r="120" s="77" customFormat="1" ht="12.75">
      <c r="G120" s="87"/>
    </row>
    <row r="121" s="77" customFormat="1" ht="12.75">
      <c r="G121" s="87"/>
    </row>
    <row r="122" s="77" customFormat="1" ht="12.75">
      <c r="G122" s="87"/>
    </row>
  </sheetData>
  <sheetProtection/>
  <mergeCells count="11">
    <mergeCell ref="A3:A4"/>
    <mergeCell ref="E3:E4"/>
    <mergeCell ref="T3:T4"/>
    <mergeCell ref="B3:D4"/>
    <mergeCell ref="M3:M4"/>
    <mergeCell ref="Q3:Q4"/>
    <mergeCell ref="R3:R4"/>
    <mergeCell ref="S3:S4"/>
    <mergeCell ref="U3:U4"/>
    <mergeCell ref="K3:L3"/>
    <mergeCell ref="N3:O3"/>
  </mergeCells>
  <conditionalFormatting sqref="U1:U55 U123:U65536 U67">
    <cfRule type="cellIs" priority="19" dxfId="1" operator="equal" stopIfTrue="1">
      <formula>"F"</formula>
    </cfRule>
    <cfRule type="cellIs" priority="20" dxfId="0" operator="equal" stopIfTrue="1">
      <formula>"Neaktivno"</formula>
    </cfRule>
  </conditionalFormatting>
  <conditionalFormatting sqref="U56:U63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U64:U66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U73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U68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U70:U72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U69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O3" sqref="O3:O7"/>
    </sheetView>
  </sheetViews>
  <sheetFormatPr defaultColWidth="9.140625" defaultRowHeight="12.75"/>
  <sheetData>
    <row r="1" spans="1:2" ht="12.75">
      <c r="A1" t="s">
        <v>6</v>
      </c>
      <c r="B1" t="s">
        <v>1</v>
      </c>
    </row>
    <row r="2" spans="1:2" ht="13.5" thickBot="1">
      <c r="A2" t="s">
        <v>6</v>
      </c>
      <c r="B2" t="s">
        <v>1</v>
      </c>
    </row>
    <row r="3" spans="1:15" ht="12.75">
      <c r="A3" t="s">
        <v>5</v>
      </c>
      <c r="B3" t="s">
        <v>1</v>
      </c>
      <c r="F3" s="63">
        <v>1</v>
      </c>
      <c r="G3" s="64">
        <v>64</v>
      </c>
      <c r="H3" s="64">
        <v>2018</v>
      </c>
      <c r="I3" s="64" t="s">
        <v>29</v>
      </c>
      <c r="J3" s="64" t="s">
        <v>30</v>
      </c>
      <c r="K3" s="64" t="s">
        <v>5</v>
      </c>
      <c r="L3" s="64">
        <v>1</v>
      </c>
      <c r="M3" s="65">
        <v>2017</v>
      </c>
      <c r="O3" t="str">
        <f>CONCATENATE(I3," ",J3)</f>
        <v>Vedran Vujisić</v>
      </c>
    </row>
    <row r="4" spans="1:15" ht="12.75">
      <c r="A4" t="s">
        <v>4</v>
      </c>
      <c r="B4" t="s">
        <v>1</v>
      </c>
      <c r="F4" s="66">
        <v>2</v>
      </c>
      <c r="G4" s="62">
        <v>66</v>
      </c>
      <c r="H4" s="62">
        <v>2018</v>
      </c>
      <c r="I4" s="62" t="s">
        <v>31</v>
      </c>
      <c r="J4" s="62" t="s">
        <v>32</v>
      </c>
      <c r="K4" s="62" t="s">
        <v>5</v>
      </c>
      <c r="L4" s="62">
        <v>1</v>
      </c>
      <c r="M4" s="67">
        <v>2017</v>
      </c>
      <c r="O4" t="str">
        <f aca="true" t="shared" si="0" ref="O4:O48">CONCATENATE(I4," ",J4)</f>
        <v>Ksenija Bulatović</v>
      </c>
    </row>
    <row r="5" spans="1:15" ht="22.5">
      <c r="A5" t="s">
        <v>4</v>
      </c>
      <c r="B5" t="s">
        <v>1</v>
      </c>
      <c r="F5" s="68">
        <v>3</v>
      </c>
      <c r="G5" s="61">
        <v>67</v>
      </c>
      <c r="H5" s="61">
        <v>2018</v>
      </c>
      <c r="I5" s="61" t="s">
        <v>28</v>
      </c>
      <c r="J5" s="61" t="s">
        <v>33</v>
      </c>
      <c r="K5" s="61" t="s">
        <v>5</v>
      </c>
      <c r="L5" s="61">
        <v>1</v>
      </c>
      <c r="M5" s="69">
        <v>2017</v>
      </c>
      <c r="O5" t="str">
        <f t="shared" si="0"/>
        <v>Ivana Čabarkapa</v>
      </c>
    </row>
    <row r="6" spans="1:15" ht="22.5">
      <c r="A6" t="s">
        <v>4</v>
      </c>
      <c r="B6" t="s">
        <v>1</v>
      </c>
      <c r="F6" s="66">
        <v>4</v>
      </c>
      <c r="G6" s="62">
        <v>103</v>
      </c>
      <c r="H6" s="62">
        <v>2018</v>
      </c>
      <c r="I6" s="62" t="s">
        <v>34</v>
      </c>
      <c r="J6" s="62" t="s">
        <v>35</v>
      </c>
      <c r="K6" s="62" t="s">
        <v>5</v>
      </c>
      <c r="L6" s="62">
        <v>1</v>
      </c>
      <c r="M6" s="67">
        <v>2017</v>
      </c>
      <c r="O6" t="str">
        <f t="shared" si="0"/>
        <v>Aleksandra Brajović</v>
      </c>
    </row>
    <row r="7" spans="1:15" ht="13.5" thickBot="1">
      <c r="A7" t="s">
        <v>4</v>
      </c>
      <c r="B7" t="s">
        <v>1</v>
      </c>
      <c r="F7" s="73">
        <v>5</v>
      </c>
      <c r="G7" s="74">
        <v>161</v>
      </c>
      <c r="H7" s="74">
        <v>2018</v>
      </c>
      <c r="I7" s="74" t="s">
        <v>36</v>
      </c>
      <c r="J7" s="74" t="s">
        <v>37</v>
      </c>
      <c r="K7" s="74" t="s">
        <v>5</v>
      </c>
      <c r="L7" s="74">
        <v>1</v>
      </c>
      <c r="M7" s="75">
        <v>2017</v>
      </c>
      <c r="O7" t="str">
        <f t="shared" si="0"/>
        <v>Milica Mugoša</v>
      </c>
    </row>
    <row r="8" spans="1:15" ht="12.75">
      <c r="A8" t="s">
        <v>4</v>
      </c>
      <c r="B8" t="s">
        <v>1</v>
      </c>
      <c r="F8" s="66"/>
      <c r="G8" s="62"/>
      <c r="H8" s="62"/>
      <c r="I8" s="62"/>
      <c r="J8" s="62"/>
      <c r="K8" s="62"/>
      <c r="L8" s="62"/>
      <c r="M8" s="67"/>
      <c r="O8" t="str">
        <f t="shared" si="0"/>
        <v> </v>
      </c>
    </row>
    <row r="9" spans="1:15" ht="12.75">
      <c r="A9" t="s">
        <v>4</v>
      </c>
      <c r="B9" t="s">
        <v>1</v>
      </c>
      <c r="F9" s="68"/>
      <c r="G9" s="61"/>
      <c r="H9" s="61"/>
      <c r="I9" s="61"/>
      <c r="J9" s="61"/>
      <c r="K9" s="61"/>
      <c r="L9" s="61"/>
      <c r="M9" s="69"/>
      <c r="O9" t="str">
        <f t="shared" si="0"/>
        <v> </v>
      </c>
    </row>
    <row r="10" spans="1:15" ht="12.75">
      <c r="A10" t="s">
        <v>4</v>
      </c>
      <c r="B10" t="s">
        <v>1</v>
      </c>
      <c r="F10" s="66"/>
      <c r="G10" s="62"/>
      <c r="H10" s="62"/>
      <c r="I10" s="62"/>
      <c r="J10" s="62"/>
      <c r="K10" s="62"/>
      <c r="L10" s="62"/>
      <c r="M10" s="67"/>
      <c r="O10" t="str">
        <f t="shared" si="0"/>
        <v> </v>
      </c>
    </row>
    <row r="11" spans="1:15" ht="12.75">
      <c r="A11" t="s">
        <v>3</v>
      </c>
      <c r="B11" t="s">
        <v>1</v>
      </c>
      <c r="F11" s="68"/>
      <c r="G11" s="61"/>
      <c r="H11" s="61"/>
      <c r="I11" s="61"/>
      <c r="J11" s="61"/>
      <c r="K11" s="61"/>
      <c r="L11" s="61"/>
      <c r="M11" s="69"/>
      <c r="O11" t="str">
        <f t="shared" si="0"/>
        <v> </v>
      </c>
    </row>
    <row r="12" spans="1:15" ht="12.75">
      <c r="A12" t="s">
        <v>3</v>
      </c>
      <c r="B12" t="s">
        <v>1</v>
      </c>
      <c r="F12" s="66"/>
      <c r="G12" s="62"/>
      <c r="H12" s="62"/>
      <c r="I12" s="62"/>
      <c r="J12" s="62"/>
      <c r="K12" s="62"/>
      <c r="L12" s="62"/>
      <c r="M12" s="67"/>
      <c r="O12" t="str">
        <f t="shared" si="0"/>
        <v> </v>
      </c>
    </row>
    <row r="13" spans="1:15" ht="12.75">
      <c r="A13" t="s">
        <v>3</v>
      </c>
      <c r="B13" t="s">
        <v>1</v>
      </c>
      <c r="F13" s="68"/>
      <c r="G13" s="61"/>
      <c r="H13" s="61"/>
      <c r="I13" s="61"/>
      <c r="J13" s="61"/>
      <c r="K13" s="61"/>
      <c r="L13" s="61"/>
      <c r="M13" s="69"/>
      <c r="O13" t="str">
        <f t="shared" si="0"/>
        <v> </v>
      </c>
    </row>
    <row r="14" spans="1:15" ht="12.75">
      <c r="A14" t="s">
        <v>3</v>
      </c>
      <c r="B14" t="s">
        <v>1</v>
      </c>
      <c r="F14" s="66"/>
      <c r="G14" s="62"/>
      <c r="H14" s="62"/>
      <c r="I14" s="62"/>
      <c r="J14" s="62"/>
      <c r="K14" s="62"/>
      <c r="L14" s="62"/>
      <c r="M14" s="67"/>
      <c r="O14" t="str">
        <f t="shared" si="0"/>
        <v> </v>
      </c>
    </row>
    <row r="15" spans="1:15" ht="12.75">
      <c r="A15" t="s">
        <v>3</v>
      </c>
      <c r="B15" t="s">
        <v>1</v>
      </c>
      <c r="F15" s="68"/>
      <c r="G15" s="61"/>
      <c r="H15" s="61"/>
      <c r="I15" s="61"/>
      <c r="J15" s="61"/>
      <c r="K15" s="61"/>
      <c r="L15" s="61"/>
      <c r="M15" s="69"/>
      <c r="O15" t="str">
        <f t="shared" si="0"/>
        <v> </v>
      </c>
    </row>
    <row r="16" spans="1:15" ht="12.75">
      <c r="A16" t="s">
        <v>3</v>
      </c>
      <c r="B16" t="s">
        <v>1</v>
      </c>
      <c r="F16" s="66"/>
      <c r="G16" s="62"/>
      <c r="H16" s="62"/>
      <c r="I16" s="62"/>
      <c r="J16" s="62"/>
      <c r="K16" s="62"/>
      <c r="L16" s="62"/>
      <c r="M16" s="67"/>
      <c r="O16" t="str">
        <f t="shared" si="0"/>
        <v> </v>
      </c>
    </row>
    <row r="17" spans="1:15" ht="12.75">
      <c r="A17" t="s">
        <v>3</v>
      </c>
      <c r="B17" t="s">
        <v>1</v>
      </c>
      <c r="F17" s="68"/>
      <c r="G17" s="61"/>
      <c r="H17" s="61"/>
      <c r="I17" s="61"/>
      <c r="J17" s="61"/>
      <c r="K17" s="61"/>
      <c r="L17" s="61"/>
      <c r="M17" s="69"/>
      <c r="O17" t="str">
        <f t="shared" si="0"/>
        <v> </v>
      </c>
    </row>
    <row r="18" spans="1:15" ht="12.75">
      <c r="A18" t="s">
        <v>3</v>
      </c>
      <c r="B18" t="s">
        <v>1</v>
      </c>
      <c r="F18" s="66"/>
      <c r="G18" s="62"/>
      <c r="H18" s="62"/>
      <c r="I18" s="62"/>
      <c r="J18" s="62"/>
      <c r="K18" s="62"/>
      <c r="L18" s="62"/>
      <c r="M18" s="67"/>
      <c r="O18" t="str">
        <f t="shared" si="0"/>
        <v> </v>
      </c>
    </row>
    <row r="19" spans="1:15" ht="12.75">
      <c r="A19" t="s">
        <v>3</v>
      </c>
      <c r="B19" t="s">
        <v>1</v>
      </c>
      <c r="F19" s="68"/>
      <c r="G19" s="61"/>
      <c r="H19" s="61"/>
      <c r="I19" s="61"/>
      <c r="J19" s="61"/>
      <c r="K19" s="61"/>
      <c r="L19" s="61"/>
      <c r="M19" s="69"/>
      <c r="O19" t="str">
        <f t="shared" si="0"/>
        <v> </v>
      </c>
    </row>
    <row r="20" spans="1:15" ht="12.75">
      <c r="A20" t="s">
        <v>3</v>
      </c>
      <c r="B20" t="s">
        <v>1</v>
      </c>
      <c r="F20" s="66"/>
      <c r="G20" s="62"/>
      <c r="H20" s="62"/>
      <c r="I20" s="62"/>
      <c r="J20" s="62"/>
      <c r="K20" s="62"/>
      <c r="L20" s="62"/>
      <c r="M20" s="67"/>
      <c r="O20" t="str">
        <f t="shared" si="0"/>
        <v> </v>
      </c>
    </row>
    <row r="21" spans="1:15" ht="12.75">
      <c r="A21" t="s">
        <v>2</v>
      </c>
      <c r="B21" t="s">
        <v>1</v>
      </c>
      <c r="F21" s="68"/>
      <c r="G21" s="61"/>
      <c r="H21" s="61"/>
      <c r="I21" s="61"/>
      <c r="J21" s="61"/>
      <c r="K21" s="61"/>
      <c r="L21" s="61"/>
      <c r="M21" s="69"/>
      <c r="O21" t="str">
        <f t="shared" si="0"/>
        <v> </v>
      </c>
    </row>
    <row r="22" spans="1:15" ht="12.75">
      <c r="A22" t="s">
        <v>2</v>
      </c>
      <c r="B22" t="s">
        <v>1</v>
      </c>
      <c r="F22" s="66"/>
      <c r="G22" s="62"/>
      <c r="H22" s="62"/>
      <c r="I22" s="62"/>
      <c r="J22" s="62"/>
      <c r="K22" s="62"/>
      <c r="L22" s="62"/>
      <c r="M22" s="67"/>
      <c r="O22" t="str">
        <f t="shared" si="0"/>
        <v> </v>
      </c>
    </row>
    <row r="23" spans="1:15" ht="12.75">
      <c r="A23" t="s">
        <v>2</v>
      </c>
      <c r="B23" t="s">
        <v>1</v>
      </c>
      <c r="F23" s="68"/>
      <c r="G23" s="61"/>
      <c r="H23" s="61"/>
      <c r="I23" s="61"/>
      <c r="J23" s="61"/>
      <c r="K23" s="61"/>
      <c r="L23" s="61"/>
      <c r="M23" s="69"/>
      <c r="O23" t="str">
        <f t="shared" si="0"/>
        <v> </v>
      </c>
    </row>
    <row r="24" spans="1:15" ht="12.75">
      <c r="A24" t="s">
        <v>2</v>
      </c>
      <c r="B24" t="s">
        <v>1</v>
      </c>
      <c r="F24" s="66"/>
      <c r="G24" s="62"/>
      <c r="H24" s="62"/>
      <c r="I24" s="62"/>
      <c r="J24" s="62"/>
      <c r="K24" s="62"/>
      <c r="L24" s="62"/>
      <c r="M24" s="67"/>
      <c r="O24" t="str">
        <f t="shared" si="0"/>
        <v> </v>
      </c>
    </row>
    <row r="25" spans="1:15" ht="12.75">
      <c r="A25" t="s">
        <v>2</v>
      </c>
      <c r="B25" t="s">
        <v>1</v>
      </c>
      <c r="F25" s="68"/>
      <c r="G25" s="61"/>
      <c r="H25" s="61"/>
      <c r="I25" s="61"/>
      <c r="J25" s="61"/>
      <c r="K25" s="61"/>
      <c r="L25" s="61"/>
      <c r="M25" s="69"/>
      <c r="O25" t="str">
        <f t="shared" si="0"/>
        <v> </v>
      </c>
    </row>
    <row r="26" spans="1:15" ht="12.75">
      <c r="A26" t="s">
        <v>2</v>
      </c>
      <c r="B26" t="s">
        <v>1</v>
      </c>
      <c r="F26" s="66"/>
      <c r="G26" s="62"/>
      <c r="H26" s="62"/>
      <c r="I26" s="62"/>
      <c r="J26" s="62"/>
      <c r="K26" s="62"/>
      <c r="L26" s="62"/>
      <c r="M26" s="67"/>
      <c r="O26" t="str">
        <f t="shared" si="0"/>
        <v> </v>
      </c>
    </row>
    <row r="27" spans="1:15" ht="12.75">
      <c r="A27" t="s">
        <v>2</v>
      </c>
      <c r="B27" t="s">
        <v>1</v>
      </c>
      <c r="F27" s="68"/>
      <c r="G27" s="61"/>
      <c r="H27" s="61"/>
      <c r="I27" s="61"/>
      <c r="J27" s="61"/>
      <c r="K27" s="61"/>
      <c r="L27" s="61"/>
      <c r="M27" s="69"/>
      <c r="O27" t="str">
        <f t="shared" si="0"/>
        <v> </v>
      </c>
    </row>
    <row r="28" spans="1:15" ht="12.75">
      <c r="A28" t="s">
        <v>2</v>
      </c>
      <c r="B28" t="s">
        <v>1</v>
      </c>
      <c r="F28" s="66"/>
      <c r="G28" s="62"/>
      <c r="H28" s="62"/>
      <c r="I28" s="62"/>
      <c r="J28" s="62"/>
      <c r="K28" s="62"/>
      <c r="L28" s="62"/>
      <c r="M28" s="67"/>
      <c r="O28" t="str">
        <f t="shared" si="0"/>
        <v> </v>
      </c>
    </row>
    <row r="29" spans="1:15" ht="12.75">
      <c r="A29" t="s">
        <v>2</v>
      </c>
      <c r="B29" t="s">
        <v>1</v>
      </c>
      <c r="F29" s="68"/>
      <c r="G29" s="61"/>
      <c r="H29" s="61"/>
      <c r="I29" s="61"/>
      <c r="J29" s="61"/>
      <c r="K29" s="61"/>
      <c r="L29" s="61"/>
      <c r="M29" s="69"/>
      <c r="O29" t="str">
        <f t="shared" si="0"/>
        <v> </v>
      </c>
    </row>
    <row r="30" spans="1:15" ht="12.75">
      <c r="A30" t="s">
        <v>2</v>
      </c>
      <c r="F30" s="66"/>
      <c r="G30" s="62"/>
      <c r="H30" s="62"/>
      <c r="I30" s="62"/>
      <c r="J30" s="62"/>
      <c r="K30" s="62"/>
      <c r="L30" s="62"/>
      <c r="M30" s="67"/>
      <c r="O30" t="str">
        <f t="shared" si="0"/>
        <v> </v>
      </c>
    </row>
    <row r="31" spans="1:15" ht="12.75">
      <c r="A31" t="s">
        <v>2</v>
      </c>
      <c r="F31" s="68"/>
      <c r="G31" s="61"/>
      <c r="H31" s="61"/>
      <c r="I31" s="61"/>
      <c r="J31" s="61"/>
      <c r="K31" s="61"/>
      <c r="L31" s="61"/>
      <c r="M31" s="69"/>
      <c r="O31" t="str">
        <f t="shared" si="0"/>
        <v> </v>
      </c>
    </row>
    <row r="32" spans="1:15" ht="12.75">
      <c r="A32" t="s">
        <v>2</v>
      </c>
      <c r="F32" s="66"/>
      <c r="G32" s="62"/>
      <c r="H32" s="62"/>
      <c r="I32" s="62"/>
      <c r="J32" s="62"/>
      <c r="K32" s="62"/>
      <c r="L32" s="62"/>
      <c r="M32" s="67"/>
      <c r="O32" t="str">
        <f t="shared" si="0"/>
        <v> </v>
      </c>
    </row>
    <row r="33" spans="1:15" ht="12.75">
      <c r="A33" t="s">
        <v>2</v>
      </c>
      <c r="F33" s="68"/>
      <c r="G33" s="61"/>
      <c r="H33" s="61"/>
      <c r="I33" s="61"/>
      <c r="J33" s="61"/>
      <c r="K33" s="61"/>
      <c r="L33" s="61"/>
      <c r="M33" s="69"/>
      <c r="O33" t="str">
        <f t="shared" si="0"/>
        <v> </v>
      </c>
    </row>
    <row r="34" spans="1:15" ht="12.75">
      <c r="A34" t="s">
        <v>2</v>
      </c>
      <c r="F34" s="66"/>
      <c r="G34" s="62"/>
      <c r="H34" s="62"/>
      <c r="I34" s="62"/>
      <c r="J34" s="62"/>
      <c r="K34" s="62"/>
      <c r="L34" s="62"/>
      <c r="M34" s="67"/>
      <c r="O34" t="str">
        <f t="shared" si="0"/>
        <v> </v>
      </c>
    </row>
    <row r="35" spans="1:15" ht="12.75">
      <c r="A35" t="s">
        <v>2</v>
      </c>
      <c r="F35" s="68"/>
      <c r="G35" s="61"/>
      <c r="H35" s="61"/>
      <c r="I35" s="61"/>
      <c r="J35" s="61"/>
      <c r="K35" s="61"/>
      <c r="L35" s="61"/>
      <c r="M35" s="69"/>
      <c r="O35" t="str">
        <f t="shared" si="0"/>
        <v> </v>
      </c>
    </row>
    <row r="36" spans="1:15" ht="12.75">
      <c r="A36" t="s">
        <v>2</v>
      </c>
      <c r="F36" s="66"/>
      <c r="G36" s="62"/>
      <c r="H36" s="62"/>
      <c r="I36" s="62"/>
      <c r="J36" s="62"/>
      <c r="K36" s="62"/>
      <c r="L36" s="62"/>
      <c r="M36" s="67"/>
      <c r="O36" t="str">
        <f t="shared" si="0"/>
        <v> </v>
      </c>
    </row>
    <row r="37" spans="1:15" ht="12.75">
      <c r="A37" t="s">
        <v>1</v>
      </c>
      <c r="F37" s="68"/>
      <c r="G37" s="61"/>
      <c r="H37" s="61"/>
      <c r="I37" s="61"/>
      <c r="J37" s="61"/>
      <c r="K37" s="61"/>
      <c r="L37" s="61"/>
      <c r="M37" s="69"/>
      <c r="O37" t="str">
        <f t="shared" si="0"/>
        <v> </v>
      </c>
    </row>
    <row r="38" spans="1:15" ht="12.75">
      <c r="A38" t="s">
        <v>1</v>
      </c>
      <c r="F38" s="66"/>
      <c r="G38" s="62"/>
      <c r="H38" s="62"/>
      <c r="I38" s="62"/>
      <c r="J38" s="62"/>
      <c r="K38" s="62"/>
      <c r="L38" s="62"/>
      <c r="M38" s="67"/>
      <c r="O38" t="str">
        <f t="shared" si="0"/>
        <v> </v>
      </c>
    </row>
    <row r="39" spans="1:15" ht="12.75">
      <c r="A39" t="s">
        <v>1</v>
      </c>
      <c r="F39" s="68"/>
      <c r="G39" s="61"/>
      <c r="H39" s="61"/>
      <c r="I39" s="61"/>
      <c r="J39" s="61"/>
      <c r="K39" s="61"/>
      <c r="L39" s="61"/>
      <c r="M39" s="69"/>
      <c r="O39" t="str">
        <f t="shared" si="0"/>
        <v> </v>
      </c>
    </row>
    <row r="40" spans="1:15" ht="12.75">
      <c r="A40" t="s">
        <v>1</v>
      </c>
      <c r="F40" s="66"/>
      <c r="G40" s="62"/>
      <c r="H40" s="62"/>
      <c r="I40" s="62"/>
      <c r="J40" s="62"/>
      <c r="K40" s="62"/>
      <c r="L40" s="62"/>
      <c r="M40" s="67"/>
      <c r="O40" t="str">
        <f t="shared" si="0"/>
        <v> </v>
      </c>
    </row>
    <row r="41" spans="1:15" ht="12.75">
      <c r="A41" t="s">
        <v>1</v>
      </c>
      <c r="F41" s="68"/>
      <c r="G41" s="61"/>
      <c r="H41" s="61"/>
      <c r="I41" s="61"/>
      <c r="J41" s="61"/>
      <c r="K41" s="61"/>
      <c r="L41" s="61"/>
      <c r="M41" s="69"/>
      <c r="O41" t="str">
        <f t="shared" si="0"/>
        <v> </v>
      </c>
    </row>
    <row r="42" spans="1:15" ht="12.75">
      <c r="A42" t="s">
        <v>1</v>
      </c>
      <c r="F42" s="66"/>
      <c r="G42" s="62"/>
      <c r="H42" s="62"/>
      <c r="I42" s="62"/>
      <c r="J42" s="62"/>
      <c r="K42" s="62"/>
      <c r="L42" s="62"/>
      <c r="M42" s="67"/>
      <c r="O42" t="str">
        <f t="shared" si="0"/>
        <v> </v>
      </c>
    </row>
    <row r="43" spans="1:15" ht="12.75">
      <c r="A43" t="s">
        <v>1</v>
      </c>
      <c r="F43" s="68"/>
      <c r="G43" s="61"/>
      <c r="H43" s="61"/>
      <c r="I43" s="61"/>
      <c r="J43" s="61"/>
      <c r="K43" s="61"/>
      <c r="L43" s="61"/>
      <c r="M43" s="69"/>
      <c r="O43" t="str">
        <f t="shared" si="0"/>
        <v> </v>
      </c>
    </row>
    <row r="44" spans="1:15" ht="12.75">
      <c r="A44" t="s">
        <v>1</v>
      </c>
      <c r="F44" s="66"/>
      <c r="G44" s="62"/>
      <c r="H44" s="62"/>
      <c r="I44" s="62"/>
      <c r="J44" s="62"/>
      <c r="K44" s="62"/>
      <c r="L44" s="62"/>
      <c r="M44" s="67"/>
      <c r="O44" t="str">
        <f t="shared" si="0"/>
        <v> </v>
      </c>
    </row>
    <row r="45" spans="1:15" ht="12.75">
      <c r="A45" t="s">
        <v>1</v>
      </c>
      <c r="F45" s="68"/>
      <c r="G45" s="61"/>
      <c r="H45" s="61"/>
      <c r="I45" s="61"/>
      <c r="J45" s="61"/>
      <c r="K45" s="61"/>
      <c r="L45" s="61"/>
      <c r="M45" s="69"/>
      <c r="O45" t="str">
        <f t="shared" si="0"/>
        <v> </v>
      </c>
    </row>
    <row r="46" spans="1:15" ht="12.75">
      <c r="A46" t="s">
        <v>1</v>
      </c>
      <c r="F46" s="66"/>
      <c r="G46" s="62"/>
      <c r="H46" s="62"/>
      <c r="I46" s="62"/>
      <c r="J46" s="62"/>
      <c r="K46" s="62"/>
      <c r="L46" s="62"/>
      <c r="M46" s="67"/>
      <c r="O46" t="str">
        <f t="shared" si="0"/>
        <v> </v>
      </c>
    </row>
    <row r="47" spans="1:15" ht="12.75">
      <c r="A47" t="s">
        <v>1</v>
      </c>
      <c r="F47" s="68"/>
      <c r="G47" s="61"/>
      <c r="H47" s="61"/>
      <c r="I47" s="61"/>
      <c r="J47" s="61"/>
      <c r="K47" s="61"/>
      <c r="L47" s="61"/>
      <c r="M47" s="69"/>
      <c r="O47" t="str">
        <f t="shared" si="0"/>
        <v> </v>
      </c>
    </row>
    <row r="48" spans="1:15" ht="13.5" thickBot="1">
      <c r="A48" t="s">
        <v>1</v>
      </c>
      <c r="F48" s="70"/>
      <c r="G48" s="71"/>
      <c r="H48" s="71"/>
      <c r="I48" s="71"/>
      <c r="J48" s="71"/>
      <c r="K48" s="71"/>
      <c r="L48" s="71"/>
      <c r="M48" s="72"/>
      <c r="O48" t="str">
        <f t="shared" si="0"/>
        <v> </v>
      </c>
    </row>
    <row r="49" ht="12.75">
      <c r="A49" t="s">
        <v>1</v>
      </c>
    </row>
    <row r="50" ht="12.75">
      <c r="A50" t="s">
        <v>1</v>
      </c>
    </row>
    <row r="51" ht="12.75">
      <c r="A51" t="s">
        <v>1</v>
      </c>
    </row>
    <row r="52" ht="12.75">
      <c r="A52" t="s">
        <v>1</v>
      </c>
    </row>
    <row r="53" ht="12.75">
      <c r="A53" t="s">
        <v>1</v>
      </c>
    </row>
    <row r="54" ht="12.75">
      <c r="A54" t="s">
        <v>1</v>
      </c>
    </row>
    <row r="55" ht="12.75">
      <c r="A55" t="s">
        <v>1</v>
      </c>
    </row>
    <row r="56" ht="12.75">
      <c r="A56" t="s">
        <v>1</v>
      </c>
    </row>
    <row r="57" ht="12.75">
      <c r="A57" t="s">
        <v>1</v>
      </c>
    </row>
    <row r="58" ht="12.75">
      <c r="A58" t="s">
        <v>1</v>
      </c>
    </row>
    <row r="59" ht="12.75">
      <c r="A59" t="s">
        <v>1</v>
      </c>
    </row>
    <row r="60" ht="12.75">
      <c r="A60" t="s">
        <v>1</v>
      </c>
    </row>
    <row r="61" ht="12.75">
      <c r="A61" t="s">
        <v>1</v>
      </c>
    </row>
    <row r="62" ht="12.75">
      <c r="A62" t="s">
        <v>1</v>
      </c>
    </row>
    <row r="63" ht="12.75">
      <c r="A63" t="s">
        <v>1</v>
      </c>
    </row>
    <row r="64" ht="12.75">
      <c r="A64" t="s">
        <v>1</v>
      </c>
    </row>
    <row r="65" ht="12.75">
      <c r="A65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2019-12-24T12:02:57Z</dcterms:modified>
  <cp:category/>
  <cp:version/>
  <cp:contentType/>
  <cp:contentStatus/>
</cp:coreProperties>
</file>