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Politicki sistem EU\20-21\"/>
    </mc:Choice>
  </mc:AlternateContent>
  <xr:revisionPtr revIDLastSave="0" documentId="8_{147D2C2B-0CCB-4BED-B132-980FC4958A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5" i="1" l="1"/>
  <c r="U65" i="1" s="1"/>
  <c r="X65" i="1" s="1"/>
  <c r="Z65" i="1" s="1"/>
  <c r="AA65" i="1" s="1"/>
  <c r="S64" i="1"/>
  <c r="S63" i="1"/>
  <c r="S62" i="1"/>
  <c r="S61" i="1"/>
  <c r="U61" i="1" s="1"/>
  <c r="X61" i="1" s="1"/>
  <c r="Z61" i="1" s="1"/>
  <c r="AA61" i="1" s="1"/>
  <c r="S60" i="1"/>
  <c r="S59" i="1"/>
  <c r="S58" i="1"/>
  <c r="U58" i="1" s="1"/>
  <c r="X58" i="1" s="1"/>
  <c r="Z58" i="1" s="1"/>
  <c r="AA58" i="1" s="1"/>
  <c r="S57" i="1"/>
  <c r="U57" i="1" s="1"/>
  <c r="X57" i="1" s="1"/>
  <c r="Z57" i="1" s="1"/>
  <c r="AA57" i="1" s="1"/>
  <c r="U64" i="1"/>
  <c r="X64" i="1" s="1"/>
  <c r="Z64" i="1" s="1"/>
  <c r="AA64" i="1" s="1"/>
  <c r="U63" i="1"/>
  <c r="X63" i="1" s="1"/>
  <c r="Z63" i="1" s="1"/>
  <c r="AA63" i="1" s="1"/>
  <c r="U62" i="1"/>
  <c r="X62" i="1" s="1"/>
  <c r="Z62" i="1" s="1"/>
  <c r="AA62" i="1" s="1"/>
  <c r="U60" i="1"/>
  <c r="X60" i="1" s="1"/>
  <c r="Z60" i="1" s="1"/>
  <c r="AA60" i="1" s="1"/>
  <c r="U59" i="1"/>
  <c r="X59" i="1"/>
  <c r="Z59" i="1" s="1"/>
  <c r="AA59" i="1" s="1"/>
  <c r="S56" i="1"/>
  <c r="U56" i="1" s="1"/>
  <c r="X56" i="1" s="1"/>
  <c r="Z56" i="1" s="1"/>
  <c r="AA56" i="1" s="1"/>
  <c r="S66" i="1"/>
  <c r="U66" i="1" s="1"/>
  <c r="X66" i="1" s="1"/>
  <c r="Z66" i="1" s="1"/>
  <c r="AA66" i="1" s="1"/>
  <c r="S24" i="1" l="1"/>
  <c r="S55" i="1" l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U55" i="1" l="1"/>
  <c r="U53" i="1"/>
  <c r="U52" i="1"/>
  <c r="U51" i="1"/>
  <c r="U49" i="1"/>
  <c r="U48" i="1"/>
  <c r="U47" i="1"/>
  <c r="U45" i="1"/>
  <c r="U44" i="1"/>
  <c r="U43" i="1"/>
  <c r="U41" i="1"/>
  <c r="U40" i="1"/>
  <c r="U39" i="1"/>
  <c r="U37" i="1"/>
  <c r="U36" i="1"/>
  <c r="U35" i="1"/>
  <c r="U33" i="1"/>
  <c r="U32" i="1"/>
  <c r="U31" i="1"/>
  <c r="U29" i="1"/>
  <c r="U28" i="1"/>
  <c r="U27" i="1"/>
  <c r="U25" i="1"/>
  <c r="U24" i="1"/>
  <c r="U23" i="1"/>
  <c r="U21" i="1"/>
  <c r="U20" i="1"/>
  <c r="U19" i="1"/>
  <c r="U17" i="1"/>
  <c r="U16" i="1"/>
  <c r="U15" i="1"/>
  <c r="U13" i="1"/>
  <c r="U12" i="1"/>
  <c r="U11" i="1"/>
  <c r="U9" i="1"/>
  <c r="U8" i="1"/>
  <c r="U7" i="1"/>
  <c r="U6" i="1"/>
  <c r="U54" i="1"/>
  <c r="U50" i="1"/>
  <c r="U46" i="1"/>
  <c r="U42" i="1"/>
  <c r="U38" i="1"/>
  <c r="U34" i="1"/>
  <c r="U30" i="1"/>
  <c r="U26" i="1"/>
  <c r="U22" i="1"/>
  <c r="U18" i="1"/>
  <c r="U14" i="1"/>
  <c r="U10" i="1"/>
  <c r="X55" i="1" l="1"/>
  <c r="Z55" i="1" s="1"/>
  <c r="AA55" i="1" s="1"/>
  <c r="X54" i="1" l="1"/>
  <c r="Z54" i="1" s="1"/>
  <c r="AA54" i="1" s="1"/>
  <c r="X53" i="1"/>
  <c r="Z53" i="1" s="1"/>
  <c r="AA53" i="1" s="1"/>
  <c r="X52" i="1"/>
  <c r="Z52" i="1" s="1"/>
  <c r="AA52" i="1" s="1"/>
  <c r="X51" i="1"/>
  <c r="Z51" i="1" s="1"/>
  <c r="AA51" i="1" s="1"/>
  <c r="X50" i="1"/>
  <c r="Z50" i="1" s="1"/>
  <c r="AA50" i="1" s="1"/>
  <c r="X49" i="1"/>
  <c r="Z49" i="1" s="1"/>
  <c r="AA49" i="1" s="1"/>
  <c r="X48" i="1"/>
  <c r="Z48" i="1" s="1"/>
  <c r="AA48" i="1" s="1"/>
  <c r="X47" i="1"/>
  <c r="Z47" i="1" s="1"/>
  <c r="AA47" i="1" s="1"/>
  <c r="X46" i="1"/>
  <c r="Z46" i="1" s="1"/>
  <c r="AA46" i="1" s="1"/>
  <c r="X45" i="1"/>
  <c r="Z45" i="1" s="1"/>
  <c r="AA45" i="1" s="1"/>
  <c r="X44" i="1"/>
  <c r="Z44" i="1" s="1"/>
  <c r="AA44" i="1" s="1"/>
  <c r="X43" i="1"/>
  <c r="Z43" i="1" s="1"/>
  <c r="AA43" i="1" s="1"/>
  <c r="X42" i="1"/>
  <c r="Z42" i="1" s="1"/>
  <c r="AA42" i="1" s="1"/>
  <c r="X41" i="1"/>
  <c r="Z41" i="1" s="1"/>
  <c r="AA41" i="1" s="1"/>
  <c r="X40" i="1"/>
  <c r="Z40" i="1" s="1"/>
  <c r="AA40" i="1" s="1"/>
  <c r="X39" i="1"/>
  <c r="Z39" i="1" s="1"/>
  <c r="AA39" i="1" s="1"/>
  <c r="X38" i="1"/>
  <c r="Z38" i="1" s="1"/>
  <c r="AA38" i="1" s="1"/>
  <c r="X37" i="1"/>
  <c r="Z37" i="1" s="1"/>
  <c r="AA37" i="1" s="1"/>
  <c r="X36" i="1"/>
  <c r="Z36" i="1" s="1"/>
  <c r="AA36" i="1" s="1"/>
  <c r="X35" i="1"/>
  <c r="Z35" i="1" s="1"/>
  <c r="AA35" i="1" s="1"/>
  <c r="X34" i="1"/>
  <c r="Z34" i="1" s="1"/>
  <c r="AA34" i="1" s="1"/>
  <c r="X33" i="1"/>
  <c r="Z33" i="1" s="1"/>
  <c r="AA33" i="1" s="1"/>
  <c r="X32" i="1"/>
  <c r="Z32" i="1" s="1"/>
  <c r="AA32" i="1" s="1"/>
  <c r="X31" i="1"/>
  <c r="Z31" i="1" s="1"/>
  <c r="AA31" i="1" s="1"/>
  <c r="X30" i="1"/>
  <c r="Z30" i="1" s="1"/>
  <c r="AA30" i="1" s="1"/>
  <c r="X29" i="1"/>
  <c r="Z29" i="1" s="1"/>
  <c r="AA29" i="1" s="1"/>
  <c r="X28" i="1"/>
  <c r="Z28" i="1" s="1"/>
  <c r="AA28" i="1" s="1"/>
  <c r="X27" i="1"/>
  <c r="Z27" i="1" s="1"/>
  <c r="AA27" i="1" s="1"/>
  <c r="X26" i="1"/>
  <c r="Z26" i="1" s="1"/>
  <c r="AA26" i="1" s="1"/>
  <c r="X25" i="1"/>
  <c r="Z25" i="1" s="1"/>
  <c r="AA25" i="1" s="1"/>
  <c r="X24" i="1"/>
  <c r="Z24" i="1" s="1"/>
  <c r="AA24" i="1" s="1"/>
  <c r="X23" i="1"/>
  <c r="Z23" i="1" s="1"/>
  <c r="AA23" i="1" s="1"/>
  <c r="X22" i="1"/>
  <c r="Z22" i="1" s="1"/>
  <c r="AA22" i="1" s="1"/>
  <c r="X21" i="1"/>
  <c r="Z21" i="1" s="1"/>
  <c r="AA21" i="1" s="1"/>
  <c r="X20" i="1"/>
  <c r="Z20" i="1" s="1"/>
  <c r="AA20" i="1" s="1"/>
  <c r="X19" i="1"/>
  <c r="Z19" i="1" s="1"/>
  <c r="AA19" i="1" s="1"/>
  <c r="X18" i="1"/>
  <c r="Z18" i="1" s="1"/>
  <c r="AA18" i="1" s="1"/>
  <c r="X17" i="1"/>
  <c r="Z17" i="1" s="1"/>
  <c r="AA17" i="1" s="1"/>
  <c r="X16" i="1"/>
  <c r="Z16" i="1" s="1"/>
  <c r="AA16" i="1" s="1"/>
  <c r="X15" i="1"/>
  <c r="Z15" i="1" s="1"/>
  <c r="AA15" i="1" s="1"/>
  <c r="X14" i="1"/>
  <c r="Z14" i="1" s="1"/>
  <c r="AA14" i="1" s="1"/>
  <c r="X13" i="1"/>
  <c r="Z13" i="1" s="1"/>
  <c r="AA13" i="1" s="1"/>
  <c r="X12" i="1"/>
  <c r="Z12" i="1" s="1"/>
  <c r="AA12" i="1" s="1"/>
  <c r="X11" i="1"/>
  <c r="Z11" i="1" s="1"/>
  <c r="AA11" i="1" s="1"/>
  <c r="X10" i="1"/>
  <c r="Z10" i="1" s="1"/>
  <c r="AA10" i="1" s="1"/>
  <c r="X9" i="1"/>
  <c r="Z9" i="1" s="1"/>
  <c r="AA9" i="1" s="1"/>
  <c r="X8" i="1"/>
  <c r="Z8" i="1" s="1"/>
  <c r="AA8" i="1" s="1"/>
  <c r="X7" i="1"/>
  <c r="Z7" i="1" s="1"/>
  <c r="AA7" i="1" s="1"/>
  <c r="X6" i="1" l="1"/>
  <c r="Z6" i="1" s="1"/>
  <c r="AA6" i="1" s="1"/>
</calcChain>
</file>

<file path=xl/sharedStrings.xml><?xml version="1.0" encoding="utf-8"?>
<sst xmlns="http://schemas.openxmlformats.org/spreadsheetml/2006/main" count="272" uniqueCount="139">
  <si>
    <t>B</t>
  </si>
  <si>
    <t>Broj indexa</t>
  </si>
  <si>
    <t>Aktivnost</t>
  </si>
  <si>
    <t>Vježbe</t>
  </si>
  <si>
    <t>Kol:</t>
  </si>
  <si>
    <t>KolP:</t>
  </si>
  <si>
    <t>Uk-Sem:</t>
  </si>
  <si>
    <t>ZI:</t>
  </si>
  <si>
    <t>UkBod:</t>
  </si>
  <si>
    <t>Ocjena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</si>
  <si>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</si>
  <si>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</si>
  <si>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</si>
  <si>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</si>
  <si>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</si>
  <si>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</si>
  <si>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</si>
  <si>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</si>
  <si>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</si>
  <si>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</si>
  <si>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</si>
  <si>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</si>
  <si>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</si>
  <si>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</si>
  <si>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Ivana</t>
  </si>
  <si>
    <t>Šabotić</t>
  </si>
  <si>
    <t>MO</t>
  </si>
  <si>
    <t>Jasmina</t>
  </si>
  <si>
    <t>Jelena</t>
  </si>
  <si>
    <t>Tamara</t>
  </si>
  <si>
    <t>Bošković</t>
  </si>
  <si>
    <t>Adrijana</t>
  </si>
  <si>
    <t>Minić</t>
  </si>
  <si>
    <t>Pepić</t>
  </si>
  <si>
    <t>Stefan</t>
  </si>
  <si>
    <t>Vujačić</t>
  </si>
  <si>
    <t>Ivanović</t>
  </si>
  <si>
    <t>Amila</t>
  </si>
  <si>
    <t>Lekić</t>
  </si>
  <si>
    <t>Bulatović</t>
  </si>
  <si>
    <t>Selma</t>
  </si>
  <si>
    <t>Čavić</t>
  </si>
  <si>
    <t>Zvezdana</t>
  </si>
  <si>
    <t>Radulović</t>
  </si>
  <si>
    <t>PREDMET: Politički sistem EU</t>
  </si>
  <si>
    <t>Almina</t>
  </si>
  <si>
    <t>Redni 
broj</t>
  </si>
  <si>
    <t>Studijski 
program</t>
  </si>
  <si>
    <t>Mia</t>
  </si>
  <si>
    <t>Ivan</t>
  </si>
  <si>
    <t>Kalač</t>
  </si>
  <si>
    <t>Marija</t>
  </si>
  <si>
    <t>Milović</t>
  </si>
  <si>
    <t>S</t>
  </si>
  <si>
    <t>Ljumović</t>
  </si>
  <si>
    <t>Erna</t>
  </si>
  <si>
    <t>Kučević</t>
  </si>
  <si>
    <t>Luka</t>
  </si>
  <si>
    <t>Anđela</t>
  </si>
  <si>
    <t>Marović</t>
  </si>
  <si>
    <t>Andrea</t>
  </si>
  <si>
    <t>Globarević</t>
  </si>
  <si>
    <t>Prez</t>
  </si>
  <si>
    <t>Sem:</t>
  </si>
  <si>
    <t>Gardašević</t>
  </si>
  <si>
    <t>Jovana</t>
  </si>
  <si>
    <t>Jagetić</t>
  </si>
  <si>
    <t>Katarina</t>
  </si>
  <si>
    <t>Konatar</t>
  </si>
  <si>
    <t>Isidora</t>
  </si>
  <si>
    <t>Vojvodić</t>
  </si>
  <si>
    <t>Brnović</t>
  </si>
  <si>
    <t>Marijana</t>
  </si>
  <si>
    <t>Tomić</t>
  </si>
  <si>
    <t>Rijalda</t>
  </si>
  <si>
    <t>Ramusović</t>
  </si>
  <si>
    <t>Petar</t>
  </si>
  <si>
    <t>Laušević</t>
  </si>
  <si>
    <t>Nađa</t>
  </si>
  <si>
    <t>Marsenić</t>
  </si>
  <si>
    <t>Nikola</t>
  </si>
  <si>
    <t>Banović</t>
  </si>
  <si>
    <t>Vedrana</t>
  </si>
  <si>
    <t>Zlaić</t>
  </si>
  <si>
    <t>Slađana</t>
  </si>
  <si>
    <t>Đinović</t>
  </si>
  <si>
    <t>Mirko</t>
  </si>
  <si>
    <t>Miranović</t>
  </si>
  <si>
    <t>Helena</t>
  </si>
  <si>
    <t>Brajović</t>
  </si>
  <si>
    <t>Una</t>
  </si>
  <si>
    <t>Vukotić</t>
  </si>
  <si>
    <t>Elma</t>
  </si>
  <si>
    <t>Ljuca</t>
  </si>
  <si>
    <t>Adnan</t>
  </si>
  <si>
    <t>Metanović</t>
  </si>
  <si>
    <t>Sandra</t>
  </si>
  <si>
    <t>Rajković</t>
  </si>
  <si>
    <t>Dina</t>
  </si>
  <si>
    <t>Elena</t>
  </si>
  <si>
    <t>Mavrak</t>
  </si>
  <si>
    <t>Nina</t>
  </si>
  <si>
    <t>Vučić</t>
  </si>
  <si>
    <t>Sava</t>
  </si>
  <si>
    <t>Mirković</t>
  </si>
  <si>
    <t>Terzić</t>
  </si>
  <si>
    <t>Popović</t>
  </si>
  <si>
    <t>Krivokapić</t>
  </si>
  <si>
    <t>Renata</t>
  </si>
  <si>
    <t>Selčanin</t>
  </si>
  <si>
    <t>Đorđe</t>
  </si>
  <si>
    <t>Vukićević</t>
  </si>
  <si>
    <t>Jakov</t>
  </si>
  <si>
    <t>Janjušević</t>
  </si>
  <si>
    <t>Đaković</t>
  </si>
  <si>
    <t>Dejana</t>
  </si>
  <si>
    <t>Peličić</t>
  </si>
  <si>
    <t>Nikolina</t>
  </si>
  <si>
    <t>Vračar</t>
  </si>
  <si>
    <t>Čupić</t>
  </si>
  <si>
    <t>Miloš</t>
  </si>
  <si>
    <t>Vuksanović</t>
  </si>
  <si>
    <t>Dino</t>
  </si>
  <si>
    <t>Mučić</t>
  </si>
  <si>
    <t>Milica</t>
  </si>
  <si>
    <t>Danilović</t>
  </si>
  <si>
    <t>Klara</t>
  </si>
  <si>
    <t>Drobnjak</t>
  </si>
  <si>
    <t>Majna</t>
  </si>
  <si>
    <t>Merulić</t>
  </si>
  <si>
    <t>Milorad</t>
  </si>
  <si>
    <t>Tošić</t>
  </si>
  <si>
    <t>Resmija</t>
  </si>
  <si>
    <t>Camić</t>
  </si>
  <si>
    <t>Nikolić</t>
  </si>
  <si>
    <t>Branko</t>
  </si>
  <si>
    <t>Tea</t>
  </si>
  <si>
    <t>Babić</t>
  </si>
  <si>
    <t>Femić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</si>
</sst>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9"/>
      <color rgb="FF000000"/>
      <name val="Book Antiqua"/>
      <family val="1"/>
    </font>
    <font>
      <sz val="9"/>
      <color rgb="FF000000"/>
      <name val="Calibri"/>
      <family val="2"/>
    </font>
    <font>
      <sz val="9"/>
      <color rgb="FF333333"/>
      <name val="Verdana"/>
      <family val="2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name val="Book Antiqua"/>
      <family val="1"/>
    </font>
    <font>
      <i/>
      <sz val="11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 diagonalUp="1"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 style="dotted">
        <color rgb="FF000000"/>
      </diagonal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/>
      <right style="medium">
        <color rgb="FFDEDFDE"/>
      </right>
      <top/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 diagonalDown="1">
      <left/>
      <right style="double">
        <color rgb="FF000000"/>
      </right>
      <top style="double">
        <color rgb="FF000000"/>
      </top>
      <bottom style="dotted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 style="dotted">
        <color rgb="FF000000"/>
      </bottom>
      <diagonal style="dotted">
        <color rgb="FF000000"/>
      </diagonal>
    </border>
    <border diagonalDown="1"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/>
      <diagonal style="dotted">
        <color rgb="FF000000"/>
      </diagonal>
    </border>
    <border diagonalDown="1">
      <left/>
      <right style="double">
        <color rgb="FF000000"/>
      </right>
      <top/>
      <bottom style="double">
        <color rgb="FF000000"/>
      </bottom>
      <diagonal style="dotted">
        <color rgb="FF000000"/>
      </diagonal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 style="double">
        <color rgb="FF000000"/>
      </bottom>
      <diagonal style="dotted">
        <color rgb="FF000000"/>
      </diagonal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0" borderId="0" xfId="0" applyFont="1" applyFill="1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2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49" fontId="5" fillId="0" borderId="9" xfId="0" applyNumberFormat="1" applyFont="1" applyFill="1" applyBorder="1" applyAlignment="1">
      <alignment horizontal="left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shrinkToFit="1"/>
    </xf>
    <xf numFmtId="49" fontId="5" fillId="0" borderId="5" xfId="0" applyNumberFormat="1" applyFont="1" applyFill="1" applyBorder="1" applyAlignment="1">
      <alignment horizontal="left" shrinkToFit="1"/>
    </xf>
    <xf numFmtId="0" fontId="5" fillId="0" borderId="9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shrinkToFit="1"/>
    </xf>
    <xf numFmtId="0" fontId="5" fillId="0" borderId="17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textRotation="90" shrinkToFit="1"/>
    </xf>
    <xf numFmtId="0" fontId="5" fillId="0" borderId="0" xfId="0" applyFont="1" applyFill="1" applyAlignment="1"/>
    <xf numFmtId="0" fontId="5" fillId="0" borderId="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textRotation="90" wrapText="1" shrinkToFit="1"/>
    </xf>
    <xf numFmtId="0" fontId="6" fillId="0" borderId="8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/>
    <xf numFmtId="0" fontId="6" fillId="0" borderId="14" xfId="0" applyFont="1" applyFill="1" applyBorder="1"/>
  </cellXfs>
  <cellStyles count="1">
    <cellStyle name="Normal" xfId="0" builtinId="0"/>
  </cellStyles>
  <dxfs count="9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6"/>
  <sheetViews>
    <sheetView tabSelected="1" workbookViewId="0">
      <selection activeCell="E1" sqref="E1:R1048576"/>
    </sheetView>
  </sheetViews>
  <sheetFormatPr defaultColWidth="14.42578125" defaultRowHeight="15" customHeight="1" x14ac:dyDescent="0.25"/>
  <cols>
    <col min="1" max="1" width="5.85546875" style="5" customWidth="1"/>
    <col min="2" max="2" width="5.140625" style="2" customWidth="1"/>
    <col min="3" max="3" width="6.28515625" style="2" customWidth="1"/>
    <col min="4" max="4" width="7" style="2" customWidth="1"/>
    <col min="5" max="18" width="2.85546875" style="2" hidden="1" customWidth="1"/>
    <col min="19" max="19" width="4.85546875" style="2" customWidth="1"/>
    <col min="20" max="20" width="6.28515625" style="2" customWidth="1"/>
    <col min="21" max="24" width="5.85546875" style="2" customWidth="1"/>
    <col min="25" max="26" width="5.5703125" style="2" customWidth="1"/>
    <col min="27" max="27" width="13.5703125" style="2" customWidth="1"/>
    <col min="28" max="40" width="9.140625" style="2" customWidth="1"/>
    <col min="41" max="16384" width="14.42578125" style="2"/>
  </cols>
  <sheetData>
    <row r="1" spans="1:40" ht="14.25" customHeight="1" thickTop="1" x14ac:dyDescent="0.3">
      <c r="A1" s="14" t="s">
        <v>44</v>
      </c>
      <c r="B1" s="15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9"/>
      <c r="U1" s="20"/>
      <c r="V1" s="20"/>
      <c r="W1" s="20"/>
      <c r="X1" s="18"/>
      <c r="Y1" s="18"/>
      <c r="Z1" s="18"/>
      <c r="AA1" s="2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4.25" customHeight="1" thickBot="1" x14ac:dyDescent="0.35">
      <c r="A2" s="23"/>
      <c r="B2" s="24"/>
      <c r="C2" s="25"/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  <c r="U2" s="29"/>
      <c r="V2" s="29"/>
      <c r="W2" s="29"/>
      <c r="X2" s="26"/>
      <c r="Y2" s="26"/>
      <c r="Z2" s="26"/>
      <c r="AA2" s="30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4.25" customHeight="1" thickTop="1" thickBot="1" x14ac:dyDescent="0.35">
      <c r="A3" s="82" t="s">
        <v>46</v>
      </c>
      <c r="B3" s="31"/>
      <c r="C3" s="32"/>
      <c r="D3" s="85" t="s">
        <v>47</v>
      </c>
      <c r="E3" s="33"/>
      <c r="F3" s="34"/>
      <c r="G3" s="33"/>
      <c r="H3" s="33"/>
      <c r="I3" s="33"/>
      <c r="J3" s="33"/>
      <c r="K3" s="33"/>
      <c r="L3" s="33"/>
      <c r="M3" s="33"/>
      <c r="N3" s="33"/>
      <c r="O3" s="33"/>
      <c r="P3" s="27"/>
      <c r="Q3" s="27"/>
      <c r="R3" s="27"/>
      <c r="S3" s="27"/>
      <c r="T3" s="28"/>
      <c r="U3" s="29"/>
      <c r="V3" s="29"/>
      <c r="W3" s="29"/>
      <c r="X3" s="26"/>
      <c r="Y3" s="26"/>
      <c r="Z3" s="26"/>
      <c r="AA3" s="35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4.25" customHeight="1" thickTop="1" thickBot="1" x14ac:dyDescent="0.35">
      <c r="A4" s="83"/>
      <c r="B4" s="88" t="s">
        <v>1</v>
      </c>
      <c r="C4" s="89"/>
      <c r="D4" s="86"/>
      <c r="E4" s="92" t="s">
        <v>2</v>
      </c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4"/>
      <c r="U4" s="36" t="s">
        <v>63</v>
      </c>
      <c r="V4" s="22" t="s">
        <v>4</v>
      </c>
      <c r="W4" s="22" t="s">
        <v>5</v>
      </c>
      <c r="X4" s="22" t="s">
        <v>6</v>
      </c>
      <c r="Y4" s="22" t="s">
        <v>7</v>
      </c>
      <c r="Z4" s="22" t="s">
        <v>8</v>
      </c>
      <c r="AA4" s="22" t="s">
        <v>9</v>
      </c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16.5" customHeight="1" thickTop="1" thickBot="1" x14ac:dyDescent="0.35">
      <c r="A5" s="84"/>
      <c r="B5" s="90"/>
      <c r="C5" s="91"/>
      <c r="D5" s="87"/>
      <c r="E5" s="37" t="s">
        <v>10</v>
      </c>
      <c r="F5" s="37" t="s">
        <v>11</v>
      </c>
      <c r="G5" s="37" t="s">
        <v>12</v>
      </c>
      <c r="H5" s="37" t="s">
        <v>13</v>
      </c>
      <c r="I5" s="37" t="s">
        <v>14</v>
      </c>
      <c r="J5" s="37" t="s">
        <v>15</v>
      </c>
      <c r="K5" s="37" t="s">
        <v>16</v>
      </c>
      <c r="L5" s="37" t="s">
        <v>17</v>
      </c>
      <c r="M5" s="37" t="s">
        <v>18</v>
      </c>
      <c r="N5" s="37" t="s">
        <v>19</v>
      </c>
      <c r="O5" s="37" t="s">
        <v>20</v>
      </c>
      <c r="P5" s="37" t="s">
        <v>21</v>
      </c>
      <c r="Q5" s="37" t="s">
        <v>22</v>
      </c>
      <c r="R5" s="37" t="s">
        <v>23</v>
      </c>
      <c r="S5" s="38" t="s">
        <v>3</v>
      </c>
      <c r="T5" s="37" t="s">
        <v>62</v>
      </c>
      <c r="U5" s="39">
        <v>10</v>
      </c>
      <c r="V5" s="26">
        <v>40</v>
      </c>
      <c r="W5" s="26">
        <v>40</v>
      </c>
      <c r="X5" s="26"/>
      <c r="Y5" s="26">
        <v>50</v>
      </c>
      <c r="Z5" s="26"/>
      <c r="AA5" s="40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4.25" customHeight="1" thickTop="1" thickBot="1" x14ac:dyDescent="0.35">
      <c r="A6" s="41">
        <v>1</v>
      </c>
      <c r="B6" s="42">
        <v>1</v>
      </c>
      <c r="C6" s="43">
        <v>2019</v>
      </c>
      <c r="D6" s="44" t="s">
        <v>26</v>
      </c>
      <c r="E6" s="45"/>
      <c r="F6" s="46"/>
      <c r="G6" s="46"/>
      <c r="H6" s="46"/>
      <c r="I6" s="46"/>
      <c r="J6" s="46"/>
      <c r="K6" s="46"/>
      <c r="L6" s="47"/>
      <c r="M6" s="48"/>
      <c r="N6" s="46"/>
      <c r="O6" s="46"/>
      <c r="P6" s="46"/>
      <c r="Q6" s="46"/>
      <c r="R6" s="49"/>
      <c r="S6" s="44">
        <f>SUM(F6:R6)*3.3</f>
        <v>0</v>
      </c>
      <c r="T6" s="50">
        <v>4</v>
      </c>
      <c r="U6" s="51">
        <f>(ROUND(SUM(S6:T6),1))</f>
        <v>4</v>
      </c>
      <c r="V6" s="52">
        <v>39</v>
      </c>
      <c r="W6" s="52"/>
      <c r="X6" s="51">
        <f>IF(W6&gt;0, SUM(U6, W6), SUM(U6:V6))</f>
        <v>43</v>
      </c>
      <c r="Y6" s="52"/>
      <c r="Z6" s="52">
        <f t="shared" ref="Z6:Z54" si="0">SUM(X6:Y6)</f>
        <v>43</v>
      </c>
      <c r="AA6" s="51" t="str">
        <f>IF(Z6=0, "Neakt.", IF(Z6&gt;89.9,"A",IF(Z6&gt;79.9,"B",IF(Z6&gt;69.9,"C",IF(Z6&gt;59.9,"D",IF(Z6&gt;49.9,"E","F"))))))</f>
        <v>F</v>
      </c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14.25" customHeight="1" thickTop="1" thickBot="1" x14ac:dyDescent="0.35">
      <c r="A7" s="41">
        <v>2</v>
      </c>
      <c r="B7" s="53">
        <v>2</v>
      </c>
      <c r="C7" s="54">
        <v>2019</v>
      </c>
      <c r="D7" s="44" t="s">
        <v>26</v>
      </c>
      <c r="E7" s="55"/>
      <c r="F7" s="56"/>
      <c r="G7" s="56"/>
      <c r="H7" s="56"/>
      <c r="I7" s="56"/>
      <c r="J7" s="56"/>
      <c r="K7" s="56"/>
      <c r="L7" s="57"/>
      <c r="M7" s="58"/>
      <c r="N7" s="56"/>
      <c r="O7" s="56"/>
      <c r="P7" s="56"/>
      <c r="Q7" s="56"/>
      <c r="R7" s="59"/>
      <c r="S7" s="44">
        <f t="shared" ref="S7:S66" si="1">SUM(F7:R7)*3.3</f>
        <v>0</v>
      </c>
      <c r="T7" s="60">
        <v>5</v>
      </c>
      <c r="U7" s="51">
        <f t="shared" ref="U7:U66" si="2">(ROUND(SUM(S7:T7),1))</f>
        <v>5</v>
      </c>
      <c r="V7" s="61">
        <v>37</v>
      </c>
      <c r="W7" s="61"/>
      <c r="X7" s="51">
        <f t="shared" ref="X7:X54" si="3">IF(W7&gt;0, SUM(U7:U7, W7), SUM(U7:V7))</f>
        <v>42</v>
      </c>
      <c r="Y7" s="61"/>
      <c r="Z7" s="52">
        <f t="shared" si="0"/>
        <v>42</v>
      </c>
      <c r="AA7" s="51" t="str">
        <f t="shared" ref="AA7:AA54" si="4">IF(Z7=0, "Neakt.", IF(Z7&gt;89.9,"A",IF(Z7&gt;79.9,"B",IF(Z7&gt;69.9,"C",IF(Z7&gt;59.9,"D",IF(Z7&gt;49.9,"E","F"))))))</f>
        <v>F</v>
      </c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14.25" customHeight="1" thickTop="1" thickBot="1" x14ac:dyDescent="0.35">
      <c r="A8" s="41">
        <v>3</v>
      </c>
      <c r="B8" s="53">
        <v>3</v>
      </c>
      <c r="C8" s="54">
        <v>2019</v>
      </c>
      <c r="D8" s="44" t="s">
        <v>26</v>
      </c>
      <c r="E8" s="55"/>
      <c r="F8" s="56"/>
      <c r="G8" s="56"/>
      <c r="H8" s="56"/>
      <c r="I8" s="56"/>
      <c r="J8" s="56"/>
      <c r="K8" s="56"/>
      <c r="L8" s="57"/>
      <c r="M8" s="58"/>
      <c r="N8" s="56"/>
      <c r="O8" s="56"/>
      <c r="P8" s="56"/>
      <c r="Q8" s="56"/>
      <c r="R8" s="59"/>
      <c r="S8" s="44">
        <f t="shared" si="1"/>
        <v>0</v>
      </c>
      <c r="T8" s="60">
        <v>4</v>
      </c>
      <c r="U8" s="51">
        <f t="shared" si="2"/>
        <v>4</v>
      </c>
      <c r="V8" s="61">
        <v>34</v>
      </c>
      <c r="W8" s="61"/>
      <c r="X8" s="51">
        <f t="shared" si="3"/>
        <v>38</v>
      </c>
      <c r="Y8" s="61"/>
      <c r="Z8" s="52">
        <f t="shared" si="0"/>
        <v>38</v>
      </c>
      <c r="AA8" s="51" t="str">
        <f t="shared" si="4"/>
        <v>F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14.25" customHeight="1" thickTop="1" thickBot="1" x14ac:dyDescent="0.35">
      <c r="A9" s="41">
        <v>4</v>
      </c>
      <c r="B9" s="53">
        <v>4</v>
      </c>
      <c r="C9" s="54">
        <v>2019</v>
      </c>
      <c r="D9" s="44" t="s">
        <v>26</v>
      </c>
      <c r="E9" s="55"/>
      <c r="F9" s="56"/>
      <c r="G9" s="56"/>
      <c r="H9" s="56"/>
      <c r="I9" s="56"/>
      <c r="J9" s="56"/>
      <c r="K9" s="56"/>
      <c r="L9" s="57"/>
      <c r="M9" s="58"/>
      <c r="N9" s="56"/>
      <c r="O9" s="56"/>
      <c r="P9" s="56"/>
      <c r="Q9" s="56"/>
      <c r="R9" s="59"/>
      <c r="S9" s="44">
        <f t="shared" si="1"/>
        <v>0</v>
      </c>
      <c r="T9" s="60">
        <v>5</v>
      </c>
      <c r="U9" s="51">
        <f t="shared" si="2"/>
        <v>5</v>
      </c>
      <c r="V9" s="61">
        <v>39</v>
      </c>
      <c r="W9" s="61"/>
      <c r="X9" s="51">
        <f t="shared" si="3"/>
        <v>44</v>
      </c>
      <c r="Y9" s="61"/>
      <c r="Z9" s="52">
        <f t="shared" si="0"/>
        <v>44</v>
      </c>
      <c r="AA9" s="51" t="str">
        <f t="shared" si="4"/>
        <v>F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14.25" customHeight="1" thickTop="1" thickBot="1" x14ac:dyDescent="0.35">
      <c r="A10" s="41">
        <v>5</v>
      </c>
      <c r="B10" s="53">
        <v>5</v>
      </c>
      <c r="C10" s="54">
        <v>2019</v>
      </c>
      <c r="D10" s="44" t="s">
        <v>26</v>
      </c>
      <c r="E10" s="55"/>
      <c r="F10" s="56"/>
      <c r="G10" s="56"/>
      <c r="H10" s="56"/>
      <c r="I10" s="56"/>
      <c r="J10" s="56"/>
      <c r="K10" s="56"/>
      <c r="L10" s="57"/>
      <c r="M10" s="58"/>
      <c r="N10" s="56"/>
      <c r="O10" s="56"/>
      <c r="P10" s="56"/>
      <c r="Q10" s="56"/>
      <c r="R10" s="59"/>
      <c r="S10" s="44">
        <f t="shared" si="1"/>
        <v>0</v>
      </c>
      <c r="T10" s="60">
        <v>4</v>
      </c>
      <c r="U10" s="51">
        <f t="shared" si="2"/>
        <v>4</v>
      </c>
      <c r="V10" s="61">
        <v>34</v>
      </c>
      <c r="W10" s="61"/>
      <c r="X10" s="51">
        <f t="shared" si="3"/>
        <v>38</v>
      </c>
      <c r="Y10" s="61"/>
      <c r="Z10" s="52">
        <f t="shared" si="0"/>
        <v>38</v>
      </c>
      <c r="AA10" s="51" t="str">
        <f t="shared" si="4"/>
        <v>F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14.25" customHeight="1" thickTop="1" thickBot="1" x14ac:dyDescent="0.35">
      <c r="A11" s="41">
        <v>6</v>
      </c>
      <c r="B11" s="53">
        <v>6</v>
      </c>
      <c r="C11" s="54">
        <v>2019</v>
      </c>
      <c r="D11" s="44" t="s">
        <v>26</v>
      </c>
      <c r="E11" s="55"/>
      <c r="F11" s="56"/>
      <c r="G11" s="56"/>
      <c r="H11" s="56"/>
      <c r="I11" s="56"/>
      <c r="J11" s="56"/>
      <c r="K11" s="56"/>
      <c r="L11" s="57"/>
      <c r="M11" s="58"/>
      <c r="N11" s="56"/>
      <c r="O11" s="56"/>
      <c r="P11" s="56"/>
      <c r="Q11" s="56"/>
      <c r="R11" s="59"/>
      <c r="S11" s="44">
        <f t="shared" si="1"/>
        <v>0</v>
      </c>
      <c r="T11" s="60">
        <v>5</v>
      </c>
      <c r="U11" s="51">
        <f t="shared" si="2"/>
        <v>5</v>
      </c>
      <c r="V11" s="61">
        <v>38</v>
      </c>
      <c r="W11" s="61"/>
      <c r="X11" s="51">
        <f t="shared" si="3"/>
        <v>43</v>
      </c>
      <c r="Y11" s="61"/>
      <c r="Z11" s="52">
        <f t="shared" si="0"/>
        <v>43</v>
      </c>
      <c r="AA11" s="51" t="str">
        <f t="shared" si="4"/>
        <v>F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4.25" customHeight="1" thickTop="1" thickBot="1" x14ac:dyDescent="0.35">
      <c r="A12" s="41">
        <v>7</v>
      </c>
      <c r="B12" s="53">
        <v>7</v>
      </c>
      <c r="C12" s="54">
        <v>2019</v>
      </c>
      <c r="D12" s="44" t="s">
        <v>26</v>
      </c>
      <c r="E12" s="55"/>
      <c r="F12" s="56"/>
      <c r="G12" s="56"/>
      <c r="H12" s="56"/>
      <c r="I12" s="56"/>
      <c r="J12" s="56"/>
      <c r="K12" s="56"/>
      <c r="L12" s="57"/>
      <c r="M12" s="58"/>
      <c r="N12" s="56"/>
      <c r="O12" s="56"/>
      <c r="P12" s="56"/>
      <c r="Q12" s="56"/>
      <c r="R12" s="59"/>
      <c r="S12" s="44">
        <f t="shared" si="1"/>
        <v>0</v>
      </c>
      <c r="T12" s="60">
        <v>5</v>
      </c>
      <c r="U12" s="51">
        <f t="shared" si="2"/>
        <v>5</v>
      </c>
      <c r="V12" s="61">
        <v>38</v>
      </c>
      <c r="W12" s="61"/>
      <c r="X12" s="51">
        <f t="shared" si="3"/>
        <v>43</v>
      </c>
      <c r="Y12" s="61"/>
      <c r="Z12" s="52">
        <f t="shared" si="0"/>
        <v>43</v>
      </c>
      <c r="AA12" s="51" t="str">
        <f t="shared" si="4"/>
        <v>F</v>
      </c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25" customHeight="1" thickTop="1" thickBot="1" x14ac:dyDescent="0.35">
      <c r="A13" s="41">
        <v>8</v>
      </c>
      <c r="B13" s="53">
        <v>8</v>
      </c>
      <c r="C13" s="54">
        <v>2019</v>
      </c>
      <c r="D13" s="44" t="s">
        <v>26</v>
      </c>
      <c r="E13" s="55"/>
      <c r="F13" s="56"/>
      <c r="G13" s="56"/>
      <c r="H13" s="56"/>
      <c r="I13" s="56"/>
      <c r="J13" s="56"/>
      <c r="K13" s="56"/>
      <c r="L13" s="57"/>
      <c r="M13" s="58"/>
      <c r="N13" s="56"/>
      <c r="O13" s="56"/>
      <c r="P13" s="56"/>
      <c r="Q13" s="56"/>
      <c r="R13" s="59"/>
      <c r="S13" s="44">
        <f t="shared" si="1"/>
        <v>0</v>
      </c>
      <c r="T13" s="60">
        <v>4</v>
      </c>
      <c r="U13" s="51">
        <f t="shared" si="2"/>
        <v>4</v>
      </c>
      <c r="V13" s="61">
        <v>24</v>
      </c>
      <c r="W13" s="61"/>
      <c r="X13" s="51">
        <f t="shared" si="3"/>
        <v>28</v>
      </c>
      <c r="Y13" s="61"/>
      <c r="Z13" s="52">
        <f t="shared" si="0"/>
        <v>28</v>
      </c>
      <c r="AA13" s="51" t="str">
        <f t="shared" si="4"/>
        <v>F</v>
      </c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14.25" customHeight="1" thickTop="1" thickBot="1" x14ac:dyDescent="0.35">
      <c r="A14" s="41">
        <v>9</v>
      </c>
      <c r="B14" s="53">
        <v>9</v>
      </c>
      <c r="C14" s="54">
        <v>2019</v>
      </c>
      <c r="D14" s="44" t="s">
        <v>26</v>
      </c>
      <c r="E14" s="55"/>
      <c r="F14" s="56">
        <v>0.5</v>
      </c>
      <c r="G14" s="56"/>
      <c r="H14" s="56"/>
      <c r="I14" s="56"/>
      <c r="J14" s="56"/>
      <c r="K14" s="56"/>
      <c r="L14" s="57"/>
      <c r="M14" s="58"/>
      <c r="N14" s="56"/>
      <c r="O14" s="62"/>
      <c r="P14" s="56"/>
      <c r="Q14" s="56"/>
      <c r="R14" s="59"/>
      <c r="S14" s="44">
        <f t="shared" si="1"/>
        <v>1.65</v>
      </c>
      <c r="T14" s="60">
        <v>5</v>
      </c>
      <c r="U14" s="51">
        <f t="shared" si="2"/>
        <v>6.7</v>
      </c>
      <c r="V14" s="61">
        <v>31</v>
      </c>
      <c r="W14" s="61"/>
      <c r="X14" s="51">
        <f t="shared" si="3"/>
        <v>37.700000000000003</v>
      </c>
      <c r="Y14" s="61"/>
      <c r="Z14" s="52">
        <f t="shared" si="0"/>
        <v>37.700000000000003</v>
      </c>
      <c r="AA14" s="51" t="str">
        <f t="shared" si="4"/>
        <v>F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14.25" customHeight="1" thickTop="1" thickBot="1" x14ac:dyDescent="0.35">
      <c r="A15" s="41">
        <v>10</v>
      </c>
      <c r="B15" s="53">
        <v>10</v>
      </c>
      <c r="C15" s="54">
        <v>2019</v>
      </c>
      <c r="D15" s="44" t="s">
        <v>26</v>
      </c>
      <c r="E15" s="55"/>
      <c r="F15" s="56"/>
      <c r="G15" s="56"/>
      <c r="H15" s="56"/>
      <c r="I15" s="56"/>
      <c r="J15" s="56"/>
      <c r="K15" s="56"/>
      <c r="L15" s="57"/>
      <c r="M15" s="58"/>
      <c r="N15" s="56"/>
      <c r="O15" s="56"/>
      <c r="P15" s="56"/>
      <c r="Q15" s="56"/>
      <c r="R15" s="59"/>
      <c r="S15" s="44">
        <f t="shared" si="1"/>
        <v>0</v>
      </c>
      <c r="T15" s="60">
        <v>2</v>
      </c>
      <c r="U15" s="51">
        <f t="shared" si="2"/>
        <v>2</v>
      </c>
      <c r="V15" s="61">
        <v>36</v>
      </c>
      <c r="W15" s="61"/>
      <c r="X15" s="51">
        <f t="shared" si="3"/>
        <v>38</v>
      </c>
      <c r="Y15" s="61"/>
      <c r="Z15" s="52">
        <f t="shared" si="0"/>
        <v>38</v>
      </c>
      <c r="AA15" s="51" t="str">
        <f t="shared" si="4"/>
        <v>F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14.25" customHeight="1" thickTop="1" thickBot="1" x14ac:dyDescent="0.35">
      <c r="A16" s="41">
        <v>11</v>
      </c>
      <c r="B16" s="53">
        <v>11</v>
      </c>
      <c r="C16" s="54">
        <v>2019</v>
      </c>
      <c r="D16" s="44" t="s">
        <v>26</v>
      </c>
      <c r="E16" s="55"/>
      <c r="F16" s="56"/>
      <c r="G16" s="56"/>
      <c r="H16" s="56"/>
      <c r="I16" s="56"/>
      <c r="J16" s="56"/>
      <c r="K16" s="56"/>
      <c r="L16" s="57"/>
      <c r="M16" s="58">
        <v>1</v>
      </c>
      <c r="N16" s="56"/>
      <c r="O16" s="56"/>
      <c r="P16" s="56"/>
      <c r="Q16" s="56"/>
      <c r="R16" s="59">
        <v>0.5</v>
      </c>
      <c r="S16" s="44">
        <f t="shared" si="1"/>
        <v>4.9499999999999993</v>
      </c>
      <c r="T16" s="60">
        <v>4</v>
      </c>
      <c r="U16" s="51">
        <f t="shared" si="2"/>
        <v>9</v>
      </c>
      <c r="V16" s="61">
        <v>36</v>
      </c>
      <c r="W16" s="61"/>
      <c r="X16" s="51">
        <f t="shared" si="3"/>
        <v>45</v>
      </c>
      <c r="Y16" s="61"/>
      <c r="Z16" s="52">
        <f t="shared" si="0"/>
        <v>45</v>
      </c>
      <c r="AA16" s="51" t="str">
        <f t="shared" si="4"/>
        <v>F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14.25" customHeight="1" thickTop="1" thickBot="1" x14ac:dyDescent="0.35">
      <c r="A17" s="41">
        <v>12</v>
      </c>
      <c r="B17" s="53">
        <v>13</v>
      </c>
      <c r="C17" s="54">
        <v>2019</v>
      </c>
      <c r="D17" s="44" t="s">
        <v>26</v>
      </c>
      <c r="E17" s="55"/>
      <c r="F17" s="56"/>
      <c r="G17" s="56"/>
      <c r="H17" s="56"/>
      <c r="I17" s="56"/>
      <c r="J17" s="56"/>
      <c r="K17" s="56"/>
      <c r="L17" s="57"/>
      <c r="M17" s="58"/>
      <c r="N17" s="56"/>
      <c r="O17" s="56"/>
      <c r="P17" s="56"/>
      <c r="Q17" s="56"/>
      <c r="R17" s="59"/>
      <c r="S17" s="44">
        <f t="shared" si="1"/>
        <v>0</v>
      </c>
      <c r="T17" s="60">
        <v>4</v>
      </c>
      <c r="U17" s="51">
        <f t="shared" si="2"/>
        <v>4</v>
      </c>
      <c r="V17" s="61">
        <v>32</v>
      </c>
      <c r="W17" s="61"/>
      <c r="X17" s="51">
        <f t="shared" si="3"/>
        <v>36</v>
      </c>
      <c r="Y17" s="61"/>
      <c r="Z17" s="52">
        <f t="shared" si="0"/>
        <v>36</v>
      </c>
      <c r="AA17" s="51" t="str">
        <f t="shared" si="4"/>
        <v>F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14.25" customHeight="1" thickTop="1" thickBot="1" x14ac:dyDescent="0.35">
      <c r="A18" s="41">
        <v>13</v>
      </c>
      <c r="B18" s="53">
        <v>14</v>
      </c>
      <c r="C18" s="54">
        <v>2019</v>
      </c>
      <c r="D18" s="44" t="s">
        <v>26</v>
      </c>
      <c r="E18" s="55"/>
      <c r="F18" s="56"/>
      <c r="G18" s="56"/>
      <c r="H18" s="56"/>
      <c r="I18" s="56"/>
      <c r="J18" s="56"/>
      <c r="K18" s="56"/>
      <c r="L18" s="57"/>
      <c r="M18" s="58"/>
      <c r="N18" s="56"/>
      <c r="O18" s="56"/>
      <c r="P18" s="56"/>
      <c r="Q18" s="56"/>
      <c r="R18" s="59"/>
      <c r="S18" s="44">
        <f t="shared" si="1"/>
        <v>0</v>
      </c>
      <c r="T18" s="60">
        <v>4</v>
      </c>
      <c r="U18" s="51">
        <f t="shared" si="2"/>
        <v>4</v>
      </c>
      <c r="V18" s="61">
        <v>34</v>
      </c>
      <c r="W18" s="61"/>
      <c r="X18" s="51">
        <f t="shared" si="3"/>
        <v>38</v>
      </c>
      <c r="Y18" s="61"/>
      <c r="Z18" s="52">
        <f t="shared" si="0"/>
        <v>38</v>
      </c>
      <c r="AA18" s="51" t="str">
        <f t="shared" si="4"/>
        <v>F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4.25" customHeight="1" thickTop="1" thickBot="1" x14ac:dyDescent="0.35">
      <c r="A19" s="41">
        <v>14</v>
      </c>
      <c r="B19" s="53">
        <v>15</v>
      </c>
      <c r="C19" s="54">
        <v>2019</v>
      </c>
      <c r="D19" s="44" t="s">
        <v>26</v>
      </c>
      <c r="E19" s="55"/>
      <c r="F19" s="56"/>
      <c r="G19" s="56"/>
      <c r="H19" s="56"/>
      <c r="I19" s="56"/>
      <c r="J19" s="56"/>
      <c r="K19" s="56"/>
      <c r="L19" s="57"/>
      <c r="M19" s="58"/>
      <c r="N19" s="56"/>
      <c r="O19" s="56"/>
      <c r="P19" s="56"/>
      <c r="Q19" s="56"/>
      <c r="R19" s="59"/>
      <c r="S19" s="44">
        <f t="shared" si="1"/>
        <v>0</v>
      </c>
      <c r="T19" s="60"/>
      <c r="U19" s="51">
        <f t="shared" si="2"/>
        <v>0</v>
      </c>
      <c r="V19" s="61">
        <v>28</v>
      </c>
      <c r="W19" s="61"/>
      <c r="X19" s="51">
        <f t="shared" si="3"/>
        <v>28</v>
      </c>
      <c r="Y19" s="61"/>
      <c r="Z19" s="52">
        <f t="shared" si="0"/>
        <v>28</v>
      </c>
      <c r="AA19" s="51" t="str">
        <f t="shared" si="4"/>
        <v>F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14.25" customHeight="1" thickTop="1" thickBot="1" x14ac:dyDescent="0.35">
      <c r="A20" s="41">
        <v>15</v>
      </c>
      <c r="B20" s="53">
        <v>16</v>
      </c>
      <c r="C20" s="54">
        <v>2019</v>
      </c>
      <c r="D20" s="44" t="s">
        <v>26</v>
      </c>
      <c r="E20" s="55"/>
      <c r="F20" s="56"/>
      <c r="G20" s="56"/>
      <c r="H20" s="56"/>
      <c r="I20" s="56"/>
      <c r="J20" s="56"/>
      <c r="K20" s="56"/>
      <c r="L20" s="57"/>
      <c r="M20" s="58"/>
      <c r="N20" s="56"/>
      <c r="O20" s="56"/>
      <c r="P20" s="56"/>
      <c r="Q20" s="56"/>
      <c r="R20" s="59"/>
      <c r="S20" s="44">
        <f t="shared" si="1"/>
        <v>0</v>
      </c>
      <c r="T20" s="60"/>
      <c r="U20" s="51">
        <f t="shared" si="2"/>
        <v>0</v>
      </c>
      <c r="V20" s="61">
        <v>36</v>
      </c>
      <c r="W20" s="61"/>
      <c r="X20" s="51">
        <f t="shared" si="3"/>
        <v>36</v>
      </c>
      <c r="Y20" s="61"/>
      <c r="Z20" s="52">
        <f t="shared" si="0"/>
        <v>36</v>
      </c>
      <c r="AA20" s="51" t="str">
        <f t="shared" si="4"/>
        <v>F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4.25" customHeight="1" thickTop="1" thickBot="1" x14ac:dyDescent="0.35">
      <c r="A21" s="41">
        <v>16</v>
      </c>
      <c r="B21" s="53">
        <v>17</v>
      </c>
      <c r="C21" s="54">
        <v>2019</v>
      </c>
      <c r="D21" s="44" t="s">
        <v>26</v>
      </c>
      <c r="E21" s="55"/>
      <c r="F21" s="56">
        <v>0.5</v>
      </c>
      <c r="G21" s="56"/>
      <c r="H21" s="56"/>
      <c r="I21" s="56"/>
      <c r="J21" s="56"/>
      <c r="K21" s="56"/>
      <c r="L21" s="57"/>
      <c r="M21" s="58"/>
      <c r="N21" s="56"/>
      <c r="O21" s="56"/>
      <c r="P21" s="56"/>
      <c r="Q21" s="56"/>
      <c r="R21" s="59"/>
      <c r="S21" s="44">
        <f t="shared" si="1"/>
        <v>1.65</v>
      </c>
      <c r="T21" s="60">
        <v>5</v>
      </c>
      <c r="U21" s="51">
        <f t="shared" si="2"/>
        <v>6.7</v>
      </c>
      <c r="V21" s="61">
        <v>34</v>
      </c>
      <c r="W21" s="61">
        <v>34</v>
      </c>
      <c r="X21" s="51">
        <f t="shared" si="3"/>
        <v>40.700000000000003</v>
      </c>
      <c r="Y21" s="61"/>
      <c r="Z21" s="52">
        <f t="shared" si="0"/>
        <v>40.700000000000003</v>
      </c>
      <c r="AA21" s="51" t="str">
        <f t="shared" si="4"/>
        <v>F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4.25" customHeight="1" thickTop="1" thickBot="1" x14ac:dyDescent="0.35">
      <c r="A22" s="41">
        <v>17</v>
      </c>
      <c r="B22" s="53">
        <v>18</v>
      </c>
      <c r="C22" s="54">
        <v>2019</v>
      </c>
      <c r="D22" s="44" t="s">
        <v>26</v>
      </c>
      <c r="E22" s="55"/>
      <c r="F22" s="56"/>
      <c r="G22" s="56"/>
      <c r="H22" s="56"/>
      <c r="I22" s="56"/>
      <c r="J22" s="56"/>
      <c r="K22" s="56"/>
      <c r="L22" s="57"/>
      <c r="M22" s="58"/>
      <c r="N22" s="56"/>
      <c r="O22" s="56"/>
      <c r="P22" s="56"/>
      <c r="Q22" s="56"/>
      <c r="R22" s="59"/>
      <c r="S22" s="44">
        <f t="shared" si="1"/>
        <v>0</v>
      </c>
      <c r="T22" s="60"/>
      <c r="U22" s="51">
        <f t="shared" si="2"/>
        <v>0</v>
      </c>
      <c r="V22" s="61"/>
      <c r="W22" s="61"/>
      <c r="X22" s="51">
        <f t="shared" si="3"/>
        <v>0</v>
      </c>
      <c r="Y22" s="61"/>
      <c r="Z22" s="52">
        <f t="shared" si="0"/>
        <v>0</v>
      </c>
      <c r="AA22" s="51" t="str">
        <f t="shared" si="4"/>
        <v>Neakt.</v>
      </c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4.25" customHeight="1" thickTop="1" thickBot="1" x14ac:dyDescent="0.35">
      <c r="A23" s="41">
        <v>18</v>
      </c>
      <c r="B23" s="53">
        <v>19</v>
      </c>
      <c r="C23" s="54">
        <v>2019</v>
      </c>
      <c r="D23" s="44" t="s">
        <v>26</v>
      </c>
      <c r="E23" s="55"/>
      <c r="F23" s="56"/>
      <c r="G23" s="56"/>
      <c r="H23" s="56"/>
      <c r="I23" s="56"/>
      <c r="J23" s="56"/>
      <c r="K23" s="56"/>
      <c r="L23" s="57"/>
      <c r="M23" s="58"/>
      <c r="N23" s="56"/>
      <c r="O23" s="56"/>
      <c r="P23" s="56"/>
      <c r="Q23" s="56"/>
      <c r="R23" s="59"/>
      <c r="S23" s="44">
        <f t="shared" si="1"/>
        <v>0</v>
      </c>
      <c r="T23" s="60">
        <v>3</v>
      </c>
      <c r="U23" s="51">
        <f t="shared" si="2"/>
        <v>3</v>
      </c>
      <c r="V23" s="61">
        <v>20</v>
      </c>
      <c r="W23" s="61"/>
      <c r="X23" s="51">
        <f t="shared" si="3"/>
        <v>23</v>
      </c>
      <c r="Y23" s="61"/>
      <c r="Z23" s="52">
        <f t="shared" si="0"/>
        <v>23</v>
      </c>
      <c r="AA23" s="51" t="str">
        <f t="shared" si="4"/>
        <v>F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14.25" customHeight="1" thickTop="1" thickBot="1" x14ac:dyDescent="0.35">
      <c r="A24" s="41">
        <v>19</v>
      </c>
      <c r="B24" s="53">
        <v>20</v>
      </c>
      <c r="C24" s="54">
        <v>2019</v>
      </c>
      <c r="D24" s="44" t="s">
        <v>26</v>
      </c>
      <c r="E24" s="55"/>
      <c r="F24" s="56"/>
      <c r="G24" s="56"/>
      <c r="H24" s="56"/>
      <c r="I24" s="56"/>
      <c r="J24" s="56"/>
      <c r="K24" s="56"/>
      <c r="L24" s="57"/>
      <c r="M24" s="58"/>
      <c r="N24" s="56"/>
      <c r="O24" s="56"/>
      <c r="P24" s="56"/>
      <c r="Q24" s="56"/>
      <c r="R24" s="59"/>
      <c r="S24" s="44">
        <f t="shared" si="1"/>
        <v>0</v>
      </c>
      <c r="T24" s="60">
        <v>5</v>
      </c>
      <c r="U24" s="51">
        <f t="shared" si="2"/>
        <v>5</v>
      </c>
      <c r="V24" s="61">
        <v>40</v>
      </c>
      <c r="W24" s="61"/>
      <c r="X24" s="51">
        <f t="shared" si="3"/>
        <v>45</v>
      </c>
      <c r="Y24" s="61"/>
      <c r="Z24" s="52">
        <f t="shared" si="0"/>
        <v>45</v>
      </c>
      <c r="AA24" s="51" t="str">
        <f t="shared" si="4"/>
        <v>F</v>
      </c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14.25" customHeight="1" thickTop="1" thickBot="1" x14ac:dyDescent="0.35">
      <c r="A25" s="41">
        <v>20</v>
      </c>
      <c r="B25" s="53">
        <v>21</v>
      </c>
      <c r="C25" s="54">
        <v>2019</v>
      </c>
      <c r="D25" s="44" t="s">
        <v>26</v>
      </c>
      <c r="E25" s="55"/>
      <c r="F25" s="56"/>
      <c r="G25" s="56"/>
      <c r="H25" s="56"/>
      <c r="I25" s="56"/>
      <c r="J25" s="56"/>
      <c r="K25" s="56"/>
      <c r="L25" s="57"/>
      <c r="M25" s="58"/>
      <c r="N25" s="56"/>
      <c r="O25" s="56"/>
      <c r="P25" s="56"/>
      <c r="Q25" s="56"/>
      <c r="R25" s="59"/>
      <c r="S25" s="44">
        <f t="shared" si="1"/>
        <v>0</v>
      </c>
      <c r="T25" s="60">
        <v>5</v>
      </c>
      <c r="U25" s="51">
        <f t="shared" si="2"/>
        <v>5</v>
      </c>
      <c r="V25" s="61">
        <v>24</v>
      </c>
      <c r="W25" s="61"/>
      <c r="X25" s="51">
        <f t="shared" si="3"/>
        <v>29</v>
      </c>
      <c r="Y25" s="61"/>
      <c r="Z25" s="52">
        <f t="shared" si="0"/>
        <v>29</v>
      </c>
      <c r="AA25" s="51" t="str">
        <f t="shared" si="4"/>
        <v>F</v>
      </c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14.25" customHeight="1" thickTop="1" thickBot="1" x14ac:dyDescent="0.35">
      <c r="A26" s="41">
        <v>21</v>
      </c>
      <c r="B26" s="53">
        <v>24</v>
      </c>
      <c r="C26" s="54">
        <v>2019</v>
      </c>
      <c r="D26" s="44" t="s">
        <v>26</v>
      </c>
      <c r="E26" s="55"/>
      <c r="F26" s="56"/>
      <c r="G26" s="56"/>
      <c r="H26" s="56"/>
      <c r="I26" s="56"/>
      <c r="J26" s="56"/>
      <c r="K26" s="56"/>
      <c r="L26" s="57"/>
      <c r="M26" s="58"/>
      <c r="N26" s="56"/>
      <c r="O26" s="56"/>
      <c r="P26" s="56"/>
      <c r="Q26" s="56"/>
      <c r="R26" s="59"/>
      <c r="S26" s="44">
        <f t="shared" si="1"/>
        <v>0</v>
      </c>
      <c r="T26" s="60">
        <v>2</v>
      </c>
      <c r="U26" s="51">
        <f t="shared" si="2"/>
        <v>2</v>
      </c>
      <c r="V26" s="61">
        <v>33</v>
      </c>
      <c r="W26" s="61"/>
      <c r="X26" s="51">
        <f t="shared" si="3"/>
        <v>35</v>
      </c>
      <c r="Y26" s="61"/>
      <c r="Z26" s="52">
        <f t="shared" si="0"/>
        <v>35</v>
      </c>
      <c r="AA26" s="51" t="str">
        <f t="shared" si="4"/>
        <v>F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14.25" customHeight="1" thickTop="1" thickBot="1" x14ac:dyDescent="0.35">
      <c r="A27" s="41">
        <v>22</v>
      </c>
      <c r="B27" s="53">
        <v>25</v>
      </c>
      <c r="C27" s="54">
        <v>2019</v>
      </c>
      <c r="D27" s="44" t="s">
        <v>26</v>
      </c>
      <c r="E27" s="55"/>
      <c r="F27" s="56"/>
      <c r="G27" s="56"/>
      <c r="H27" s="56"/>
      <c r="I27" s="56"/>
      <c r="J27" s="56"/>
      <c r="K27" s="56"/>
      <c r="L27" s="57"/>
      <c r="M27" s="58"/>
      <c r="N27" s="56"/>
      <c r="O27" s="56"/>
      <c r="P27" s="56"/>
      <c r="Q27" s="56"/>
      <c r="R27" s="59"/>
      <c r="S27" s="44">
        <f t="shared" si="1"/>
        <v>0</v>
      </c>
      <c r="T27" s="60"/>
      <c r="U27" s="51">
        <f t="shared" si="2"/>
        <v>0</v>
      </c>
      <c r="V27" s="61">
        <v>33</v>
      </c>
      <c r="W27" s="61"/>
      <c r="X27" s="51">
        <f t="shared" si="3"/>
        <v>33</v>
      </c>
      <c r="Y27" s="61"/>
      <c r="Z27" s="52">
        <f t="shared" si="0"/>
        <v>33</v>
      </c>
      <c r="AA27" s="51" t="str">
        <f t="shared" si="4"/>
        <v>F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14.25" customHeight="1" thickTop="1" thickBot="1" x14ac:dyDescent="0.35">
      <c r="A28" s="41">
        <v>23</v>
      </c>
      <c r="B28" s="53">
        <v>26</v>
      </c>
      <c r="C28" s="54">
        <v>2019</v>
      </c>
      <c r="D28" s="44" t="s">
        <v>26</v>
      </c>
      <c r="E28" s="55"/>
      <c r="F28" s="56">
        <v>0.5</v>
      </c>
      <c r="G28" s="56"/>
      <c r="H28" s="56"/>
      <c r="I28" s="56"/>
      <c r="J28" s="56"/>
      <c r="K28" s="56"/>
      <c r="L28" s="57"/>
      <c r="M28" s="58"/>
      <c r="N28" s="56"/>
      <c r="O28" s="56"/>
      <c r="P28" s="56"/>
      <c r="Q28" s="56"/>
      <c r="R28" s="59"/>
      <c r="S28" s="44">
        <f t="shared" si="1"/>
        <v>1.65</v>
      </c>
      <c r="T28" s="60">
        <v>4</v>
      </c>
      <c r="U28" s="51">
        <f t="shared" si="2"/>
        <v>5.7</v>
      </c>
      <c r="V28" s="61">
        <v>35</v>
      </c>
      <c r="W28" s="61"/>
      <c r="X28" s="51">
        <f t="shared" si="3"/>
        <v>40.700000000000003</v>
      </c>
      <c r="Y28" s="61"/>
      <c r="Z28" s="52">
        <f t="shared" si="0"/>
        <v>40.700000000000003</v>
      </c>
      <c r="AA28" s="51" t="str">
        <f t="shared" si="4"/>
        <v>F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14.25" customHeight="1" thickTop="1" thickBot="1" x14ac:dyDescent="0.35">
      <c r="A29" s="41">
        <v>24</v>
      </c>
      <c r="B29" s="53">
        <v>28</v>
      </c>
      <c r="C29" s="54">
        <v>2019</v>
      </c>
      <c r="D29" s="44" t="s">
        <v>26</v>
      </c>
      <c r="E29" s="55"/>
      <c r="F29" s="56"/>
      <c r="G29" s="56"/>
      <c r="H29" s="56"/>
      <c r="I29" s="56"/>
      <c r="J29" s="56"/>
      <c r="K29" s="56"/>
      <c r="L29" s="57"/>
      <c r="M29" s="58"/>
      <c r="N29" s="56"/>
      <c r="O29" s="56"/>
      <c r="P29" s="56"/>
      <c r="Q29" s="56"/>
      <c r="R29" s="59"/>
      <c r="S29" s="44">
        <f t="shared" si="1"/>
        <v>0</v>
      </c>
      <c r="T29" s="60">
        <v>4</v>
      </c>
      <c r="U29" s="51">
        <f t="shared" si="2"/>
        <v>4</v>
      </c>
      <c r="V29" s="61">
        <v>34</v>
      </c>
      <c r="W29" s="61"/>
      <c r="X29" s="51">
        <f t="shared" si="3"/>
        <v>38</v>
      </c>
      <c r="Y29" s="61"/>
      <c r="Z29" s="52">
        <f t="shared" si="0"/>
        <v>38</v>
      </c>
      <c r="AA29" s="51" t="str">
        <f t="shared" si="4"/>
        <v>F</v>
      </c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14.25" customHeight="1" thickTop="1" thickBot="1" x14ac:dyDescent="0.35">
      <c r="A30" s="41">
        <v>25</v>
      </c>
      <c r="B30" s="53">
        <v>29</v>
      </c>
      <c r="C30" s="54">
        <v>2019</v>
      </c>
      <c r="D30" s="44" t="s">
        <v>26</v>
      </c>
      <c r="E30" s="55"/>
      <c r="F30" s="56">
        <v>0.5</v>
      </c>
      <c r="G30" s="56"/>
      <c r="H30" s="56"/>
      <c r="I30" s="56"/>
      <c r="J30" s="56"/>
      <c r="K30" s="56"/>
      <c r="L30" s="57"/>
      <c r="M30" s="58"/>
      <c r="N30" s="56"/>
      <c r="O30" s="56"/>
      <c r="P30" s="56"/>
      <c r="Q30" s="56"/>
      <c r="R30" s="59"/>
      <c r="S30" s="44">
        <f t="shared" si="1"/>
        <v>1.65</v>
      </c>
      <c r="T30" s="60">
        <v>5</v>
      </c>
      <c r="U30" s="51">
        <f t="shared" si="2"/>
        <v>6.7</v>
      </c>
      <c r="V30" s="61">
        <v>39</v>
      </c>
      <c r="W30" s="61"/>
      <c r="X30" s="51">
        <f t="shared" si="3"/>
        <v>45.7</v>
      </c>
      <c r="Y30" s="61"/>
      <c r="Z30" s="52">
        <f t="shared" si="0"/>
        <v>45.7</v>
      </c>
      <c r="AA30" s="51" t="str">
        <f t="shared" si="4"/>
        <v>F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14.25" customHeight="1" thickTop="1" thickBot="1" x14ac:dyDescent="0.35">
      <c r="A31" s="41">
        <v>26</v>
      </c>
      <c r="B31" s="53">
        <v>31</v>
      </c>
      <c r="C31" s="54">
        <v>2019</v>
      </c>
      <c r="D31" s="44" t="s">
        <v>26</v>
      </c>
      <c r="E31" s="55"/>
      <c r="F31" s="56"/>
      <c r="G31" s="56"/>
      <c r="H31" s="56"/>
      <c r="I31" s="56"/>
      <c r="J31" s="56"/>
      <c r="K31" s="56"/>
      <c r="L31" s="57"/>
      <c r="M31" s="58"/>
      <c r="N31" s="56"/>
      <c r="O31" s="56"/>
      <c r="P31" s="56"/>
      <c r="Q31" s="56"/>
      <c r="R31" s="59"/>
      <c r="S31" s="44">
        <f t="shared" si="1"/>
        <v>0</v>
      </c>
      <c r="T31" s="60">
        <v>4</v>
      </c>
      <c r="U31" s="51">
        <f t="shared" si="2"/>
        <v>4</v>
      </c>
      <c r="V31" s="61">
        <v>34</v>
      </c>
      <c r="W31" s="61"/>
      <c r="X31" s="51">
        <f t="shared" si="3"/>
        <v>38</v>
      </c>
      <c r="Y31" s="61"/>
      <c r="Z31" s="52">
        <f t="shared" si="0"/>
        <v>38</v>
      </c>
      <c r="AA31" s="51" t="str">
        <f t="shared" si="4"/>
        <v>F</v>
      </c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14.25" customHeight="1" thickTop="1" thickBot="1" x14ac:dyDescent="0.35">
      <c r="A32" s="41">
        <v>27</v>
      </c>
      <c r="B32" s="53">
        <v>33</v>
      </c>
      <c r="C32" s="54">
        <v>2019</v>
      </c>
      <c r="D32" s="44" t="s">
        <v>26</v>
      </c>
      <c r="E32" s="55"/>
      <c r="F32" s="56"/>
      <c r="G32" s="56"/>
      <c r="H32" s="56"/>
      <c r="I32" s="56"/>
      <c r="J32" s="56"/>
      <c r="K32" s="56"/>
      <c r="L32" s="57"/>
      <c r="M32" s="58"/>
      <c r="N32" s="56"/>
      <c r="O32" s="56"/>
      <c r="P32" s="56"/>
      <c r="Q32" s="56"/>
      <c r="R32" s="59"/>
      <c r="S32" s="44">
        <f t="shared" si="1"/>
        <v>0</v>
      </c>
      <c r="T32" s="60">
        <v>5</v>
      </c>
      <c r="U32" s="51">
        <f t="shared" si="2"/>
        <v>5</v>
      </c>
      <c r="V32" s="61">
        <v>38</v>
      </c>
      <c r="W32" s="61"/>
      <c r="X32" s="51">
        <f t="shared" si="3"/>
        <v>43</v>
      </c>
      <c r="Y32" s="61"/>
      <c r="Z32" s="52">
        <f t="shared" si="0"/>
        <v>43</v>
      </c>
      <c r="AA32" s="51" t="str">
        <f t="shared" si="4"/>
        <v>F</v>
      </c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14.25" customHeight="1" thickTop="1" thickBot="1" x14ac:dyDescent="0.35">
      <c r="A33" s="41">
        <v>28</v>
      </c>
      <c r="B33" s="53">
        <v>34</v>
      </c>
      <c r="C33" s="54">
        <v>2019</v>
      </c>
      <c r="D33" s="44" t="s">
        <v>26</v>
      </c>
      <c r="E33" s="55"/>
      <c r="F33" s="56"/>
      <c r="G33" s="56"/>
      <c r="H33" s="56"/>
      <c r="I33" s="56"/>
      <c r="J33" s="56"/>
      <c r="K33" s="56"/>
      <c r="L33" s="57"/>
      <c r="M33" s="58"/>
      <c r="N33" s="56"/>
      <c r="O33" s="56"/>
      <c r="P33" s="56"/>
      <c r="Q33" s="56"/>
      <c r="R33" s="59"/>
      <c r="S33" s="44">
        <f t="shared" si="1"/>
        <v>0</v>
      </c>
      <c r="T33" s="60"/>
      <c r="U33" s="51">
        <f t="shared" si="2"/>
        <v>0</v>
      </c>
      <c r="V33" s="61"/>
      <c r="W33" s="61">
        <v>6</v>
      </c>
      <c r="X33" s="51">
        <f t="shared" si="3"/>
        <v>6</v>
      </c>
      <c r="Y33" s="61"/>
      <c r="Z33" s="52">
        <f t="shared" si="0"/>
        <v>6</v>
      </c>
      <c r="AA33" s="51" t="str">
        <f t="shared" si="4"/>
        <v>F</v>
      </c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14.25" customHeight="1" thickTop="1" thickBot="1" x14ac:dyDescent="0.35">
      <c r="A34" s="41">
        <v>29</v>
      </c>
      <c r="B34" s="53">
        <v>37</v>
      </c>
      <c r="C34" s="54">
        <v>2019</v>
      </c>
      <c r="D34" s="44" t="s">
        <v>26</v>
      </c>
      <c r="E34" s="55"/>
      <c r="F34" s="56"/>
      <c r="G34" s="56"/>
      <c r="H34" s="56"/>
      <c r="I34" s="56"/>
      <c r="J34" s="56"/>
      <c r="K34" s="56"/>
      <c r="L34" s="57"/>
      <c r="M34" s="58"/>
      <c r="N34" s="56"/>
      <c r="O34" s="56"/>
      <c r="P34" s="56"/>
      <c r="Q34" s="56"/>
      <c r="R34" s="59"/>
      <c r="S34" s="44">
        <f t="shared" si="1"/>
        <v>0</v>
      </c>
      <c r="T34" s="60">
        <v>4</v>
      </c>
      <c r="U34" s="51">
        <f t="shared" si="2"/>
        <v>4</v>
      </c>
      <c r="V34" s="61">
        <v>3</v>
      </c>
      <c r="W34" s="61">
        <v>4</v>
      </c>
      <c r="X34" s="51">
        <f t="shared" si="3"/>
        <v>8</v>
      </c>
      <c r="Y34" s="61"/>
      <c r="Z34" s="52">
        <f t="shared" si="0"/>
        <v>8</v>
      </c>
      <c r="AA34" s="51" t="str">
        <f t="shared" si="4"/>
        <v>F</v>
      </c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14.25" customHeight="1" thickTop="1" thickBot="1" x14ac:dyDescent="0.35">
      <c r="A35" s="41">
        <v>30</v>
      </c>
      <c r="B35" s="53">
        <v>40</v>
      </c>
      <c r="C35" s="54">
        <v>2019</v>
      </c>
      <c r="D35" s="44" t="s">
        <v>26</v>
      </c>
      <c r="E35" s="55"/>
      <c r="F35" s="56"/>
      <c r="G35" s="56"/>
      <c r="H35" s="56"/>
      <c r="I35" s="56"/>
      <c r="J35" s="56"/>
      <c r="K35" s="56"/>
      <c r="L35" s="57"/>
      <c r="M35" s="58"/>
      <c r="N35" s="56"/>
      <c r="O35" s="56"/>
      <c r="P35" s="56"/>
      <c r="Q35" s="56"/>
      <c r="R35" s="59"/>
      <c r="S35" s="44">
        <f t="shared" si="1"/>
        <v>0</v>
      </c>
      <c r="T35" s="60"/>
      <c r="U35" s="51">
        <f t="shared" si="2"/>
        <v>0</v>
      </c>
      <c r="V35" s="61"/>
      <c r="W35" s="61"/>
      <c r="X35" s="51">
        <f t="shared" si="3"/>
        <v>0</v>
      </c>
      <c r="Y35" s="61"/>
      <c r="Z35" s="52">
        <f t="shared" si="0"/>
        <v>0</v>
      </c>
      <c r="AA35" s="51" t="str">
        <f t="shared" si="4"/>
        <v>Neakt.</v>
      </c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4.25" customHeight="1" thickTop="1" thickBot="1" x14ac:dyDescent="0.35">
      <c r="A36" s="41">
        <v>31</v>
      </c>
      <c r="B36" s="53">
        <v>46</v>
      </c>
      <c r="C36" s="54">
        <v>2019</v>
      </c>
      <c r="D36" s="44" t="s">
        <v>26</v>
      </c>
      <c r="E36" s="55"/>
      <c r="F36" s="56"/>
      <c r="G36" s="56"/>
      <c r="H36" s="56"/>
      <c r="I36" s="56"/>
      <c r="J36" s="56"/>
      <c r="K36" s="56"/>
      <c r="L36" s="57"/>
      <c r="M36" s="58"/>
      <c r="N36" s="56"/>
      <c r="O36" s="56"/>
      <c r="P36" s="56"/>
      <c r="Q36" s="56"/>
      <c r="R36" s="59"/>
      <c r="S36" s="44">
        <f t="shared" si="1"/>
        <v>0</v>
      </c>
      <c r="T36" s="60"/>
      <c r="U36" s="51">
        <f t="shared" si="2"/>
        <v>0</v>
      </c>
      <c r="V36" s="61"/>
      <c r="W36" s="61"/>
      <c r="X36" s="51">
        <f t="shared" si="3"/>
        <v>0</v>
      </c>
      <c r="Y36" s="61"/>
      <c r="Z36" s="52">
        <f t="shared" si="0"/>
        <v>0</v>
      </c>
      <c r="AA36" s="51" t="str">
        <f t="shared" si="4"/>
        <v>Neakt.</v>
      </c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4.25" customHeight="1" thickTop="1" thickBot="1" x14ac:dyDescent="0.35">
      <c r="A37" s="41">
        <v>32</v>
      </c>
      <c r="B37" s="53">
        <v>47</v>
      </c>
      <c r="C37" s="54">
        <v>2019</v>
      </c>
      <c r="D37" s="44" t="s">
        <v>26</v>
      </c>
      <c r="E37" s="55"/>
      <c r="F37" s="56"/>
      <c r="G37" s="56"/>
      <c r="H37" s="56"/>
      <c r="I37" s="56"/>
      <c r="J37" s="56"/>
      <c r="K37" s="56"/>
      <c r="L37" s="57"/>
      <c r="M37" s="58"/>
      <c r="N37" s="56"/>
      <c r="O37" s="56"/>
      <c r="P37" s="56"/>
      <c r="Q37" s="56"/>
      <c r="R37" s="59"/>
      <c r="S37" s="44">
        <f t="shared" si="1"/>
        <v>0</v>
      </c>
      <c r="T37" s="60"/>
      <c r="U37" s="51">
        <f t="shared" si="2"/>
        <v>0</v>
      </c>
      <c r="V37" s="61">
        <v>39</v>
      </c>
      <c r="W37" s="61"/>
      <c r="X37" s="51">
        <f t="shared" si="3"/>
        <v>39</v>
      </c>
      <c r="Y37" s="61"/>
      <c r="Z37" s="52">
        <f t="shared" si="0"/>
        <v>39</v>
      </c>
      <c r="AA37" s="51" t="str">
        <f t="shared" si="4"/>
        <v>F</v>
      </c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14.25" customHeight="1" thickTop="1" thickBot="1" x14ac:dyDescent="0.35">
      <c r="A38" s="41">
        <v>33</v>
      </c>
      <c r="B38" s="53">
        <v>48</v>
      </c>
      <c r="C38" s="54">
        <v>2019</v>
      </c>
      <c r="D38" s="44" t="s">
        <v>26</v>
      </c>
      <c r="E38" s="55"/>
      <c r="F38" s="56"/>
      <c r="G38" s="56"/>
      <c r="H38" s="56"/>
      <c r="I38" s="56"/>
      <c r="J38" s="56"/>
      <c r="K38" s="56"/>
      <c r="L38" s="57"/>
      <c r="M38" s="58"/>
      <c r="N38" s="56"/>
      <c r="O38" s="56"/>
      <c r="P38" s="56"/>
      <c r="Q38" s="56"/>
      <c r="R38" s="59"/>
      <c r="S38" s="44">
        <f t="shared" si="1"/>
        <v>0</v>
      </c>
      <c r="T38" s="60"/>
      <c r="U38" s="51">
        <f t="shared" si="2"/>
        <v>0</v>
      </c>
      <c r="V38" s="61">
        <v>33</v>
      </c>
      <c r="W38" s="61"/>
      <c r="X38" s="51">
        <f t="shared" si="3"/>
        <v>33</v>
      </c>
      <c r="Y38" s="61"/>
      <c r="Z38" s="52">
        <f t="shared" si="0"/>
        <v>33</v>
      </c>
      <c r="AA38" s="51" t="str">
        <f t="shared" si="4"/>
        <v>F</v>
      </c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4.25" customHeight="1" thickTop="1" thickBot="1" x14ac:dyDescent="0.35">
      <c r="A39" s="41">
        <v>34</v>
      </c>
      <c r="B39" s="53">
        <v>49</v>
      </c>
      <c r="C39" s="54">
        <v>2019</v>
      </c>
      <c r="D39" s="44" t="s">
        <v>26</v>
      </c>
      <c r="E39" s="55"/>
      <c r="F39" s="56"/>
      <c r="G39" s="56"/>
      <c r="H39" s="56"/>
      <c r="I39" s="56"/>
      <c r="J39" s="56"/>
      <c r="K39" s="56"/>
      <c r="L39" s="57"/>
      <c r="M39" s="58"/>
      <c r="N39" s="56"/>
      <c r="O39" s="56"/>
      <c r="P39" s="56"/>
      <c r="Q39" s="56"/>
      <c r="R39" s="59"/>
      <c r="S39" s="44">
        <f t="shared" si="1"/>
        <v>0</v>
      </c>
      <c r="T39" s="60"/>
      <c r="U39" s="51">
        <f t="shared" si="2"/>
        <v>0</v>
      </c>
      <c r="V39" s="61">
        <v>34</v>
      </c>
      <c r="W39" s="61"/>
      <c r="X39" s="51">
        <f t="shared" si="3"/>
        <v>34</v>
      </c>
      <c r="Y39" s="61"/>
      <c r="Z39" s="52">
        <f t="shared" si="0"/>
        <v>34</v>
      </c>
      <c r="AA39" s="51" t="str">
        <f t="shared" si="4"/>
        <v>F</v>
      </c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14.25" customHeight="1" thickTop="1" thickBot="1" x14ac:dyDescent="0.35">
      <c r="A40" s="41">
        <v>35</v>
      </c>
      <c r="B40" s="53">
        <v>50</v>
      </c>
      <c r="C40" s="54">
        <v>2019</v>
      </c>
      <c r="D40" s="44" t="s">
        <v>26</v>
      </c>
      <c r="E40" s="55"/>
      <c r="F40" s="56"/>
      <c r="G40" s="56"/>
      <c r="H40" s="56"/>
      <c r="I40" s="56"/>
      <c r="J40" s="56"/>
      <c r="K40" s="56"/>
      <c r="L40" s="57"/>
      <c r="M40" s="58"/>
      <c r="N40" s="56"/>
      <c r="O40" s="56"/>
      <c r="P40" s="56"/>
      <c r="Q40" s="56"/>
      <c r="R40" s="59"/>
      <c r="S40" s="44">
        <f t="shared" si="1"/>
        <v>0</v>
      </c>
      <c r="T40" s="60"/>
      <c r="U40" s="51">
        <f t="shared" si="2"/>
        <v>0</v>
      </c>
      <c r="V40" s="61">
        <v>25</v>
      </c>
      <c r="W40" s="61"/>
      <c r="X40" s="51">
        <f t="shared" si="3"/>
        <v>25</v>
      </c>
      <c r="Y40" s="61"/>
      <c r="Z40" s="52">
        <f t="shared" si="0"/>
        <v>25</v>
      </c>
      <c r="AA40" s="51" t="str">
        <f t="shared" si="4"/>
        <v>F</v>
      </c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4.25" customHeight="1" thickTop="1" thickBot="1" x14ac:dyDescent="0.35">
      <c r="A41" s="41">
        <v>36</v>
      </c>
      <c r="B41" s="53">
        <v>52</v>
      </c>
      <c r="C41" s="54">
        <v>2019</v>
      </c>
      <c r="D41" s="44" t="s">
        <v>26</v>
      </c>
      <c r="E41" s="55"/>
      <c r="F41" s="56"/>
      <c r="G41" s="56"/>
      <c r="H41" s="56"/>
      <c r="I41" s="56"/>
      <c r="J41" s="56"/>
      <c r="K41" s="56"/>
      <c r="L41" s="57"/>
      <c r="M41" s="58"/>
      <c r="N41" s="56"/>
      <c r="O41" s="56"/>
      <c r="P41" s="56"/>
      <c r="Q41" s="56"/>
      <c r="R41" s="59"/>
      <c r="S41" s="44">
        <f t="shared" si="1"/>
        <v>0</v>
      </c>
      <c r="T41" s="60">
        <v>3</v>
      </c>
      <c r="U41" s="51">
        <f t="shared" si="2"/>
        <v>3</v>
      </c>
      <c r="V41" s="61">
        <v>15</v>
      </c>
      <c r="W41" s="61"/>
      <c r="X41" s="51">
        <f t="shared" si="3"/>
        <v>18</v>
      </c>
      <c r="Y41" s="61"/>
      <c r="Z41" s="52">
        <f t="shared" si="0"/>
        <v>18</v>
      </c>
      <c r="AA41" s="51" t="str">
        <f t="shared" si="4"/>
        <v>F</v>
      </c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4.25" customHeight="1" thickTop="1" thickBot="1" x14ac:dyDescent="0.35">
      <c r="A42" s="41">
        <v>37</v>
      </c>
      <c r="B42" s="53">
        <v>53</v>
      </c>
      <c r="C42" s="54">
        <v>2019</v>
      </c>
      <c r="D42" s="44" t="s">
        <v>26</v>
      </c>
      <c r="E42" s="55"/>
      <c r="F42" s="56"/>
      <c r="G42" s="56"/>
      <c r="H42" s="56"/>
      <c r="I42" s="56"/>
      <c r="J42" s="56"/>
      <c r="K42" s="56"/>
      <c r="L42" s="57"/>
      <c r="M42" s="58"/>
      <c r="N42" s="56"/>
      <c r="O42" s="56"/>
      <c r="P42" s="56"/>
      <c r="Q42" s="56"/>
      <c r="R42" s="59"/>
      <c r="S42" s="44">
        <f t="shared" si="1"/>
        <v>0</v>
      </c>
      <c r="T42" s="60">
        <v>3</v>
      </c>
      <c r="U42" s="51">
        <f t="shared" si="2"/>
        <v>3</v>
      </c>
      <c r="V42" s="61">
        <v>22</v>
      </c>
      <c r="W42" s="61"/>
      <c r="X42" s="51">
        <f t="shared" si="3"/>
        <v>25</v>
      </c>
      <c r="Y42" s="61"/>
      <c r="Z42" s="52">
        <f t="shared" si="0"/>
        <v>25</v>
      </c>
      <c r="AA42" s="51" t="str">
        <f t="shared" si="4"/>
        <v>F</v>
      </c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25" customHeight="1" thickTop="1" thickBot="1" x14ac:dyDescent="0.35">
      <c r="A43" s="41">
        <v>38</v>
      </c>
      <c r="B43" s="53">
        <v>57</v>
      </c>
      <c r="C43" s="54">
        <v>2019</v>
      </c>
      <c r="D43" s="44" t="s">
        <v>26</v>
      </c>
      <c r="E43" s="55"/>
      <c r="F43" s="56"/>
      <c r="G43" s="56"/>
      <c r="H43" s="56"/>
      <c r="I43" s="56"/>
      <c r="J43" s="56"/>
      <c r="K43" s="56"/>
      <c r="L43" s="57"/>
      <c r="M43" s="58"/>
      <c r="N43" s="56"/>
      <c r="O43" s="56"/>
      <c r="P43" s="56"/>
      <c r="Q43" s="56"/>
      <c r="R43" s="59"/>
      <c r="S43" s="44">
        <f t="shared" si="1"/>
        <v>0</v>
      </c>
      <c r="T43" s="60"/>
      <c r="U43" s="51">
        <f t="shared" si="2"/>
        <v>0</v>
      </c>
      <c r="V43" s="61"/>
      <c r="W43" s="61"/>
      <c r="X43" s="51">
        <f t="shared" si="3"/>
        <v>0</v>
      </c>
      <c r="Y43" s="61"/>
      <c r="Z43" s="52">
        <f t="shared" si="0"/>
        <v>0</v>
      </c>
      <c r="AA43" s="51" t="str">
        <f t="shared" si="4"/>
        <v>Neakt.</v>
      </c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4.25" customHeight="1" thickTop="1" thickBot="1" x14ac:dyDescent="0.35">
      <c r="A44" s="41">
        <v>39</v>
      </c>
      <c r="B44" s="53">
        <v>58</v>
      </c>
      <c r="C44" s="54">
        <v>2019</v>
      </c>
      <c r="D44" s="44" t="s">
        <v>26</v>
      </c>
      <c r="E44" s="55"/>
      <c r="F44" s="56"/>
      <c r="G44" s="56"/>
      <c r="H44" s="56"/>
      <c r="I44" s="56"/>
      <c r="J44" s="56"/>
      <c r="K44" s="56"/>
      <c r="L44" s="57"/>
      <c r="M44" s="58"/>
      <c r="N44" s="56"/>
      <c r="O44" s="56"/>
      <c r="P44" s="56"/>
      <c r="Q44" s="56"/>
      <c r="R44" s="59"/>
      <c r="S44" s="44">
        <f t="shared" si="1"/>
        <v>0</v>
      </c>
      <c r="T44" s="60"/>
      <c r="U44" s="51">
        <f t="shared" si="2"/>
        <v>0</v>
      </c>
      <c r="V44" s="61"/>
      <c r="W44" s="61">
        <v>15</v>
      </c>
      <c r="X44" s="51">
        <f t="shared" si="3"/>
        <v>15</v>
      </c>
      <c r="Y44" s="61"/>
      <c r="Z44" s="52">
        <f t="shared" si="0"/>
        <v>15</v>
      </c>
      <c r="AA44" s="51" t="str">
        <f t="shared" si="4"/>
        <v>F</v>
      </c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14.25" customHeight="1" thickTop="1" thickBot="1" x14ac:dyDescent="0.35">
      <c r="A45" s="41">
        <v>40</v>
      </c>
      <c r="B45" s="53">
        <v>59</v>
      </c>
      <c r="C45" s="54">
        <v>2019</v>
      </c>
      <c r="D45" s="44" t="s">
        <v>26</v>
      </c>
      <c r="E45" s="63"/>
      <c r="F45" s="62"/>
      <c r="G45" s="62"/>
      <c r="H45" s="62"/>
      <c r="I45" s="62"/>
      <c r="J45" s="62"/>
      <c r="K45" s="62"/>
      <c r="L45" s="64"/>
      <c r="M45" s="65"/>
      <c r="N45" s="62"/>
      <c r="O45" s="62"/>
      <c r="P45" s="62"/>
      <c r="Q45" s="62"/>
      <c r="R45" s="66"/>
      <c r="S45" s="44">
        <f t="shared" si="1"/>
        <v>0</v>
      </c>
      <c r="T45" s="67">
        <v>4</v>
      </c>
      <c r="U45" s="51">
        <f t="shared" si="2"/>
        <v>4</v>
      </c>
      <c r="V45" s="68">
        <v>20</v>
      </c>
      <c r="W45" s="68"/>
      <c r="X45" s="51">
        <f t="shared" si="3"/>
        <v>24</v>
      </c>
      <c r="Y45" s="68"/>
      <c r="Z45" s="52">
        <f t="shared" si="0"/>
        <v>24</v>
      </c>
      <c r="AA45" s="51" t="str">
        <f t="shared" si="4"/>
        <v>F</v>
      </c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14.25" customHeight="1" thickTop="1" thickBot="1" x14ac:dyDescent="0.35">
      <c r="A46" s="41">
        <v>41</v>
      </c>
      <c r="B46" s="53">
        <v>60</v>
      </c>
      <c r="C46" s="54">
        <v>2019</v>
      </c>
      <c r="D46" s="44" t="s">
        <v>26</v>
      </c>
      <c r="E46" s="55"/>
      <c r="F46" s="56"/>
      <c r="G46" s="56"/>
      <c r="H46" s="56"/>
      <c r="I46" s="56"/>
      <c r="J46" s="56"/>
      <c r="K46" s="56"/>
      <c r="L46" s="57"/>
      <c r="M46" s="58"/>
      <c r="N46" s="56"/>
      <c r="O46" s="56"/>
      <c r="P46" s="56"/>
      <c r="Q46" s="56"/>
      <c r="R46" s="59"/>
      <c r="S46" s="44">
        <f t="shared" si="1"/>
        <v>0</v>
      </c>
      <c r="T46" s="60"/>
      <c r="U46" s="51">
        <f t="shared" si="2"/>
        <v>0</v>
      </c>
      <c r="V46" s="61"/>
      <c r="W46" s="61"/>
      <c r="X46" s="51">
        <f t="shared" si="3"/>
        <v>0</v>
      </c>
      <c r="Y46" s="61"/>
      <c r="Z46" s="52">
        <f t="shared" si="0"/>
        <v>0</v>
      </c>
      <c r="AA46" s="51" t="str">
        <f t="shared" si="4"/>
        <v>Neakt.</v>
      </c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14.25" customHeight="1" thickTop="1" thickBot="1" x14ac:dyDescent="0.35">
      <c r="A47" s="41">
        <v>42</v>
      </c>
      <c r="B47" s="53">
        <v>12</v>
      </c>
      <c r="C47" s="54">
        <v>2018</v>
      </c>
      <c r="D47" s="44" t="s">
        <v>26</v>
      </c>
      <c r="E47" s="55"/>
      <c r="F47" s="56"/>
      <c r="G47" s="56"/>
      <c r="H47" s="56"/>
      <c r="I47" s="56"/>
      <c r="J47" s="56"/>
      <c r="K47" s="56"/>
      <c r="L47" s="57"/>
      <c r="M47" s="58"/>
      <c r="N47" s="56"/>
      <c r="O47" s="56"/>
      <c r="P47" s="56"/>
      <c r="Q47" s="56"/>
      <c r="R47" s="59"/>
      <c r="S47" s="44">
        <f t="shared" si="1"/>
        <v>0</v>
      </c>
      <c r="T47" s="60">
        <v>2</v>
      </c>
      <c r="U47" s="51">
        <f t="shared" si="2"/>
        <v>2</v>
      </c>
      <c r="V47" s="61">
        <v>24</v>
      </c>
      <c r="W47" s="61"/>
      <c r="X47" s="51">
        <f t="shared" si="3"/>
        <v>26</v>
      </c>
      <c r="Y47" s="61"/>
      <c r="Z47" s="52">
        <f t="shared" si="0"/>
        <v>26</v>
      </c>
      <c r="AA47" s="51" t="str">
        <f t="shared" si="4"/>
        <v>F</v>
      </c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4.25" customHeight="1" thickTop="1" thickBot="1" x14ac:dyDescent="0.35">
      <c r="A48" s="41">
        <v>43</v>
      </c>
      <c r="B48" s="53">
        <v>20</v>
      </c>
      <c r="C48" s="54">
        <v>2018</v>
      </c>
      <c r="D48" s="44" t="s">
        <v>26</v>
      </c>
      <c r="E48" s="55"/>
      <c r="F48" s="56"/>
      <c r="G48" s="56"/>
      <c r="H48" s="56"/>
      <c r="I48" s="56"/>
      <c r="J48" s="56"/>
      <c r="K48" s="56"/>
      <c r="L48" s="57"/>
      <c r="M48" s="58"/>
      <c r="N48" s="56"/>
      <c r="O48" s="56"/>
      <c r="P48" s="56"/>
      <c r="Q48" s="56"/>
      <c r="R48" s="59"/>
      <c r="S48" s="44">
        <f t="shared" si="1"/>
        <v>0</v>
      </c>
      <c r="T48" s="60"/>
      <c r="U48" s="51">
        <f t="shared" si="2"/>
        <v>0</v>
      </c>
      <c r="V48" s="61">
        <v>1</v>
      </c>
      <c r="W48" s="61"/>
      <c r="X48" s="51">
        <f t="shared" si="3"/>
        <v>1</v>
      </c>
      <c r="Y48" s="61"/>
      <c r="Z48" s="52">
        <f t="shared" si="0"/>
        <v>1</v>
      </c>
      <c r="AA48" s="51" t="str">
        <f t="shared" si="4"/>
        <v>F</v>
      </c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4.25" customHeight="1" thickTop="1" thickBot="1" x14ac:dyDescent="0.35">
      <c r="A49" s="41">
        <v>44</v>
      </c>
      <c r="B49" s="53">
        <v>36</v>
      </c>
      <c r="C49" s="54">
        <v>2018</v>
      </c>
      <c r="D49" s="44" t="s">
        <v>26</v>
      </c>
      <c r="E49" s="55"/>
      <c r="F49" s="56"/>
      <c r="G49" s="56"/>
      <c r="H49" s="56"/>
      <c r="I49" s="56"/>
      <c r="J49" s="56"/>
      <c r="K49" s="56"/>
      <c r="L49" s="57"/>
      <c r="M49" s="58"/>
      <c r="N49" s="56"/>
      <c r="O49" s="56"/>
      <c r="P49" s="56"/>
      <c r="Q49" s="56"/>
      <c r="R49" s="59"/>
      <c r="S49" s="44">
        <f t="shared" si="1"/>
        <v>0</v>
      </c>
      <c r="T49" s="60"/>
      <c r="U49" s="51">
        <f t="shared" si="2"/>
        <v>0</v>
      </c>
      <c r="V49" s="61">
        <v>25</v>
      </c>
      <c r="W49" s="61"/>
      <c r="X49" s="51">
        <f t="shared" si="3"/>
        <v>25</v>
      </c>
      <c r="Y49" s="61"/>
      <c r="Z49" s="52">
        <f t="shared" si="0"/>
        <v>25</v>
      </c>
      <c r="AA49" s="51" t="str">
        <f t="shared" si="4"/>
        <v>F</v>
      </c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4.25" customHeight="1" thickTop="1" thickBot="1" x14ac:dyDescent="0.35">
      <c r="A50" s="41">
        <v>45</v>
      </c>
      <c r="B50" s="53">
        <v>37</v>
      </c>
      <c r="C50" s="54">
        <v>2018</v>
      </c>
      <c r="D50" s="44" t="s">
        <v>26</v>
      </c>
      <c r="E50" s="55"/>
      <c r="F50" s="56"/>
      <c r="G50" s="56"/>
      <c r="H50" s="56"/>
      <c r="I50" s="56"/>
      <c r="J50" s="56"/>
      <c r="K50" s="56"/>
      <c r="L50" s="57"/>
      <c r="M50" s="58"/>
      <c r="N50" s="56"/>
      <c r="O50" s="56"/>
      <c r="P50" s="56"/>
      <c r="Q50" s="56"/>
      <c r="R50" s="59"/>
      <c r="S50" s="44">
        <f t="shared" si="1"/>
        <v>0</v>
      </c>
      <c r="T50" s="60"/>
      <c r="U50" s="51">
        <f t="shared" si="2"/>
        <v>0</v>
      </c>
      <c r="V50" s="61"/>
      <c r="W50" s="61"/>
      <c r="X50" s="51">
        <f t="shared" si="3"/>
        <v>0</v>
      </c>
      <c r="Y50" s="61"/>
      <c r="Z50" s="52">
        <f t="shared" si="0"/>
        <v>0</v>
      </c>
      <c r="AA50" s="51" t="str">
        <f t="shared" si="4"/>
        <v>Neakt.</v>
      </c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4.25" customHeight="1" thickTop="1" thickBot="1" x14ac:dyDescent="0.35">
      <c r="A51" s="41">
        <v>46</v>
      </c>
      <c r="B51" s="53">
        <v>38</v>
      </c>
      <c r="C51" s="54">
        <v>2018</v>
      </c>
      <c r="D51" s="44" t="s">
        <v>26</v>
      </c>
      <c r="E51" s="55"/>
      <c r="F51" s="56"/>
      <c r="G51" s="56"/>
      <c r="H51" s="56"/>
      <c r="I51" s="56"/>
      <c r="J51" s="56"/>
      <c r="K51" s="56"/>
      <c r="L51" s="57"/>
      <c r="M51" s="58"/>
      <c r="N51" s="56"/>
      <c r="O51" s="56"/>
      <c r="P51" s="56"/>
      <c r="Q51" s="56"/>
      <c r="R51" s="59"/>
      <c r="S51" s="44">
        <f t="shared" si="1"/>
        <v>0</v>
      </c>
      <c r="T51" s="60">
        <v>4</v>
      </c>
      <c r="U51" s="51">
        <f t="shared" si="2"/>
        <v>4</v>
      </c>
      <c r="V51" s="61">
        <v>38</v>
      </c>
      <c r="W51" s="61"/>
      <c r="X51" s="51">
        <f t="shared" si="3"/>
        <v>42</v>
      </c>
      <c r="Y51" s="61"/>
      <c r="Z51" s="52">
        <f t="shared" si="0"/>
        <v>42</v>
      </c>
      <c r="AA51" s="51" t="str">
        <f t="shared" si="4"/>
        <v>F</v>
      </c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14.25" customHeight="1" thickTop="1" thickBot="1" x14ac:dyDescent="0.35">
      <c r="A52" s="41">
        <v>47</v>
      </c>
      <c r="B52" s="53">
        <v>45</v>
      </c>
      <c r="C52" s="54">
        <v>2018</v>
      </c>
      <c r="D52" s="44" t="s">
        <v>26</v>
      </c>
      <c r="E52" s="55"/>
      <c r="F52" s="56"/>
      <c r="G52" s="56"/>
      <c r="H52" s="56"/>
      <c r="I52" s="56"/>
      <c r="J52" s="56"/>
      <c r="K52" s="56"/>
      <c r="L52" s="57"/>
      <c r="M52" s="58"/>
      <c r="N52" s="56"/>
      <c r="O52" s="56"/>
      <c r="P52" s="56"/>
      <c r="Q52" s="56"/>
      <c r="R52" s="59"/>
      <c r="S52" s="44">
        <f t="shared" si="1"/>
        <v>0</v>
      </c>
      <c r="T52" s="60"/>
      <c r="U52" s="51">
        <f t="shared" si="2"/>
        <v>0</v>
      </c>
      <c r="V52" s="61"/>
      <c r="W52" s="61"/>
      <c r="X52" s="51">
        <f t="shared" si="3"/>
        <v>0</v>
      </c>
      <c r="Y52" s="61"/>
      <c r="Z52" s="52">
        <f t="shared" si="0"/>
        <v>0</v>
      </c>
      <c r="AA52" s="51" t="str">
        <f t="shared" si="4"/>
        <v>Neakt.</v>
      </c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14.25" customHeight="1" thickTop="1" thickBot="1" x14ac:dyDescent="0.35">
      <c r="A53" s="41">
        <v>48</v>
      </c>
      <c r="B53" s="53">
        <v>48</v>
      </c>
      <c r="C53" s="54">
        <v>2018</v>
      </c>
      <c r="D53" s="44" t="s">
        <v>26</v>
      </c>
      <c r="E53" s="55"/>
      <c r="F53" s="56"/>
      <c r="G53" s="56"/>
      <c r="H53" s="56"/>
      <c r="I53" s="56"/>
      <c r="J53" s="56"/>
      <c r="K53" s="56"/>
      <c r="L53" s="57"/>
      <c r="M53" s="58"/>
      <c r="N53" s="56"/>
      <c r="O53" s="56"/>
      <c r="P53" s="56"/>
      <c r="Q53" s="56"/>
      <c r="R53" s="59"/>
      <c r="S53" s="44">
        <f t="shared" si="1"/>
        <v>0</v>
      </c>
      <c r="T53" s="60">
        <v>4</v>
      </c>
      <c r="U53" s="51">
        <f t="shared" si="2"/>
        <v>4</v>
      </c>
      <c r="V53" s="61">
        <v>19</v>
      </c>
      <c r="W53" s="61"/>
      <c r="X53" s="51">
        <f t="shared" si="3"/>
        <v>23</v>
      </c>
      <c r="Y53" s="61"/>
      <c r="Z53" s="52">
        <f t="shared" si="0"/>
        <v>23</v>
      </c>
      <c r="AA53" s="51" t="str">
        <f t="shared" si="4"/>
        <v>F</v>
      </c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4.25" customHeight="1" thickTop="1" thickBot="1" x14ac:dyDescent="0.35">
      <c r="A54" s="41">
        <v>49</v>
      </c>
      <c r="B54" s="69">
        <v>51</v>
      </c>
      <c r="C54" s="54">
        <v>2018</v>
      </c>
      <c r="D54" s="41" t="s">
        <v>26</v>
      </c>
      <c r="E54" s="55"/>
      <c r="F54" s="56"/>
      <c r="G54" s="56"/>
      <c r="H54" s="56"/>
      <c r="I54" s="56"/>
      <c r="J54" s="56"/>
      <c r="K54" s="56"/>
      <c r="L54" s="57"/>
      <c r="M54" s="58"/>
      <c r="N54" s="56"/>
      <c r="O54" s="56"/>
      <c r="P54" s="56"/>
      <c r="Q54" s="56"/>
      <c r="R54" s="70"/>
      <c r="S54" s="44">
        <f t="shared" si="1"/>
        <v>0</v>
      </c>
      <c r="T54" s="71"/>
      <c r="U54" s="51">
        <f t="shared" si="2"/>
        <v>0</v>
      </c>
      <c r="V54" s="61">
        <v>3</v>
      </c>
      <c r="W54" s="61"/>
      <c r="X54" s="22">
        <f t="shared" si="3"/>
        <v>3</v>
      </c>
      <c r="Y54" s="61"/>
      <c r="Z54" s="22">
        <f t="shared" si="0"/>
        <v>3</v>
      </c>
      <c r="AA54" s="22" t="str">
        <f t="shared" si="4"/>
        <v>F</v>
      </c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s="3" customFormat="1" ht="14.25" customHeight="1" thickTop="1" thickBot="1" x14ac:dyDescent="0.35">
      <c r="A55" s="41">
        <v>50</v>
      </c>
      <c r="B55" s="69">
        <v>54</v>
      </c>
      <c r="C55" s="54">
        <v>2018</v>
      </c>
      <c r="D55" s="41" t="s">
        <v>26</v>
      </c>
      <c r="E55" s="55"/>
      <c r="F55" s="56"/>
      <c r="G55" s="56"/>
      <c r="H55" s="56"/>
      <c r="I55" s="56"/>
      <c r="J55" s="56"/>
      <c r="K55" s="56"/>
      <c r="L55" s="57"/>
      <c r="M55" s="58"/>
      <c r="N55" s="56"/>
      <c r="O55" s="56"/>
      <c r="P55" s="56"/>
      <c r="Q55" s="56"/>
      <c r="R55" s="70"/>
      <c r="S55" s="44">
        <f t="shared" si="1"/>
        <v>0</v>
      </c>
      <c r="T55" s="72"/>
      <c r="U55" s="51">
        <f t="shared" si="2"/>
        <v>0</v>
      </c>
      <c r="V55" s="61">
        <v>27</v>
      </c>
      <c r="W55" s="61"/>
      <c r="X55" s="22">
        <f t="shared" ref="X55:X66" si="5">IF(W55&gt;0, SUM(U55:U55, W55), SUM(U55:V55))</f>
        <v>27</v>
      </c>
      <c r="Y55" s="61"/>
      <c r="Z55" s="22">
        <f t="shared" ref="Z55:Z66" si="6">SUM(X55:Y55)</f>
        <v>27</v>
      </c>
      <c r="AA55" s="22" t="str">
        <f t="shared" ref="AA55:AA66" si="7">IF(Z55=0, "Neakt.", IF(Z55&gt;89.9,"A",IF(Z55&gt;79.9,"B",IF(Z55&gt;69.9,"C",IF(Z55&gt;59.9,"D",IF(Z55&gt;49.9,"E","F"))))))</f>
        <v>F</v>
      </c>
    </row>
    <row r="56" spans="1:40" s="3" customFormat="1" ht="14.25" customHeight="1" thickTop="1" thickBot="1" x14ac:dyDescent="0.35">
      <c r="A56" s="41">
        <v>51</v>
      </c>
      <c r="B56" s="69">
        <v>16</v>
      </c>
      <c r="C56" s="54">
        <v>2017</v>
      </c>
      <c r="D56" s="41" t="s">
        <v>26</v>
      </c>
      <c r="E56" s="55"/>
      <c r="F56" s="56"/>
      <c r="G56" s="56"/>
      <c r="H56" s="56"/>
      <c r="I56" s="56"/>
      <c r="J56" s="56"/>
      <c r="K56" s="56"/>
      <c r="L56" s="57"/>
      <c r="M56" s="58"/>
      <c r="N56" s="56"/>
      <c r="O56" s="56"/>
      <c r="P56" s="56"/>
      <c r="Q56" s="56"/>
      <c r="R56" s="70"/>
      <c r="S56" s="44">
        <f t="shared" ref="S56:S65" si="8">SUM(F56:R56)*3.3</f>
        <v>0</v>
      </c>
      <c r="T56" s="72"/>
      <c r="U56" s="22">
        <f t="shared" ref="U56:U65" si="9">(ROUND(SUM(S56:T56),1))</f>
        <v>0</v>
      </c>
      <c r="V56" s="61"/>
      <c r="W56" s="61"/>
      <c r="X56" s="22">
        <f t="shared" ref="X56:X65" si="10">IF(W56&gt;0, SUM(U56:U56, W56), SUM(U56:V56))</f>
        <v>0</v>
      </c>
      <c r="Y56" s="61"/>
      <c r="Z56" s="22">
        <f t="shared" ref="Z56" si="11">SUM(X56:Y56)</f>
        <v>0</v>
      </c>
      <c r="AA56" s="22" t="str">
        <f t="shared" ref="AA56" si="12">IF(Z56=0, "Neakt.", IF(Z56&gt;89.9,"A",IF(Z56&gt;79.9,"B",IF(Z56&gt;69.9,"C",IF(Z56&gt;59.9,"D",IF(Z56&gt;49.9,"E","F"))))))</f>
        <v>Neakt.</v>
      </c>
    </row>
    <row r="57" spans="1:40" s="3" customFormat="1" ht="14.25" customHeight="1" thickTop="1" thickBot="1" x14ac:dyDescent="0.35">
      <c r="A57" s="41">
        <v>52</v>
      </c>
      <c r="B57" s="69">
        <v>17</v>
      </c>
      <c r="C57" s="54">
        <v>2017</v>
      </c>
      <c r="D57" s="41" t="s">
        <v>26</v>
      </c>
      <c r="E57" s="55"/>
      <c r="F57" s="56"/>
      <c r="G57" s="56"/>
      <c r="H57" s="56"/>
      <c r="I57" s="56"/>
      <c r="J57" s="56"/>
      <c r="K57" s="56"/>
      <c r="L57" s="57"/>
      <c r="M57" s="58"/>
      <c r="N57" s="56"/>
      <c r="O57" s="56"/>
      <c r="P57" s="56"/>
      <c r="Q57" s="56"/>
      <c r="R57" s="70"/>
      <c r="S57" s="44">
        <f t="shared" si="8"/>
        <v>0</v>
      </c>
      <c r="T57" s="72"/>
      <c r="U57" s="22">
        <f t="shared" si="9"/>
        <v>0</v>
      </c>
      <c r="V57" s="61">
        <v>31</v>
      </c>
      <c r="W57" s="61"/>
      <c r="X57" s="22">
        <f t="shared" si="10"/>
        <v>31</v>
      </c>
      <c r="Y57" s="61"/>
      <c r="Z57" s="22">
        <f t="shared" ref="Z57:Z65" si="13">SUM(X57:Y57)</f>
        <v>31</v>
      </c>
      <c r="AA57" s="22" t="str">
        <f t="shared" ref="AA57:AA65" si="14">IF(Z57=0, "Neakt.", IF(Z57&gt;89.9,"A",IF(Z57&gt;79.9,"B",IF(Z57&gt;69.9,"C",IF(Z57&gt;59.9,"D",IF(Z57&gt;49.9,"E","F"))))))</f>
        <v>F</v>
      </c>
    </row>
    <row r="58" spans="1:40" s="3" customFormat="1" ht="14.25" customHeight="1" thickTop="1" thickBot="1" x14ac:dyDescent="0.35">
      <c r="A58" s="41">
        <v>53</v>
      </c>
      <c r="B58" s="69">
        <v>39</v>
      </c>
      <c r="C58" s="54">
        <v>2017</v>
      </c>
      <c r="D58" s="41" t="s">
        <v>26</v>
      </c>
      <c r="E58" s="55"/>
      <c r="F58" s="56"/>
      <c r="G58" s="56"/>
      <c r="H58" s="56"/>
      <c r="I58" s="56"/>
      <c r="J58" s="56"/>
      <c r="K58" s="56"/>
      <c r="L58" s="57"/>
      <c r="M58" s="58"/>
      <c r="N58" s="56"/>
      <c r="O58" s="56"/>
      <c r="P58" s="56"/>
      <c r="Q58" s="56"/>
      <c r="R58" s="70"/>
      <c r="S58" s="44">
        <f t="shared" si="8"/>
        <v>0</v>
      </c>
      <c r="T58" s="72"/>
      <c r="U58" s="22">
        <f t="shared" si="9"/>
        <v>0</v>
      </c>
      <c r="V58" s="61"/>
      <c r="W58" s="61"/>
      <c r="X58" s="22">
        <f t="shared" si="10"/>
        <v>0</v>
      </c>
      <c r="Y58" s="61"/>
      <c r="Z58" s="22">
        <f t="shared" si="13"/>
        <v>0</v>
      </c>
      <c r="AA58" s="22" t="str">
        <f t="shared" si="14"/>
        <v>Neakt.</v>
      </c>
    </row>
    <row r="59" spans="1:40" s="3" customFormat="1" ht="14.25" customHeight="1" thickTop="1" thickBot="1" x14ac:dyDescent="0.35">
      <c r="A59" s="41">
        <v>54</v>
      </c>
      <c r="B59" s="69">
        <v>42</v>
      </c>
      <c r="C59" s="54">
        <v>2017</v>
      </c>
      <c r="D59" s="41" t="s">
        <v>26</v>
      </c>
      <c r="E59" s="55"/>
      <c r="F59" s="56"/>
      <c r="G59" s="56"/>
      <c r="H59" s="56"/>
      <c r="I59" s="56"/>
      <c r="J59" s="56"/>
      <c r="K59" s="56"/>
      <c r="L59" s="57"/>
      <c r="M59" s="58"/>
      <c r="N59" s="56"/>
      <c r="O59" s="56"/>
      <c r="P59" s="56"/>
      <c r="Q59" s="56"/>
      <c r="R59" s="70"/>
      <c r="S59" s="44">
        <f t="shared" si="8"/>
        <v>0</v>
      </c>
      <c r="T59" s="72"/>
      <c r="U59" s="22">
        <f t="shared" si="9"/>
        <v>0</v>
      </c>
      <c r="V59" s="61"/>
      <c r="W59" s="61"/>
      <c r="X59" s="22">
        <f t="shared" si="10"/>
        <v>0</v>
      </c>
      <c r="Y59" s="61"/>
      <c r="Z59" s="22">
        <f t="shared" si="13"/>
        <v>0</v>
      </c>
      <c r="AA59" s="22" t="str">
        <f t="shared" si="14"/>
        <v>Neakt.</v>
      </c>
    </row>
    <row r="60" spans="1:40" s="3" customFormat="1" ht="14.25" customHeight="1" thickTop="1" thickBot="1" x14ac:dyDescent="0.35">
      <c r="A60" s="41">
        <v>55</v>
      </c>
      <c r="B60" s="69">
        <v>54</v>
      </c>
      <c r="C60" s="54">
        <v>2017</v>
      </c>
      <c r="D60" s="41" t="s">
        <v>26</v>
      </c>
      <c r="E60" s="55"/>
      <c r="F60" s="56"/>
      <c r="G60" s="56"/>
      <c r="H60" s="56"/>
      <c r="I60" s="56"/>
      <c r="J60" s="56"/>
      <c r="K60" s="56"/>
      <c r="L60" s="57"/>
      <c r="M60" s="58"/>
      <c r="N60" s="56"/>
      <c r="O60" s="56"/>
      <c r="P60" s="56"/>
      <c r="Q60" s="56"/>
      <c r="R60" s="70"/>
      <c r="S60" s="44">
        <f t="shared" si="8"/>
        <v>0</v>
      </c>
      <c r="T60" s="72"/>
      <c r="U60" s="22">
        <f t="shared" si="9"/>
        <v>0</v>
      </c>
      <c r="V60" s="61"/>
      <c r="W60" s="61"/>
      <c r="X60" s="22">
        <f t="shared" si="10"/>
        <v>0</v>
      </c>
      <c r="Y60" s="61"/>
      <c r="Z60" s="22">
        <f t="shared" si="13"/>
        <v>0</v>
      </c>
      <c r="AA60" s="22" t="str">
        <f t="shared" si="14"/>
        <v>Neakt.</v>
      </c>
    </row>
    <row r="61" spans="1:40" s="3" customFormat="1" ht="14.25" customHeight="1" thickTop="1" thickBot="1" x14ac:dyDescent="0.35">
      <c r="A61" s="41">
        <v>56</v>
      </c>
      <c r="B61" s="69">
        <v>56</v>
      </c>
      <c r="C61" s="54">
        <v>2017</v>
      </c>
      <c r="D61" s="41" t="s">
        <v>26</v>
      </c>
      <c r="E61" s="55"/>
      <c r="F61" s="56"/>
      <c r="G61" s="56"/>
      <c r="H61" s="56"/>
      <c r="I61" s="56"/>
      <c r="J61" s="56"/>
      <c r="K61" s="56"/>
      <c r="L61" s="57"/>
      <c r="M61" s="58"/>
      <c r="N61" s="56"/>
      <c r="O61" s="56"/>
      <c r="P61" s="56"/>
      <c r="Q61" s="56"/>
      <c r="R61" s="70"/>
      <c r="S61" s="44">
        <f t="shared" si="8"/>
        <v>0</v>
      </c>
      <c r="T61" s="72"/>
      <c r="U61" s="22">
        <f t="shared" si="9"/>
        <v>0</v>
      </c>
      <c r="V61" s="61"/>
      <c r="W61" s="61"/>
      <c r="X61" s="22">
        <f t="shared" si="10"/>
        <v>0</v>
      </c>
      <c r="Y61" s="61"/>
      <c r="Z61" s="22">
        <f t="shared" si="13"/>
        <v>0</v>
      </c>
      <c r="AA61" s="22" t="str">
        <f t="shared" si="14"/>
        <v>Neakt.</v>
      </c>
    </row>
    <row r="62" spans="1:40" s="3" customFormat="1" ht="14.25" customHeight="1" thickTop="1" thickBot="1" x14ac:dyDescent="0.35">
      <c r="A62" s="41">
        <v>57</v>
      </c>
      <c r="B62" s="69">
        <v>63</v>
      </c>
      <c r="C62" s="54">
        <v>2017</v>
      </c>
      <c r="D62" s="41" t="s">
        <v>26</v>
      </c>
      <c r="E62" s="55"/>
      <c r="F62" s="56"/>
      <c r="G62" s="56"/>
      <c r="H62" s="56"/>
      <c r="I62" s="56"/>
      <c r="J62" s="56"/>
      <c r="K62" s="56"/>
      <c r="L62" s="57"/>
      <c r="M62" s="58"/>
      <c r="N62" s="56"/>
      <c r="O62" s="56"/>
      <c r="P62" s="56"/>
      <c r="Q62" s="56"/>
      <c r="R62" s="70"/>
      <c r="S62" s="44">
        <f t="shared" si="8"/>
        <v>0</v>
      </c>
      <c r="T62" s="72"/>
      <c r="U62" s="22">
        <f t="shared" si="9"/>
        <v>0</v>
      </c>
      <c r="V62" s="61"/>
      <c r="W62" s="61"/>
      <c r="X62" s="22">
        <f t="shared" si="10"/>
        <v>0</v>
      </c>
      <c r="Y62" s="61"/>
      <c r="Z62" s="22">
        <f t="shared" si="13"/>
        <v>0</v>
      </c>
      <c r="AA62" s="22" t="str">
        <f t="shared" si="14"/>
        <v>Neakt.</v>
      </c>
    </row>
    <row r="63" spans="1:40" s="3" customFormat="1" ht="14.25" customHeight="1" thickTop="1" thickBot="1" x14ac:dyDescent="0.35">
      <c r="A63" s="41">
        <v>58</v>
      </c>
      <c r="B63" s="69">
        <v>72</v>
      </c>
      <c r="C63" s="54">
        <v>2017</v>
      </c>
      <c r="D63" s="41" t="s">
        <v>26</v>
      </c>
      <c r="E63" s="55"/>
      <c r="F63" s="56"/>
      <c r="G63" s="56"/>
      <c r="H63" s="56"/>
      <c r="I63" s="56"/>
      <c r="J63" s="56"/>
      <c r="K63" s="56"/>
      <c r="L63" s="57"/>
      <c r="M63" s="58"/>
      <c r="N63" s="56"/>
      <c r="O63" s="56"/>
      <c r="P63" s="56"/>
      <c r="Q63" s="56"/>
      <c r="R63" s="70"/>
      <c r="S63" s="44">
        <f t="shared" si="8"/>
        <v>0</v>
      </c>
      <c r="T63" s="72"/>
      <c r="U63" s="22">
        <f t="shared" si="9"/>
        <v>0</v>
      </c>
      <c r="V63" s="61">
        <v>31</v>
      </c>
      <c r="W63" s="61"/>
      <c r="X63" s="22">
        <f t="shared" si="10"/>
        <v>31</v>
      </c>
      <c r="Y63" s="61"/>
      <c r="Z63" s="22">
        <f t="shared" si="13"/>
        <v>31</v>
      </c>
      <c r="AA63" s="22" t="str">
        <f t="shared" si="14"/>
        <v>F</v>
      </c>
    </row>
    <row r="64" spans="1:40" s="3" customFormat="1" ht="14.25" customHeight="1" thickTop="1" thickBot="1" x14ac:dyDescent="0.35">
      <c r="A64" s="41">
        <v>59</v>
      </c>
      <c r="B64" s="69">
        <v>74</v>
      </c>
      <c r="C64" s="54">
        <v>2017</v>
      </c>
      <c r="D64" s="41" t="s">
        <v>26</v>
      </c>
      <c r="E64" s="55"/>
      <c r="F64" s="56"/>
      <c r="G64" s="56"/>
      <c r="H64" s="56"/>
      <c r="I64" s="56"/>
      <c r="J64" s="56"/>
      <c r="K64" s="56"/>
      <c r="L64" s="57"/>
      <c r="M64" s="58"/>
      <c r="N64" s="56"/>
      <c r="O64" s="56"/>
      <c r="P64" s="56"/>
      <c r="Q64" s="56"/>
      <c r="R64" s="70"/>
      <c r="S64" s="44">
        <f t="shared" si="8"/>
        <v>0</v>
      </c>
      <c r="T64" s="72"/>
      <c r="U64" s="22">
        <f t="shared" si="9"/>
        <v>0</v>
      </c>
      <c r="V64" s="61">
        <v>10</v>
      </c>
      <c r="W64" s="61"/>
      <c r="X64" s="22">
        <f t="shared" si="10"/>
        <v>10</v>
      </c>
      <c r="Y64" s="61"/>
      <c r="Z64" s="22">
        <f t="shared" si="13"/>
        <v>10</v>
      </c>
      <c r="AA64" s="22" t="str">
        <f t="shared" si="14"/>
        <v>F</v>
      </c>
    </row>
    <row r="65" spans="1:27" s="3" customFormat="1" ht="14.25" customHeight="1" thickTop="1" thickBot="1" x14ac:dyDescent="0.35">
      <c r="A65" s="41">
        <v>60</v>
      </c>
      <c r="B65" s="69">
        <v>75</v>
      </c>
      <c r="C65" s="54">
        <v>2017</v>
      </c>
      <c r="D65" s="41" t="s">
        <v>26</v>
      </c>
      <c r="E65" s="55"/>
      <c r="F65" s="56"/>
      <c r="G65" s="56"/>
      <c r="H65" s="56"/>
      <c r="I65" s="56"/>
      <c r="J65" s="56"/>
      <c r="K65" s="56"/>
      <c r="L65" s="57"/>
      <c r="M65" s="58"/>
      <c r="N65" s="56"/>
      <c r="O65" s="56"/>
      <c r="P65" s="56"/>
      <c r="Q65" s="56"/>
      <c r="R65" s="70"/>
      <c r="S65" s="44">
        <f t="shared" si="8"/>
        <v>0</v>
      </c>
      <c r="T65" s="72"/>
      <c r="U65" s="22">
        <f t="shared" si="9"/>
        <v>0</v>
      </c>
      <c r="V65" s="61"/>
      <c r="W65" s="61"/>
      <c r="X65" s="22">
        <f t="shared" si="10"/>
        <v>0</v>
      </c>
      <c r="Y65" s="61"/>
      <c r="Z65" s="22">
        <f t="shared" si="13"/>
        <v>0</v>
      </c>
      <c r="AA65" s="22" t="str">
        <f t="shared" si="14"/>
        <v>Neakt.</v>
      </c>
    </row>
    <row r="66" spans="1:27" s="3" customFormat="1" ht="14.25" customHeight="1" thickTop="1" thickBot="1" x14ac:dyDescent="0.35">
      <c r="A66" s="41">
        <v>61</v>
      </c>
      <c r="B66" s="73">
        <v>78</v>
      </c>
      <c r="C66" s="74">
        <v>2017</v>
      </c>
      <c r="D66" s="41" t="s">
        <v>26</v>
      </c>
      <c r="E66" s="75"/>
      <c r="F66" s="76"/>
      <c r="G66" s="76"/>
      <c r="H66" s="76"/>
      <c r="I66" s="76"/>
      <c r="J66" s="76"/>
      <c r="K66" s="76"/>
      <c r="L66" s="77"/>
      <c r="M66" s="78"/>
      <c r="N66" s="76"/>
      <c r="O66" s="76"/>
      <c r="P66" s="76"/>
      <c r="Q66" s="76"/>
      <c r="R66" s="79"/>
      <c r="S66" s="41">
        <f t="shared" si="1"/>
        <v>0</v>
      </c>
      <c r="T66" s="80"/>
      <c r="U66" s="22">
        <f t="shared" si="2"/>
        <v>0</v>
      </c>
      <c r="V66" s="81"/>
      <c r="W66" s="81">
        <v>9</v>
      </c>
      <c r="X66" s="22">
        <f t="shared" si="5"/>
        <v>9</v>
      </c>
      <c r="Y66" s="81"/>
      <c r="Z66" s="22">
        <f t="shared" si="6"/>
        <v>9</v>
      </c>
      <c r="AA66" s="22" t="str">
        <f t="shared" si="7"/>
        <v>F</v>
      </c>
    </row>
    <row r="67" spans="1:27" s="3" customFormat="1" ht="14.25" customHeight="1" thickTop="1" x14ac:dyDescent="0.2">
      <c r="A67" s="4"/>
    </row>
    <row r="68" spans="1:27" s="3" customFormat="1" ht="14.25" customHeight="1" x14ac:dyDescent="0.2">
      <c r="A68" s="4"/>
    </row>
    <row r="69" spans="1:27" s="3" customFormat="1" ht="14.25" customHeight="1" x14ac:dyDescent="0.2">
      <c r="A69" s="4"/>
    </row>
    <row r="70" spans="1:27" s="3" customFormat="1" ht="14.25" customHeight="1" x14ac:dyDescent="0.2">
      <c r="A70" s="4"/>
    </row>
    <row r="71" spans="1:27" s="3" customFormat="1" ht="14.25" customHeight="1" x14ac:dyDescent="0.2">
      <c r="A71" s="4"/>
    </row>
    <row r="72" spans="1:27" s="3" customFormat="1" ht="14.25" customHeight="1" x14ac:dyDescent="0.2">
      <c r="A72" s="4"/>
    </row>
    <row r="73" spans="1:27" s="3" customFormat="1" ht="14.25" customHeight="1" x14ac:dyDescent="0.2">
      <c r="A73" s="4"/>
    </row>
    <row r="74" spans="1:27" s="3" customFormat="1" ht="14.25" customHeight="1" x14ac:dyDescent="0.2">
      <c r="A74" s="4"/>
    </row>
    <row r="75" spans="1:27" s="3" customFormat="1" ht="14.25" customHeight="1" x14ac:dyDescent="0.2">
      <c r="A75" s="4"/>
    </row>
    <row r="76" spans="1:27" s="3" customFormat="1" ht="14.25" customHeight="1" x14ac:dyDescent="0.2">
      <c r="A76" s="4"/>
    </row>
    <row r="77" spans="1:27" s="3" customFormat="1" ht="14.25" customHeight="1" x14ac:dyDescent="0.2">
      <c r="A77" s="4"/>
    </row>
    <row r="78" spans="1:27" s="3" customFormat="1" ht="14.25" customHeight="1" x14ac:dyDescent="0.2">
      <c r="A78" s="4"/>
    </row>
    <row r="79" spans="1:27" s="3" customFormat="1" ht="14.25" customHeight="1" x14ac:dyDescent="0.2">
      <c r="A79" s="4"/>
    </row>
    <row r="80" spans="1:27" s="3" customFormat="1" ht="14.25" customHeight="1" x14ac:dyDescent="0.2">
      <c r="A80" s="4"/>
    </row>
    <row r="81" spans="1:1" s="3" customFormat="1" ht="14.25" customHeight="1" x14ac:dyDescent="0.2">
      <c r="A81" s="4"/>
    </row>
    <row r="82" spans="1:1" s="3" customFormat="1" ht="14.25" customHeight="1" x14ac:dyDescent="0.2">
      <c r="A82" s="4"/>
    </row>
    <row r="83" spans="1:1" s="3" customFormat="1" ht="14.25" customHeight="1" x14ac:dyDescent="0.2">
      <c r="A83" s="4"/>
    </row>
    <row r="84" spans="1:1" s="3" customFormat="1" ht="14.25" customHeight="1" x14ac:dyDescent="0.2">
      <c r="A84" s="4"/>
    </row>
    <row r="85" spans="1:1" s="3" customFormat="1" ht="14.25" customHeight="1" x14ac:dyDescent="0.2">
      <c r="A85" s="4"/>
    </row>
    <row r="86" spans="1:1" s="3" customFormat="1" ht="14.25" customHeight="1" x14ac:dyDescent="0.2">
      <c r="A86" s="4"/>
    </row>
    <row r="87" spans="1:1" s="3" customFormat="1" ht="14.25" customHeight="1" x14ac:dyDescent="0.2">
      <c r="A87" s="4"/>
    </row>
    <row r="88" spans="1:1" s="3" customFormat="1" ht="14.25" customHeight="1" x14ac:dyDescent="0.2">
      <c r="A88" s="4"/>
    </row>
    <row r="89" spans="1:1" s="3" customFormat="1" ht="14.25" customHeight="1" x14ac:dyDescent="0.2">
      <c r="A89" s="4"/>
    </row>
    <row r="90" spans="1:1" s="3" customFormat="1" ht="14.25" customHeight="1" x14ac:dyDescent="0.2">
      <c r="A90" s="4"/>
    </row>
    <row r="91" spans="1:1" s="3" customFormat="1" ht="14.25" customHeight="1" x14ac:dyDescent="0.2">
      <c r="A91" s="4"/>
    </row>
    <row r="92" spans="1:1" s="3" customFormat="1" ht="14.25" customHeight="1" x14ac:dyDescent="0.2">
      <c r="A92" s="4"/>
    </row>
    <row r="93" spans="1:1" s="3" customFormat="1" ht="14.25" customHeight="1" x14ac:dyDescent="0.2">
      <c r="A93" s="4"/>
    </row>
    <row r="94" spans="1:1" s="3" customFormat="1" ht="14.25" customHeight="1" x14ac:dyDescent="0.2">
      <c r="A94" s="4"/>
    </row>
    <row r="95" spans="1:1" s="3" customFormat="1" ht="14.25" customHeight="1" x14ac:dyDescent="0.2">
      <c r="A95" s="4"/>
    </row>
    <row r="96" spans="1:1" s="3" customFormat="1" ht="14.25" customHeight="1" x14ac:dyDescent="0.2">
      <c r="A96" s="4"/>
    </row>
    <row r="97" spans="1:1" s="3" customFormat="1" ht="14.25" customHeight="1" x14ac:dyDescent="0.2">
      <c r="A97" s="4"/>
    </row>
    <row r="98" spans="1:1" s="3" customFormat="1" ht="14.25" customHeight="1" x14ac:dyDescent="0.2">
      <c r="A98" s="4"/>
    </row>
    <row r="99" spans="1:1" s="3" customFormat="1" ht="14.25" customHeight="1" x14ac:dyDescent="0.2">
      <c r="A99" s="4"/>
    </row>
    <row r="100" spans="1:1" s="3" customFormat="1" ht="14.25" customHeight="1" x14ac:dyDescent="0.2">
      <c r="A100" s="4"/>
    </row>
    <row r="101" spans="1:1" s="3" customFormat="1" ht="14.25" customHeight="1" x14ac:dyDescent="0.2">
      <c r="A101" s="4"/>
    </row>
    <row r="102" spans="1:1" s="3" customFormat="1" ht="14.25" customHeight="1" x14ac:dyDescent="0.2">
      <c r="A102" s="4"/>
    </row>
    <row r="103" spans="1:1" s="3" customFormat="1" ht="14.25" customHeight="1" x14ac:dyDescent="0.2">
      <c r="A103" s="4"/>
    </row>
    <row r="104" spans="1:1" s="3" customFormat="1" ht="14.25" customHeight="1" x14ac:dyDescent="0.2">
      <c r="A104" s="4"/>
    </row>
    <row r="105" spans="1:1" s="3" customFormat="1" ht="14.25" customHeight="1" x14ac:dyDescent="0.2">
      <c r="A105" s="4"/>
    </row>
    <row r="106" spans="1:1" s="3" customFormat="1" ht="14.25" customHeight="1" x14ac:dyDescent="0.2">
      <c r="A106" s="4"/>
    </row>
    <row r="107" spans="1:1" s="3" customFormat="1" ht="14.25" customHeight="1" x14ac:dyDescent="0.2">
      <c r="A107" s="4"/>
    </row>
    <row r="108" spans="1:1" s="3" customFormat="1" ht="14.25" customHeight="1" x14ac:dyDescent="0.2">
      <c r="A108" s="4"/>
    </row>
    <row r="109" spans="1:1" s="3" customFormat="1" ht="14.25" customHeight="1" x14ac:dyDescent="0.2">
      <c r="A109" s="4"/>
    </row>
    <row r="110" spans="1:1" s="3" customFormat="1" ht="14.25" customHeight="1" x14ac:dyDescent="0.2">
      <c r="A110" s="4"/>
    </row>
    <row r="111" spans="1:1" s="3" customFormat="1" ht="14.25" customHeight="1" x14ac:dyDescent="0.2">
      <c r="A111" s="4"/>
    </row>
    <row r="112" spans="1:1" s="3" customFormat="1" ht="14.25" customHeight="1" x14ac:dyDescent="0.2">
      <c r="A112" s="4"/>
    </row>
    <row r="113" spans="1:1" s="3" customFormat="1" ht="14.25" customHeight="1" x14ac:dyDescent="0.2">
      <c r="A113" s="4"/>
    </row>
    <row r="114" spans="1:1" s="3" customFormat="1" ht="14.25" customHeight="1" x14ac:dyDescent="0.2">
      <c r="A114" s="4"/>
    </row>
    <row r="115" spans="1:1" s="3" customFormat="1" ht="14.25" customHeight="1" x14ac:dyDescent="0.2">
      <c r="A115" s="4"/>
    </row>
    <row r="116" spans="1:1" s="3" customFormat="1" ht="14.25" customHeight="1" x14ac:dyDescent="0.2">
      <c r="A116" s="4"/>
    </row>
    <row r="117" spans="1:1" s="3" customFormat="1" ht="14.25" customHeight="1" x14ac:dyDescent="0.2">
      <c r="A117" s="4"/>
    </row>
    <row r="118" spans="1:1" s="3" customFormat="1" ht="14.25" customHeight="1" x14ac:dyDescent="0.2">
      <c r="A118" s="4"/>
    </row>
    <row r="119" spans="1:1" s="3" customFormat="1" ht="14.25" customHeight="1" x14ac:dyDescent="0.2">
      <c r="A119" s="4"/>
    </row>
    <row r="120" spans="1:1" s="3" customFormat="1" ht="14.25" customHeight="1" x14ac:dyDescent="0.2">
      <c r="A120" s="4"/>
    </row>
    <row r="121" spans="1:1" s="3" customFormat="1" ht="14.25" customHeight="1" x14ac:dyDescent="0.2">
      <c r="A121" s="4"/>
    </row>
    <row r="122" spans="1:1" s="3" customFormat="1" ht="14.25" customHeight="1" x14ac:dyDescent="0.2">
      <c r="A122" s="4"/>
    </row>
    <row r="123" spans="1:1" s="3" customFormat="1" ht="15" customHeight="1" x14ac:dyDescent="0.2">
      <c r="A123" s="4"/>
    </row>
    <row r="124" spans="1:1" s="3" customFormat="1" ht="15" customHeight="1" x14ac:dyDescent="0.2">
      <c r="A124" s="4"/>
    </row>
    <row r="125" spans="1:1" s="3" customFormat="1" ht="15" customHeight="1" x14ac:dyDescent="0.2">
      <c r="A125" s="4"/>
    </row>
    <row r="126" spans="1:1" s="3" customFormat="1" ht="15" customHeight="1" x14ac:dyDescent="0.2">
      <c r="A126" s="4"/>
    </row>
    <row r="127" spans="1:1" s="3" customFormat="1" ht="15" customHeight="1" x14ac:dyDescent="0.2">
      <c r="A127" s="4"/>
    </row>
    <row r="128" spans="1:1" s="3" customFormat="1" ht="15" customHeight="1" x14ac:dyDescent="0.2">
      <c r="A128" s="4"/>
    </row>
    <row r="129" spans="1:1" s="3" customFormat="1" ht="15" customHeight="1" x14ac:dyDescent="0.2">
      <c r="A129" s="4"/>
    </row>
    <row r="130" spans="1:1" s="3" customFormat="1" ht="15" customHeight="1" x14ac:dyDescent="0.2">
      <c r="A130" s="4"/>
    </row>
    <row r="131" spans="1:1" s="3" customFormat="1" ht="15" customHeight="1" x14ac:dyDescent="0.2">
      <c r="A131" s="4"/>
    </row>
    <row r="132" spans="1:1" s="3" customFormat="1" ht="15" customHeight="1" x14ac:dyDescent="0.2">
      <c r="A132" s="4"/>
    </row>
    <row r="133" spans="1:1" s="3" customFormat="1" ht="15" customHeight="1" x14ac:dyDescent="0.2">
      <c r="A133" s="4"/>
    </row>
    <row r="134" spans="1:1" s="3" customFormat="1" ht="15" customHeight="1" x14ac:dyDescent="0.2">
      <c r="A134" s="4"/>
    </row>
    <row r="135" spans="1:1" s="3" customFormat="1" ht="15" customHeight="1" x14ac:dyDescent="0.2">
      <c r="A135" s="4"/>
    </row>
    <row r="136" spans="1:1" s="3" customFormat="1" ht="15" customHeight="1" x14ac:dyDescent="0.2">
      <c r="A136" s="4"/>
    </row>
  </sheetData>
  <mergeCells count="4">
    <mergeCell ref="A3:A5"/>
    <mergeCell ref="D3:D5"/>
    <mergeCell ref="B4:C5"/>
    <mergeCell ref="E4:T4"/>
  </mergeCells>
  <conditionalFormatting sqref="AA1:AA6">
    <cfRule type="containsText" dxfId="8" priority="10" operator="containsText" text="F">
      <formula>NOT(ISERROR(SEARCH(("F"),(AA1))))</formula>
    </cfRule>
  </conditionalFormatting>
  <conditionalFormatting sqref="AA7:AA54">
    <cfRule type="containsText" dxfId="7" priority="8" operator="containsText" text="F">
      <formula>NOT(ISERROR(SEARCH(("F"),(AA7))))</formula>
    </cfRule>
  </conditionalFormatting>
  <conditionalFormatting sqref="AA67:AA1048576 AA1:AA54">
    <cfRule type="cellIs" dxfId="6" priority="7" operator="equal">
      <formula>"Neakt."</formula>
    </cfRule>
  </conditionalFormatting>
  <conditionalFormatting sqref="AA55 AA57:AA65">
    <cfRule type="containsText" dxfId="5" priority="6" operator="containsText" text="F">
      <formula>NOT(ISERROR(SEARCH(("F"),(AA55))))</formula>
    </cfRule>
  </conditionalFormatting>
  <conditionalFormatting sqref="AA55 AA57:AA65">
    <cfRule type="cellIs" dxfId="4" priority="5" operator="equal">
      <formula>"Neakt."</formula>
    </cfRule>
  </conditionalFormatting>
  <conditionalFormatting sqref="AA66">
    <cfRule type="containsText" dxfId="3" priority="4" operator="containsText" text="F">
      <formula>NOT(ISERROR(SEARCH(("F"),(AA66))))</formula>
    </cfRule>
  </conditionalFormatting>
  <conditionalFormatting sqref="AA66">
    <cfRule type="cellIs" dxfId="2" priority="3" operator="equal">
      <formula>"Neakt."</formula>
    </cfRule>
  </conditionalFormatting>
  <conditionalFormatting sqref="AA56:AA65">
    <cfRule type="containsText" dxfId="1" priority="2" operator="containsText" text="F">
      <formula>NOT(ISERROR(SEARCH(("F"),(AA56))))</formula>
    </cfRule>
  </conditionalFormatting>
  <conditionalFormatting sqref="AA56:AA65">
    <cfRule type="cellIs" dxfId="0" priority="1" operator="equal">
      <formula>"Neakt."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19D2-3D83-451D-B970-E66811D7ACC1}">
  <dimension ref="A1:G61"/>
  <sheetViews>
    <sheetView topLeftCell="A31" workbookViewId="0">
      <selection sqref="A1:D61"/>
    </sheetView>
  </sheetViews>
  <sheetFormatPr defaultRowHeight="15" x14ac:dyDescent="0.25"/>
  <sheetData>
    <row r="1" spans="1:7" ht="22.5" x14ac:dyDescent="0.25">
      <c r="A1" s="8">
        <v>1</v>
      </c>
      <c r="B1" s="8">
        <v>2019</v>
      </c>
      <c r="C1" s="8" t="s">
        <v>48</v>
      </c>
      <c r="D1" s="8" t="s">
        <v>64</v>
      </c>
      <c r="E1" s="8" t="s">
        <v>0</v>
      </c>
      <c r="F1" s="8">
        <v>1</v>
      </c>
      <c r="G1" s="9">
        <v>2020</v>
      </c>
    </row>
    <row r="2" spans="1:7" x14ac:dyDescent="0.25">
      <c r="A2" s="7">
        <v>2</v>
      </c>
      <c r="B2" s="7">
        <v>2019</v>
      </c>
      <c r="C2" s="7" t="s">
        <v>65</v>
      </c>
      <c r="D2" s="7" t="s">
        <v>66</v>
      </c>
      <c r="E2" s="7" t="s">
        <v>0</v>
      </c>
      <c r="F2" s="7">
        <v>1</v>
      </c>
      <c r="G2" s="10">
        <v>2020</v>
      </c>
    </row>
    <row r="3" spans="1:7" x14ac:dyDescent="0.25">
      <c r="A3" s="6">
        <v>3</v>
      </c>
      <c r="B3" s="6">
        <v>2019</v>
      </c>
      <c r="C3" s="6" t="s">
        <v>67</v>
      </c>
      <c r="D3" s="6" t="s">
        <v>68</v>
      </c>
      <c r="E3" s="6" t="s">
        <v>0</v>
      </c>
      <c r="F3" s="6">
        <v>1</v>
      </c>
      <c r="G3" s="11">
        <v>2020</v>
      </c>
    </row>
    <row r="4" spans="1:7" x14ac:dyDescent="0.25">
      <c r="A4" s="7">
        <v>4</v>
      </c>
      <c r="B4" s="7">
        <v>2019</v>
      </c>
      <c r="C4" s="7" t="s">
        <v>69</v>
      </c>
      <c r="D4" s="7" t="s">
        <v>70</v>
      </c>
      <c r="E4" s="7" t="s">
        <v>0</v>
      </c>
      <c r="F4" s="7">
        <v>1</v>
      </c>
      <c r="G4" s="10">
        <v>2020</v>
      </c>
    </row>
    <row r="5" spans="1:7" x14ac:dyDescent="0.25">
      <c r="A5" s="6">
        <v>5</v>
      </c>
      <c r="B5" s="6">
        <v>2019</v>
      </c>
      <c r="C5" s="6" t="s">
        <v>58</v>
      </c>
      <c r="D5" s="6" t="s">
        <v>71</v>
      </c>
      <c r="E5" s="6" t="s">
        <v>0</v>
      </c>
      <c r="F5" s="6">
        <v>1</v>
      </c>
      <c r="G5" s="11">
        <v>2020</v>
      </c>
    </row>
    <row r="6" spans="1:7" ht="22.5" x14ac:dyDescent="0.25">
      <c r="A6" s="7">
        <v>6</v>
      </c>
      <c r="B6" s="7">
        <v>2019</v>
      </c>
      <c r="C6" s="7" t="s">
        <v>58</v>
      </c>
      <c r="D6" s="7" t="s">
        <v>64</v>
      </c>
      <c r="E6" s="7" t="s">
        <v>0</v>
      </c>
      <c r="F6" s="7">
        <v>1</v>
      </c>
      <c r="G6" s="10">
        <v>2020</v>
      </c>
    </row>
    <row r="7" spans="1:7" x14ac:dyDescent="0.25">
      <c r="A7" s="6">
        <v>7</v>
      </c>
      <c r="B7" s="6">
        <v>2019</v>
      </c>
      <c r="C7" s="6" t="s">
        <v>72</v>
      </c>
      <c r="D7" s="6" t="s">
        <v>73</v>
      </c>
      <c r="E7" s="6" t="s">
        <v>0</v>
      </c>
      <c r="F7" s="6">
        <v>1</v>
      </c>
      <c r="G7" s="11">
        <v>2020</v>
      </c>
    </row>
    <row r="8" spans="1:7" ht="22.5" x14ac:dyDescent="0.25">
      <c r="A8" s="7">
        <v>8</v>
      </c>
      <c r="B8" s="7">
        <v>2019</v>
      </c>
      <c r="C8" s="7" t="s">
        <v>74</v>
      </c>
      <c r="D8" s="7" t="s">
        <v>75</v>
      </c>
      <c r="E8" s="7" t="s">
        <v>0</v>
      </c>
      <c r="F8" s="7">
        <v>1</v>
      </c>
      <c r="G8" s="10">
        <v>2020</v>
      </c>
    </row>
    <row r="9" spans="1:7" x14ac:dyDescent="0.25">
      <c r="A9" s="6">
        <v>9</v>
      </c>
      <c r="B9" s="6">
        <v>2019</v>
      </c>
      <c r="C9" s="6" t="s">
        <v>76</v>
      </c>
      <c r="D9" s="6" t="s">
        <v>77</v>
      </c>
      <c r="E9" s="6" t="s">
        <v>0</v>
      </c>
      <c r="F9" s="6">
        <v>1</v>
      </c>
      <c r="G9" s="11">
        <v>2020</v>
      </c>
    </row>
    <row r="10" spans="1:7" x14ac:dyDescent="0.25">
      <c r="A10" s="7">
        <v>10</v>
      </c>
      <c r="B10" s="7">
        <v>2019</v>
      </c>
      <c r="C10" s="7" t="s">
        <v>78</v>
      </c>
      <c r="D10" s="7" t="s">
        <v>79</v>
      </c>
      <c r="E10" s="7" t="s">
        <v>0</v>
      </c>
      <c r="F10" s="7">
        <v>1</v>
      </c>
      <c r="G10" s="10">
        <v>2020</v>
      </c>
    </row>
    <row r="11" spans="1:7" x14ac:dyDescent="0.25">
      <c r="A11" s="6">
        <v>11</v>
      </c>
      <c r="B11" s="6">
        <v>2019</v>
      </c>
      <c r="C11" s="6" t="s">
        <v>57</v>
      </c>
      <c r="D11" s="6" t="s">
        <v>39</v>
      </c>
      <c r="E11" s="6" t="s">
        <v>0</v>
      </c>
      <c r="F11" s="6">
        <v>1</v>
      </c>
      <c r="G11" s="11">
        <v>2020</v>
      </c>
    </row>
    <row r="12" spans="1:7" x14ac:dyDescent="0.25">
      <c r="A12" s="7">
        <v>13</v>
      </c>
      <c r="B12" s="7">
        <v>2019</v>
      </c>
      <c r="C12" s="7" t="s">
        <v>80</v>
      </c>
      <c r="D12" s="7" t="s">
        <v>81</v>
      </c>
      <c r="E12" s="7" t="s">
        <v>0</v>
      </c>
      <c r="F12" s="7">
        <v>1</v>
      </c>
      <c r="G12" s="10">
        <v>2020</v>
      </c>
    </row>
    <row r="13" spans="1:7" x14ac:dyDescent="0.25">
      <c r="A13" s="6">
        <v>14</v>
      </c>
      <c r="B13" s="6">
        <v>2019</v>
      </c>
      <c r="C13" s="6" t="s">
        <v>82</v>
      </c>
      <c r="D13" s="6" t="s">
        <v>83</v>
      </c>
      <c r="E13" s="6" t="s">
        <v>0</v>
      </c>
      <c r="F13" s="6">
        <v>1</v>
      </c>
      <c r="G13" s="11">
        <v>2020</v>
      </c>
    </row>
    <row r="14" spans="1:7" x14ac:dyDescent="0.25">
      <c r="A14" s="7">
        <v>15</v>
      </c>
      <c r="B14" s="7">
        <v>2019</v>
      </c>
      <c r="C14" s="7" t="s">
        <v>84</v>
      </c>
      <c r="D14" s="7" t="s">
        <v>85</v>
      </c>
      <c r="E14" s="7" t="s">
        <v>0</v>
      </c>
      <c r="F14" s="7">
        <v>1</v>
      </c>
      <c r="G14" s="10">
        <v>2020</v>
      </c>
    </row>
    <row r="15" spans="1:7" ht="22.5" x14ac:dyDescent="0.25">
      <c r="A15" s="6">
        <v>16</v>
      </c>
      <c r="B15" s="6">
        <v>2019</v>
      </c>
      <c r="C15" s="6" t="s">
        <v>86</v>
      </c>
      <c r="D15" s="6" t="s">
        <v>87</v>
      </c>
      <c r="E15" s="6" t="s">
        <v>0</v>
      </c>
      <c r="F15" s="6">
        <v>1</v>
      </c>
      <c r="G15" s="11">
        <v>2020</v>
      </c>
    </row>
    <row r="16" spans="1:7" x14ac:dyDescent="0.25">
      <c r="A16" s="7">
        <v>17</v>
      </c>
      <c r="B16" s="7">
        <v>2019</v>
      </c>
      <c r="C16" s="7" t="s">
        <v>88</v>
      </c>
      <c r="D16" s="7" t="s">
        <v>89</v>
      </c>
      <c r="E16" s="7" t="s">
        <v>0</v>
      </c>
      <c r="F16" s="7">
        <v>1</v>
      </c>
      <c r="G16" s="10">
        <v>2020</v>
      </c>
    </row>
    <row r="17" spans="1:7" x14ac:dyDescent="0.25">
      <c r="A17" s="6">
        <v>18</v>
      </c>
      <c r="B17" s="6">
        <v>2019</v>
      </c>
      <c r="C17" s="6" t="s">
        <v>90</v>
      </c>
      <c r="D17" s="6" t="s">
        <v>91</v>
      </c>
      <c r="E17" s="6" t="s">
        <v>0</v>
      </c>
      <c r="F17" s="6">
        <v>1</v>
      </c>
      <c r="G17" s="11">
        <v>2020</v>
      </c>
    </row>
    <row r="18" spans="1:7" ht="22.5" x14ac:dyDescent="0.25">
      <c r="A18" s="7">
        <v>19</v>
      </c>
      <c r="B18" s="7">
        <v>2019</v>
      </c>
      <c r="C18" s="7" t="s">
        <v>28</v>
      </c>
      <c r="D18" s="7" t="s">
        <v>43</v>
      </c>
      <c r="E18" s="7" t="s">
        <v>0</v>
      </c>
      <c r="F18" s="7">
        <v>1</v>
      </c>
      <c r="G18" s="10">
        <v>2020</v>
      </c>
    </row>
    <row r="19" spans="1:7" x14ac:dyDescent="0.25">
      <c r="A19" s="6">
        <v>20</v>
      </c>
      <c r="B19" s="6">
        <v>2019</v>
      </c>
      <c r="C19" s="6" t="s">
        <v>92</v>
      </c>
      <c r="D19" s="6" t="s">
        <v>93</v>
      </c>
      <c r="E19" s="6" t="s">
        <v>0</v>
      </c>
      <c r="F19" s="6">
        <v>1</v>
      </c>
      <c r="G19" s="11">
        <v>2020</v>
      </c>
    </row>
    <row r="20" spans="1:7" ht="22.5" x14ac:dyDescent="0.25">
      <c r="A20" s="7">
        <v>21</v>
      </c>
      <c r="B20" s="7">
        <v>2019</v>
      </c>
      <c r="C20" s="7" t="s">
        <v>94</v>
      </c>
      <c r="D20" s="7" t="s">
        <v>95</v>
      </c>
      <c r="E20" s="7" t="s">
        <v>0</v>
      </c>
      <c r="F20" s="7">
        <v>1</v>
      </c>
      <c r="G20" s="10">
        <v>2020</v>
      </c>
    </row>
    <row r="21" spans="1:7" x14ac:dyDescent="0.25">
      <c r="A21" s="6">
        <v>24</v>
      </c>
      <c r="B21" s="6">
        <v>2019</v>
      </c>
      <c r="C21" s="6" t="s">
        <v>96</v>
      </c>
      <c r="D21" s="6" t="s">
        <v>97</v>
      </c>
      <c r="E21" s="6" t="s">
        <v>0</v>
      </c>
      <c r="F21" s="6">
        <v>1</v>
      </c>
      <c r="G21" s="11">
        <v>2020</v>
      </c>
    </row>
    <row r="22" spans="1:7" x14ac:dyDescent="0.25">
      <c r="A22" s="7">
        <v>25</v>
      </c>
      <c r="B22" s="7">
        <v>2019</v>
      </c>
      <c r="C22" s="7" t="s">
        <v>98</v>
      </c>
      <c r="D22" s="7" t="s">
        <v>33</v>
      </c>
      <c r="E22" s="7" t="s">
        <v>0</v>
      </c>
      <c r="F22" s="7">
        <v>1</v>
      </c>
      <c r="G22" s="10">
        <v>2020</v>
      </c>
    </row>
    <row r="23" spans="1:7" x14ac:dyDescent="0.25">
      <c r="A23" s="6">
        <v>26</v>
      </c>
      <c r="B23" s="6">
        <v>2019</v>
      </c>
      <c r="C23" s="6" t="s">
        <v>99</v>
      </c>
      <c r="D23" s="6" t="s">
        <v>100</v>
      </c>
      <c r="E23" s="6" t="s">
        <v>0</v>
      </c>
      <c r="F23" s="6">
        <v>1</v>
      </c>
      <c r="G23" s="11">
        <v>2020</v>
      </c>
    </row>
    <row r="24" spans="1:7" x14ac:dyDescent="0.25">
      <c r="A24" s="7">
        <v>28</v>
      </c>
      <c r="B24" s="7">
        <v>2019</v>
      </c>
      <c r="C24" s="7" t="s">
        <v>101</v>
      </c>
      <c r="D24" s="7" t="s">
        <v>102</v>
      </c>
      <c r="E24" s="7" t="s">
        <v>0</v>
      </c>
      <c r="F24" s="7">
        <v>1</v>
      </c>
      <c r="G24" s="10">
        <v>2020</v>
      </c>
    </row>
    <row r="25" spans="1:7" x14ac:dyDescent="0.25">
      <c r="A25" s="6">
        <v>29</v>
      </c>
      <c r="B25" s="6">
        <v>2019</v>
      </c>
      <c r="C25" s="6" t="s">
        <v>103</v>
      </c>
      <c r="D25" s="6" t="s">
        <v>104</v>
      </c>
      <c r="E25" s="6" t="s">
        <v>0</v>
      </c>
      <c r="F25" s="6">
        <v>1</v>
      </c>
      <c r="G25" s="11">
        <v>2020</v>
      </c>
    </row>
    <row r="26" spans="1:7" x14ac:dyDescent="0.25">
      <c r="A26" s="7">
        <v>31</v>
      </c>
      <c r="B26" s="7">
        <v>2019</v>
      </c>
      <c r="C26" s="7" t="s">
        <v>29</v>
      </c>
      <c r="D26" s="7" t="s">
        <v>105</v>
      </c>
      <c r="E26" s="7" t="s">
        <v>0</v>
      </c>
      <c r="F26" s="7">
        <v>1</v>
      </c>
      <c r="G26" s="10">
        <v>2020</v>
      </c>
    </row>
    <row r="27" spans="1:7" x14ac:dyDescent="0.25">
      <c r="A27" s="6">
        <v>33</v>
      </c>
      <c r="B27" s="6">
        <v>2019</v>
      </c>
      <c r="C27" s="6" t="s">
        <v>78</v>
      </c>
      <c r="D27" s="6" t="s">
        <v>106</v>
      </c>
      <c r="E27" s="6" t="s">
        <v>0</v>
      </c>
      <c r="F27" s="6">
        <v>1</v>
      </c>
      <c r="G27" s="11">
        <v>2020</v>
      </c>
    </row>
    <row r="28" spans="1:7" ht="22.5" x14ac:dyDescent="0.25">
      <c r="A28" s="7">
        <v>34</v>
      </c>
      <c r="B28" s="7">
        <v>2019</v>
      </c>
      <c r="C28" s="7" t="s">
        <v>49</v>
      </c>
      <c r="D28" s="7" t="s">
        <v>107</v>
      </c>
      <c r="E28" s="7" t="s">
        <v>0</v>
      </c>
      <c r="F28" s="7">
        <v>1</v>
      </c>
      <c r="G28" s="10">
        <v>2020</v>
      </c>
    </row>
    <row r="29" spans="1:7" x14ac:dyDescent="0.25">
      <c r="A29" s="6">
        <v>37</v>
      </c>
      <c r="B29" s="6">
        <v>2019</v>
      </c>
      <c r="C29" s="6" t="s">
        <v>108</v>
      </c>
      <c r="D29" s="6" t="s">
        <v>109</v>
      </c>
      <c r="E29" s="6" t="s">
        <v>53</v>
      </c>
      <c r="F29" s="6">
        <v>1</v>
      </c>
      <c r="G29" s="11">
        <v>2020</v>
      </c>
    </row>
    <row r="30" spans="1:7" x14ac:dyDescent="0.25">
      <c r="A30" s="7">
        <v>40</v>
      </c>
      <c r="B30" s="7">
        <v>2019</v>
      </c>
      <c r="C30" s="7" t="s">
        <v>110</v>
      </c>
      <c r="D30" s="7" t="s">
        <v>111</v>
      </c>
      <c r="E30" s="7" t="s">
        <v>0</v>
      </c>
      <c r="F30" s="7">
        <v>1</v>
      </c>
      <c r="G30" s="10">
        <v>2020</v>
      </c>
    </row>
    <row r="31" spans="1:7" ht="22.5" x14ac:dyDescent="0.25">
      <c r="A31" s="6">
        <v>46</v>
      </c>
      <c r="B31" s="6">
        <v>2019</v>
      </c>
      <c r="C31" s="6" t="s">
        <v>112</v>
      </c>
      <c r="D31" s="6" t="s">
        <v>113</v>
      </c>
      <c r="E31" s="6" t="s">
        <v>0</v>
      </c>
      <c r="F31" s="6">
        <v>1</v>
      </c>
      <c r="G31" s="11">
        <v>2020</v>
      </c>
    </row>
    <row r="32" spans="1:7" x14ac:dyDescent="0.25">
      <c r="A32" s="7">
        <v>47</v>
      </c>
      <c r="B32" s="7">
        <v>2019</v>
      </c>
      <c r="C32" s="7" t="s">
        <v>58</v>
      </c>
      <c r="D32" s="7" t="s">
        <v>114</v>
      </c>
      <c r="E32" s="7" t="s">
        <v>0</v>
      </c>
      <c r="F32" s="7">
        <v>1</v>
      </c>
      <c r="G32" s="10">
        <v>2020</v>
      </c>
    </row>
    <row r="33" spans="1:7" x14ac:dyDescent="0.25">
      <c r="A33" s="6">
        <v>48</v>
      </c>
      <c r="B33" s="6">
        <v>2019</v>
      </c>
      <c r="C33" s="6" t="s">
        <v>115</v>
      </c>
      <c r="D33" s="6" t="s">
        <v>116</v>
      </c>
      <c r="E33" s="6" t="s">
        <v>0</v>
      </c>
      <c r="F33" s="6">
        <v>1</v>
      </c>
      <c r="G33" s="11">
        <v>2020</v>
      </c>
    </row>
    <row r="34" spans="1:7" x14ac:dyDescent="0.25">
      <c r="A34" s="7">
        <v>49</v>
      </c>
      <c r="B34" s="7">
        <v>2019</v>
      </c>
      <c r="C34" s="7" t="s">
        <v>117</v>
      </c>
      <c r="D34" s="7" t="s">
        <v>118</v>
      </c>
      <c r="E34" s="7" t="s">
        <v>0</v>
      </c>
      <c r="F34" s="7">
        <v>1</v>
      </c>
      <c r="G34" s="10">
        <v>2020</v>
      </c>
    </row>
    <row r="35" spans="1:7" x14ac:dyDescent="0.25">
      <c r="A35" s="6">
        <v>50</v>
      </c>
      <c r="B35" s="6">
        <v>2019</v>
      </c>
      <c r="C35" s="6" t="s">
        <v>117</v>
      </c>
      <c r="D35" s="6" t="s">
        <v>119</v>
      </c>
      <c r="E35" s="6" t="s">
        <v>0</v>
      </c>
      <c r="F35" s="6">
        <v>1</v>
      </c>
      <c r="G35" s="11">
        <v>2020</v>
      </c>
    </row>
    <row r="36" spans="1:7" ht="22.5" x14ac:dyDescent="0.25">
      <c r="A36" s="7">
        <v>52</v>
      </c>
      <c r="B36" s="7">
        <v>2019</v>
      </c>
      <c r="C36" s="7" t="s">
        <v>120</v>
      </c>
      <c r="D36" s="7" t="s">
        <v>121</v>
      </c>
      <c r="E36" s="7" t="s">
        <v>0</v>
      </c>
      <c r="F36" s="7">
        <v>1</v>
      </c>
      <c r="G36" s="10">
        <v>2020</v>
      </c>
    </row>
    <row r="37" spans="1:7" x14ac:dyDescent="0.25">
      <c r="A37" s="6">
        <v>53</v>
      </c>
      <c r="B37" s="6">
        <v>2019</v>
      </c>
      <c r="C37" s="6" t="s">
        <v>122</v>
      </c>
      <c r="D37" s="6" t="s">
        <v>123</v>
      </c>
      <c r="E37" s="6" t="s">
        <v>0</v>
      </c>
      <c r="F37" s="6">
        <v>1</v>
      </c>
      <c r="G37" s="11">
        <v>2020</v>
      </c>
    </row>
    <row r="38" spans="1:7" x14ac:dyDescent="0.25">
      <c r="A38" s="7">
        <v>57</v>
      </c>
      <c r="B38" s="7">
        <v>2019</v>
      </c>
      <c r="C38" s="7" t="s">
        <v>124</v>
      </c>
      <c r="D38" s="7" t="s">
        <v>125</v>
      </c>
      <c r="E38" s="7" t="s">
        <v>0</v>
      </c>
      <c r="F38" s="7">
        <v>1</v>
      </c>
      <c r="G38" s="10">
        <v>2020</v>
      </c>
    </row>
    <row r="39" spans="1:7" x14ac:dyDescent="0.25">
      <c r="A39" s="6">
        <v>58</v>
      </c>
      <c r="B39" s="6">
        <v>2019</v>
      </c>
      <c r="C39" s="6" t="s">
        <v>126</v>
      </c>
      <c r="D39" s="6" t="s">
        <v>127</v>
      </c>
      <c r="E39" s="6" t="s">
        <v>0</v>
      </c>
      <c r="F39" s="6">
        <v>1</v>
      </c>
      <c r="G39" s="11">
        <v>2020</v>
      </c>
    </row>
    <row r="40" spans="1:7" x14ac:dyDescent="0.25">
      <c r="A40" s="7">
        <v>59</v>
      </c>
      <c r="B40" s="7">
        <v>2019</v>
      </c>
      <c r="C40" s="7" t="s">
        <v>128</v>
      </c>
      <c r="D40" s="7" t="s">
        <v>129</v>
      </c>
      <c r="E40" s="7" t="s">
        <v>0</v>
      </c>
      <c r="F40" s="7">
        <v>1</v>
      </c>
      <c r="G40" s="10">
        <v>2020</v>
      </c>
    </row>
    <row r="41" spans="1:7" x14ac:dyDescent="0.25">
      <c r="A41" s="6">
        <v>60</v>
      </c>
      <c r="B41" s="6">
        <v>2019</v>
      </c>
      <c r="C41" s="6" t="s">
        <v>130</v>
      </c>
      <c r="D41" s="6" t="s">
        <v>131</v>
      </c>
      <c r="E41" s="6" t="s">
        <v>53</v>
      </c>
      <c r="F41" s="6">
        <v>1</v>
      </c>
      <c r="G41" s="11">
        <v>2020</v>
      </c>
    </row>
    <row r="42" spans="1:7" x14ac:dyDescent="0.25">
      <c r="A42" s="7">
        <v>12</v>
      </c>
      <c r="B42" s="7">
        <v>2018</v>
      </c>
      <c r="C42" s="7" t="s">
        <v>45</v>
      </c>
      <c r="D42" s="7" t="s">
        <v>50</v>
      </c>
      <c r="E42" s="7" t="s">
        <v>53</v>
      </c>
      <c r="F42" s="7">
        <v>2</v>
      </c>
      <c r="G42" s="10">
        <v>2017</v>
      </c>
    </row>
    <row r="43" spans="1:7" x14ac:dyDescent="0.25">
      <c r="A43" s="6">
        <v>20</v>
      </c>
      <c r="B43" s="6">
        <v>2018</v>
      </c>
      <c r="C43" s="6" t="s">
        <v>132</v>
      </c>
      <c r="D43" s="6" t="s">
        <v>133</v>
      </c>
      <c r="E43" s="6" t="s">
        <v>53</v>
      </c>
      <c r="F43" s="6">
        <v>2</v>
      </c>
      <c r="G43" s="11">
        <v>2017</v>
      </c>
    </row>
    <row r="44" spans="1:7" x14ac:dyDescent="0.25">
      <c r="A44" s="7">
        <v>36</v>
      </c>
      <c r="B44" s="7">
        <v>2018</v>
      </c>
      <c r="C44" s="7" t="s">
        <v>51</v>
      </c>
      <c r="D44" s="7" t="s">
        <v>52</v>
      </c>
      <c r="E44" s="7" t="s">
        <v>53</v>
      </c>
      <c r="F44" s="7">
        <v>2</v>
      </c>
      <c r="G44" s="10">
        <v>2017</v>
      </c>
    </row>
    <row r="45" spans="1:7" x14ac:dyDescent="0.25">
      <c r="A45" s="6">
        <v>37</v>
      </c>
      <c r="B45" s="6">
        <v>2018</v>
      </c>
      <c r="C45" s="6" t="s">
        <v>28</v>
      </c>
      <c r="D45" s="6" t="s">
        <v>134</v>
      </c>
      <c r="E45" s="6" t="s">
        <v>53</v>
      </c>
      <c r="F45" s="6">
        <v>1</v>
      </c>
      <c r="G45" s="11">
        <v>2017</v>
      </c>
    </row>
    <row r="46" spans="1:7" x14ac:dyDescent="0.25">
      <c r="A46" s="7">
        <v>38</v>
      </c>
      <c r="B46" s="7">
        <v>2018</v>
      </c>
      <c r="C46" s="7" t="s">
        <v>135</v>
      </c>
      <c r="D46" s="7" t="s">
        <v>125</v>
      </c>
      <c r="E46" s="7" t="s">
        <v>53</v>
      </c>
      <c r="F46" s="7">
        <v>2</v>
      </c>
      <c r="G46" s="10">
        <v>2017</v>
      </c>
    </row>
    <row r="47" spans="1:7" x14ac:dyDescent="0.25">
      <c r="A47" s="6">
        <v>45</v>
      </c>
      <c r="B47" s="6">
        <v>2018</v>
      </c>
      <c r="C47" s="6" t="s">
        <v>28</v>
      </c>
      <c r="D47" s="6" t="s">
        <v>54</v>
      </c>
      <c r="E47" s="6" t="s">
        <v>0</v>
      </c>
      <c r="F47" s="6">
        <v>2</v>
      </c>
      <c r="G47" s="11">
        <v>2017</v>
      </c>
    </row>
    <row r="48" spans="1:7" x14ac:dyDescent="0.25">
      <c r="A48" s="7">
        <v>48</v>
      </c>
      <c r="B48" s="7">
        <v>2018</v>
      </c>
      <c r="C48" s="7" t="s">
        <v>136</v>
      </c>
      <c r="D48" s="7" t="s">
        <v>137</v>
      </c>
      <c r="E48" s="7" t="s">
        <v>53</v>
      </c>
      <c r="F48" s="7">
        <v>2</v>
      </c>
      <c r="G48" s="10">
        <v>2017</v>
      </c>
    </row>
    <row r="49" spans="1:7" x14ac:dyDescent="0.25">
      <c r="A49" s="6">
        <v>51</v>
      </c>
      <c r="B49" s="6">
        <v>2018</v>
      </c>
      <c r="C49" s="6" t="s">
        <v>55</v>
      </c>
      <c r="D49" s="6" t="s">
        <v>56</v>
      </c>
      <c r="E49" s="6" t="s">
        <v>53</v>
      </c>
      <c r="F49" s="6">
        <v>2</v>
      </c>
      <c r="G49" s="11">
        <v>2017</v>
      </c>
    </row>
    <row r="50" spans="1:7" x14ac:dyDescent="0.25">
      <c r="A50" s="7">
        <v>54</v>
      </c>
      <c r="B50" s="7">
        <v>2018</v>
      </c>
      <c r="C50" s="7" t="s">
        <v>124</v>
      </c>
      <c r="D50" s="7" t="s">
        <v>138</v>
      </c>
      <c r="E50" s="7" t="s">
        <v>53</v>
      </c>
      <c r="F50" s="7">
        <v>2</v>
      </c>
      <c r="G50" s="10">
        <v>2017</v>
      </c>
    </row>
    <row r="51" spans="1:7" x14ac:dyDescent="0.25">
      <c r="A51" s="6">
        <v>16</v>
      </c>
      <c r="B51" s="6">
        <v>2017</v>
      </c>
      <c r="C51" s="6" t="s">
        <v>58</v>
      </c>
      <c r="D51" s="6" t="s">
        <v>59</v>
      </c>
      <c r="E51" s="6" t="s">
        <v>53</v>
      </c>
      <c r="F51" s="6">
        <v>2</v>
      </c>
      <c r="G51" s="11">
        <v>2017</v>
      </c>
    </row>
    <row r="52" spans="1:7" x14ac:dyDescent="0.25">
      <c r="A52" s="7">
        <v>17</v>
      </c>
      <c r="B52" s="7">
        <v>2017</v>
      </c>
      <c r="C52" s="7" t="s">
        <v>31</v>
      </c>
      <c r="D52" s="7" t="s">
        <v>32</v>
      </c>
      <c r="E52" s="7" t="s">
        <v>53</v>
      </c>
      <c r="F52" s="7">
        <v>3</v>
      </c>
      <c r="G52" s="10">
        <v>2017</v>
      </c>
    </row>
    <row r="53" spans="1:7" x14ac:dyDescent="0.25">
      <c r="A53" s="6">
        <v>39</v>
      </c>
      <c r="B53" s="6">
        <v>2017</v>
      </c>
      <c r="C53" s="6" t="s">
        <v>27</v>
      </c>
      <c r="D53" s="6" t="s">
        <v>33</v>
      </c>
      <c r="E53" s="6" t="s">
        <v>53</v>
      </c>
      <c r="F53" s="6">
        <v>3</v>
      </c>
      <c r="G53" s="11">
        <v>2017</v>
      </c>
    </row>
    <row r="54" spans="1:7" x14ac:dyDescent="0.25">
      <c r="A54" s="7">
        <v>42</v>
      </c>
      <c r="B54" s="7">
        <v>2017</v>
      </c>
      <c r="C54" s="7" t="s">
        <v>24</v>
      </c>
      <c r="D54" s="7" t="s">
        <v>35</v>
      </c>
      <c r="E54" s="7" t="s">
        <v>53</v>
      </c>
      <c r="F54" s="7">
        <v>3</v>
      </c>
      <c r="G54" s="10">
        <v>2017</v>
      </c>
    </row>
    <row r="55" spans="1:7" ht="22.5" x14ac:dyDescent="0.25">
      <c r="A55" s="6">
        <v>54</v>
      </c>
      <c r="B55" s="6">
        <v>2017</v>
      </c>
      <c r="C55" s="6" t="s">
        <v>60</v>
      </c>
      <c r="D55" s="6" t="s">
        <v>61</v>
      </c>
      <c r="E55" s="6" t="s">
        <v>53</v>
      </c>
      <c r="F55" s="6">
        <v>2</v>
      </c>
      <c r="G55" s="11">
        <v>2017</v>
      </c>
    </row>
    <row r="56" spans="1:7" x14ac:dyDescent="0.25">
      <c r="A56" s="7">
        <v>56</v>
      </c>
      <c r="B56" s="7">
        <v>2017</v>
      </c>
      <c r="C56" s="7" t="s">
        <v>28</v>
      </c>
      <c r="D56" s="7" t="s">
        <v>36</v>
      </c>
      <c r="E56" s="7" t="s">
        <v>53</v>
      </c>
      <c r="F56" s="7">
        <v>3</v>
      </c>
      <c r="G56" s="10">
        <v>2017</v>
      </c>
    </row>
    <row r="57" spans="1:7" x14ac:dyDescent="0.25">
      <c r="A57" s="6">
        <v>63</v>
      </c>
      <c r="B57" s="6">
        <v>2017</v>
      </c>
      <c r="C57" s="6" t="s">
        <v>37</v>
      </c>
      <c r="D57" s="6" t="s">
        <v>38</v>
      </c>
      <c r="E57" s="6" t="s">
        <v>53</v>
      </c>
      <c r="F57" s="6">
        <v>3</v>
      </c>
      <c r="G57" s="11">
        <v>2017</v>
      </c>
    </row>
    <row r="58" spans="1:7" x14ac:dyDescent="0.25">
      <c r="A58" s="7">
        <v>72</v>
      </c>
      <c r="B58" s="7">
        <v>2017</v>
      </c>
      <c r="C58" s="7" t="s">
        <v>40</v>
      </c>
      <c r="D58" s="7" t="s">
        <v>25</v>
      </c>
      <c r="E58" s="7" t="s">
        <v>53</v>
      </c>
      <c r="F58" s="7">
        <v>3</v>
      </c>
      <c r="G58" s="10">
        <v>2017</v>
      </c>
    </row>
    <row r="59" spans="1:7" x14ac:dyDescent="0.25">
      <c r="A59" s="6">
        <v>74</v>
      </c>
      <c r="B59" s="6">
        <v>2017</v>
      </c>
      <c r="C59" s="6" t="s">
        <v>29</v>
      </c>
      <c r="D59" s="6" t="s">
        <v>41</v>
      </c>
      <c r="E59" s="6" t="s">
        <v>53</v>
      </c>
      <c r="F59" s="6">
        <v>3</v>
      </c>
      <c r="G59" s="11">
        <v>2017</v>
      </c>
    </row>
    <row r="60" spans="1:7" ht="22.5" x14ac:dyDescent="0.25">
      <c r="A60" s="7">
        <v>75</v>
      </c>
      <c r="B60" s="7">
        <v>2017</v>
      </c>
      <c r="C60" s="7" t="s">
        <v>42</v>
      </c>
      <c r="D60" s="7" t="s">
        <v>43</v>
      </c>
      <c r="E60" s="7" t="s">
        <v>53</v>
      </c>
      <c r="F60" s="7">
        <v>3</v>
      </c>
      <c r="G60" s="10">
        <v>2017</v>
      </c>
    </row>
    <row r="61" spans="1:7" ht="15.75" thickBot="1" x14ac:dyDescent="0.3">
      <c r="A61" s="12">
        <v>78</v>
      </c>
      <c r="B61" s="12">
        <v>2017</v>
      </c>
      <c r="C61" s="12" t="s">
        <v>34</v>
      </c>
      <c r="D61" s="12" t="s">
        <v>30</v>
      </c>
      <c r="E61" s="12" t="s">
        <v>53</v>
      </c>
      <c r="F61" s="12">
        <v>3</v>
      </c>
      <c r="G61" s="13">
        <v>2017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2021-06-09T08:56:14Z</dcterms:modified>
</cp:coreProperties>
</file>