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Politicki sistem EU\20-21\"/>
    </mc:Choice>
  </mc:AlternateContent>
  <xr:revisionPtr revIDLastSave="0" documentId="8_{F6F7C254-9F46-4EA1-B68F-A7D469672D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5" i="1" l="1"/>
  <c r="U65" i="1" s="1"/>
  <c r="X65" i="1" s="1"/>
  <c r="Z65" i="1" s="1"/>
  <c r="AA65" i="1" s="1"/>
  <c r="S64" i="1"/>
  <c r="U64" i="1" s="1"/>
  <c r="X64" i="1" s="1"/>
  <c r="Z64" i="1" s="1"/>
  <c r="AA64" i="1" s="1"/>
  <c r="S63" i="1"/>
  <c r="S62" i="1"/>
  <c r="S61" i="1"/>
  <c r="U61" i="1" s="1"/>
  <c r="X61" i="1" s="1"/>
  <c r="Z61" i="1" s="1"/>
  <c r="AA61" i="1" s="1"/>
  <c r="S60" i="1"/>
  <c r="U60" i="1" s="1"/>
  <c r="X60" i="1" s="1"/>
  <c r="Z60" i="1" s="1"/>
  <c r="AA60" i="1" s="1"/>
  <c r="S59" i="1"/>
  <c r="U59" i="1" s="1"/>
  <c r="X59" i="1" s="1"/>
  <c r="Z59" i="1" s="1"/>
  <c r="AA59" i="1" s="1"/>
  <c r="S58" i="1"/>
  <c r="S57" i="1"/>
  <c r="U57" i="1" s="1"/>
  <c r="X57" i="1" s="1"/>
  <c r="Z57" i="1" s="1"/>
  <c r="AA57" i="1" s="1"/>
  <c r="U63" i="1"/>
  <c r="X63" i="1" s="1"/>
  <c r="Z63" i="1" s="1"/>
  <c r="AA63" i="1" s="1"/>
  <c r="U62" i="1"/>
  <c r="X62" i="1" s="1"/>
  <c r="Z62" i="1" s="1"/>
  <c r="AA62" i="1" s="1"/>
  <c r="U58" i="1"/>
  <c r="X58" i="1" s="1"/>
  <c r="Z58" i="1" s="1"/>
  <c r="AA58" i="1" s="1"/>
  <c r="S56" i="1"/>
  <c r="U56" i="1" s="1"/>
  <c r="X56" i="1" s="1"/>
  <c r="Z56" i="1" s="1"/>
  <c r="AA56" i="1" s="1"/>
  <c r="S66" i="1"/>
  <c r="U66" i="1"/>
  <c r="X66" i="1" s="1"/>
  <c r="Z66" i="1" s="1"/>
  <c r="AA66" i="1" s="1"/>
  <c r="S24" i="1" l="1"/>
  <c r="S55" i="1" l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U55" i="1" l="1"/>
  <c r="U53" i="1"/>
  <c r="U52" i="1"/>
  <c r="U51" i="1"/>
  <c r="U49" i="1"/>
  <c r="U48" i="1"/>
  <c r="U47" i="1"/>
  <c r="U45" i="1"/>
  <c r="U44" i="1"/>
  <c r="U43" i="1"/>
  <c r="U41" i="1"/>
  <c r="U40" i="1"/>
  <c r="U39" i="1"/>
  <c r="U37" i="1"/>
  <c r="U36" i="1"/>
  <c r="U35" i="1"/>
  <c r="U33" i="1"/>
  <c r="U32" i="1"/>
  <c r="U31" i="1"/>
  <c r="U29" i="1"/>
  <c r="U28" i="1"/>
  <c r="U27" i="1"/>
  <c r="U25" i="1"/>
  <c r="U24" i="1"/>
  <c r="U23" i="1"/>
  <c r="U21" i="1"/>
  <c r="U20" i="1"/>
  <c r="U19" i="1"/>
  <c r="U17" i="1"/>
  <c r="U16" i="1"/>
  <c r="U15" i="1"/>
  <c r="U13" i="1"/>
  <c r="U12" i="1"/>
  <c r="U11" i="1"/>
  <c r="U9" i="1"/>
  <c r="U8" i="1"/>
  <c r="U7" i="1"/>
  <c r="U6" i="1"/>
  <c r="U54" i="1"/>
  <c r="U50" i="1"/>
  <c r="U46" i="1"/>
  <c r="U42" i="1"/>
  <c r="U38" i="1"/>
  <c r="U34" i="1"/>
  <c r="U30" i="1"/>
  <c r="U26" i="1"/>
  <c r="U22" i="1"/>
  <c r="U18" i="1"/>
  <c r="U14" i="1"/>
  <c r="U10" i="1"/>
  <c r="X55" i="1" l="1"/>
  <c r="Z55" i="1" s="1"/>
  <c r="AA55" i="1" s="1"/>
  <c r="X54" i="1" l="1"/>
  <c r="Z54" i="1" s="1"/>
  <c r="AA54" i="1" s="1"/>
  <c r="X53" i="1"/>
  <c r="Z53" i="1" s="1"/>
  <c r="AA53" i="1" s="1"/>
  <c r="X52" i="1"/>
  <c r="Z52" i="1" s="1"/>
  <c r="AA52" i="1" s="1"/>
  <c r="X51" i="1"/>
  <c r="Z51" i="1" s="1"/>
  <c r="AA51" i="1" s="1"/>
  <c r="X50" i="1"/>
  <c r="Z50" i="1" s="1"/>
  <c r="AA50" i="1" s="1"/>
  <c r="X49" i="1"/>
  <c r="Z49" i="1" s="1"/>
  <c r="AA49" i="1" s="1"/>
  <c r="X48" i="1"/>
  <c r="Z48" i="1" s="1"/>
  <c r="AA48" i="1" s="1"/>
  <c r="X47" i="1"/>
  <c r="Z47" i="1" s="1"/>
  <c r="AA47" i="1" s="1"/>
  <c r="X46" i="1"/>
  <c r="Z46" i="1" s="1"/>
  <c r="AA46" i="1" s="1"/>
  <c r="X45" i="1"/>
  <c r="Z45" i="1" s="1"/>
  <c r="AA45" i="1" s="1"/>
  <c r="X44" i="1"/>
  <c r="Z44" i="1" s="1"/>
  <c r="AA44" i="1" s="1"/>
  <c r="X43" i="1"/>
  <c r="Z43" i="1" s="1"/>
  <c r="AA43" i="1" s="1"/>
  <c r="X42" i="1"/>
  <c r="Z42" i="1" s="1"/>
  <c r="AA42" i="1" s="1"/>
  <c r="X41" i="1"/>
  <c r="Z41" i="1" s="1"/>
  <c r="AA41" i="1" s="1"/>
  <c r="X40" i="1"/>
  <c r="Z40" i="1" s="1"/>
  <c r="AA40" i="1" s="1"/>
  <c r="X39" i="1"/>
  <c r="Z39" i="1" s="1"/>
  <c r="AA39" i="1" s="1"/>
  <c r="X38" i="1"/>
  <c r="Z38" i="1" s="1"/>
  <c r="AA38" i="1" s="1"/>
  <c r="X37" i="1"/>
  <c r="Z37" i="1" s="1"/>
  <c r="AA37" i="1" s="1"/>
  <c r="X36" i="1"/>
  <c r="Z36" i="1" s="1"/>
  <c r="AA36" i="1" s="1"/>
  <c r="X35" i="1"/>
  <c r="Z35" i="1" s="1"/>
  <c r="AA35" i="1" s="1"/>
  <c r="X34" i="1"/>
  <c r="Z34" i="1" s="1"/>
  <c r="AA34" i="1" s="1"/>
  <c r="X33" i="1"/>
  <c r="Z33" i="1" s="1"/>
  <c r="AA33" i="1" s="1"/>
  <c r="X32" i="1"/>
  <c r="Z32" i="1" s="1"/>
  <c r="AA32" i="1" s="1"/>
  <c r="X31" i="1"/>
  <c r="Z31" i="1" s="1"/>
  <c r="AA31" i="1" s="1"/>
  <c r="X30" i="1"/>
  <c r="Z30" i="1" s="1"/>
  <c r="AA30" i="1" s="1"/>
  <c r="X29" i="1"/>
  <c r="Z29" i="1" s="1"/>
  <c r="AA29" i="1" s="1"/>
  <c r="X28" i="1"/>
  <c r="Z28" i="1" s="1"/>
  <c r="AA28" i="1" s="1"/>
  <c r="X27" i="1"/>
  <c r="Z27" i="1" s="1"/>
  <c r="AA27" i="1" s="1"/>
  <c r="X26" i="1"/>
  <c r="Z26" i="1" s="1"/>
  <c r="AA26" i="1" s="1"/>
  <c r="X25" i="1"/>
  <c r="Z25" i="1" s="1"/>
  <c r="AA25" i="1" s="1"/>
  <c r="X24" i="1"/>
  <c r="Z24" i="1" s="1"/>
  <c r="AA24" i="1" s="1"/>
  <c r="X23" i="1"/>
  <c r="Z23" i="1" s="1"/>
  <c r="AA23" i="1" s="1"/>
  <c r="X22" i="1"/>
  <c r="Z22" i="1" s="1"/>
  <c r="AA22" i="1" s="1"/>
  <c r="X21" i="1"/>
  <c r="Z21" i="1" s="1"/>
  <c r="AA21" i="1" s="1"/>
  <c r="X20" i="1"/>
  <c r="Z20" i="1" s="1"/>
  <c r="AA20" i="1" s="1"/>
  <c r="X19" i="1"/>
  <c r="Z19" i="1" s="1"/>
  <c r="AA19" i="1" s="1"/>
  <c r="X18" i="1"/>
  <c r="Z18" i="1" s="1"/>
  <c r="AA18" i="1" s="1"/>
  <c r="X17" i="1"/>
  <c r="Z17" i="1" s="1"/>
  <c r="AA17" i="1" s="1"/>
  <c r="X16" i="1"/>
  <c r="Z16" i="1" s="1"/>
  <c r="AA16" i="1" s="1"/>
  <c r="X15" i="1"/>
  <c r="Z15" i="1" s="1"/>
  <c r="AA15" i="1" s="1"/>
  <c r="X14" i="1"/>
  <c r="Z14" i="1" s="1"/>
  <c r="AA14" i="1" s="1"/>
  <c r="X13" i="1"/>
  <c r="Z13" i="1" s="1"/>
  <c r="AA13" i="1" s="1"/>
  <c r="X12" i="1"/>
  <c r="Z12" i="1" s="1"/>
  <c r="AA12" i="1" s="1"/>
  <c r="X11" i="1"/>
  <c r="Z11" i="1" s="1"/>
  <c r="AA11" i="1" s="1"/>
  <c r="X10" i="1"/>
  <c r="Z10" i="1" s="1"/>
  <c r="AA10" i="1" s="1"/>
  <c r="X9" i="1"/>
  <c r="Z9" i="1" s="1"/>
  <c r="AA9" i="1" s="1"/>
  <c r="X8" i="1"/>
  <c r="Z8" i="1" s="1"/>
  <c r="AA8" i="1" s="1"/>
  <c r="X7" i="1"/>
  <c r="Z7" i="1" s="1"/>
  <c r="AA7" i="1" s="1"/>
  <c r="X6" i="1" l="1"/>
  <c r="Z6" i="1" s="1"/>
  <c r="AA6" i="1" s="1"/>
</calcChain>
</file>

<file path=xl/sharedStrings.xml><?xml version="1.0" encoding="utf-8"?>
<sst xmlns="http://schemas.openxmlformats.org/spreadsheetml/2006/main" count="278" uniqueCount="144">
  <si>
    <t>B</t>
  </si>
  <si>
    <t>Broj indexa</t>
  </si>
  <si>
    <t>Aktivnost</t>
  </si>
  <si>
    <t>Vježbe</t>
  </si>
  <si>
    <t>Kol:</t>
  </si>
  <si>
    <t>KolP:</t>
  </si>
  <si>
    <t>Uk-Sem:</t>
  </si>
  <si>
    <t>ZI:</t>
  </si>
  <si>
    <t>UkBod:</t>
  </si>
  <si>
    <t>Ocjena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</si>
  <si>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</si>
  <si>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</si>
  <si>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</si>
  <si>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</si>
  <si>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</si>
  <si>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</si>
  <si>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</si>
  <si>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</si>
  <si>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</si>
  <si>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</si>
  <si>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</si>
  <si>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</si>
  <si>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</si>
  <si>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</si>
  <si>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Ivana</t>
  </si>
  <si>
    <t>Šabotić</t>
  </si>
  <si>
    <t>MO</t>
  </si>
  <si>
    <t>Jasmina</t>
  </si>
  <si>
    <t>Jelena</t>
  </si>
  <si>
    <t>Tamara</t>
  </si>
  <si>
    <t>Bošković</t>
  </si>
  <si>
    <t>Adrijana</t>
  </si>
  <si>
    <t>Minić</t>
  </si>
  <si>
    <t>Pepić</t>
  </si>
  <si>
    <t>Stefan</t>
  </si>
  <si>
    <t>Vujačić</t>
  </si>
  <si>
    <t>Ivanović</t>
  </si>
  <si>
    <t>Amila</t>
  </si>
  <si>
    <t>Lekić</t>
  </si>
  <si>
    <t>Bulatović</t>
  </si>
  <si>
    <t>Selma</t>
  </si>
  <si>
    <t>Čavić</t>
  </si>
  <si>
    <t>Zvezdana</t>
  </si>
  <si>
    <t>Radulović</t>
  </si>
  <si>
    <t>PREDMET: Politički sistem EU</t>
  </si>
  <si>
    <t>Almina</t>
  </si>
  <si>
    <t>Redni 
broj</t>
  </si>
  <si>
    <t>Studijski 
program</t>
  </si>
  <si>
    <t>Mia</t>
  </si>
  <si>
    <t>Ivan</t>
  </si>
  <si>
    <t>Kalač</t>
  </si>
  <si>
    <t>Marija</t>
  </si>
  <si>
    <t>Milović</t>
  </si>
  <si>
    <t>S</t>
  </si>
  <si>
    <t>Ljumović</t>
  </si>
  <si>
    <t>Erna</t>
  </si>
  <si>
    <t>Kučević</t>
  </si>
  <si>
    <t>Luka</t>
  </si>
  <si>
    <t>Anđela</t>
  </si>
  <si>
    <t>Marović</t>
  </si>
  <si>
    <t>Andrea</t>
  </si>
  <si>
    <t>Globarević</t>
  </si>
  <si>
    <t>Prez</t>
  </si>
  <si>
    <t>Sem:</t>
  </si>
  <si>
    <t>Avgust</t>
  </si>
  <si>
    <t>K</t>
  </si>
  <si>
    <t>Gardašević</t>
  </si>
  <si>
    <t>Jovana</t>
  </si>
  <si>
    <t>Jagetić</t>
  </si>
  <si>
    <t>Katarina</t>
  </si>
  <si>
    <t>Konatar</t>
  </si>
  <si>
    <t>Isidora</t>
  </si>
  <si>
    <t>Vojvodić</t>
  </si>
  <si>
    <t>Brnović</t>
  </si>
  <si>
    <t>Marijana</t>
  </si>
  <si>
    <t>Tomić</t>
  </si>
  <si>
    <t>Rijalda</t>
  </si>
  <si>
    <t>Ramusović</t>
  </si>
  <si>
    <t>Petar</t>
  </si>
  <si>
    <t>Laušević</t>
  </si>
  <si>
    <t>Nađa</t>
  </si>
  <si>
    <t>Marsenić</t>
  </si>
  <si>
    <t>Nikola</t>
  </si>
  <si>
    <t>Banović</t>
  </si>
  <si>
    <t>Vedrana</t>
  </si>
  <si>
    <t>Zlaić</t>
  </si>
  <si>
    <t>Slađana</t>
  </si>
  <si>
    <t>Đinović</t>
  </si>
  <si>
    <t>Mirko</t>
  </si>
  <si>
    <t>Miranović</t>
  </si>
  <si>
    <t>Helena</t>
  </si>
  <si>
    <t>Brajović</t>
  </si>
  <si>
    <t>Una</t>
  </si>
  <si>
    <t>Vukotić</t>
  </si>
  <si>
    <t>Elma</t>
  </si>
  <si>
    <t>Ljuca</t>
  </si>
  <si>
    <t>Adnan</t>
  </si>
  <si>
    <t>Metanović</t>
  </si>
  <si>
    <t>Sandra</t>
  </si>
  <si>
    <t>Rajković</t>
  </si>
  <si>
    <t>Dina</t>
  </si>
  <si>
    <t>Elena</t>
  </si>
  <si>
    <t>Mavrak</t>
  </si>
  <si>
    <t>Nina</t>
  </si>
  <si>
    <t>Vučić</t>
  </si>
  <si>
    <t>Sava</t>
  </si>
  <si>
    <t>Mirković</t>
  </si>
  <si>
    <t>Terzić</t>
  </si>
  <si>
    <t>Popović</t>
  </si>
  <si>
    <t>Krivokapić</t>
  </si>
  <si>
    <t>Renata</t>
  </si>
  <si>
    <t>Selčanin</t>
  </si>
  <si>
    <t>Đorđe</t>
  </si>
  <si>
    <t>Vukićević</t>
  </si>
  <si>
    <t>Jakov</t>
  </si>
  <si>
    <t>Janjušević</t>
  </si>
  <si>
    <t>Đaković</t>
  </si>
  <si>
    <t>Dejana</t>
  </si>
  <si>
    <t>Peličić</t>
  </si>
  <si>
    <t>Nikolina</t>
  </si>
  <si>
    <t>Vračar</t>
  </si>
  <si>
    <t>Čupić</t>
  </si>
  <si>
    <t>Miloš</t>
  </si>
  <si>
    <t>Vuksanović</t>
  </si>
  <si>
    <t>Dino</t>
  </si>
  <si>
    <t>Mučić</t>
  </si>
  <si>
    <t>Milica</t>
  </si>
  <si>
    <t>Danilović</t>
  </si>
  <si>
    <t>Klara</t>
  </si>
  <si>
    <t>Drobnjak</t>
  </si>
  <si>
    <t>Majna</t>
  </si>
  <si>
    <t>Merulić</t>
  </si>
  <si>
    <t>Milorad</t>
  </si>
  <si>
    <t>Tošić</t>
  </si>
  <si>
    <t>Resmija</t>
  </si>
  <si>
    <t>Camić</t>
  </si>
  <si>
    <t>Nikolić</t>
  </si>
  <si>
    <t>Branko</t>
  </si>
  <si>
    <t>Tea</t>
  </si>
  <si>
    <t>Babić</t>
  </si>
  <si>
    <t>Femić</t>
  </si>
  <si>
    <t>Spremiti drugi dio gradiva za popravni.</t>
  </si>
  <si>
    <t>Spremiti prvi dio gradiva za popravni.</t>
  </si>
  <si>
    <t>Spremiti drugi dio gradiva za popravni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</si>
</sst>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9"/>
      <color rgb="FF333333"/>
      <name val="Verdana"/>
      <family val="2"/>
    </font>
    <font>
      <b/>
      <sz val="10"/>
      <color rgb="FF000000"/>
      <name val="Book Antiqua"/>
      <family val="1"/>
    </font>
    <font>
      <sz val="10"/>
      <color rgb="FF000000"/>
      <name val="Book Antiqua"/>
      <family val="1"/>
    </font>
    <font>
      <sz val="10"/>
      <name val="Book Antiqua"/>
      <family val="1"/>
    </font>
    <font>
      <sz val="10"/>
      <color rgb="FF000000"/>
      <name val="Calibri"/>
      <family val="2"/>
    </font>
    <font>
      <i/>
      <sz val="10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5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 diagonalUp="1"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 style="dotted">
        <color rgb="FF000000"/>
      </diagonal>
    </border>
    <border diagonalUp="1"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 style="dotted">
        <color rgb="FF000000"/>
      </diagonal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/>
      <right style="medium">
        <color rgb="FFDEDFDE"/>
      </right>
      <top/>
      <bottom/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thin">
        <color rgb="FF000000"/>
      </left>
      <right/>
      <top style="double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 diagonalDown="1">
      <left/>
      <right style="double">
        <color rgb="FF000000"/>
      </right>
      <top style="double">
        <color rgb="FF000000"/>
      </top>
      <bottom style="dotted">
        <color rgb="FF000000"/>
      </bottom>
      <diagonal style="dotted">
        <color rgb="FF000000"/>
      </diagonal>
    </border>
    <border diagonalDown="1">
      <left/>
      <right style="double">
        <color rgb="FF000000"/>
      </right>
      <top style="dotted">
        <color rgb="FF000000"/>
      </top>
      <bottom style="dotted">
        <color rgb="FF000000"/>
      </bottom>
      <diagonal style="dotted">
        <color rgb="FF000000"/>
      </diagonal>
    </border>
    <border diagonalDown="1"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 style="dotted">
        <color rgb="FF000000"/>
      </diagonal>
    </border>
    <border diagonalDown="1">
      <left/>
      <right style="double">
        <color rgb="FF000000"/>
      </right>
      <top style="dotted">
        <color rgb="FF000000"/>
      </top>
      <bottom/>
      <diagonal style="dotted">
        <color rgb="FF000000"/>
      </diagonal>
    </border>
    <border diagonalDown="1">
      <left/>
      <right style="double">
        <color rgb="FF000000"/>
      </right>
      <top/>
      <bottom style="double">
        <color rgb="FF000000"/>
      </bottom>
      <diagonal style="dotted">
        <color rgb="FF000000"/>
      </diagonal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 style="double">
        <color rgb="FF000000"/>
      </bottom>
      <diagonal style="dotted">
        <color rgb="FF000000"/>
      </diagonal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1" fillId="2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34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vertical="center" wrapText="1"/>
    </xf>
    <xf numFmtId="0" fontId="1" fillId="3" borderId="36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vertical="center" wrapText="1"/>
    </xf>
    <xf numFmtId="0" fontId="1" fillId="2" borderId="37" xfId="0" applyFont="1" applyFill="1" applyBorder="1" applyAlignment="1">
      <alignment vertical="center" wrapText="1"/>
    </xf>
    <xf numFmtId="0" fontId="1" fillId="2" borderId="38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49" fontId="3" fillId="0" borderId="9" xfId="0" applyNumberFormat="1" applyFont="1" applyFill="1" applyBorder="1" applyAlignment="1">
      <alignment horizontal="left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shrinkToFit="1"/>
    </xf>
    <xf numFmtId="49" fontId="3" fillId="0" borderId="5" xfId="0" applyNumberFormat="1" applyFont="1" applyFill="1" applyBorder="1" applyAlignment="1">
      <alignment horizontal="left" shrinkToFit="1"/>
    </xf>
    <xf numFmtId="0" fontId="3" fillId="0" borderId="9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shrinkToFit="1"/>
    </xf>
    <xf numFmtId="0" fontId="3" fillId="0" borderId="17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textRotation="90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vertical="center"/>
    </xf>
    <xf numFmtId="0" fontId="5" fillId="0" borderId="0" xfId="0" applyFont="1" applyFill="1" applyAlignment="1"/>
    <xf numFmtId="0" fontId="3" fillId="0" borderId="2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9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left" vertical="center" textRotation="90" wrapText="1" shrinkToFit="1"/>
    </xf>
    <xf numFmtId="0" fontId="4" fillId="0" borderId="8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/>
    <xf numFmtId="0" fontId="4" fillId="0" borderId="14" xfId="0" applyFont="1" applyFill="1" applyBorder="1"/>
  </cellXfs>
  <cellStyles count="1">
    <cellStyle name="Normal" xfId="0" builtinId="0"/>
  </cellStyles>
  <dxfs count="9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36"/>
  <sheetViews>
    <sheetView tabSelected="1" workbookViewId="0">
      <selection activeCell="AG12" sqref="AG12"/>
    </sheetView>
  </sheetViews>
  <sheetFormatPr defaultColWidth="14.42578125" defaultRowHeight="15" customHeight="1" x14ac:dyDescent="0.25"/>
  <cols>
    <col min="1" max="1" width="5.85546875" style="80" customWidth="1"/>
    <col min="2" max="2" width="5.140625" style="19" customWidth="1"/>
    <col min="3" max="3" width="6.28515625" style="19" customWidth="1"/>
    <col min="4" max="4" width="7" style="19" customWidth="1"/>
    <col min="5" max="18" width="2.85546875" style="19" customWidth="1"/>
    <col min="19" max="19" width="4.85546875" style="19" customWidth="1"/>
    <col min="20" max="20" width="6.28515625" style="19" customWidth="1"/>
    <col min="21" max="24" width="5.85546875" style="19" customWidth="1"/>
    <col min="25" max="26" width="5.5703125" style="19" customWidth="1"/>
    <col min="27" max="27" width="9.7109375" style="19" customWidth="1"/>
    <col min="28" max="29" width="5.5703125" style="19" customWidth="1"/>
    <col min="30" max="30" width="13.5703125" customWidth="1"/>
    <col min="31" max="36" width="5.7109375" customWidth="1"/>
    <col min="37" max="37" width="14.140625" customWidth="1"/>
    <col min="38" max="50" width="9.140625" style="19" customWidth="1"/>
    <col min="51" max="16384" width="14.42578125" style="19"/>
  </cols>
  <sheetData>
    <row r="1" spans="1:50" ht="14.25" customHeight="1" thickTop="1" x14ac:dyDescent="0.3">
      <c r="A1" s="9" t="s">
        <v>44</v>
      </c>
      <c r="B1" s="10"/>
      <c r="C1" s="11"/>
      <c r="D1" s="13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4"/>
      <c r="U1" s="15"/>
      <c r="V1" s="15"/>
      <c r="W1" s="15"/>
      <c r="X1" s="13"/>
      <c r="Y1" s="13"/>
      <c r="Z1" s="13"/>
      <c r="AA1" s="16"/>
      <c r="AB1" s="16"/>
      <c r="AC1" s="16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</row>
    <row r="2" spans="1:50" ht="14.25" customHeight="1" thickBot="1" x14ac:dyDescent="0.3">
      <c r="A2" s="20"/>
      <c r="B2" s="21"/>
      <c r="C2" s="22"/>
      <c r="D2" s="23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5"/>
      <c r="U2" s="26"/>
      <c r="V2" s="26"/>
      <c r="W2" s="26"/>
      <c r="X2" s="23"/>
      <c r="Y2" s="23"/>
      <c r="Z2" s="23"/>
      <c r="AA2" s="27"/>
      <c r="AB2" s="27"/>
      <c r="AC2" s="27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</row>
    <row r="3" spans="1:50" ht="14.25" customHeight="1" thickTop="1" thickBot="1" x14ac:dyDescent="0.3">
      <c r="A3" s="84" t="s">
        <v>46</v>
      </c>
      <c r="B3" s="28"/>
      <c r="C3" s="29"/>
      <c r="D3" s="87" t="s">
        <v>47</v>
      </c>
      <c r="E3" s="30"/>
      <c r="F3" s="31"/>
      <c r="G3" s="30"/>
      <c r="H3" s="30"/>
      <c r="I3" s="30"/>
      <c r="J3" s="30"/>
      <c r="K3" s="30"/>
      <c r="L3" s="30"/>
      <c r="M3" s="30"/>
      <c r="N3" s="30"/>
      <c r="O3" s="30"/>
      <c r="P3" s="24"/>
      <c r="Q3" s="24"/>
      <c r="R3" s="24"/>
      <c r="S3" s="24"/>
      <c r="T3" s="25"/>
      <c r="U3" s="26"/>
      <c r="V3" s="26"/>
      <c r="W3" s="26"/>
      <c r="X3" s="23"/>
      <c r="Y3" s="23"/>
      <c r="Z3" s="23"/>
      <c r="AA3" s="32"/>
      <c r="AB3" s="82" t="s">
        <v>64</v>
      </c>
      <c r="AC3" s="83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</row>
    <row r="4" spans="1:50" ht="14.25" customHeight="1" thickTop="1" thickBot="1" x14ac:dyDescent="0.3">
      <c r="A4" s="85"/>
      <c r="B4" s="90" t="s">
        <v>1</v>
      </c>
      <c r="C4" s="91"/>
      <c r="D4" s="88"/>
      <c r="E4" s="94" t="s">
        <v>2</v>
      </c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6"/>
      <c r="U4" s="33" t="s">
        <v>63</v>
      </c>
      <c r="V4" s="17" t="s">
        <v>4</v>
      </c>
      <c r="W4" s="17" t="s">
        <v>5</v>
      </c>
      <c r="X4" s="17" t="s">
        <v>6</v>
      </c>
      <c r="Y4" s="17" t="s">
        <v>7</v>
      </c>
      <c r="Z4" s="17" t="s">
        <v>8</v>
      </c>
      <c r="AA4" s="17" t="s">
        <v>9</v>
      </c>
      <c r="AB4" s="17" t="s">
        <v>65</v>
      </c>
      <c r="AC4" s="17" t="s">
        <v>10</v>
      </c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</row>
    <row r="5" spans="1:50" ht="16.5" customHeight="1" thickTop="1" thickBot="1" x14ac:dyDescent="0.3">
      <c r="A5" s="86"/>
      <c r="B5" s="92"/>
      <c r="C5" s="93"/>
      <c r="D5" s="89"/>
      <c r="E5" s="34" t="s">
        <v>10</v>
      </c>
      <c r="F5" s="34" t="s">
        <v>11</v>
      </c>
      <c r="G5" s="34" t="s">
        <v>12</v>
      </c>
      <c r="H5" s="34" t="s">
        <v>13</v>
      </c>
      <c r="I5" s="34" t="s">
        <v>14</v>
      </c>
      <c r="J5" s="34" t="s">
        <v>15</v>
      </c>
      <c r="K5" s="34" t="s">
        <v>16</v>
      </c>
      <c r="L5" s="34" t="s">
        <v>17</v>
      </c>
      <c r="M5" s="34" t="s">
        <v>18</v>
      </c>
      <c r="N5" s="34" t="s">
        <v>19</v>
      </c>
      <c r="O5" s="34" t="s">
        <v>20</v>
      </c>
      <c r="P5" s="34" t="s">
        <v>21</v>
      </c>
      <c r="Q5" s="34" t="s">
        <v>22</v>
      </c>
      <c r="R5" s="34" t="s">
        <v>23</v>
      </c>
      <c r="S5" s="19" t="s">
        <v>3</v>
      </c>
      <c r="T5" s="34" t="s">
        <v>62</v>
      </c>
      <c r="U5" s="35">
        <v>10</v>
      </c>
      <c r="V5" s="23">
        <v>40</v>
      </c>
      <c r="W5" s="23">
        <v>40</v>
      </c>
      <c r="X5" s="23"/>
      <c r="Y5" s="23">
        <v>50</v>
      </c>
      <c r="Z5" s="23"/>
      <c r="AA5" s="36"/>
      <c r="AB5" s="26"/>
      <c r="AC5" s="26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</row>
    <row r="6" spans="1:50" ht="14.25" customHeight="1" thickTop="1" thickBot="1" x14ac:dyDescent="0.3">
      <c r="A6" s="38">
        <v>1</v>
      </c>
      <c r="B6" s="39">
        <v>1</v>
      </c>
      <c r="C6" s="40">
        <v>2019</v>
      </c>
      <c r="D6" s="41" t="s">
        <v>26</v>
      </c>
      <c r="E6" s="42"/>
      <c r="F6" s="43"/>
      <c r="G6" s="43"/>
      <c r="H6" s="43"/>
      <c r="I6" s="43"/>
      <c r="J6" s="43"/>
      <c r="K6" s="43"/>
      <c r="L6" s="44"/>
      <c r="M6" s="45"/>
      <c r="N6" s="43"/>
      <c r="O6" s="43"/>
      <c r="P6" s="43"/>
      <c r="Q6" s="43"/>
      <c r="R6" s="46"/>
      <c r="S6" s="41">
        <f>SUM(F6:R6)*3.3</f>
        <v>0</v>
      </c>
      <c r="T6" s="47">
        <v>4</v>
      </c>
      <c r="U6" s="48">
        <f>(ROUND(SUM(S6:T6),1))</f>
        <v>4</v>
      </c>
      <c r="V6" s="49">
        <v>39</v>
      </c>
      <c r="W6" s="49"/>
      <c r="X6" s="48">
        <f>IF(W6&gt;0, SUM(U6, W6), SUM(U6:V6))</f>
        <v>43</v>
      </c>
      <c r="Y6" s="49">
        <v>40</v>
      </c>
      <c r="Z6" s="49">
        <f t="shared" ref="Z6:Z54" si="0">SUM(X6:Y6)</f>
        <v>83</v>
      </c>
      <c r="AA6" s="48" t="str">
        <f>IF(Z6=0, "Neakt.", IF(Z6&gt;89.9,"A",IF(Z6&gt;79.9,"B",IF(Z6&gt;69.9,"C",IF(Z6&gt;59.9,"D",IF(Z6&gt;49.9,"E","F"))))))</f>
        <v>B</v>
      </c>
      <c r="AB6" s="23"/>
      <c r="AC6" s="23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</row>
    <row r="7" spans="1:50" ht="14.25" customHeight="1" thickTop="1" thickBot="1" x14ac:dyDescent="0.3">
      <c r="A7" s="38">
        <v>2</v>
      </c>
      <c r="B7" s="50">
        <v>2</v>
      </c>
      <c r="C7" s="51">
        <v>2019</v>
      </c>
      <c r="D7" s="41" t="s">
        <v>26</v>
      </c>
      <c r="E7" s="52"/>
      <c r="F7" s="53"/>
      <c r="G7" s="53"/>
      <c r="H7" s="53"/>
      <c r="I7" s="53"/>
      <c r="J7" s="53"/>
      <c r="K7" s="53"/>
      <c r="L7" s="54"/>
      <c r="M7" s="55"/>
      <c r="N7" s="53"/>
      <c r="O7" s="53"/>
      <c r="P7" s="53"/>
      <c r="Q7" s="53"/>
      <c r="R7" s="56"/>
      <c r="S7" s="41">
        <f t="shared" ref="S7:S66" si="1">SUM(F7:R7)*3.3</f>
        <v>0</v>
      </c>
      <c r="T7" s="57">
        <v>5</v>
      </c>
      <c r="U7" s="48">
        <f t="shared" ref="U7:U66" si="2">(ROUND(SUM(S7:T7),1))</f>
        <v>5</v>
      </c>
      <c r="V7" s="58">
        <v>37</v>
      </c>
      <c r="W7" s="58"/>
      <c r="X7" s="48">
        <f t="shared" ref="X7:X54" si="3">IF(W7&gt;0, SUM(U7:U7, W7), SUM(U7:V7))</f>
        <v>42</v>
      </c>
      <c r="Y7" s="58">
        <v>50</v>
      </c>
      <c r="Z7" s="49">
        <f t="shared" si="0"/>
        <v>92</v>
      </c>
      <c r="AA7" s="48" t="str">
        <f t="shared" ref="AA7:AA54" si="4">IF(Z7=0, "Neakt.", IF(Z7&gt;89.9,"A",IF(Z7&gt;79.9,"B",IF(Z7&gt;69.9,"C",IF(Z7&gt;59.9,"D",IF(Z7&gt;49.9,"E","F"))))))</f>
        <v>A</v>
      </c>
      <c r="AB7" s="23"/>
      <c r="AC7" s="23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</row>
    <row r="8" spans="1:50" ht="14.25" customHeight="1" thickTop="1" thickBot="1" x14ac:dyDescent="0.3">
      <c r="A8" s="38">
        <v>3</v>
      </c>
      <c r="B8" s="50">
        <v>3</v>
      </c>
      <c r="C8" s="51">
        <v>2019</v>
      </c>
      <c r="D8" s="41" t="s">
        <v>26</v>
      </c>
      <c r="E8" s="52"/>
      <c r="F8" s="53"/>
      <c r="G8" s="53"/>
      <c r="H8" s="53"/>
      <c r="I8" s="53"/>
      <c r="J8" s="53"/>
      <c r="K8" s="53"/>
      <c r="L8" s="54"/>
      <c r="M8" s="55"/>
      <c r="N8" s="53"/>
      <c r="O8" s="53"/>
      <c r="P8" s="53"/>
      <c r="Q8" s="53"/>
      <c r="R8" s="56"/>
      <c r="S8" s="41">
        <f t="shared" si="1"/>
        <v>0</v>
      </c>
      <c r="T8" s="57">
        <v>4</v>
      </c>
      <c r="U8" s="48">
        <f t="shared" si="2"/>
        <v>4</v>
      </c>
      <c r="V8" s="58">
        <v>34</v>
      </c>
      <c r="W8" s="58"/>
      <c r="X8" s="48">
        <f t="shared" si="3"/>
        <v>38</v>
      </c>
      <c r="Y8" s="58">
        <v>40</v>
      </c>
      <c r="Z8" s="49">
        <f t="shared" si="0"/>
        <v>78</v>
      </c>
      <c r="AA8" s="48" t="str">
        <f t="shared" si="4"/>
        <v>C</v>
      </c>
      <c r="AB8" s="23"/>
      <c r="AC8" s="23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</row>
    <row r="9" spans="1:50" ht="14.25" customHeight="1" thickTop="1" thickBot="1" x14ac:dyDescent="0.3">
      <c r="A9" s="38">
        <v>4</v>
      </c>
      <c r="B9" s="50">
        <v>4</v>
      </c>
      <c r="C9" s="51">
        <v>2019</v>
      </c>
      <c r="D9" s="41" t="s">
        <v>26</v>
      </c>
      <c r="E9" s="52"/>
      <c r="F9" s="53"/>
      <c r="G9" s="53"/>
      <c r="H9" s="53"/>
      <c r="I9" s="53"/>
      <c r="J9" s="53"/>
      <c r="K9" s="53"/>
      <c r="L9" s="54"/>
      <c r="M9" s="55"/>
      <c r="N9" s="53"/>
      <c r="O9" s="53"/>
      <c r="P9" s="53"/>
      <c r="Q9" s="53"/>
      <c r="R9" s="56"/>
      <c r="S9" s="41">
        <f t="shared" si="1"/>
        <v>0</v>
      </c>
      <c r="T9" s="57">
        <v>5</v>
      </c>
      <c r="U9" s="48">
        <f t="shared" si="2"/>
        <v>5</v>
      </c>
      <c r="V9" s="58">
        <v>39</v>
      </c>
      <c r="W9" s="58"/>
      <c r="X9" s="48">
        <f t="shared" si="3"/>
        <v>44</v>
      </c>
      <c r="Y9" s="58">
        <v>50</v>
      </c>
      <c r="Z9" s="49">
        <f t="shared" si="0"/>
        <v>94</v>
      </c>
      <c r="AA9" s="48" t="str">
        <f t="shared" si="4"/>
        <v>A</v>
      </c>
      <c r="AB9" s="23"/>
      <c r="AC9" s="23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</row>
    <row r="10" spans="1:50" ht="14.25" customHeight="1" thickTop="1" thickBot="1" x14ac:dyDescent="0.3">
      <c r="A10" s="38">
        <v>5</v>
      </c>
      <c r="B10" s="50">
        <v>5</v>
      </c>
      <c r="C10" s="51">
        <v>2019</v>
      </c>
      <c r="D10" s="41" t="s">
        <v>26</v>
      </c>
      <c r="E10" s="52"/>
      <c r="F10" s="53"/>
      <c r="G10" s="53"/>
      <c r="H10" s="53"/>
      <c r="I10" s="53"/>
      <c r="J10" s="53"/>
      <c r="K10" s="53"/>
      <c r="L10" s="54"/>
      <c r="M10" s="55"/>
      <c r="N10" s="53"/>
      <c r="O10" s="53"/>
      <c r="P10" s="53"/>
      <c r="Q10" s="53"/>
      <c r="R10" s="56"/>
      <c r="S10" s="41">
        <f t="shared" si="1"/>
        <v>0</v>
      </c>
      <c r="T10" s="57">
        <v>4</v>
      </c>
      <c r="U10" s="48">
        <f t="shared" si="2"/>
        <v>4</v>
      </c>
      <c r="V10" s="58">
        <v>34</v>
      </c>
      <c r="W10" s="58"/>
      <c r="X10" s="48">
        <f t="shared" si="3"/>
        <v>38</v>
      </c>
      <c r="Y10" s="58">
        <v>35</v>
      </c>
      <c r="Z10" s="49">
        <f t="shared" si="0"/>
        <v>73</v>
      </c>
      <c r="AA10" s="48" t="str">
        <f t="shared" si="4"/>
        <v>C</v>
      </c>
      <c r="AB10" s="23"/>
      <c r="AC10" s="23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</row>
    <row r="11" spans="1:50" ht="14.25" customHeight="1" thickTop="1" thickBot="1" x14ac:dyDescent="0.3">
      <c r="A11" s="38">
        <v>6</v>
      </c>
      <c r="B11" s="50">
        <v>6</v>
      </c>
      <c r="C11" s="51">
        <v>2019</v>
      </c>
      <c r="D11" s="41" t="s">
        <v>26</v>
      </c>
      <c r="E11" s="52"/>
      <c r="F11" s="53"/>
      <c r="G11" s="53"/>
      <c r="H11" s="53"/>
      <c r="I11" s="53"/>
      <c r="J11" s="53"/>
      <c r="K11" s="53"/>
      <c r="L11" s="54"/>
      <c r="M11" s="55"/>
      <c r="N11" s="53"/>
      <c r="O11" s="53"/>
      <c r="P11" s="53"/>
      <c r="Q11" s="53"/>
      <c r="R11" s="56"/>
      <c r="S11" s="41">
        <f t="shared" si="1"/>
        <v>0</v>
      </c>
      <c r="T11" s="57">
        <v>5</v>
      </c>
      <c r="U11" s="48">
        <f t="shared" si="2"/>
        <v>5</v>
      </c>
      <c r="V11" s="58">
        <v>38</v>
      </c>
      <c r="W11" s="58"/>
      <c r="X11" s="48">
        <f t="shared" si="3"/>
        <v>43</v>
      </c>
      <c r="Y11" s="58">
        <v>40</v>
      </c>
      <c r="Z11" s="49">
        <f t="shared" si="0"/>
        <v>83</v>
      </c>
      <c r="AA11" s="48" t="str">
        <f t="shared" si="4"/>
        <v>B</v>
      </c>
      <c r="AB11" s="23"/>
      <c r="AC11" s="23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</row>
    <row r="12" spans="1:50" ht="14.25" customHeight="1" thickTop="1" thickBot="1" x14ac:dyDescent="0.3">
      <c r="A12" s="38">
        <v>7</v>
      </c>
      <c r="B12" s="50">
        <v>7</v>
      </c>
      <c r="C12" s="51">
        <v>2019</v>
      </c>
      <c r="D12" s="41" t="s">
        <v>26</v>
      </c>
      <c r="E12" s="52"/>
      <c r="F12" s="53"/>
      <c r="G12" s="53"/>
      <c r="H12" s="53"/>
      <c r="I12" s="53"/>
      <c r="J12" s="53"/>
      <c r="K12" s="53"/>
      <c r="L12" s="54"/>
      <c r="M12" s="55"/>
      <c r="N12" s="53"/>
      <c r="O12" s="53"/>
      <c r="P12" s="53"/>
      <c r="Q12" s="53"/>
      <c r="R12" s="56"/>
      <c r="S12" s="41">
        <f t="shared" si="1"/>
        <v>0</v>
      </c>
      <c r="T12" s="57">
        <v>5</v>
      </c>
      <c r="U12" s="48">
        <f t="shared" si="2"/>
        <v>5</v>
      </c>
      <c r="V12" s="58">
        <v>38</v>
      </c>
      <c r="W12" s="58"/>
      <c r="X12" s="48">
        <f t="shared" si="3"/>
        <v>43</v>
      </c>
      <c r="Y12" s="58">
        <v>50</v>
      </c>
      <c r="Z12" s="49">
        <f t="shared" si="0"/>
        <v>93</v>
      </c>
      <c r="AA12" s="48" t="str">
        <f t="shared" si="4"/>
        <v>A</v>
      </c>
      <c r="AB12" s="23">
        <v>50</v>
      </c>
      <c r="AC12" s="23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</row>
    <row r="13" spans="1:50" ht="14.25" customHeight="1" thickTop="1" thickBot="1" x14ac:dyDescent="0.3">
      <c r="A13" s="38">
        <v>8</v>
      </c>
      <c r="B13" s="50">
        <v>8</v>
      </c>
      <c r="C13" s="51">
        <v>2019</v>
      </c>
      <c r="D13" s="41" t="s">
        <v>26</v>
      </c>
      <c r="E13" s="52"/>
      <c r="F13" s="53"/>
      <c r="G13" s="53"/>
      <c r="H13" s="53"/>
      <c r="I13" s="53"/>
      <c r="J13" s="53"/>
      <c r="K13" s="53"/>
      <c r="L13" s="54"/>
      <c r="M13" s="55"/>
      <c r="N13" s="53"/>
      <c r="O13" s="53"/>
      <c r="P13" s="53"/>
      <c r="Q13" s="53"/>
      <c r="R13" s="56"/>
      <c r="S13" s="41">
        <f t="shared" si="1"/>
        <v>0</v>
      </c>
      <c r="T13" s="57">
        <v>4</v>
      </c>
      <c r="U13" s="48">
        <f t="shared" si="2"/>
        <v>4</v>
      </c>
      <c r="V13" s="58">
        <v>24</v>
      </c>
      <c r="W13" s="58"/>
      <c r="X13" s="48">
        <f t="shared" si="3"/>
        <v>28</v>
      </c>
      <c r="Y13" s="58">
        <v>45</v>
      </c>
      <c r="Z13" s="49">
        <f t="shared" si="0"/>
        <v>73</v>
      </c>
      <c r="AA13" s="48" t="str">
        <f t="shared" si="4"/>
        <v>C</v>
      </c>
      <c r="AB13" s="23"/>
      <c r="AC13" s="23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</row>
    <row r="14" spans="1:50" ht="14.25" customHeight="1" thickTop="1" thickBot="1" x14ac:dyDescent="0.35">
      <c r="A14" s="38">
        <v>9</v>
      </c>
      <c r="B14" s="50">
        <v>9</v>
      </c>
      <c r="C14" s="51">
        <v>2019</v>
      </c>
      <c r="D14" s="41" t="s">
        <v>26</v>
      </c>
      <c r="E14" s="52"/>
      <c r="F14" s="53">
        <v>0.5</v>
      </c>
      <c r="G14" s="53"/>
      <c r="H14" s="53"/>
      <c r="I14" s="53"/>
      <c r="J14" s="53"/>
      <c r="K14" s="53"/>
      <c r="L14" s="54"/>
      <c r="M14" s="55"/>
      <c r="N14" s="53"/>
      <c r="O14" s="59"/>
      <c r="P14" s="53"/>
      <c r="Q14" s="53"/>
      <c r="R14" s="56"/>
      <c r="S14" s="41">
        <f t="shared" si="1"/>
        <v>1.65</v>
      </c>
      <c r="T14" s="57">
        <v>5</v>
      </c>
      <c r="U14" s="48">
        <f t="shared" si="2"/>
        <v>6.7</v>
      </c>
      <c r="V14" s="58">
        <v>31</v>
      </c>
      <c r="W14" s="58"/>
      <c r="X14" s="48">
        <f t="shared" si="3"/>
        <v>37.700000000000003</v>
      </c>
      <c r="Y14" s="58">
        <v>15</v>
      </c>
      <c r="Z14" s="49">
        <f t="shared" si="0"/>
        <v>52.7</v>
      </c>
      <c r="AA14" s="48" t="str">
        <f t="shared" si="4"/>
        <v>E</v>
      </c>
      <c r="AB14" s="23">
        <v>15</v>
      </c>
      <c r="AC14" s="23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</row>
    <row r="15" spans="1:50" ht="14.25" customHeight="1" thickTop="1" thickBot="1" x14ac:dyDescent="0.3">
      <c r="A15" s="38">
        <v>10</v>
      </c>
      <c r="B15" s="50">
        <v>10</v>
      </c>
      <c r="C15" s="51">
        <v>2019</v>
      </c>
      <c r="D15" s="41" t="s">
        <v>26</v>
      </c>
      <c r="E15" s="52"/>
      <c r="F15" s="53"/>
      <c r="G15" s="53"/>
      <c r="H15" s="53"/>
      <c r="I15" s="53"/>
      <c r="J15" s="53"/>
      <c r="K15" s="53"/>
      <c r="L15" s="54"/>
      <c r="M15" s="55"/>
      <c r="N15" s="53"/>
      <c r="O15" s="53"/>
      <c r="P15" s="53"/>
      <c r="Q15" s="53"/>
      <c r="R15" s="56"/>
      <c r="S15" s="41">
        <f t="shared" si="1"/>
        <v>0</v>
      </c>
      <c r="T15" s="57">
        <v>2</v>
      </c>
      <c r="U15" s="48">
        <f t="shared" si="2"/>
        <v>2</v>
      </c>
      <c r="V15" s="58">
        <v>36</v>
      </c>
      <c r="W15" s="58"/>
      <c r="X15" s="48">
        <f t="shared" si="3"/>
        <v>38</v>
      </c>
      <c r="Y15" s="58">
        <v>45</v>
      </c>
      <c r="Z15" s="49">
        <f t="shared" si="0"/>
        <v>83</v>
      </c>
      <c r="AA15" s="48" t="str">
        <f t="shared" si="4"/>
        <v>B</v>
      </c>
      <c r="AB15" s="23"/>
      <c r="AC15" s="23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</row>
    <row r="16" spans="1:50" ht="14.25" customHeight="1" thickTop="1" thickBot="1" x14ac:dyDescent="0.3">
      <c r="A16" s="38">
        <v>11</v>
      </c>
      <c r="B16" s="50">
        <v>11</v>
      </c>
      <c r="C16" s="51">
        <v>2019</v>
      </c>
      <c r="D16" s="41" t="s">
        <v>26</v>
      </c>
      <c r="E16" s="52"/>
      <c r="F16" s="53"/>
      <c r="G16" s="53"/>
      <c r="H16" s="53"/>
      <c r="I16" s="53"/>
      <c r="J16" s="53"/>
      <c r="K16" s="53"/>
      <c r="L16" s="54"/>
      <c r="M16" s="55">
        <v>1</v>
      </c>
      <c r="N16" s="53"/>
      <c r="O16" s="53"/>
      <c r="P16" s="53"/>
      <c r="Q16" s="53"/>
      <c r="R16" s="56">
        <v>0.5</v>
      </c>
      <c r="S16" s="41">
        <f t="shared" si="1"/>
        <v>4.9499999999999993</v>
      </c>
      <c r="T16" s="57">
        <v>4</v>
      </c>
      <c r="U16" s="48">
        <f t="shared" si="2"/>
        <v>9</v>
      </c>
      <c r="V16" s="58">
        <v>36</v>
      </c>
      <c r="W16" s="58"/>
      <c r="X16" s="48">
        <f t="shared" si="3"/>
        <v>45</v>
      </c>
      <c r="Y16" s="58">
        <v>40</v>
      </c>
      <c r="Z16" s="49">
        <f t="shared" si="0"/>
        <v>85</v>
      </c>
      <c r="AA16" s="48" t="str">
        <f t="shared" si="4"/>
        <v>B</v>
      </c>
      <c r="AB16" s="23"/>
      <c r="AC16" s="23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</row>
    <row r="17" spans="1:50" ht="14.25" customHeight="1" thickTop="1" thickBot="1" x14ac:dyDescent="0.3">
      <c r="A17" s="38">
        <v>12</v>
      </c>
      <c r="B17" s="50">
        <v>13</v>
      </c>
      <c r="C17" s="51">
        <v>2019</v>
      </c>
      <c r="D17" s="41" t="s">
        <v>26</v>
      </c>
      <c r="E17" s="52"/>
      <c r="F17" s="53"/>
      <c r="G17" s="53"/>
      <c r="H17" s="53"/>
      <c r="I17" s="53"/>
      <c r="J17" s="53"/>
      <c r="K17" s="53"/>
      <c r="L17" s="54"/>
      <c r="M17" s="55"/>
      <c r="N17" s="53"/>
      <c r="O17" s="53"/>
      <c r="P17" s="53"/>
      <c r="Q17" s="53"/>
      <c r="R17" s="56"/>
      <c r="S17" s="41">
        <f t="shared" si="1"/>
        <v>0</v>
      </c>
      <c r="T17" s="57">
        <v>4</v>
      </c>
      <c r="U17" s="48">
        <f t="shared" si="2"/>
        <v>4</v>
      </c>
      <c r="V17" s="58">
        <v>32</v>
      </c>
      <c r="W17" s="58"/>
      <c r="X17" s="48">
        <f t="shared" si="3"/>
        <v>36</v>
      </c>
      <c r="Y17" s="58">
        <v>45</v>
      </c>
      <c r="Z17" s="49">
        <f t="shared" si="0"/>
        <v>81</v>
      </c>
      <c r="AA17" s="48" t="str">
        <f t="shared" si="4"/>
        <v>B</v>
      </c>
      <c r="AB17" s="23"/>
      <c r="AC17" s="23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</row>
    <row r="18" spans="1:50" ht="14.25" customHeight="1" thickTop="1" thickBot="1" x14ac:dyDescent="0.3">
      <c r="A18" s="38">
        <v>13</v>
      </c>
      <c r="B18" s="50">
        <v>14</v>
      </c>
      <c r="C18" s="51">
        <v>2019</v>
      </c>
      <c r="D18" s="41" t="s">
        <v>26</v>
      </c>
      <c r="E18" s="52"/>
      <c r="F18" s="53"/>
      <c r="G18" s="53"/>
      <c r="H18" s="53"/>
      <c r="I18" s="53"/>
      <c r="J18" s="53"/>
      <c r="K18" s="53"/>
      <c r="L18" s="54"/>
      <c r="M18" s="55"/>
      <c r="N18" s="53"/>
      <c r="O18" s="53"/>
      <c r="P18" s="53"/>
      <c r="Q18" s="53"/>
      <c r="R18" s="56"/>
      <c r="S18" s="41">
        <f t="shared" si="1"/>
        <v>0</v>
      </c>
      <c r="T18" s="57">
        <v>4</v>
      </c>
      <c r="U18" s="48">
        <f t="shared" si="2"/>
        <v>4</v>
      </c>
      <c r="V18" s="58">
        <v>34</v>
      </c>
      <c r="W18" s="58"/>
      <c r="X18" s="48">
        <f t="shared" si="3"/>
        <v>38</v>
      </c>
      <c r="Y18" s="58">
        <v>12</v>
      </c>
      <c r="Z18" s="49">
        <f t="shared" si="0"/>
        <v>50</v>
      </c>
      <c r="AA18" s="48" t="str">
        <f t="shared" si="4"/>
        <v>E</v>
      </c>
      <c r="AB18" s="23"/>
      <c r="AC18" s="23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</row>
    <row r="19" spans="1:50" ht="14.25" customHeight="1" thickTop="1" thickBot="1" x14ac:dyDescent="0.3">
      <c r="A19" s="38">
        <v>14</v>
      </c>
      <c r="B19" s="50">
        <v>15</v>
      </c>
      <c r="C19" s="51">
        <v>2019</v>
      </c>
      <c r="D19" s="41" t="s">
        <v>26</v>
      </c>
      <c r="E19" s="52"/>
      <c r="F19" s="53"/>
      <c r="G19" s="53"/>
      <c r="H19" s="53"/>
      <c r="I19" s="53"/>
      <c r="J19" s="53"/>
      <c r="K19" s="53"/>
      <c r="L19" s="54"/>
      <c r="M19" s="55"/>
      <c r="N19" s="53"/>
      <c r="O19" s="53"/>
      <c r="P19" s="53"/>
      <c r="Q19" s="53"/>
      <c r="R19" s="56"/>
      <c r="S19" s="41">
        <f t="shared" si="1"/>
        <v>0</v>
      </c>
      <c r="T19" s="57"/>
      <c r="U19" s="48">
        <f t="shared" si="2"/>
        <v>0</v>
      </c>
      <c r="V19" s="58">
        <v>28</v>
      </c>
      <c r="W19" s="58"/>
      <c r="X19" s="48">
        <f t="shared" si="3"/>
        <v>28</v>
      </c>
      <c r="Y19" s="58">
        <v>32</v>
      </c>
      <c r="Z19" s="49">
        <f t="shared" si="0"/>
        <v>60</v>
      </c>
      <c r="AA19" s="48" t="str">
        <f t="shared" si="4"/>
        <v>D</v>
      </c>
      <c r="AB19" s="23"/>
      <c r="AC19" s="23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</row>
    <row r="20" spans="1:50" ht="14.25" customHeight="1" thickTop="1" thickBot="1" x14ac:dyDescent="0.3">
      <c r="A20" s="38">
        <v>15</v>
      </c>
      <c r="B20" s="50">
        <v>16</v>
      </c>
      <c r="C20" s="51">
        <v>2019</v>
      </c>
      <c r="D20" s="41" t="s">
        <v>26</v>
      </c>
      <c r="E20" s="52"/>
      <c r="F20" s="53"/>
      <c r="G20" s="53"/>
      <c r="H20" s="53"/>
      <c r="I20" s="53"/>
      <c r="J20" s="53"/>
      <c r="K20" s="53"/>
      <c r="L20" s="54"/>
      <c r="M20" s="55"/>
      <c r="N20" s="53"/>
      <c r="O20" s="53"/>
      <c r="P20" s="53"/>
      <c r="Q20" s="53"/>
      <c r="R20" s="56"/>
      <c r="S20" s="41">
        <f t="shared" si="1"/>
        <v>0</v>
      </c>
      <c r="T20" s="57"/>
      <c r="U20" s="48">
        <f t="shared" si="2"/>
        <v>0</v>
      </c>
      <c r="V20" s="58">
        <v>36</v>
      </c>
      <c r="W20" s="58"/>
      <c r="X20" s="48">
        <f t="shared" si="3"/>
        <v>36</v>
      </c>
      <c r="Y20" s="58">
        <v>35</v>
      </c>
      <c r="Z20" s="49">
        <f t="shared" si="0"/>
        <v>71</v>
      </c>
      <c r="AA20" s="48" t="str">
        <f t="shared" si="4"/>
        <v>C</v>
      </c>
      <c r="AB20" s="81"/>
      <c r="AC20" s="23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</row>
    <row r="21" spans="1:50" ht="14.25" customHeight="1" thickTop="1" thickBot="1" x14ac:dyDescent="0.3">
      <c r="A21" s="38">
        <v>16</v>
      </c>
      <c r="B21" s="50">
        <v>17</v>
      </c>
      <c r="C21" s="51">
        <v>2019</v>
      </c>
      <c r="D21" s="41" t="s">
        <v>26</v>
      </c>
      <c r="E21" s="52"/>
      <c r="F21" s="53">
        <v>0.5</v>
      </c>
      <c r="G21" s="53"/>
      <c r="H21" s="53"/>
      <c r="I21" s="53"/>
      <c r="J21" s="53"/>
      <c r="K21" s="53"/>
      <c r="L21" s="54"/>
      <c r="M21" s="55"/>
      <c r="N21" s="53"/>
      <c r="O21" s="53"/>
      <c r="P21" s="53"/>
      <c r="Q21" s="53"/>
      <c r="R21" s="56"/>
      <c r="S21" s="41">
        <f t="shared" si="1"/>
        <v>1.65</v>
      </c>
      <c r="T21" s="57">
        <v>5</v>
      </c>
      <c r="U21" s="48">
        <f t="shared" si="2"/>
        <v>6.7</v>
      </c>
      <c r="V21" s="58">
        <v>34</v>
      </c>
      <c r="W21" s="58">
        <v>34</v>
      </c>
      <c r="X21" s="48">
        <f t="shared" si="3"/>
        <v>40.700000000000003</v>
      </c>
      <c r="Y21" s="58">
        <v>50</v>
      </c>
      <c r="Z21" s="49">
        <f t="shared" si="0"/>
        <v>90.7</v>
      </c>
      <c r="AA21" s="48" t="str">
        <f t="shared" si="4"/>
        <v>A</v>
      </c>
      <c r="AB21" s="23"/>
      <c r="AC21" s="23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</row>
    <row r="22" spans="1:50" ht="14.25" customHeight="1" thickTop="1" thickBot="1" x14ac:dyDescent="0.3">
      <c r="A22" s="38">
        <v>17</v>
      </c>
      <c r="B22" s="50">
        <v>18</v>
      </c>
      <c r="C22" s="51">
        <v>2019</v>
      </c>
      <c r="D22" s="41" t="s">
        <v>26</v>
      </c>
      <c r="E22" s="52"/>
      <c r="F22" s="53"/>
      <c r="G22" s="53"/>
      <c r="H22" s="53"/>
      <c r="I22" s="53"/>
      <c r="J22" s="53"/>
      <c r="K22" s="53"/>
      <c r="L22" s="54"/>
      <c r="M22" s="55"/>
      <c r="N22" s="53"/>
      <c r="O22" s="53"/>
      <c r="P22" s="53"/>
      <c r="Q22" s="53"/>
      <c r="R22" s="56"/>
      <c r="S22" s="41">
        <f t="shared" si="1"/>
        <v>0</v>
      </c>
      <c r="T22" s="57"/>
      <c r="U22" s="48">
        <f t="shared" si="2"/>
        <v>0</v>
      </c>
      <c r="V22" s="58"/>
      <c r="W22" s="58"/>
      <c r="X22" s="48">
        <f t="shared" si="3"/>
        <v>0</v>
      </c>
      <c r="Y22" s="58"/>
      <c r="Z22" s="49">
        <f t="shared" si="0"/>
        <v>0</v>
      </c>
      <c r="AA22" s="48" t="str">
        <f t="shared" si="4"/>
        <v>Neakt.</v>
      </c>
      <c r="AB22" s="23"/>
      <c r="AC22" s="23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</row>
    <row r="23" spans="1:50" ht="14.25" customHeight="1" thickTop="1" thickBot="1" x14ac:dyDescent="0.3">
      <c r="A23" s="38">
        <v>18</v>
      </c>
      <c r="B23" s="50">
        <v>19</v>
      </c>
      <c r="C23" s="51">
        <v>2019</v>
      </c>
      <c r="D23" s="41" t="s">
        <v>26</v>
      </c>
      <c r="E23" s="52"/>
      <c r="F23" s="53"/>
      <c r="G23" s="53"/>
      <c r="H23" s="53"/>
      <c r="I23" s="53"/>
      <c r="J23" s="53"/>
      <c r="K23" s="53"/>
      <c r="L23" s="54"/>
      <c r="M23" s="55"/>
      <c r="N23" s="53"/>
      <c r="O23" s="53"/>
      <c r="P23" s="53"/>
      <c r="Q23" s="53"/>
      <c r="R23" s="56"/>
      <c r="S23" s="41">
        <f t="shared" si="1"/>
        <v>0</v>
      </c>
      <c r="T23" s="57">
        <v>3</v>
      </c>
      <c r="U23" s="48">
        <f t="shared" si="2"/>
        <v>3</v>
      </c>
      <c r="V23" s="58">
        <v>20</v>
      </c>
      <c r="W23" s="58"/>
      <c r="X23" s="48">
        <f t="shared" si="3"/>
        <v>23</v>
      </c>
      <c r="Y23" s="58">
        <v>45</v>
      </c>
      <c r="Z23" s="49">
        <f t="shared" si="0"/>
        <v>68</v>
      </c>
      <c r="AA23" s="48" t="str">
        <f t="shared" si="4"/>
        <v>D</v>
      </c>
      <c r="AB23" s="81"/>
      <c r="AC23" s="23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</row>
    <row r="24" spans="1:50" ht="14.25" customHeight="1" thickTop="1" thickBot="1" x14ac:dyDescent="0.3">
      <c r="A24" s="38">
        <v>19</v>
      </c>
      <c r="B24" s="50">
        <v>20</v>
      </c>
      <c r="C24" s="51">
        <v>2019</v>
      </c>
      <c r="D24" s="41" t="s">
        <v>26</v>
      </c>
      <c r="E24" s="52"/>
      <c r="F24" s="53"/>
      <c r="G24" s="53"/>
      <c r="H24" s="53"/>
      <c r="I24" s="53"/>
      <c r="J24" s="53"/>
      <c r="K24" s="53"/>
      <c r="L24" s="54"/>
      <c r="M24" s="55"/>
      <c r="N24" s="53"/>
      <c r="O24" s="53"/>
      <c r="P24" s="53"/>
      <c r="Q24" s="53"/>
      <c r="R24" s="56"/>
      <c r="S24" s="41">
        <f t="shared" si="1"/>
        <v>0</v>
      </c>
      <c r="T24" s="57">
        <v>5</v>
      </c>
      <c r="U24" s="48">
        <f t="shared" si="2"/>
        <v>5</v>
      </c>
      <c r="V24" s="58">
        <v>40</v>
      </c>
      <c r="W24" s="58"/>
      <c r="X24" s="48">
        <f t="shared" si="3"/>
        <v>45</v>
      </c>
      <c r="Y24" s="58">
        <v>50</v>
      </c>
      <c r="Z24" s="49">
        <f t="shared" si="0"/>
        <v>95</v>
      </c>
      <c r="AA24" s="48" t="str">
        <f t="shared" si="4"/>
        <v>A</v>
      </c>
      <c r="AB24" s="23"/>
      <c r="AC24" s="23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</row>
    <row r="25" spans="1:50" ht="14.25" customHeight="1" thickTop="1" thickBot="1" x14ac:dyDescent="0.3">
      <c r="A25" s="38">
        <v>20</v>
      </c>
      <c r="B25" s="50">
        <v>21</v>
      </c>
      <c r="C25" s="51">
        <v>2019</v>
      </c>
      <c r="D25" s="41" t="s">
        <v>26</v>
      </c>
      <c r="E25" s="52"/>
      <c r="F25" s="53"/>
      <c r="G25" s="53"/>
      <c r="H25" s="53"/>
      <c r="I25" s="53"/>
      <c r="J25" s="53"/>
      <c r="K25" s="53"/>
      <c r="L25" s="54"/>
      <c r="M25" s="55"/>
      <c r="N25" s="53"/>
      <c r="O25" s="53"/>
      <c r="P25" s="53"/>
      <c r="Q25" s="53"/>
      <c r="R25" s="56"/>
      <c r="S25" s="41">
        <f t="shared" si="1"/>
        <v>0</v>
      </c>
      <c r="T25" s="57">
        <v>5</v>
      </c>
      <c r="U25" s="48">
        <f t="shared" si="2"/>
        <v>5</v>
      </c>
      <c r="V25" s="58">
        <v>24</v>
      </c>
      <c r="W25" s="58"/>
      <c r="X25" s="48">
        <f t="shared" si="3"/>
        <v>29</v>
      </c>
      <c r="Y25" s="58">
        <v>31</v>
      </c>
      <c r="Z25" s="49">
        <f t="shared" si="0"/>
        <v>60</v>
      </c>
      <c r="AA25" s="48" t="str">
        <f t="shared" si="4"/>
        <v>D</v>
      </c>
      <c r="AB25" s="23">
        <v>15</v>
      </c>
      <c r="AC25" s="23">
        <v>31</v>
      </c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</row>
    <row r="26" spans="1:50" ht="14.25" customHeight="1" thickTop="1" thickBot="1" x14ac:dyDescent="0.3">
      <c r="A26" s="38">
        <v>21</v>
      </c>
      <c r="B26" s="50">
        <v>24</v>
      </c>
      <c r="C26" s="51">
        <v>2019</v>
      </c>
      <c r="D26" s="41" t="s">
        <v>26</v>
      </c>
      <c r="E26" s="52"/>
      <c r="F26" s="53"/>
      <c r="G26" s="53"/>
      <c r="H26" s="53"/>
      <c r="I26" s="53"/>
      <c r="J26" s="53"/>
      <c r="K26" s="53"/>
      <c r="L26" s="54"/>
      <c r="M26" s="55"/>
      <c r="N26" s="53"/>
      <c r="O26" s="53"/>
      <c r="P26" s="53"/>
      <c r="Q26" s="53"/>
      <c r="R26" s="56"/>
      <c r="S26" s="41">
        <f t="shared" si="1"/>
        <v>0</v>
      </c>
      <c r="T26" s="57">
        <v>2</v>
      </c>
      <c r="U26" s="48">
        <f t="shared" si="2"/>
        <v>2</v>
      </c>
      <c r="V26" s="58">
        <v>33</v>
      </c>
      <c r="W26" s="58"/>
      <c r="X26" s="48">
        <f t="shared" si="3"/>
        <v>35</v>
      </c>
      <c r="Y26" s="58">
        <v>25</v>
      </c>
      <c r="Z26" s="49">
        <f t="shared" si="0"/>
        <v>60</v>
      </c>
      <c r="AA26" s="48" t="str">
        <f t="shared" si="4"/>
        <v>D</v>
      </c>
      <c r="AB26" s="23"/>
      <c r="AC26" s="23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</row>
    <row r="27" spans="1:50" ht="14.25" customHeight="1" thickTop="1" thickBot="1" x14ac:dyDescent="0.3">
      <c r="A27" s="38">
        <v>22</v>
      </c>
      <c r="B27" s="50">
        <v>25</v>
      </c>
      <c r="C27" s="51">
        <v>2019</v>
      </c>
      <c r="D27" s="41" t="s">
        <v>26</v>
      </c>
      <c r="E27" s="52"/>
      <c r="F27" s="53"/>
      <c r="G27" s="53"/>
      <c r="H27" s="53"/>
      <c r="I27" s="53"/>
      <c r="J27" s="53"/>
      <c r="K27" s="53"/>
      <c r="L27" s="54"/>
      <c r="M27" s="55"/>
      <c r="N27" s="53"/>
      <c r="O27" s="53"/>
      <c r="P27" s="53"/>
      <c r="Q27" s="53"/>
      <c r="R27" s="56"/>
      <c r="S27" s="41">
        <f t="shared" si="1"/>
        <v>0</v>
      </c>
      <c r="T27" s="57">
        <v>4</v>
      </c>
      <c r="U27" s="48">
        <f t="shared" si="2"/>
        <v>4</v>
      </c>
      <c r="V27" s="58">
        <v>33</v>
      </c>
      <c r="W27" s="58"/>
      <c r="X27" s="48">
        <f t="shared" si="3"/>
        <v>37</v>
      </c>
      <c r="Y27" s="58">
        <v>25</v>
      </c>
      <c r="Z27" s="49">
        <f t="shared" si="0"/>
        <v>62</v>
      </c>
      <c r="AA27" s="48" t="str">
        <f t="shared" si="4"/>
        <v>D</v>
      </c>
      <c r="AB27" s="23"/>
      <c r="AC27" s="23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</row>
    <row r="28" spans="1:50" ht="14.25" customHeight="1" thickTop="1" thickBot="1" x14ac:dyDescent="0.3">
      <c r="A28" s="38">
        <v>23</v>
      </c>
      <c r="B28" s="50">
        <v>26</v>
      </c>
      <c r="C28" s="51">
        <v>2019</v>
      </c>
      <c r="D28" s="41" t="s">
        <v>26</v>
      </c>
      <c r="E28" s="52"/>
      <c r="F28" s="53">
        <v>0.5</v>
      </c>
      <c r="G28" s="53"/>
      <c r="H28" s="53"/>
      <c r="I28" s="53"/>
      <c r="J28" s="53"/>
      <c r="K28" s="53"/>
      <c r="L28" s="54"/>
      <c r="M28" s="55"/>
      <c r="N28" s="53"/>
      <c r="O28" s="53"/>
      <c r="P28" s="53"/>
      <c r="Q28" s="53"/>
      <c r="R28" s="56"/>
      <c r="S28" s="41">
        <f t="shared" si="1"/>
        <v>1.65</v>
      </c>
      <c r="T28" s="57">
        <v>4</v>
      </c>
      <c r="U28" s="48">
        <f t="shared" si="2"/>
        <v>5.7</v>
      </c>
      <c r="V28" s="58">
        <v>35</v>
      </c>
      <c r="W28" s="58"/>
      <c r="X28" s="48">
        <f t="shared" si="3"/>
        <v>40.700000000000003</v>
      </c>
      <c r="Y28" s="58">
        <v>45</v>
      </c>
      <c r="Z28" s="49">
        <f t="shared" si="0"/>
        <v>85.7</v>
      </c>
      <c r="AA28" s="48" t="str">
        <f t="shared" si="4"/>
        <v>B</v>
      </c>
      <c r="AB28" s="23"/>
      <c r="AC28" s="23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</row>
    <row r="29" spans="1:50" ht="14.25" customHeight="1" thickTop="1" thickBot="1" x14ac:dyDescent="0.3">
      <c r="A29" s="38">
        <v>24</v>
      </c>
      <c r="B29" s="50">
        <v>28</v>
      </c>
      <c r="C29" s="51">
        <v>2019</v>
      </c>
      <c r="D29" s="41" t="s">
        <v>26</v>
      </c>
      <c r="E29" s="52"/>
      <c r="F29" s="53"/>
      <c r="G29" s="53"/>
      <c r="H29" s="53"/>
      <c r="I29" s="53"/>
      <c r="J29" s="53"/>
      <c r="K29" s="53"/>
      <c r="L29" s="54"/>
      <c r="M29" s="55"/>
      <c r="N29" s="53"/>
      <c r="O29" s="53"/>
      <c r="P29" s="53"/>
      <c r="Q29" s="53"/>
      <c r="R29" s="56"/>
      <c r="S29" s="41">
        <f t="shared" si="1"/>
        <v>0</v>
      </c>
      <c r="T29" s="57">
        <v>4</v>
      </c>
      <c r="U29" s="48">
        <f t="shared" si="2"/>
        <v>4</v>
      </c>
      <c r="V29" s="58">
        <v>34</v>
      </c>
      <c r="W29" s="58"/>
      <c r="X29" s="48">
        <f t="shared" si="3"/>
        <v>38</v>
      </c>
      <c r="Y29" s="58">
        <v>50</v>
      </c>
      <c r="Z29" s="49">
        <f t="shared" si="0"/>
        <v>88</v>
      </c>
      <c r="AA29" s="48" t="str">
        <f t="shared" si="4"/>
        <v>B</v>
      </c>
      <c r="AB29" s="23"/>
      <c r="AC29" s="23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</row>
    <row r="30" spans="1:50" ht="14.25" customHeight="1" thickTop="1" thickBot="1" x14ac:dyDescent="0.3">
      <c r="A30" s="38">
        <v>25</v>
      </c>
      <c r="B30" s="50">
        <v>29</v>
      </c>
      <c r="C30" s="51">
        <v>2019</v>
      </c>
      <c r="D30" s="41" t="s">
        <v>26</v>
      </c>
      <c r="E30" s="52"/>
      <c r="F30" s="53">
        <v>0.5</v>
      </c>
      <c r="G30" s="53"/>
      <c r="H30" s="53"/>
      <c r="I30" s="53"/>
      <c r="J30" s="53"/>
      <c r="K30" s="53"/>
      <c r="L30" s="54"/>
      <c r="M30" s="55"/>
      <c r="N30" s="53"/>
      <c r="O30" s="53"/>
      <c r="P30" s="53"/>
      <c r="Q30" s="53"/>
      <c r="R30" s="56"/>
      <c r="S30" s="41">
        <f t="shared" si="1"/>
        <v>1.65</v>
      </c>
      <c r="T30" s="57">
        <v>5</v>
      </c>
      <c r="U30" s="48">
        <f t="shared" si="2"/>
        <v>6.7</v>
      </c>
      <c r="V30" s="58">
        <v>39</v>
      </c>
      <c r="W30" s="58"/>
      <c r="X30" s="48">
        <f t="shared" si="3"/>
        <v>45.7</v>
      </c>
      <c r="Y30" s="58">
        <v>50</v>
      </c>
      <c r="Z30" s="49">
        <f t="shared" si="0"/>
        <v>95.7</v>
      </c>
      <c r="AA30" s="48" t="str">
        <f t="shared" si="4"/>
        <v>A</v>
      </c>
      <c r="AB30" s="23"/>
      <c r="AC30" s="23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</row>
    <row r="31" spans="1:50" ht="14.25" customHeight="1" thickTop="1" thickBot="1" x14ac:dyDescent="0.3">
      <c r="A31" s="38">
        <v>26</v>
      </c>
      <c r="B31" s="50">
        <v>31</v>
      </c>
      <c r="C31" s="51">
        <v>2019</v>
      </c>
      <c r="D31" s="41" t="s">
        <v>26</v>
      </c>
      <c r="E31" s="52"/>
      <c r="F31" s="53"/>
      <c r="G31" s="53"/>
      <c r="H31" s="53"/>
      <c r="I31" s="53"/>
      <c r="J31" s="53"/>
      <c r="K31" s="53"/>
      <c r="L31" s="54"/>
      <c r="M31" s="55"/>
      <c r="N31" s="53"/>
      <c r="O31" s="53"/>
      <c r="P31" s="53"/>
      <c r="Q31" s="53"/>
      <c r="R31" s="56"/>
      <c r="S31" s="41">
        <f t="shared" si="1"/>
        <v>0</v>
      </c>
      <c r="T31" s="57">
        <v>4</v>
      </c>
      <c r="U31" s="48">
        <f t="shared" si="2"/>
        <v>4</v>
      </c>
      <c r="V31" s="58">
        <v>34</v>
      </c>
      <c r="W31" s="58"/>
      <c r="X31" s="48">
        <f t="shared" si="3"/>
        <v>38</v>
      </c>
      <c r="Y31" s="58">
        <v>40</v>
      </c>
      <c r="Z31" s="49">
        <f t="shared" si="0"/>
        <v>78</v>
      </c>
      <c r="AA31" s="48" t="str">
        <f t="shared" si="4"/>
        <v>C</v>
      </c>
      <c r="AB31" s="23"/>
      <c r="AC31" s="23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</row>
    <row r="32" spans="1:50" ht="14.25" customHeight="1" thickTop="1" thickBot="1" x14ac:dyDescent="0.3">
      <c r="A32" s="38">
        <v>27</v>
      </c>
      <c r="B32" s="50">
        <v>33</v>
      </c>
      <c r="C32" s="51">
        <v>2019</v>
      </c>
      <c r="D32" s="41" t="s">
        <v>26</v>
      </c>
      <c r="E32" s="52"/>
      <c r="F32" s="53"/>
      <c r="G32" s="53"/>
      <c r="H32" s="53"/>
      <c r="I32" s="53"/>
      <c r="J32" s="53"/>
      <c r="K32" s="53"/>
      <c r="L32" s="54"/>
      <c r="M32" s="55"/>
      <c r="N32" s="53"/>
      <c r="O32" s="53"/>
      <c r="P32" s="53"/>
      <c r="Q32" s="53"/>
      <c r="R32" s="56"/>
      <c r="S32" s="41">
        <f t="shared" si="1"/>
        <v>0</v>
      </c>
      <c r="T32" s="57">
        <v>5</v>
      </c>
      <c r="U32" s="48">
        <f t="shared" si="2"/>
        <v>5</v>
      </c>
      <c r="V32" s="58">
        <v>38</v>
      </c>
      <c r="W32" s="58"/>
      <c r="X32" s="48">
        <f t="shared" si="3"/>
        <v>43</v>
      </c>
      <c r="Y32" s="58">
        <v>50</v>
      </c>
      <c r="Z32" s="49">
        <f t="shared" si="0"/>
        <v>93</v>
      </c>
      <c r="AA32" s="48" t="str">
        <f t="shared" si="4"/>
        <v>A</v>
      </c>
      <c r="AB32" s="23"/>
      <c r="AC32" s="23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</row>
    <row r="33" spans="1:50" ht="14.25" customHeight="1" thickTop="1" thickBot="1" x14ac:dyDescent="0.3">
      <c r="A33" s="38">
        <v>28</v>
      </c>
      <c r="B33" s="50">
        <v>34</v>
      </c>
      <c r="C33" s="51">
        <v>2019</v>
      </c>
      <c r="D33" s="41" t="s">
        <v>26</v>
      </c>
      <c r="E33" s="52"/>
      <c r="F33" s="53"/>
      <c r="G33" s="53"/>
      <c r="H33" s="53"/>
      <c r="I33" s="53"/>
      <c r="J33" s="53"/>
      <c r="K33" s="53"/>
      <c r="L33" s="54"/>
      <c r="M33" s="55"/>
      <c r="N33" s="53"/>
      <c r="O33" s="53"/>
      <c r="P33" s="53"/>
      <c r="Q33" s="53"/>
      <c r="R33" s="56"/>
      <c r="S33" s="41">
        <f t="shared" si="1"/>
        <v>0</v>
      </c>
      <c r="T33" s="57"/>
      <c r="U33" s="48">
        <f t="shared" si="2"/>
        <v>0</v>
      </c>
      <c r="V33" s="58"/>
      <c r="W33" s="58">
        <v>6</v>
      </c>
      <c r="X33" s="48">
        <f t="shared" si="3"/>
        <v>6</v>
      </c>
      <c r="Y33" s="58"/>
      <c r="Z33" s="49">
        <f t="shared" si="0"/>
        <v>6</v>
      </c>
      <c r="AA33" s="48" t="str">
        <f t="shared" si="4"/>
        <v>F</v>
      </c>
      <c r="AB33" s="23"/>
      <c r="AC33" s="23">
        <v>30</v>
      </c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</row>
    <row r="34" spans="1:50" ht="14.25" customHeight="1" thickTop="1" thickBot="1" x14ac:dyDescent="0.3">
      <c r="A34" s="38">
        <v>29</v>
      </c>
      <c r="B34" s="50">
        <v>37</v>
      </c>
      <c r="C34" s="51">
        <v>2019</v>
      </c>
      <c r="D34" s="41" t="s">
        <v>26</v>
      </c>
      <c r="E34" s="52"/>
      <c r="F34" s="53"/>
      <c r="G34" s="53"/>
      <c r="H34" s="53"/>
      <c r="I34" s="53"/>
      <c r="J34" s="53"/>
      <c r="K34" s="53"/>
      <c r="L34" s="54"/>
      <c r="M34" s="55"/>
      <c r="N34" s="53"/>
      <c r="O34" s="53"/>
      <c r="P34" s="53"/>
      <c r="Q34" s="53"/>
      <c r="R34" s="56"/>
      <c r="S34" s="41">
        <f t="shared" si="1"/>
        <v>0</v>
      </c>
      <c r="T34" s="57">
        <v>4</v>
      </c>
      <c r="U34" s="48">
        <f t="shared" si="2"/>
        <v>4</v>
      </c>
      <c r="V34" s="58">
        <v>3</v>
      </c>
      <c r="W34" s="58">
        <v>4</v>
      </c>
      <c r="X34" s="48">
        <f t="shared" si="3"/>
        <v>8</v>
      </c>
      <c r="Y34" s="58"/>
      <c r="Z34" s="49">
        <f t="shared" si="0"/>
        <v>8</v>
      </c>
      <c r="AA34" s="48" t="str">
        <f t="shared" si="4"/>
        <v>F</v>
      </c>
      <c r="AB34" s="23"/>
      <c r="AC34" s="23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</row>
    <row r="35" spans="1:50" ht="14.25" customHeight="1" thickTop="1" thickBot="1" x14ac:dyDescent="0.3">
      <c r="A35" s="38">
        <v>30</v>
      </c>
      <c r="B35" s="50">
        <v>40</v>
      </c>
      <c r="C35" s="51">
        <v>2019</v>
      </c>
      <c r="D35" s="41" t="s">
        <v>26</v>
      </c>
      <c r="E35" s="52"/>
      <c r="F35" s="53"/>
      <c r="G35" s="53"/>
      <c r="H35" s="53"/>
      <c r="I35" s="53"/>
      <c r="J35" s="53"/>
      <c r="K35" s="53"/>
      <c r="L35" s="54"/>
      <c r="M35" s="55"/>
      <c r="N35" s="53"/>
      <c r="O35" s="53"/>
      <c r="P35" s="53"/>
      <c r="Q35" s="53"/>
      <c r="R35" s="56"/>
      <c r="S35" s="41">
        <f t="shared" si="1"/>
        <v>0</v>
      </c>
      <c r="T35" s="57"/>
      <c r="U35" s="48">
        <f t="shared" si="2"/>
        <v>0</v>
      </c>
      <c r="V35" s="58"/>
      <c r="W35" s="58"/>
      <c r="X35" s="48">
        <f t="shared" si="3"/>
        <v>0</v>
      </c>
      <c r="Y35" s="58">
        <v>50</v>
      </c>
      <c r="Z35" s="49">
        <f t="shared" si="0"/>
        <v>50</v>
      </c>
      <c r="AA35" s="48" t="str">
        <f t="shared" si="4"/>
        <v>E</v>
      </c>
      <c r="AB35" s="23"/>
      <c r="AC35" s="23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</row>
    <row r="36" spans="1:50" ht="14.25" customHeight="1" thickTop="1" thickBot="1" x14ac:dyDescent="0.3">
      <c r="A36" s="38">
        <v>31</v>
      </c>
      <c r="B36" s="50">
        <v>46</v>
      </c>
      <c r="C36" s="51">
        <v>2019</v>
      </c>
      <c r="D36" s="41" t="s">
        <v>26</v>
      </c>
      <c r="E36" s="52"/>
      <c r="F36" s="53"/>
      <c r="G36" s="53"/>
      <c r="H36" s="53"/>
      <c r="I36" s="53"/>
      <c r="J36" s="53"/>
      <c r="K36" s="53"/>
      <c r="L36" s="54"/>
      <c r="M36" s="55"/>
      <c r="N36" s="53"/>
      <c r="O36" s="53"/>
      <c r="P36" s="53"/>
      <c r="Q36" s="53"/>
      <c r="R36" s="56"/>
      <c r="S36" s="41">
        <f t="shared" si="1"/>
        <v>0</v>
      </c>
      <c r="T36" s="57"/>
      <c r="U36" s="48">
        <f t="shared" si="2"/>
        <v>0</v>
      </c>
      <c r="V36" s="58"/>
      <c r="W36" s="58"/>
      <c r="X36" s="48">
        <f t="shared" si="3"/>
        <v>0</v>
      </c>
      <c r="Y36" s="58"/>
      <c r="Z36" s="49">
        <f t="shared" si="0"/>
        <v>0</v>
      </c>
      <c r="AA36" s="48" t="str">
        <f t="shared" si="4"/>
        <v>Neakt.</v>
      </c>
      <c r="AB36" s="23"/>
      <c r="AC36" s="23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</row>
    <row r="37" spans="1:50" ht="14.25" customHeight="1" thickTop="1" thickBot="1" x14ac:dyDescent="0.3">
      <c r="A37" s="38">
        <v>32</v>
      </c>
      <c r="B37" s="50">
        <v>47</v>
      </c>
      <c r="C37" s="51">
        <v>2019</v>
      </c>
      <c r="D37" s="41" t="s">
        <v>26</v>
      </c>
      <c r="E37" s="52"/>
      <c r="F37" s="53"/>
      <c r="G37" s="53"/>
      <c r="H37" s="53"/>
      <c r="I37" s="53"/>
      <c r="J37" s="53"/>
      <c r="K37" s="53"/>
      <c r="L37" s="54"/>
      <c r="M37" s="55"/>
      <c r="N37" s="53"/>
      <c r="O37" s="53"/>
      <c r="P37" s="53"/>
      <c r="Q37" s="53"/>
      <c r="R37" s="56"/>
      <c r="S37" s="41">
        <f t="shared" si="1"/>
        <v>0</v>
      </c>
      <c r="T37" s="57"/>
      <c r="U37" s="48">
        <f t="shared" si="2"/>
        <v>0</v>
      </c>
      <c r="V37" s="58">
        <v>39</v>
      </c>
      <c r="W37" s="58"/>
      <c r="X37" s="48">
        <f t="shared" si="3"/>
        <v>39</v>
      </c>
      <c r="Y37" s="58">
        <v>45</v>
      </c>
      <c r="Z37" s="49">
        <f t="shared" si="0"/>
        <v>84</v>
      </c>
      <c r="AA37" s="48" t="str">
        <f t="shared" si="4"/>
        <v>B</v>
      </c>
      <c r="AB37" s="23"/>
      <c r="AC37" s="23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</row>
    <row r="38" spans="1:50" ht="14.25" customHeight="1" thickTop="1" thickBot="1" x14ac:dyDescent="0.3">
      <c r="A38" s="38">
        <v>33</v>
      </c>
      <c r="B38" s="50">
        <v>48</v>
      </c>
      <c r="C38" s="51">
        <v>2019</v>
      </c>
      <c r="D38" s="41" t="s">
        <v>26</v>
      </c>
      <c r="E38" s="52"/>
      <c r="F38" s="53"/>
      <c r="G38" s="53"/>
      <c r="H38" s="53"/>
      <c r="I38" s="53"/>
      <c r="J38" s="53"/>
      <c r="K38" s="53"/>
      <c r="L38" s="54"/>
      <c r="M38" s="55"/>
      <c r="N38" s="53"/>
      <c r="O38" s="53"/>
      <c r="P38" s="53"/>
      <c r="Q38" s="53"/>
      <c r="R38" s="56"/>
      <c r="S38" s="41">
        <f t="shared" si="1"/>
        <v>0</v>
      </c>
      <c r="T38" s="57"/>
      <c r="U38" s="48">
        <f t="shared" si="2"/>
        <v>0</v>
      </c>
      <c r="V38" s="58">
        <v>33</v>
      </c>
      <c r="W38" s="58"/>
      <c r="X38" s="48">
        <f t="shared" si="3"/>
        <v>33</v>
      </c>
      <c r="Y38" s="58">
        <v>40</v>
      </c>
      <c r="Z38" s="49">
        <f t="shared" si="0"/>
        <v>73</v>
      </c>
      <c r="AA38" s="48" t="str">
        <f t="shared" si="4"/>
        <v>C</v>
      </c>
      <c r="AB38" s="23"/>
      <c r="AC38" s="23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</row>
    <row r="39" spans="1:50" ht="14.25" customHeight="1" thickTop="1" thickBot="1" x14ac:dyDescent="0.3">
      <c r="A39" s="38">
        <v>34</v>
      </c>
      <c r="B39" s="50">
        <v>49</v>
      </c>
      <c r="C39" s="51">
        <v>2019</v>
      </c>
      <c r="D39" s="41" t="s">
        <v>26</v>
      </c>
      <c r="E39" s="52"/>
      <c r="F39" s="53"/>
      <c r="G39" s="53"/>
      <c r="H39" s="53"/>
      <c r="I39" s="53"/>
      <c r="J39" s="53"/>
      <c r="K39" s="53"/>
      <c r="L39" s="54"/>
      <c r="M39" s="55"/>
      <c r="N39" s="53"/>
      <c r="O39" s="53"/>
      <c r="P39" s="53"/>
      <c r="Q39" s="53"/>
      <c r="R39" s="56"/>
      <c r="S39" s="41">
        <f t="shared" si="1"/>
        <v>0</v>
      </c>
      <c r="T39" s="57">
        <v>4</v>
      </c>
      <c r="U39" s="48">
        <f t="shared" si="2"/>
        <v>4</v>
      </c>
      <c r="V39" s="58">
        <v>34</v>
      </c>
      <c r="W39" s="58"/>
      <c r="X39" s="48">
        <f t="shared" si="3"/>
        <v>38</v>
      </c>
      <c r="Y39" s="58">
        <v>42</v>
      </c>
      <c r="Z39" s="49">
        <f t="shared" si="0"/>
        <v>80</v>
      </c>
      <c r="AA39" s="48" t="str">
        <f t="shared" si="4"/>
        <v>B</v>
      </c>
      <c r="AB39" s="81"/>
      <c r="AC39" s="23">
        <v>42</v>
      </c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</row>
    <row r="40" spans="1:50" ht="14.25" customHeight="1" thickTop="1" thickBot="1" x14ac:dyDescent="0.3">
      <c r="A40" s="38">
        <v>35</v>
      </c>
      <c r="B40" s="50">
        <v>50</v>
      </c>
      <c r="C40" s="51">
        <v>2019</v>
      </c>
      <c r="D40" s="41" t="s">
        <v>26</v>
      </c>
      <c r="E40" s="52"/>
      <c r="F40" s="53"/>
      <c r="G40" s="53"/>
      <c r="H40" s="53"/>
      <c r="I40" s="53"/>
      <c r="J40" s="53"/>
      <c r="K40" s="53"/>
      <c r="L40" s="54"/>
      <c r="M40" s="55"/>
      <c r="N40" s="53"/>
      <c r="O40" s="53"/>
      <c r="P40" s="53"/>
      <c r="Q40" s="53"/>
      <c r="R40" s="56"/>
      <c r="S40" s="41">
        <f t="shared" si="1"/>
        <v>0</v>
      </c>
      <c r="T40" s="57"/>
      <c r="U40" s="48">
        <f t="shared" si="2"/>
        <v>0</v>
      </c>
      <c r="V40" s="58">
        <v>25</v>
      </c>
      <c r="W40" s="58"/>
      <c r="X40" s="48">
        <f t="shared" si="3"/>
        <v>25</v>
      </c>
      <c r="Y40" s="58">
        <v>45</v>
      </c>
      <c r="Z40" s="49">
        <f t="shared" si="0"/>
        <v>70</v>
      </c>
      <c r="AA40" s="48" t="str">
        <f t="shared" si="4"/>
        <v>C</v>
      </c>
      <c r="AB40" s="23">
        <v>45</v>
      </c>
      <c r="AC40" s="23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</row>
    <row r="41" spans="1:50" ht="14.25" customHeight="1" thickTop="1" thickBot="1" x14ac:dyDescent="0.3">
      <c r="A41" s="38">
        <v>36</v>
      </c>
      <c r="B41" s="50">
        <v>52</v>
      </c>
      <c r="C41" s="51">
        <v>2019</v>
      </c>
      <c r="D41" s="41" t="s">
        <v>26</v>
      </c>
      <c r="E41" s="52"/>
      <c r="F41" s="53"/>
      <c r="G41" s="53"/>
      <c r="H41" s="53"/>
      <c r="I41" s="53"/>
      <c r="J41" s="53"/>
      <c r="K41" s="53"/>
      <c r="L41" s="54"/>
      <c r="M41" s="55"/>
      <c r="N41" s="53"/>
      <c r="O41" s="53"/>
      <c r="P41" s="53"/>
      <c r="Q41" s="53"/>
      <c r="R41" s="56"/>
      <c r="S41" s="41">
        <f t="shared" si="1"/>
        <v>0</v>
      </c>
      <c r="T41" s="57">
        <v>3</v>
      </c>
      <c r="U41" s="48">
        <f t="shared" si="2"/>
        <v>3</v>
      </c>
      <c r="V41" s="58">
        <v>15</v>
      </c>
      <c r="W41" s="58"/>
      <c r="X41" s="48">
        <f t="shared" si="3"/>
        <v>18</v>
      </c>
      <c r="Y41" s="58">
        <v>32</v>
      </c>
      <c r="Z41" s="49">
        <f t="shared" si="0"/>
        <v>50</v>
      </c>
      <c r="AA41" s="48" t="str">
        <f t="shared" si="4"/>
        <v>E</v>
      </c>
      <c r="AB41" s="81" t="s">
        <v>141</v>
      </c>
      <c r="AC41" s="23">
        <v>10</v>
      </c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</row>
    <row r="42" spans="1:50" ht="14.25" customHeight="1" thickTop="1" thickBot="1" x14ac:dyDescent="0.3">
      <c r="A42" s="38">
        <v>37</v>
      </c>
      <c r="B42" s="50">
        <v>53</v>
      </c>
      <c r="C42" s="51">
        <v>2019</v>
      </c>
      <c r="D42" s="41" t="s">
        <v>26</v>
      </c>
      <c r="E42" s="52"/>
      <c r="F42" s="53"/>
      <c r="G42" s="53"/>
      <c r="H42" s="53"/>
      <c r="I42" s="53"/>
      <c r="J42" s="53"/>
      <c r="K42" s="53"/>
      <c r="L42" s="54"/>
      <c r="M42" s="55"/>
      <c r="N42" s="53"/>
      <c r="O42" s="53"/>
      <c r="P42" s="53"/>
      <c r="Q42" s="53"/>
      <c r="R42" s="56"/>
      <c r="S42" s="41">
        <f t="shared" si="1"/>
        <v>0</v>
      </c>
      <c r="T42" s="57">
        <v>3</v>
      </c>
      <c r="U42" s="48">
        <f t="shared" si="2"/>
        <v>3</v>
      </c>
      <c r="V42" s="58">
        <v>22</v>
      </c>
      <c r="W42" s="58"/>
      <c r="X42" s="48">
        <f t="shared" si="3"/>
        <v>25</v>
      </c>
      <c r="Y42" s="58">
        <v>25</v>
      </c>
      <c r="Z42" s="49">
        <f t="shared" si="0"/>
        <v>50</v>
      </c>
      <c r="AA42" s="48" t="str">
        <f t="shared" si="4"/>
        <v>E</v>
      </c>
      <c r="AB42" s="81"/>
      <c r="AC42" s="23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</row>
    <row r="43" spans="1:50" ht="14.25" customHeight="1" thickTop="1" thickBot="1" x14ac:dyDescent="0.3">
      <c r="A43" s="38">
        <v>38</v>
      </c>
      <c r="B43" s="50">
        <v>57</v>
      </c>
      <c r="C43" s="51">
        <v>2019</v>
      </c>
      <c r="D43" s="41" t="s">
        <v>26</v>
      </c>
      <c r="E43" s="52"/>
      <c r="F43" s="53"/>
      <c r="G43" s="53"/>
      <c r="H43" s="53"/>
      <c r="I43" s="53"/>
      <c r="J43" s="53"/>
      <c r="K43" s="53"/>
      <c r="L43" s="54"/>
      <c r="M43" s="55"/>
      <c r="N43" s="53"/>
      <c r="O43" s="53"/>
      <c r="P43" s="53"/>
      <c r="Q43" s="53"/>
      <c r="R43" s="56"/>
      <c r="S43" s="41">
        <f t="shared" si="1"/>
        <v>0</v>
      </c>
      <c r="T43" s="57"/>
      <c r="U43" s="48">
        <f t="shared" si="2"/>
        <v>0</v>
      </c>
      <c r="V43" s="58"/>
      <c r="W43" s="58"/>
      <c r="X43" s="48">
        <f t="shared" si="3"/>
        <v>0</v>
      </c>
      <c r="Y43" s="58"/>
      <c r="Z43" s="49">
        <f t="shared" si="0"/>
        <v>0</v>
      </c>
      <c r="AA43" s="48" t="str">
        <f t="shared" si="4"/>
        <v>Neakt.</v>
      </c>
      <c r="AB43" s="23"/>
      <c r="AC43" s="23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</row>
    <row r="44" spans="1:50" ht="14.25" customHeight="1" thickTop="1" thickBot="1" x14ac:dyDescent="0.3">
      <c r="A44" s="38">
        <v>39</v>
      </c>
      <c r="B44" s="50">
        <v>58</v>
      </c>
      <c r="C44" s="51">
        <v>2019</v>
      </c>
      <c r="D44" s="41" t="s">
        <v>26</v>
      </c>
      <c r="E44" s="52"/>
      <c r="F44" s="53"/>
      <c r="G44" s="53"/>
      <c r="H44" s="53"/>
      <c r="I44" s="53"/>
      <c r="J44" s="53"/>
      <c r="K44" s="53"/>
      <c r="L44" s="54"/>
      <c r="M44" s="55"/>
      <c r="N44" s="53"/>
      <c r="O44" s="53"/>
      <c r="P44" s="53"/>
      <c r="Q44" s="53"/>
      <c r="R44" s="56"/>
      <c r="S44" s="41">
        <f t="shared" si="1"/>
        <v>0</v>
      </c>
      <c r="T44" s="57">
        <v>4</v>
      </c>
      <c r="U44" s="48">
        <f t="shared" si="2"/>
        <v>4</v>
      </c>
      <c r="V44" s="58"/>
      <c r="W44" s="58">
        <v>15</v>
      </c>
      <c r="X44" s="48">
        <f t="shared" si="3"/>
        <v>19</v>
      </c>
      <c r="Y44" s="58"/>
      <c r="Z44" s="49">
        <f t="shared" si="0"/>
        <v>19</v>
      </c>
      <c r="AA44" s="48" t="str">
        <f t="shared" si="4"/>
        <v>F</v>
      </c>
      <c r="AB44" s="23"/>
      <c r="AC44" s="23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</row>
    <row r="45" spans="1:50" ht="14.25" customHeight="1" thickTop="1" thickBot="1" x14ac:dyDescent="0.35">
      <c r="A45" s="38">
        <v>40</v>
      </c>
      <c r="B45" s="50">
        <v>59</v>
      </c>
      <c r="C45" s="51">
        <v>2019</v>
      </c>
      <c r="D45" s="41" t="s">
        <v>26</v>
      </c>
      <c r="E45" s="60"/>
      <c r="F45" s="59"/>
      <c r="G45" s="59"/>
      <c r="H45" s="59"/>
      <c r="I45" s="59"/>
      <c r="J45" s="59"/>
      <c r="K45" s="59"/>
      <c r="L45" s="61"/>
      <c r="M45" s="62"/>
      <c r="N45" s="59"/>
      <c r="O45" s="59"/>
      <c r="P45" s="59"/>
      <c r="Q45" s="59"/>
      <c r="R45" s="63"/>
      <c r="S45" s="41">
        <f t="shared" si="1"/>
        <v>0</v>
      </c>
      <c r="T45" s="64">
        <v>4</v>
      </c>
      <c r="U45" s="48">
        <f t="shared" si="2"/>
        <v>4</v>
      </c>
      <c r="V45" s="65">
        <v>20</v>
      </c>
      <c r="W45" s="65"/>
      <c r="X45" s="48">
        <f t="shared" si="3"/>
        <v>24</v>
      </c>
      <c r="Y45" s="65">
        <v>50</v>
      </c>
      <c r="Z45" s="49">
        <f t="shared" si="0"/>
        <v>74</v>
      </c>
      <c r="AA45" s="48" t="str">
        <f t="shared" si="4"/>
        <v>C</v>
      </c>
      <c r="AB45" s="23"/>
      <c r="AC45" s="23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</row>
    <row r="46" spans="1:50" ht="14.25" customHeight="1" thickTop="1" thickBot="1" x14ac:dyDescent="0.3">
      <c r="A46" s="38">
        <v>41</v>
      </c>
      <c r="B46" s="50">
        <v>60</v>
      </c>
      <c r="C46" s="51">
        <v>2019</v>
      </c>
      <c r="D46" s="41" t="s">
        <v>26</v>
      </c>
      <c r="E46" s="52"/>
      <c r="F46" s="53"/>
      <c r="G46" s="53"/>
      <c r="H46" s="53"/>
      <c r="I46" s="53"/>
      <c r="J46" s="53"/>
      <c r="K46" s="53"/>
      <c r="L46" s="54"/>
      <c r="M46" s="55"/>
      <c r="N46" s="53"/>
      <c r="O46" s="53"/>
      <c r="P46" s="53"/>
      <c r="Q46" s="53"/>
      <c r="R46" s="56"/>
      <c r="S46" s="41">
        <f t="shared" si="1"/>
        <v>0</v>
      </c>
      <c r="T46" s="57"/>
      <c r="U46" s="48">
        <f t="shared" si="2"/>
        <v>0</v>
      </c>
      <c r="V46" s="58"/>
      <c r="W46" s="58"/>
      <c r="X46" s="48">
        <f t="shared" si="3"/>
        <v>0</v>
      </c>
      <c r="Y46" s="58"/>
      <c r="Z46" s="49">
        <f t="shared" si="0"/>
        <v>0</v>
      </c>
      <c r="AA46" s="48" t="str">
        <f t="shared" si="4"/>
        <v>Neakt.</v>
      </c>
      <c r="AB46" s="23"/>
      <c r="AC46" s="23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</row>
    <row r="47" spans="1:50" ht="14.25" customHeight="1" thickTop="1" thickBot="1" x14ac:dyDescent="0.3">
      <c r="A47" s="38">
        <v>42</v>
      </c>
      <c r="B47" s="50">
        <v>12</v>
      </c>
      <c r="C47" s="51">
        <v>2018</v>
      </c>
      <c r="D47" s="41" t="s">
        <v>26</v>
      </c>
      <c r="E47" s="52"/>
      <c r="F47" s="53"/>
      <c r="G47" s="53"/>
      <c r="H47" s="53"/>
      <c r="I47" s="53"/>
      <c r="J47" s="53"/>
      <c r="K47" s="53"/>
      <c r="L47" s="54"/>
      <c r="M47" s="55"/>
      <c r="N47" s="53"/>
      <c r="O47" s="53"/>
      <c r="P47" s="53"/>
      <c r="Q47" s="53"/>
      <c r="R47" s="56"/>
      <c r="S47" s="41">
        <f t="shared" si="1"/>
        <v>0</v>
      </c>
      <c r="T47" s="57">
        <v>2</v>
      </c>
      <c r="U47" s="48">
        <f t="shared" si="2"/>
        <v>2</v>
      </c>
      <c r="V47" s="58">
        <v>24</v>
      </c>
      <c r="W47" s="58"/>
      <c r="X47" s="48">
        <f t="shared" si="3"/>
        <v>26</v>
      </c>
      <c r="Y47" s="58">
        <v>12</v>
      </c>
      <c r="Z47" s="49">
        <f t="shared" si="0"/>
        <v>38</v>
      </c>
      <c r="AA47" s="48" t="str">
        <f t="shared" si="4"/>
        <v>F</v>
      </c>
      <c r="AB47" s="23">
        <v>5</v>
      </c>
      <c r="AC47" s="23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</row>
    <row r="48" spans="1:50" ht="14.25" customHeight="1" thickTop="1" thickBot="1" x14ac:dyDescent="0.3">
      <c r="A48" s="38">
        <v>43</v>
      </c>
      <c r="B48" s="50">
        <v>20</v>
      </c>
      <c r="C48" s="51">
        <v>2018</v>
      </c>
      <c r="D48" s="41" t="s">
        <v>26</v>
      </c>
      <c r="E48" s="52"/>
      <c r="F48" s="53"/>
      <c r="G48" s="53"/>
      <c r="H48" s="53"/>
      <c r="I48" s="53"/>
      <c r="J48" s="53"/>
      <c r="K48" s="53"/>
      <c r="L48" s="54"/>
      <c r="M48" s="55"/>
      <c r="N48" s="53"/>
      <c r="O48" s="53"/>
      <c r="P48" s="53"/>
      <c r="Q48" s="53"/>
      <c r="R48" s="56"/>
      <c r="S48" s="41">
        <f t="shared" si="1"/>
        <v>0</v>
      </c>
      <c r="T48" s="57"/>
      <c r="U48" s="48">
        <f t="shared" si="2"/>
        <v>0</v>
      </c>
      <c r="V48" s="58">
        <v>1</v>
      </c>
      <c r="W48" s="58"/>
      <c r="X48" s="48">
        <f t="shared" si="3"/>
        <v>1</v>
      </c>
      <c r="Y48" s="58">
        <v>25</v>
      </c>
      <c r="Z48" s="49">
        <f t="shared" si="0"/>
        <v>26</v>
      </c>
      <c r="AA48" s="48" t="str">
        <f t="shared" si="4"/>
        <v>F</v>
      </c>
      <c r="AB48" s="23"/>
      <c r="AC48" s="23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</row>
    <row r="49" spans="1:50" ht="14.25" customHeight="1" thickTop="1" thickBot="1" x14ac:dyDescent="0.3">
      <c r="A49" s="38">
        <v>44</v>
      </c>
      <c r="B49" s="50">
        <v>36</v>
      </c>
      <c r="C49" s="51">
        <v>2018</v>
      </c>
      <c r="D49" s="41" t="s">
        <v>26</v>
      </c>
      <c r="E49" s="52"/>
      <c r="F49" s="53"/>
      <c r="G49" s="53"/>
      <c r="H49" s="53"/>
      <c r="I49" s="53"/>
      <c r="J49" s="53"/>
      <c r="K49" s="53"/>
      <c r="L49" s="54"/>
      <c r="M49" s="55"/>
      <c r="N49" s="53"/>
      <c r="O49" s="53"/>
      <c r="P49" s="53"/>
      <c r="Q49" s="53"/>
      <c r="R49" s="56"/>
      <c r="S49" s="41">
        <f t="shared" si="1"/>
        <v>0</v>
      </c>
      <c r="T49" s="57"/>
      <c r="U49" s="48">
        <f t="shared" si="2"/>
        <v>0</v>
      </c>
      <c r="V49" s="58">
        <v>25</v>
      </c>
      <c r="W49" s="58"/>
      <c r="X49" s="48">
        <f t="shared" si="3"/>
        <v>25</v>
      </c>
      <c r="Y49" s="58">
        <v>25</v>
      </c>
      <c r="Z49" s="49">
        <f t="shared" si="0"/>
        <v>50</v>
      </c>
      <c r="AA49" s="48" t="str">
        <f t="shared" si="4"/>
        <v>E</v>
      </c>
      <c r="AB49" s="23">
        <v>10</v>
      </c>
      <c r="AC49" s="23">
        <v>25</v>
      </c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</row>
    <row r="50" spans="1:50" ht="14.25" customHeight="1" thickTop="1" thickBot="1" x14ac:dyDescent="0.3">
      <c r="A50" s="38">
        <v>45</v>
      </c>
      <c r="B50" s="50">
        <v>37</v>
      </c>
      <c r="C50" s="51">
        <v>2018</v>
      </c>
      <c r="D50" s="41" t="s">
        <v>26</v>
      </c>
      <c r="E50" s="52"/>
      <c r="F50" s="53"/>
      <c r="G50" s="53"/>
      <c r="H50" s="53"/>
      <c r="I50" s="53"/>
      <c r="J50" s="53"/>
      <c r="K50" s="53"/>
      <c r="L50" s="54"/>
      <c r="M50" s="55"/>
      <c r="N50" s="53"/>
      <c r="O50" s="53"/>
      <c r="P50" s="53"/>
      <c r="Q50" s="53"/>
      <c r="R50" s="56"/>
      <c r="S50" s="41">
        <f t="shared" si="1"/>
        <v>0</v>
      </c>
      <c r="T50" s="57"/>
      <c r="U50" s="48">
        <f t="shared" si="2"/>
        <v>0</v>
      </c>
      <c r="V50" s="58"/>
      <c r="W50" s="58"/>
      <c r="X50" s="48">
        <f t="shared" si="3"/>
        <v>0</v>
      </c>
      <c r="Y50" s="58">
        <v>0</v>
      </c>
      <c r="Z50" s="49">
        <f t="shared" si="0"/>
        <v>0</v>
      </c>
      <c r="AA50" s="48" t="str">
        <f t="shared" si="4"/>
        <v>Neakt.</v>
      </c>
      <c r="AB50" s="23"/>
      <c r="AC50" s="23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</row>
    <row r="51" spans="1:50" ht="14.25" customHeight="1" thickTop="1" thickBot="1" x14ac:dyDescent="0.3">
      <c r="A51" s="38">
        <v>46</v>
      </c>
      <c r="B51" s="50">
        <v>38</v>
      </c>
      <c r="C51" s="51">
        <v>2018</v>
      </c>
      <c r="D51" s="41" t="s">
        <v>26</v>
      </c>
      <c r="E51" s="52"/>
      <c r="F51" s="53"/>
      <c r="G51" s="53"/>
      <c r="H51" s="53"/>
      <c r="I51" s="53"/>
      <c r="J51" s="53"/>
      <c r="K51" s="53"/>
      <c r="L51" s="54"/>
      <c r="M51" s="55"/>
      <c r="N51" s="53"/>
      <c r="O51" s="53"/>
      <c r="P51" s="53"/>
      <c r="Q51" s="53"/>
      <c r="R51" s="56"/>
      <c r="S51" s="41">
        <f t="shared" si="1"/>
        <v>0</v>
      </c>
      <c r="T51" s="57">
        <v>4</v>
      </c>
      <c r="U51" s="48">
        <f t="shared" si="2"/>
        <v>4</v>
      </c>
      <c r="V51" s="58">
        <v>38</v>
      </c>
      <c r="W51" s="58"/>
      <c r="X51" s="48">
        <f t="shared" si="3"/>
        <v>42</v>
      </c>
      <c r="Y51" s="58">
        <v>10</v>
      </c>
      <c r="Z51" s="49">
        <f t="shared" si="0"/>
        <v>52</v>
      </c>
      <c r="AA51" s="48" t="str">
        <f t="shared" si="4"/>
        <v>E</v>
      </c>
      <c r="AB51" s="23"/>
      <c r="AC51" s="23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</row>
    <row r="52" spans="1:50" ht="14.25" customHeight="1" thickTop="1" thickBot="1" x14ac:dyDescent="0.3">
      <c r="A52" s="38">
        <v>47</v>
      </c>
      <c r="B52" s="50">
        <v>45</v>
      </c>
      <c r="C52" s="51">
        <v>2018</v>
      </c>
      <c r="D52" s="41" t="s">
        <v>26</v>
      </c>
      <c r="E52" s="52"/>
      <c r="F52" s="53"/>
      <c r="G52" s="53"/>
      <c r="H52" s="53"/>
      <c r="I52" s="53"/>
      <c r="J52" s="53"/>
      <c r="K52" s="53"/>
      <c r="L52" s="54"/>
      <c r="M52" s="55"/>
      <c r="N52" s="53"/>
      <c r="O52" s="53"/>
      <c r="P52" s="53"/>
      <c r="Q52" s="53"/>
      <c r="R52" s="56"/>
      <c r="S52" s="41">
        <f t="shared" si="1"/>
        <v>0</v>
      </c>
      <c r="T52" s="57"/>
      <c r="U52" s="48">
        <f t="shared" si="2"/>
        <v>0</v>
      </c>
      <c r="V52" s="58"/>
      <c r="W52" s="58"/>
      <c r="X52" s="48">
        <f t="shared" si="3"/>
        <v>0</v>
      </c>
      <c r="Y52" s="58"/>
      <c r="Z52" s="49">
        <f t="shared" si="0"/>
        <v>0</v>
      </c>
      <c r="AA52" s="48" t="str">
        <f t="shared" si="4"/>
        <v>Neakt.</v>
      </c>
      <c r="AB52" s="23"/>
      <c r="AC52" s="23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</row>
    <row r="53" spans="1:50" ht="14.25" customHeight="1" thickTop="1" thickBot="1" x14ac:dyDescent="0.3">
      <c r="A53" s="38">
        <v>48</v>
      </c>
      <c r="B53" s="50">
        <v>48</v>
      </c>
      <c r="C53" s="51">
        <v>2018</v>
      </c>
      <c r="D53" s="41" t="s">
        <v>26</v>
      </c>
      <c r="E53" s="52"/>
      <c r="F53" s="53"/>
      <c r="G53" s="53"/>
      <c r="H53" s="53"/>
      <c r="I53" s="53"/>
      <c r="J53" s="53"/>
      <c r="K53" s="53"/>
      <c r="L53" s="54"/>
      <c r="M53" s="55"/>
      <c r="N53" s="53"/>
      <c r="O53" s="53"/>
      <c r="P53" s="53"/>
      <c r="Q53" s="53"/>
      <c r="R53" s="56"/>
      <c r="S53" s="41">
        <f t="shared" si="1"/>
        <v>0</v>
      </c>
      <c r="T53" s="57">
        <v>4</v>
      </c>
      <c r="U53" s="48">
        <f t="shared" si="2"/>
        <v>4</v>
      </c>
      <c r="V53" s="58">
        <v>19</v>
      </c>
      <c r="W53" s="58"/>
      <c r="X53" s="48">
        <f t="shared" si="3"/>
        <v>23</v>
      </c>
      <c r="Y53" s="58"/>
      <c r="Z53" s="49">
        <f t="shared" si="0"/>
        <v>23</v>
      </c>
      <c r="AA53" s="48" t="str">
        <f t="shared" si="4"/>
        <v>F</v>
      </c>
      <c r="AB53" s="23"/>
      <c r="AC53" s="23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</row>
    <row r="54" spans="1:50" ht="14.25" customHeight="1" thickTop="1" thickBot="1" x14ac:dyDescent="0.3">
      <c r="A54" s="38">
        <v>49</v>
      </c>
      <c r="B54" s="66">
        <v>51</v>
      </c>
      <c r="C54" s="51">
        <v>2018</v>
      </c>
      <c r="D54" s="38" t="s">
        <v>26</v>
      </c>
      <c r="E54" s="52"/>
      <c r="F54" s="53"/>
      <c r="G54" s="53"/>
      <c r="H54" s="53"/>
      <c r="I54" s="53"/>
      <c r="J54" s="53"/>
      <c r="K54" s="53"/>
      <c r="L54" s="54"/>
      <c r="M54" s="55"/>
      <c r="N54" s="53"/>
      <c r="O54" s="53"/>
      <c r="P54" s="53"/>
      <c r="Q54" s="53"/>
      <c r="R54" s="67"/>
      <c r="S54" s="41">
        <f t="shared" si="1"/>
        <v>0</v>
      </c>
      <c r="T54" s="68"/>
      <c r="U54" s="48">
        <f t="shared" si="2"/>
        <v>0</v>
      </c>
      <c r="V54" s="58">
        <v>3</v>
      </c>
      <c r="W54" s="58"/>
      <c r="X54" s="17">
        <f t="shared" si="3"/>
        <v>3</v>
      </c>
      <c r="Y54" s="58"/>
      <c r="Z54" s="17">
        <f t="shared" si="0"/>
        <v>3</v>
      </c>
      <c r="AA54" s="17" t="str">
        <f t="shared" si="4"/>
        <v>F</v>
      </c>
      <c r="AB54" s="23"/>
      <c r="AC54" s="23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</row>
    <row r="55" spans="1:50" s="37" customFormat="1" ht="14.25" customHeight="1" thickTop="1" thickBot="1" x14ac:dyDescent="0.3">
      <c r="A55" s="38">
        <v>50</v>
      </c>
      <c r="B55" s="66">
        <v>54</v>
      </c>
      <c r="C55" s="51">
        <v>2018</v>
      </c>
      <c r="D55" s="38" t="s">
        <v>26</v>
      </c>
      <c r="E55" s="52"/>
      <c r="F55" s="53"/>
      <c r="G55" s="53"/>
      <c r="H55" s="53"/>
      <c r="I55" s="53"/>
      <c r="J55" s="53"/>
      <c r="K55" s="53"/>
      <c r="L55" s="54"/>
      <c r="M55" s="55"/>
      <c r="N55" s="53"/>
      <c r="O55" s="53"/>
      <c r="P55" s="53"/>
      <c r="Q55" s="53"/>
      <c r="R55" s="67"/>
      <c r="S55" s="41">
        <f t="shared" si="1"/>
        <v>0</v>
      </c>
      <c r="T55" s="69"/>
      <c r="U55" s="48">
        <f t="shared" si="2"/>
        <v>0</v>
      </c>
      <c r="V55" s="58">
        <v>27</v>
      </c>
      <c r="W55" s="58"/>
      <c r="X55" s="17">
        <f t="shared" ref="X55:X66" si="5">IF(W55&gt;0, SUM(U55:U55, W55), SUM(U55:V55))</f>
        <v>27</v>
      </c>
      <c r="Y55" s="58">
        <v>25</v>
      </c>
      <c r="Z55" s="17">
        <f t="shared" ref="Z55:Z66" si="6">SUM(X55:Y55)</f>
        <v>52</v>
      </c>
      <c r="AA55" s="17" t="str">
        <f t="shared" ref="AA55:AA66" si="7">IF(Z55=0, "Neakt.", IF(Z55&gt;89.9,"A",IF(Z55&gt;79.9,"B",IF(Z55&gt;69.9,"C",IF(Z55&gt;59.9,"D",IF(Z55&gt;49.9,"E","F"))))))</f>
        <v>E</v>
      </c>
      <c r="AB55" s="23">
        <v>25</v>
      </c>
      <c r="AC55" s="23"/>
      <c r="AD55"/>
      <c r="AE55"/>
      <c r="AF55"/>
      <c r="AG55"/>
      <c r="AH55"/>
      <c r="AI55"/>
      <c r="AJ55"/>
      <c r="AK55"/>
    </row>
    <row r="56" spans="1:50" s="37" customFormat="1" ht="14.25" customHeight="1" thickTop="1" thickBot="1" x14ac:dyDescent="0.3">
      <c r="A56" s="38">
        <v>51</v>
      </c>
      <c r="B56" s="66">
        <v>16</v>
      </c>
      <c r="C56" s="51">
        <v>2017</v>
      </c>
      <c r="D56" s="38" t="s">
        <v>26</v>
      </c>
      <c r="E56" s="52"/>
      <c r="F56" s="53"/>
      <c r="G56" s="53"/>
      <c r="H56" s="53"/>
      <c r="I56" s="53"/>
      <c r="J56" s="53"/>
      <c r="K56" s="53"/>
      <c r="L56" s="54"/>
      <c r="M56" s="55"/>
      <c r="N56" s="53"/>
      <c r="O56" s="53"/>
      <c r="P56" s="53"/>
      <c r="Q56" s="53"/>
      <c r="R56" s="67"/>
      <c r="S56" s="41">
        <f t="shared" ref="S56:S65" si="8">SUM(F56:R56)*3.3</f>
        <v>0</v>
      </c>
      <c r="T56" s="69"/>
      <c r="U56" s="17">
        <f t="shared" ref="U56:U65" si="9">(ROUND(SUM(S56:T56),1))</f>
        <v>0</v>
      </c>
      <c r="V56" s="58"/>
      <c r="W56" s="58"/>
      <c r="X56" s="17">
        <f t="shared" ref="X56:X65" si="10">IF(W56&gt;0, SUM(U56:U56, W56), SUM(U56:V56))</f>
        <v>0</v>
      </c>
      <c r="Y56" s="58">
        <v>50</v>
      </c>
      <c r="Z56" s="17">
        <f t="shared" ref="Z56" si="11">SUM(X56:Y56)</f>
        <v>50</v>
      </c>
      <c r="AA56" s="17" t="str">
        <f t="shared" ref="AA56" si="12">IF(Z56=0, "Neakt.", IF(Z56&gt;89.9,"A",IF(Z56&gt;79.9,"B",IF(Z56&gt;69.9,"C",IF(Z56&gt;59.9,"D",IF(Z56&gt;49.9,"E","F"))))))</f>
        <v>E</v>
      </c>
      <c r="AB56" s="23">
        <v>30</v>
      </c>
      <c r="AC56" s="81" t="s">
        <v>142</v>
      </c>
      <c r="AD56"/>
      <c r="AE56"/>
      <c r="AF56"/>
      <c r="AG56"/>
      <c r="AH56"/>
      <c r="AI56"/>
      <c r="AJ56"/>
      <c r="AK56"/>
    </row>
    <row r="57" spans="1:50" s="37" customFormat="1" ht="14.25" customHeight="1" thickTop="1" thickBot="1" x14ac:dyDescent="0.3">
      <c r="A57" s="38">
        <v>52</v>
      </c>
      <c r="B57" s="66">
        <v>17</v>
      </c>
      <c r="C57" s="51">
        <v>2017</v>
      </c>
      <c r="D57" s="38" t="s">
        <v>26</v>
      </c>
      <c r="E57" s="52"/>
      <c r="F57" s="53"/>
      <c r="G57" s="53"/>
      <c r="H57" s="53"/>
      <c r="I57" s="53"/>
      <c r="J57" s="53"/>
      <c r="K57" s="53"/>
      <c r="L57" s="54"/>
      <c r="M57" s="55"/>
      <c r="N57" s="53"/>
      <c r="O57" s="53"/>
      <c r="P57" s="53"/>
      <c r="Q57" s="53"/>
      <c r="R57" s="67"/>
      <c r="S57" s="41">
        <f t="shared" si="8"/>
        <v>0</v>
      </c>
      <c r="T57" s="69"/>
      <c r="U57" s="17">
        <f t="shared" si="9"/>
        <v>0</v>
      </c>
      <c r="V57" s="58">
        <v>31</v>
      </c>
      <c r="W57" s="58"/>
      <c r="X57" s="17">
        <f t="shared" si="10"/>
        <v>31</v>
      </c>
      <c r="Y57" s="58">
        <v>40</v>
      </c>
      <c r="Z57" s="17">
        <f t="shared" ref="Z57:Z65" si="13">SUM(X57:Y57)</f>
        <v>71</v>
      </c>
      <c r="AA57" s="17" t="str">
        <f t="shared" ref="AA57:AA65" si="14">IF(Z57=0, "Neakt.", IF(Z57&gt;89.9,"A",IF(Z57&gt;79.9,"B",IF(Z57&gt;69.9,"C",IF(Z57&gt;59.9,"D",IF(Z57&gt;49.9,"E","F"))))))</f>
        <v>C</v>
      </c>
      <c r="AB57" s="23">
        <v>15</v>
      </c>
      <c r="AC57" s="81" t="s">
        <v>143</v>
      </c>
      <c r="AD57"/>
      <c r="AE57"/>
      <c r="AF57"/>
      <c r="AG57"/>
      <c r="AH57"/>
      <c r="AI57"/>
      <c r="AJ57"/>
      <c r="AK57"/>
    </row>
    <row r="58" spans="1:50" s="37" customFormat="1" ht="14.25" customHeight="1" thickTop="1" thickBot="1" x14ac:dyDescent="0.3">
      <c r="A58" s="38">
        <v>53</v>
      </c>
      <c r="B58" s="66">
        <v>39</v>
      </c>
      <c r="C58" s="51">
        <v>2017</v>
      </c>
      <c r="D58" s="38" t="s">
        <v>26</v>
      </c>
      <c r="E58" s="52"/>
      <c r="F58" s="53"/>
      <c r="G58" s="53"/>
      <c r="H58" s="53"/>
      <c r="I58" s="53"/>
      <c r="J58" s="53"/>
      <c r="K58" s="53"/>
      <c r="L58" s="54"/>
      <c r="M58" s="55"/>
      <c r="N58" s="53"/>
      <c r="O58" s="53"/>
      <c r="P58" s="53"/>
      <c r="Q58" s="53"/>
      <c r="R58" s="67"/>
      <c r="S58" s="41">
        <f t="shared" si="8"/>
        <v>0</v>
      </c>
      <c r="T58" s="69"/>
      <c r="U58" s="17">
        <f t="shared" si="9"/>
        <v>0</v>
      </c>
      <c r="V58" s="58"/>
      <c r="W58" s="58"/>
      <c r="X58" s="17">
        <f t="shared" si="10"/>
        <v>0</v>
      </c>
      <c r="Y58" s="58"/>
      <c r="Z58" s="17">
        <f t="shared" si="13"/>
        <v>0</v>
      </c>
      <c r="AA58" s="17" t="str">
        <f t="shared" si="14"/>
        <v>Neakt.</v>
      </c>
      <c r="AB58" s="23">
        <v>5</v>
      </c>
      <c r="AC58" s="23"/>
      <c r="AD58"/>
      <c r="AE58"/>
      <c r="AF58"/>
      <c r="AG58"/>
      <c r="AH58"/>
      <c r="AI58"/>
      <c r="AJ58"/>
      <c r="AK58"/>
    </row>
    <row r="59" spans="1:50" s="37" customFormat="1" ht="14.25" customHeight="1" thickTop="1" thickBot="1" x14ac:dyDescent="0.3">
      <c r="A59" s="38">
        <v>54</v>
      </c>
      <c r="B59" s="66">
        <v>42</v>
      </c>
      <c r="C59" s="51">
        <v>2017</v>
      </c>
      <c r="D59" s="38" t="s">
        <v>26</v>
      </c>
      <c r="E59" s="52"/>
      <c r="F59" s="53"/>
      <c r="G59" s="53"/>
      <c r="H59" s="53"/>
      <c r="I59" s="53"/>
      <c r="J59" s="53"/>
      <c r="K59" s="53"/>
      <c r="L59" s="54"/>
      <c r="M59" s="55"/>
      <c r="N59" s="53"/>
      <c r="O59" s="53"/>
      <c r="P59" s="53"/>
      <c r="Q59" s="53"/>
      <c r="R59" s="67"/>
      <c r="S59" s="41">
        <f t="shared" si="8"/>
        <v>0</v>
      </c>
      <c r="T59" s="69"/>
      <c r="U59" s="17">
        <f t="shared" si="9"/>
        <v>0</v>
      </c>
      <c r="V59" s="58"/>
      <c r="W59" s="58"/>
      <c r="X59" s="17">
        <f t="shared" si="10"/>
        <v>0</v>
      </c>
      <c r="Y59" s="58"/>
      <c r="Z59" s="17">
        <f t="shared" si="13"/>
        <v>0</v>
      </c>
      <c r="AA59" s="17" t="str">
        <f t="shared" si="14"/>
        <v>Neakt.</v>
      </c>
      <c r="AB59" s="23"/>
      <c r="AC59" s="23"/>
      <c r="AD59"/>
      <c r="AE59"/>
      <c r="AF59"/>
      <c r="AG59"/>
      <c r="AH59"/>
      <c r="AI59"/>
      <c r="AJ59"/>
      <c r="AK59"/>
    </row>
    <row r="60" spans="1:50" s="37" customFormat="1" ht="14.25" customHeight="1" thickTop="1" thickBot="1" x14ac:dyDescent="0.3">
      <c r="A60" s="38">
        <v>55</v>
      </c>
      <c r="B60" s="66">
        <v>54</v>
      </c>
      <c r="C60" s="51">
        <v>2017</v>
      </c>
      <c r="D60" s="38" t="s">
        <v>26</v>
      </c>
      <c r="E60" s="52"/>
      <c r="F60" s="53"/>
      <c r="G60" s="53"/>
      <c r="H60" s="53"/>
      <c r="I60" s="53"/>
      <c r="J60" s="53"/>
      <c r="K60" s="53"/>
      <c r="L60" s="54"/>
      <c r="M60" s="55"/>
      <c r="N60" s="53"/>
      <c r="O60" s="53"/>
      <c r="P60" s="53"/>
      <c r="Q60" s="53"/>
      <c r="R60" s="67"/>
      <c r="S60" s="41">
        <f t="shared" si="8"/>
        <v>0</v>
      </c>
      <c r="T60" s="69"/>
      <c r="U60" s="17">
        <f t="shared" si="9"/>
        <v>0</v>
      </c>
      <c r="V60" s="58"/>
      <c r="W60" s="58"/>
      <c r="X60" s="17">
        <f t="shared" si="10"/>
        <v>0</v>
      </c>
      <c r="Y60" s="58"/>
      <c r="Z60" s="17">
        <f t="shared" si="13"/>
        <v>0</v>
      </c>
      <c r="AA60" s="17" t="str">
        <f t="shared" si="14"/>
        <v>Neakt.</v>
      </c>
      <c r="AB60" s="23"/>
      <c r="AC60" s="23"/>
      <c r="AD60"/>
      <c r="AE60"/>
      <c r="AF60"/>
      <c r="AG60"/>
      <c r="AH60"/>
      <c r="AI60"/>
      <c r="AJ60"/>
      <c r="AK60"/>
    </row>
    <row r="61" spans="1:50" s="37" customFormat="1" ht="14.25" customHeight="1" thickTop="1" thickBot="1" x14ac:dyDescent="0.3">
      <c r="A61" s="38">
        <v>56</v>
      </c>
      <c r="B61" s="66">
        <v>56</v>
      </c>
      <c r="C61" s="51">
        <v>2017</v>
      </c>
      <c r="D61" s="38" t="s">
        <v>26</v>
      </c>
      <c r="E61" s="52"/>
      <c r="F61" s="53"/>
      <c r="G61" s="53"/>
      <c r="H61" s="53"/>
      <c r="I61" s="53"/>
      <c r="J61" s="53"/>
      <c r="K61" s="53"/>
      <c r="L61" s="54"/>
      <c r="M61" s="55"/>
      <c r="N61" s="53"/>
      <c r="O61" s="53"/>
      <c r="P61" s="53"/>
      <c r="Q61" s="53"/>
      <c r="R61" s="67"/>
      <c r="S61" s="41">
        <f t="shared" si="8"/>
        <v>0</v>
      </c>
      <c r="T61" s="69"/>
      <c r="U61" s="17">
        <f t="shared" si="9"/>
        <v>0</v>
      </c>
      <c r="V61" s="58"/>
      <c r="W61" s="58"/>
      <c r="X61" s="17">
        <f t="shared" si="10"/>
        <v>0</v>
      </c>
      <c r="Y61" s="58"/>
      <c r="Z61" s="17">
        <f t="shared" si="13"/>
        <v>0</v>
      </c>
      <c r="AA61" s="17" t="str">
        <f t="shared" si="14"/>
        <v>Neakt.</v>
      </c>
      <c r="AB61" s="23"/>
      <c r="AC61" s="23"/>
      <c r="AD61"/>
      <c r="AE61"/>
      <c r="AF61"/>
      <c r="AG61"/>
      <c r="AH61"/>
      <c r="AI61"/>
      <c r="AJ61"/>
      <c r="AK61"/>
    </row>
    <row r="62" spans="1:50" s="37" customFormat="1" ht="14.25" customHeight="1" thickTop="1" thickBot="1" x14ac:dyDescent="0.3">
      <c r="A62" s="38">
        <v>57</v>
      </c>
      <c r="B62" s="66">
        <v>63</v>
      </c>
      <c r="C62" s="51">
        <v>2017</v>
      </c>
      <c r="D62" s="38" t="s">
        <v>26</v>
      </c>
      <c r="E62" s="52"/>
      <c r="F62" s="53"/>
      <c r="G62" s="53"/>
      <c r="H62" s="53"/>
      <c r="I62" s="53"/>
      <c r="J62" s="53"/>
      <c r="K62" s="53"/>
      <c r="L62" s="54"/>
      <c r="M62" s="55"/>
      <c r="N62" s="53"/>
      <c r="O62" s="53"/>
      <c r="P62" s="53"/>
      <c r="Q62" s="53"/>
      <c r="R62" s="67"/>
      <c r="S62" s="41">
        <f t="shared" si="8"/>
        <v>0</v>
      </c>
      <c r="T62" s="69"/>
      <c r="U62" s="17">
        <f t="shared" si="9"/>
        <v>0</v>
      </c>
      <c r="V62" s="58"/>
      <c r="W62" s="58"/>
      <c r="X62" s="17">
        <f t="shared" si="10"/>
        <v>0</v>
      </c>
      <c r="Y62" s="58">
        <v>20</v>
      </c>
      <c r="Z62" s="17">
        <f t="shared" si="13"/>
        <v>20</v>
      </c>
      <c r="AA62" s="17" t="str">
        <f t="shared" si="14"/>
        <v>F</v>
      </c>
      <c r="AB62" s="23">
        <v>20</v>
      </c>
      <c r="AC62" s="23"/>
      <c r="AD62"/>
      <c r="AE62"/>
      <c r="AF62"/>
      <c r="AG62"/>
      <c r="AH62"/>
      <c r="AI62"/>
      <c r="AJ62"/>
      <c r="AK62"/>
    </row>
    <row r="63" spans="1:50" s="37" customFormat="1" ht="14.25" customHeight="1" thickTop="1" thickBot="1" x14ac:dyDescent="0.3">
      <c r="A63" s="38">
        <v>58</v>
      </c>
      <c r="B63" s="66">
        <v>72</v>
      </c>
      <c r="C63" s="51">
        <v>2017</v>
      </c>
      <c r="D63" s="38" t="s">
        <v>26</v>
      </c>
      <c r="E63" s="52"/>
      <c r="F63" s="53"/>
      <c r="G63" s="53"/>
      <c r="H63" s="53"/>
      <c r="I63" s="53"/>
      <c r="J63" s="53"/>
      <c r="K63" s="53"/>
      <c r="L63" s="54"/>
      <c r="M63" s="55"/>
      <c r="N63" s="53"/>
      <c r="O63" s="53"/>
      <c r="P63" s="53"/>
      <c r="Q63" s="53"/>
      <c r="R63" s="67"/>
      <c r="S63" s="41">
        <f t="shared" si="8"/>
        <v>0</v>
      </c>
      <c r="T63" s="69"/>
      <c r="U63" s="17">
        <f t="shared" si="9"/>
        <v>0</v>
      </c>
      <c r="V63" s="58">
        <v>31</v>
      </c>
      <c r="W63" s="58"/>
      <c r="X63" s="17">
        <f t="shared" si="10"/>
        <v>31</v>
      </c>
      <c r="Y63" s="58">
        <v>35</v>
      </c>
      <c r="Z63" s="17">
        <f t="shared" si="13"/>
        <v>66</v>
      </c>
      <c r="AA63" s="17" t="str">
        <f t="shared" si="14"/>
        <v>D</v>
      </c>
      <c r="AB63" s="23"/>
      <c r="AC63" s="23"/>
      <c r="AD63"/>
      <c r="AE63"/>
      <c r="AF63"/>
      <c r="AG63"/>
      <c r="AH63"/>
      <c r="AI63"/>
      <c r="AJ63"/>
      <c r="AK63"/>
    </row>
    <row r="64" spans="1:50" s="37" customFormat="1" ht="14.25" customHeight="1" thickTop="1" thickBot="1" x14ac:dyDescent="0.3">
      <c r="A64" s="38">
        <v>59</v>
      </c>
      <c r="B64" s="66">
        <v>74</v>
      </c>
      <c r="C64" s="51">
        <v>2017</v>
      </c>
      <c r="D64" s="38" t="s">
        <v>26</v>
      </c>
      <c r="E64" s="52"/>
      <c r="F64" s="53"/>
      <c r="G64" s="53"/>
      <c r="H64" s="53"/>
      <c r="I64" s="53"/>
      <c r="J64" s="53"/>
      <c r="K64" s="53"/>
      <c r="L64" s="54"/>
      <c r="M64" s="55"/>
      <c r="N64" s="53"/>
      <c r="O64" s="53"/>
      <c r="P64" s="53"/>
      <c r="Q64" s="53"/>
      <c r="R64" s="67"/>
      <c r="S64" s="41">
        <f t="shared" si="8"/>
        <v>0</v>
      </c>
      <c r="T64" s="69"/>
      <c r="U64" s="17">
        <f t="shared" si="9"/>
        <v>0</v>
      </c>
      <c r="V64" s="58">
        <v>10</v>
      </c>
      <c r="W64" s="58"/>
      <c r="X64" s="17">
        <f t="shared" si="10"/>
        <v>10</v>
      </c>
      <c r="Y64" s="58"/>
      <c r="Z64" s="17">
        <f t="shared" si="13"/>
        <v>10</v>
      </c>
      <c r="AA64" s="17" t="str">
        <f t="shared" si="14"/>
        <v>F</v>
      </c>
      <c r="AB64" s="23"/>
      <c r="AC64" s="23"/>
      <c r="AD64"/>
      <c r="AE64"/>
      <c r="AF64"/>
      <c r="AG64"/>
      <c r="AH64"/>
      <c r="AI64"/>
      <c r="AJ64"/>
      <c r="AK64"/>
    </row>
    <row r="65" spans="1:37" s="37" customFormat="1" ht="14.25" customHeight="1" thickTop="1" thickBot="1" x14ac:dyDescent="0.3">
      <c r="A65" s="38">
        <v>60</v>
      </c>
      <c r="B65" s="66">
        <v>75</v>
      </c>
      <c r="C65" s="51">
        <v>2017</v>
      </c>
      <c r="D65" s="38" t="s">
        <v>26</v>
      </c>
      <c r="E65" s="52"/>
      <c r="F65" s="53"/>
      <c r="G65" s="53"/>
      <c r="H65" s="53"/>
      <c r="I65" s="53"/>
      <c r="J65" s="53"/>
      <c r="K65" s="53"/>
      <c r="L65" s="54"/>
      <c r="M65" s="55"/>
      <c r="N65" s="53"/>
      <c r="O65" s="53"/>
      <c r="P65" s="53"/>
      <c r="Q65" s="53"/>
      <c r="R65" s="67"/>
      <c r="S65" s="41">
        <f t="shared" si="8"/>
        <v>0</v>
      </c>
      <c r="T65" s="69"/>
      <c r="U65" s="17">
        <f t="shared" si="9"/>
        <v>0</v>
      </c>
      <c r="V65" s="58"/>
      <c r="W65" s="58"/>
      <c r="X65" s="17">
        <f t="shared" si="10"/>
        <v>0</v>
      </c>
      <c r="Y65" s="58">
        <v>50</v>
      </c>
      <c r="Z65" s="17">
        <f t="shared" si="13"/>
        <v>50</v>
      </c>
      <c r="AA65" s="17" t="str">
        <f t="shared" si="14"/>
        <v>E</v>
      </c>
      <c r="AB65" s="23"/>
      <c r="AC65" s="23">
        <v>50</v>
      </c>
      <c r="AD65"/>
      <c r="AE65"/>
      <c r="AF65"/>
      <c r="AG65"/>
      <c r="AH65"/>
      <c r="AI65"/>
      <c r="AJ65"/>
      <c r="AK65"/>
    </row>
    <row r="66" spans="1:37" s="37" customFormat="1" ht="14.25" customHeight="1" thickTop="1" thickBot="1" x14ac:dyDescent="0.3">
      <c r="A66" s="38">
        <v>61</v>
      </c>
      <c r="B66" s="70">
        <v>78</v>
      </c>
      <c r="C66" s="71">
        <v>2017</v>
      </c>
      <c r="D66" s="38" t="s">
        <v>26</v>
      </c>
      <c r="E66" s="72"/>
      <c r="F66" s="73"/>
      <c r="G66" s="73"/>
      <c r="H66" s="73"/>
      <c r="I66" s="73"/>
      <c r="J66" s="73"/>
      <c r="K66" s="73"/>
      <c r="L66" s="74"/>
      <c r="M66" s="75"/>
      <c r="N66" s="73"/>
      <c r="O66" s="73"/>
      <c r="P66" s="73"/>
      <c r="Q66" s="73"/>
      <c r="R66" s="76"/>
      <c r="S66" s="38">
        <f t="shared" si="1"/>
        <v>0</v>
      </c>
      <c r="T66" s="77"/>
      <c r="U66" s="17">
        <f t="shared" si="2"/>
        <v>0</v>
      </c>
      <c r="V66" s="78"/>
      <c r="W66" s="78">
        <v>9</v>
      </c>
      <c r="X66" s="17">
        <f t="shared" si="5"/>
        <v>9</v>
      </c>
      <c r="Y66" s="78">
        <v>41</v>
      </c>
      <c r="Z66" s="17">
        <f t="shared" si="6"/>
        <v>50</v>
      </c>
      <c r="AA66" s="17" t="str">
        <f t="shared" si="7"/>
        <v>E</v>
      </c>
      <c r="AB66" s="23"/>
      <c r="AC66" s="23"/>
      <c r="AD66"/>
      <c r="AE66"/>
      <c r="AF66"/>
      <c r="AG66"/>
      <c r="AH66"/>
      <c r="AI66"/>
      <c r="AJ66"/>
      <c r="AK66"/>
    </row>
    <row r="67" spans="1:37" s="37" customFormat="1" ht="14.25" customHeight="1" thickTop="1" x14ac:dyDescent="0.25">
      <c r="A67" s="79"/>
      <c r="AD67"/>
      <c r="AE67"/>
      <c r="AF67"/>
      <c r="AG67"/>
      <c r="AH67"/>
      <c r="AI67"/>
      <c r="AJ67"/>
      <c r="AK67"/>
    </row>
    <row r="68" spans="1:37" s="37" customFormat="1" ht="14.25" customHeight="1" x14ac:dyDescent="0.25">
      <c r="A68" s="79"/>
      <c r="AD68"/>
      <c r="AE68"/>
      <c r="AF68"/>
      <c r="AG68"/>
      <c r="AH68"/>
      <c r="AI68"/>
      <c r="AJ68"/>
      <c r="AK68"/>
    </row>
    <row r="69" spans="1:37" s="37" customFormat="1" ht="14.25" customHeight="1" x14ac:dyDescent="0.25">
      <c r="A69" s="79"/>
      <c r="AD69"/>
      <c r="AE69"/>
      <c r="AF69"/>
      <c r="AG69"/>
      <c r="AH69"/>
      <c r="AI69"/>
      <c r="AJ69"/>
      <c r="AK69"/>
    </row>
    <row r="70" spans="1:37" s="37" customFormat="1" ht="14.25" customHeight="1" x14ac:dyDescent="0.25">
      <c r="A70" s="79"/>
      <c r="AD70"/>
      <c r="AE70"/>
      <c r="AF70"/>
      <c r="AG70"/>
      <c r="AH70"/>
      <c r="AI70"/>
      <c r="AJ70"/>
      <c r="AK70"/>
    </row>
    <row r="71" spans="1:37" s="37" customFormat="1" ht="14.25" customHeight="1" x14ac:dyDescent="0.25">
      <c r="A71" s="79"/>
      <c r="AD71"/>
      <c r="AE71"/>
      <c r="AF71"/>
      <c r="AG71"/>
      <c r="AH71"/>
      <c r="AI71"/>
      <c r="AJ71"/>
      <c r="AK71"/>
    </row>
    <row r="72" spans="1:37" s="37" customFormat="1" ht="14.25" customHeight="1" x14ac:dyDescent="0.25">
      <c r="A72" s="79"/>
      <c r="AD72"/>
      <c r="AE72"/>
      <c r="AF72"/>
      <c r="AG72"/>
      <c r="AH72"/>
      <c r="AI72"/>
      <c r="AJ72"/>
      <c r="AK72"/>
    </row>
    <row r="73" spans="1:37" s="37" customFormat="1" ht="14.25" customHeight="1" x14ac:dyDescent="0.25">
      <c r="A73" s="79"/>
      <c r="AD73"/>
      <c r="AE73"/>
      <c r="AF73"/>
      <c r="AG73"/>
      <c r="AH73"/>
      <c r="AI73"/>
      <c r="AJ73"/>
      <c r="AK73"/>
    </row>
    <row r="74" spans="1:37" s="37" customFormat="1" ht="14.25" customHeight="1" x14ac:dyDescent="0.25">
      <c r="A74" s="79"/>
      <c r="AD74"/>
      <c r="AE74"/>
      <c r="AF74"/>
      <c r="AG74"/>
      <c r="AH74"/>
      <c r="AI74"/>
      <c r="AJ74"/>
      <c r="AK74"/>
    </row>
    <row r="75" spans="1:37" s="37" customFormat="1" ht="14.25" customHeight="1" x14ac:dyDescent="0.25">
      <c r="A75" s="79"/>
      <c r="AD75"/>
      <c r="AE75"/>
      <c r="AF75"/>
      <c r="AG75"/>
      <c r="AH75"/>
      <c r="AI75"/>
      <c r="AJ75"/>
      <c r="AK75"/>
    </row>
    <row r="76" spans="1:37" s="37" customFormat="1" ht="14.25" customHeight="1" x14ac:dyDescent="0.25">
      <c r="A76" s="79"/>
      <c r="AD76"/>
      <c r="AE76"/>
      <c r="AF76"/>
      <c r="AG76"/>
      <c r="AH76"/>
      <c r="AI76"/>
      <c r="AJ76"/>
      <c r="AK76"/>
    </row>
    <row r="77" spans="1:37" s="37" customFormat="1" ht="14.25" customHeight="1" x14ac:dyDescent="0.25">
      <c r="A77" s="79"/>
      <c r="AD77"/>
      <c r="AE77"/>
      <c r="AF77"/>
      <c r="AG77"/>
      <c r="AH77"/>
      <c r="AI77"/>
      <c r="AJ77"/>
      <c r="AK77"/>
    </row>
    <row r="78" spans="1:37" s="37" customFormat="1" ht="14.25" customHeight="1" x14ac:dyDescent="0.25">
      <c r="A78" s="79"/>
      <c r="AD78"/>
      <c r="AE78"/>
      <c r="AF78"/>
      <c r="AG78"/>
      <c r="AH78"/>
      <c r="AI78"/>
      <c r="AJ78"/>
      <c r="AK78"/>
    </row>
    <row r="79" spans="1:37" s="37" customFormat="1" ht="14.25" customHeight="1" x14ac:dyDescent="0.25">
      <c r="A79" s="79"/>
      <c r="AD79"/>
      <c r="AE79"/>
      <c r="AF79"/>
      <c r="AG79"/>
      <c r="AH79"/>
      <c r="AI79"/>
      <c r="AJ79"/>
      <c r="AK79"/>
    </row>
    <row r="80" spans="1:37" s="37" customFormat="1" ht="14.25" customHeight="1" x14ac:dyDescent="0.25">
      <c r="A80" s="79"/>
      <c r="AD80"/>
      <c r="AE80"/>
      <c r="AF80"/>
      <c r="AG80"/>
      <c r="AH80"/>
      <c r="AI80"/>
      <c r="AJ80"/>
      <c r="AK80"/>
    </row>
    <row r="81" spans="1:37" s="37" customFormat="1" ht="14.25" customHeight="1" x14ac:dyDescent="0.25">
      <c r="A81" s="79"/>
      <c r="AD81"/>
      <c r="AE81"/>
      <c r="AF81"/>
      <c r="AG81"/>
      <c r="AH81"/>
      <c r="AI81"/>
      <c r="AJ81"/>
      <c r="AK81"/>
    </row>
    <row r="82" spans="1:37" s="37" customFormat="1" ht="14.25" customHeight="1" x14ac:dyDescent="0.25">
      <c r="A82" s="79"/>
      <c r="AD82"/>
      <c r="AE82"/>
      <c r="AF82"/>
      <c r="AG82"/>
      <c r="AH82"/>
      <c r="AI82"/>
      <c r="AJ82"/>
      <c r="AK82"/>
    </row>
    <row r="83" spans="1:37" s="37" customFormat="1" ht="14.25" customHeight="1" x14ac:dyDescent="0.25">
      <c r="A83" s="79"/>
      <c r="AD83"/>
      <c r="AE83"/>
      <c r="AF83"/>
      <c r="AG83"/>
      <c r="AH83"/>
      <c r="AI83"/>
      <c r="AJ83"/>
      <c r="AK83"/>
    </row>
    <row r="84" spans="1:37" s="37" customFormat="1" ht="14.25" customHeight="1" x14ac:dyDescent="0.25">
      <c r="A84" s="79"/>
      <c r="AD84"/>
      <c r="AE84"/>
      <c r="AF84"/>
      <c r="AG84"/>
      <c r="AH84"/>
      <c r="AI84"/>
      <c r="AJ84"/>
      <c r="AK84"/>
    </row>
    <row r="85" spans="1:37" s="37" customFormat="1" ht="14.25" customHeight="1" x14ac:dyDescent="0.25">
      <c r="A85" s="79"/>
      <c r="AD85"/>
      <c r="AE85"/>
      <c r="AF85"/>
      <c r="AG85"/>
      <c r="AH85"/>
      <c r="AI85"/>
      <c r="AJ85"/>
      <c r="AK85"/>
    </row>
    <row r="86" spans="1:37" s="37" customFormat="1" ht="14.25" customHeight="1" x14ac:dyDescent="0.25">
      <c r="A86" s="79"/>
      <c r="AD86"/>
      <c r="AE86"/>
      <c r="AF86"/>
      <c r="AG86"/>
      <c r="AH86"/>
      <c r="AI86"/>
      <c r="AJ86"/>
      <c r="AK86"/>
    </row>
    <row r="87" spans="1:37" s="37" customFormat="1" ht="14.25" customHeight="1" x14ac:dyDescent="0.25">
      <c r="A87" s="79"/>
      <c r="AD87"/>
      <c r="AE87"/>
      <c r="AF87"/>
      <c r="AG87"/>
      <c r="AH87"/>
      <c r="AI87"/>
      <c r="AJ87"/>
      <c r="AK87"/>
    </row>
    <row r="88" spans="1:37" s="37" customFormat="1" ht="14.25" customHeight="1" x14ac:dyDescent="0.25">
      <c r="A88" s="79"/>
      <c r="AD88"/>
      <c r="AE88"/>
      <c r="AF88"/>
      <c r="AG88"/>
      <c r="AH88"/>
      <c r="AI88"/>
      <c r="AJ88"/>
      <c r="AK88"/>
    </row>
    <row r="89" spans="1:37" s="37" customFormat="1" ht="14.25" customHeight="1" x14ac:dyDescent="0.25">
      <c r="A89" s="79"/>
      <c r="AD89"/>
      <c r="AE89"/>
      <c r="AF89"/>
      <c r="AG89"/>
      <c r="AH89"/>
      <c r="AI89"/>
      <c r="AJ89"/>
      <c r="AK89"/>
    </row>
    <row r="90" spans="1:37" s="37" customFormat="1" ht="14.25" customHeight="1" x14ac:dyDescent="0.25">
      <c r="A90" s="79"/>
      <c r="AD90"/>
      <c r="AE90"/>
      <c r="AF90"/>
      <c r="AG90"/>
      <c r="AH90"/>
      <c r="AI90"/>
      <c r="AJ90"/>
      <c r="AK90"/>
    </row>
    <row r="91" spans="1:37" s="37" customFormat="1" ht="14.25" customHeight="1" x14ac:dyDescent="0.25">
      <c r="A91" s="79"/>
      <c r="AD91"/>
      <c r="AE91"/>
      <c r="AF91"/>
      <c r="AG91"/>
      <c r="AH91"/>
      <c r="AI91"/>
      <c r="AJ91"/>
      <c r="AK91"/>
    </row>
    <row r="92" spans="1:37" s="37" customFormat="1" ht="14.25" customHeight="1" x14ac:dyDescent="0.25">
      <c r="A92" s="79"/>
      <c r="AD92"/>
      <c r="AE92"/>
      <c r="AF92"/>
      <c r="AG92"/>
      <c r="AH92"/>
      <c r="AI92"/>
      <c r="AJ92"/>
      <c r="AK92"/>
    </row>
    <row r="93" spans="1:37" s="37" customFormat="1" ht="14.25" customHeight="1" x14ac:dyDescent="0.25">
      <c r="A93" s="79"/>
      <c r="AD93"/>
      <c r="AE93"/>
      <c r="AF93"/>
      <c r="AG93"/>
      <c r="AH93"/>
      <c r="AI93"/>
      <c r="AJ93"/>
      <c r="AK93"/>
    </row>
    <row r="94" spans="1:37" s="37" customFormat="1" ht="14.25" customHeight="1" x14ac:dyDescent="0.25">
      <c r="A94" s="79"/>
      <c r="AD94"/>
      <c r="AE94"/>
      <c r="AF94"/>
      <c r="AG94"/>
      <c r="AH94"/>
      <c r="AI94"/>
      <c r="AJ94"/>
      <c r="AK94"/>
    </row>
    <row r="95" spans="1:37" s="37" customFormat="1" ht="14.25" customHeight="1" x14ac:dyDescent="0.25">
      <c r="A95" s="79"/>
      <c r="AD95"/>
      <c r="AE95"/>
      <c r="AF95"/>
      <c r="AG95"/>
      <c r="AH95"/>
      <c r="AI95"/>
      <c r="AJ95"/>
      <c r="AK95"/>
    </row>
    <row r="96" spans="1:37" s="37" customFormat="1" ht="14.25" customHeight="1" x14ac:dyDescent="0.25">
      <c r="A96" s="79"/>
      <c r="AD96"/>
      <c r="AE96"/>
      <c r="AF96"/>
      <c r="AG96"/>
      <c r="AH96"/>
      <c r="AI96"/>
      <c r="AJ96"/>
      <c r="AK96"/>
    </row>
    <row r="97" spans="1:37" s="37" customFormat="1" ht="14.25" customHeight="1" x14ac:dyDescent="0.25">
      <c r="A97" s="79"/>
      <c r="AD97"/>
      <c r="AE97"/>
      <c r="AF97"/>
      <c r="AG97"/>
      <c r="AH97"/>
      <c r="AI97"/>
      <c r="AJ97"/>
      <c r="AK97"/>
    </row>
    <row r="98" spans="1:37" s="37" customFormat="1" ht="14.25" customHeight="1" x14ac:dyDescent="0.25">
      <c r="A98" s="79"/>
      <c r="AD98"/>
      <c r="AE98"/>
      <c r="AF98"/>
      <c r="AG98"/>
      <c r="AH98"/>
      <c r="AI98"/>
      <c r="AJ98"/>
      <c r="AK98"/>
    </row>
    <row r="99" spans="1:37" s="37" customFormat="1" ht="14.25" customHeight="1" x14ac:dyDescent="0.25">
      <c r="A99" s="79"/>
      <c r="AD99"/>
      <c r="AE99"/>
      <c r="AF99"/>
      <c r="AG99"/>
      <c r="AH99"/>
      <c r="AI99"/>
      <c r="AJ99"/>
      <c r="AK99"/>
    </row>
    <row r="100" spans="1:37" s="37" customFormat="1" ht="14.25" customHeight="1" x14ac:dyDescent="0.25">
      <c r="A100" s="79"/>
      <c r="AD100"/>
      <c r="AE100"/>
      <c r="AF100"/>
      <c r="AG100"/>
      <c r="AH100"/>
      <c r="AI100"/>
      <c r="AJ100"/>
      <c r="AK100"/>
    </row>
    <row r="101" spans="1:37" s="37" customFormat="1" ht="14.25" customHeight="1" x14ac:dyDescent="0.25">
      <c r="A101" s="79"/>
      <c r="AD101"/>
      <c r="AE101"/>
      <c r="AF101"/>
      <c r="AG101"/>
      <c r="AH101"/>
      <c r="AI101"/>
      <c r="AJ101"/>
      <c r="AK101"/>
    </row>
    <row r="102" spans="1:37" s="37" customFormat="1" ht="14.25" customHeight="1" x14ac:dyDescent="0.25">
      <c r="A102" s="79"/>
      <c r="AD102"/>
      <c r="AE102"/>
      <c r="AF102"/>
      <c r="AG102"/>
      <c r="AH102"/>
      <c r="AI102"/>
      <c r="AJ102"/>
      <c r="AK102"/>
    </row>
    <row r="103" spans="1:37" s="37" customFormat="1" ht="14.25" customHeight="1" x14ac:dyDescent="0.25">
      <c r="A103" s="79"/>
      <c r="AD103"/>
      <c r="AE103"/>
      <c r="AF103"/>
      <c r="AG103"/>
      <c r="AH103"/>
      <c r="AI103"/>
      <c r="AJ103"/>
      <c r="AK103"/>
    </row>
    <row r="104" spans="1:37" s="37" customFormat="1" ht="14.25" customHeight="1" x14ac:dyDescent="0.25">
      <c r="A104" s="79"/>
      <c r="AD104"/>
      <c r="AE104"/>
      <c r="AF104"/>
      <c r="AG104"/>
      <c r="AH104"/>
      <c r="AI104"/>
      <c r="AJ104"/>
      <c r="AK104"/>
    </row>
    <row r="105" spans="1:37" s="37" customFormat="1" ht="14.25" customHeight="1" x14ac:dyDescent="0.25">
      <c r="A105" s="79"/>
      <c r="AD105"/>
      <c r="AE105"/>
      <c r="AF105"/>
      <c r="AG105"/>
      <c r="AH105"/>
      <c r="AI105"/>
      <c r="AJ105"/>
      <c r="AK105"/>
    </row>
    <row r="106" spans="1:37" s="37" customFormat="1" ht="14.25" customHeight="1" x14ac:dyDescent="0.25">
      <c r="A106" s="79"/>
      <c r="AD106"/>
      <c r="AE106"/>
      <c r="AF106"/>
      <c r="AG106"/>
      <c r="AH106"/>
      <c r="AI106"/>
      <c r="AJ106"/>
      <c r="AK106"/>
    </row>
    <row r="107" spans="1:37" s="37" customFormat="1" ht="14.25" customHeight="1" x14ac:dyDescent="0.25">
      <c r="A107" s="79"/>
      <c r="AD107"/>
      <c r="AE107"/>
      <c r="AF107"/>
      <c r="AG107"/>
      <c r="AH107"/>
      <c r="AI107"/>
      <c r="AJ107"/>
      <c r="AK107"/>
    </row>
    <row r="108" spans="1:37" s="37" customFormat="1" ht="14.25" customHeight="1" x14ac:dyDescent="0.25">
      <c r="A108" s="79"/>
      <c r="AD108"/>
      <c r="AE108"/>
      <c r="AF108"/>
      <c r="AG108"/>
      <c r="AH108"/>
      <c r="AI108"/>
      <c r="AJ108"/>
      <c r="AK108"/>
    </row>
    <row r="109" spans="1:37" s="37" customFormat="1" ht="14.25" customHeight="1" x14ac:dyDescent="0.25">
      <c r="A109" s="79"/>
      <c r="AD109"/>
      <c r="AE109"/>
      <c r="AF109"/>
      <c r="AG109"/>
      <c r="AH109"/>
      <c r="AI109"/>
      <c r="AJ109"/>
      <c r="AK109"/>
    </row>
    <row r="110" spans="1:37" s="37" customFormat="1" ht="14.25" customHeight="1" x14ac:dyDescent="0.25">
      <c r="A110" s="79"/>
      <c r="AD110"/>
      <c r="AE110"/>
      <c r="AF110"/>
      <c r="AG110"/>
      <c r="AH110"/>
      <c r="AI110"/>
      <c r="AJ110"/>
      <c r="AK110"/>
    </row>
    <row r="111" spans="1:37" s="37" customFormat="1" ht="14.25" customHeight="1" x14ac:dyDescent="0.25">
      <c r="A111" s="79"/>
      <c r="AD111"/>
      <c r="AE111"/>
      <c r="AF111"/>
      <c r="AG111"/>
      <c r="AH111"/>
      <c r="AI111"/>
      <c r="AJ111"/>
      <c r="AK111"/>
    </row>
    <row r="112" spans="1:37" s="37" customFormat="1" ht="14.25" customHeight="1" x14ac:dyDescent="0.25">
      <c r="A112" s="79"/>
      <c r="AD112"/>
      <c r="AE112"/>
      <c r="AF112"/>
      <c r="AG112"/>
      <c r="AH112"/>
      <c r="AI112"/>
      <c r="AJ112"/>
      <c r="AK112"/>
    </row>
    <row r="113" spans="1:37" s="37" customFormat="1" ht="14.25" customHeight="1" x14ac:dyDescent="0.25">
      <c r="A113" s="79"/>
      <c r="AD113"/>
      <c r="AE113"/>
      <c r="AF113"/>
      <c r="AG113"/>
      <c r="AH113"/>
      <c r="AI113"/>
      <c r="AJ113"/>
      <c r="AK113"/>
    </row>
    <row r="114" spans="1:37" s="37" customFormat="1" ht="14.25" customHeight="1" x14ac:dyDescent="0.25">
      <c r="A114" s="79"/>
      <c r="AD114"/>
      <c r="AE114"/>
      <c r="AF114"/>
      <c r="AG114"/>
      <c r="AH114"/>
      <c r="AI114"/>
      <c r="AJ114"/>
      <c r="AK114"/>
    </row>
    <row r="115" spans="1:37" s="37" customFormat="1" ht="14.25" customHeight="1" x14ac:dyDescent="0.25">
      <c r="A115" s="79"/>
      <c r="AD115"/>
      <c r="AE115"/>
      <c r="AF115"/>
      <c r="AG115"/>
      <c r="AH115"/>
      <c r="AI115"/>
      <c r="AJ115"/>
      <c r="AK115"/>
    </row>
    <row r="116" spans="1:37" s="37" customFormat="1" ht="14.25" customHeight="1" x14ac:dyDescent="0.25">
      <c r="A116" s="79"/>
      <c r="AD116"/>
      <c r="AE116"/>
      <c r="AF116"/>
      <c r="AG116"/>
      <c r="AH116"/>
      <c r="AI116"/>
      <c r="AJ116"/>
      <c r="AK116"/>
    </row>
    <row r="117" spans="1:37" s="37" customFormat="1" ht="14.25" customHeight="1" x14ac:dyDescent="0.25">
      <c r="A117" s="79"/>
      <c r="AD117"/>
      <c r="AE117"/>
      <c r="AF117"/>
      <c r="AG117"/>
      <c r="AH117"/>
      <c r="AI117"/>
      <c r="AJ117"/>
      <c r="AK117"/>
    </row>
    <row r="118" spans="1:37" s="37" customFormat="1" ht="14.25" customHeight="1" x14ac:dyDescent="0.25">
      <c r="A118" s="79"/>
      <c r="AD118"/>
      <c r="AE118"/>
      <c r="AF118"/>
      <c r="AG118"/>
      <c r="AH118"/>
      <c r="AI118"/>
      <c r="AJ118"/>
      <c r="AK118"/>
    </row>
    <row r="119" spans="1:37" s="37" customFormat="1" ht="14.25" customHeight="1" x14ac:dyDescent="0.25">
      <c r="A119" s="79"/>
      <c r="AD119"/>
      <c r="AE119"/>
      <c r="AF119"/>
      <c r="AG119"/>
      <c r="AH119"/>
      <c r="AI119"/>
      <c r="AJ119"/>
      <c r="AK119"/>
    </row>
    <row r="120" spans="1:37" s="37" customFormat="1" ht="14.25" customHeight="1" x14ac:dyDescent="0.25">
      <c r="A120" s="79"/>
      <c r="AD120"/>
      <c r="AE120"/>
      <c r="AF120"/>
      <c r="AG120"/>
      <c r="AH120"/>
      <c r="AI120"/>
      <c r="AJ120"/>
      <c r="AK120"/>
    </row>
    <row r="121" spans="1:37" s="37" customFormat="1" ht="14.25" customHeight="1" x14ac:dyDescent="0.25">
      <c r="A121" s="79"/>
      <c r="AD121"/>
      <c r="AE121"/>
      <c r="AF121"/>
      <c r="AG121"/>
      <c r="AH121"/>
      <c r="AI121"/>
      <c r="AJ121"/>
      <c r="AK121"/>
    </row>
    <row r="122" spans="1:37" s="37" customFormat="1" ht="14.25" customHeight="1" x14ac:dyDescent="0.25">
      <c r="A122" s="79"/>
      <c r="AD122"/>
      <c r="AE122"/>
      <c r="AF122"/>
      <c r="AG122"/>
      <c r="AH122"/>
      <c r="AI122"/>
      <c r="AJ122"/>
      <c r="AK122"/>
    </row>
    <row r="123" spans="1:37" s="37" customFormat="1" ht="15" customHeight="1" x14ac:dyDescent="0.25">
      <c r="A123" s="79"/>
      <c r="AD123"/>
      <c r="AE123"/>
      <c r="AF123"/>
      <c r="AG123"/>
      <c r="AH123"/>
      <c r="AI123"/>
      <c r="AJ123"/>
      <c r="AK123"/>
    </row>
    <row r="124" spans="1:37" s="37" customFormat="1" ht="15" customHeight="1" x14ac:dyDescent="0.25">
      <c r="A124" s="79"/>
      <c r="AD124"/>
      <c r="AE124"/>
      <c r="AF124"/>
      <c r="AG124"/>
      <c r="AH124"/>
      <c r="AI124"/>
      <c r="AJ124"/>
      <c r="AK124"/>
    </row>
    <row r="125" spans="1:37" s="37" customFormat="1" ht="15" customHeight="1" x14ac:dyDescent="0.25">
      <c r="A125" s="79"/>
      <c r="AD125"/>
      <c r="AE125"/>
      <c r="AF125"/>
      <c r="AG125"/>
      <c r="AH125"/>
      <c r="AI125"/>
      <c r="AJ125"/>
      <c r="AK125"/>
    </row>
    <row r="126" spans="1:37" s="37" customFormat="1" ht="15" customHeight="1" x14ac:dyDescent="0.25">
      <c r="A126" s="79"/>
      <c r="AD126"/>
      <c r="AE126"/>
      <c r="AF126"/>
      <c r="AG126"/>
      <c r="AH126"/>
      <c r="AI126"/>
      <c r="AJ126"/>
      <c r="AK126"/>
    </row>
    <row r="127" spans="1:37" s="37" customFormat="1" ht="15" customHeight="1" x14ac:dyDescent="0.25">
      <c r="A127" s="79"/>
      <c r="AD127"/>
      <c r="AE127"/>
      <c r="AF127"/>
      <c r="AG127"/>
      <c r="AH127"/>
      <c r="AI127"/>
      <c r="AJ127"/>
      <c r="AK127"/>
    </row>
    <row r="128" spans="1:37" s="37" customFormat="1" ht="15" customHeight="1" x14ac:dyDescent="0.25">
      <c r="A128" s="79"/>
      <c r="AD128"/>
      <c r="AE128"/>
      <c r="AF128"/>
      <c r="AG128"/>
      <c r="AH128"/>
      <c r="AI128"/>
      <c r="AJ128"/>
      <c r="AK128"/>
    </row>
    <row r="129" spans="1:37" s="37" customFormat="1" ht="15" customHeight="1" x14ac:dyDescent="0.25">
      <c r="A129" s="79"/>
      <c r="AD129"/>
      <c r="AE129"/>
      <c r="AF129"/>
      <c r="AG129"/>
      <c r="AH129"/>
      <c r="AI129"/>
      <c r="AJ129"/>
      <c r="AK129"/>
    </row>
    <row r="130" spans="1:37" s="37" customFormat="1" ht="15" customHeight="1" x14ac:dyDescent="0.25">
      <c r="A130" s="79"/>
      <c r="AD130"/>
      <c r="AE130"/>
      <c r="AF130"/>
      <c r="AG130"/>
      <c r="AH130"/>
      <c r="AI130"/>
      <c r="AJ130"/>
      <c r="AK130"/>
    </row>
    <row r="131" spans="1:37" s="37" customFormat="1" ht="15" customHeight="1" x14ac:dyDescent="0.25">
      <c r="A131" s="79"/>
      <c r="AD131"/>
      <c r="AE131"/>
      <c r="AF131"/>
      <c r="AG131"/>
      <c r="AH131"/>
      <c r="AI131"/>
      <c r="AJ131"/>
      <c r="AK131"/>
    </row>
    <row r="132" spans="1:37" s="37" customFormat="1" ht="15" customHeight="1" x14ac:dyDescent="0.25">
      <c r="A132" s="79"/>
      <c r="AD132"/>
      <c r="AE132"/>
      <c r="AF132"/>
      <c r="AG132"/>
      <c r="AH132"/>
      <c r="AI132"/>
      <c r="AJ132"/>
      <c r="AK132"/>
    </row>
    <row r="133" spans="1:37" s="37" customFormat="1" ht="15" customHeight="1" x14ac:dyDescent="0.25">
      <c r="A133" s="79"/>
      <c r="AD133"/>
      <c r="AE133"/>
      <c r="AF133"/>
      <c r="AG133"/>
      <c r="AH133"/>
      <c r="AI133"/>
      <c r="AJ133"/>
      <c r="AK133"/>
    </row>
    <row r="134" spans="1:37" s="37" customFormat="1" ht="15" customHeight="1" x14ac:dyDescent="0.25">
      <c r="A134" s="79"/>
      <c r="AD134"/>
      <c r="AE134"/>
      <c r="AF134"/>
      <c r="AG134"/>
      <c r="AH134"/>
      <c r="AI134"/>
      <c r="AJ134"/>
      <c r="AK134"/>
    </row>
    <row r="135" spans="1:37" s="37" customFormat="1" ht="15" customHeight="1" x14ac:dyDescent="0.25">
      <c r="A135" s="79"/>
      <c r="AD135"/>
      <c r="AE135"/>
      <c r="AF135"/>
      <c r="AG135"/>
      <c r="AH135"/>
      <c r="AI135"/>
      <c r="AJ135"/>
      <c r="AK135"/>
    </row>
    <row r="136" spans="1:37" s="37" customFormat="1" ht="15" customHeight="1" x14ac:dyDescent="0.25">
      <c r="A136" s="79"/>
      <c r="AD136"/>
      <c r="AE136"/>
      <c r="AF136"/>
      <c r="AG136"/>
      <c r="AH136"/>
      <c r="AI136"/>
      <c r="AJ136"/>
      <c r="AK136"/>
    </row>
  </sheetData>
  <mergeCells count="5">
    <mergeCell ref="AB3:AC3"/>
    <mergeCell ref="A3:A5"/>
    <mergeCell ref="D3:D5"/>
    <mergeCell ref="B4:C5"/>
    <mergeCell ref="E4:T4"/>
  </mergeCells>
  <conditionalFormatting sqref="AA1:AC2 AA4:AC6 AA3:AB3">
    <cfRule type="containsText" dxfId="8" priority="10" operator="containsText" text="F">
      <formula>NOT(ISERROR(SEARCH(("F"),(AA1))))</formula>
    </cfRule>
  </conditionalFormatting>
  <conditionalFormatting sqref="AA7:AC54">
    <cfRule type="containsText" dxfId="7" priority="8" operator="containsText" text="F">
      <formula>NOT(ISERROR(SEARCH(("F"),(AA7))))</formula>
    </cfRule>
  </conditionalFormatting>
  <conditionalFormatting sqref="AA1:AC2 AA67:AC1048576 AA3:AB3 AA4:AC54">
    <cfRule type="cellIs" dxfId="6" priority="7" operator="equal">
      <formula>"Neakt."</formula>
    </cfRule>
  </conditionalFormatting>
  <conditionalFormatting sqref="AA55:AC55 AA57:AC65 AB56:AC56">
    <cfRule type="containsText" dxfId="5" priority="6" operator="containsText" text="F">
      <formula>NOT(ISERROR(SEARCH(("F"),(AA55))))</formula>
    </cfRule>
  </conditionalFormatting>
  <conditionalFormatting sqref="AA55:AC55 AA57:AC65 AB56:AC56">
    <cfRule type="cellIs" dxfId="4" priority="5" operator="equal">
      <formula>"Neakt."</formula>
    </cfRule>
  </conditionalFormatting>
  <conditionalFormatting sqref="AA66:AC66">
    <cfRule type="containsText" dxfId="3" priority="4" operator="containsText" text="F">
      <formula>NOT(ISERROR(SEARCH(("F"),(AA66))))</formula>
    </cfRule>
  </conditionalFormatting>
  <conditionalFormatting sqref="AA66:AC66">
    <cfRule type="cellIs" dxfId="2" priority="3" operator="equal">
      <formula>"Neakt."</formula>
    </cfRule>
  </conditionalFormatting>
  <conditionalFormatting sqref="AA56:AA65">
    <cfRule type="containsText" dxfId="1" priority="2" operator="containsText" text="F">
      <formula>NOT(ISERROR(SEARCH(("F"),(AA56))))</formula>
    </cfRule>
  </conditionalFormatting>
  <conditionalFormatting sqref="AA56:AA65">
    <cfRule type="cellIs" dxfId="0" priority="1" operator="equal">
      <formula>"Neakt."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19D2-3D83-451D-B970-E66811D7ACC1}">
  <dimension ref="A1:G61"/>
  <sheetViews>
    <sheetView topLeftCell="A31" workbookViewId="0">
      <selection sqref="A1:D61"/>
    </sheetView>
  </sheetViews>
  <sheetFormatPr defaultRowHeight="15" x14ac:dyDescent="0.25"/>
  <sheetData>
    <row r="1" spans="1:7" ht="22.5" x14ac:dyDescent="0.25">
      <c r="A1" s="3">
        <v>1</v>
      </c>
      <c r="B1" s="3">
        <v>2019</v>
      </c>
      <c r="C1" s="3" t="s">
        <v>48</v>
      </c>
      <c r="D1" s="3" t="s">
        <v>66</v>
      </c>
      <c r="E1" s="3" t="s">
        <v>0</v>
      </c>
      <c r="F1" s="3">
        <v>1</v>
      </c>
      <c r="G1" s="4">
        <v>2020</v>
      </c>
    </row>
    <row r="2" spans="1:7" x14ac:dyDescent="0.25">
      <c r="A2" s="2">
        <v>2</v>
      </c>
      <c r="B2" s="2">
        <v>2019</v>
      </c>
      <c r="C2" s="2" t="s">
        <v>67</v>
      </c>
      <c r="D2" s="2" t="s">
        <v>68</v>
      </c>
      <c r="E2" s="2" t="s">
        <v>0</v>
      </c>
      <c r="F2" s="2">
        <v>1</v>
      </c>
      <c r="G2" s="5">
        <v>2020</v>
      </c>
    </row>
    <row r="3" spans="1:7" x14ac:dyDescent="0.25">
      <c r="A3" s="1">
        <v>3</v>
      </c>
      <c r="B3" s="1">
        <v>2019</v>
      </c>
      <c r="C3" s="1" t="s">
        <v>69</v>
      </c>
      <c r="D3" s="1" t="s">
        <v>70</v>
      </c>
      <c r="E3" s="1" t="s">
        <v>0</v>
      </c>
      <c r="F3" s="1">
        <v>1</v>
      </c>
      <c r="G3" s="6">
        <v>2020</v>
      </c>
    </row>
    <row r="4" spans="1:7" x14ac:dyDescent="0.25">
      <c r="A4" s="2">
        <v>4</v>
      </c>
      <c r="B4" s="2">
        <v>2019</v>
      </c>
      <c r="C4" s="2" t="s">
        <v>71</v>
      </c>
      <c r="D4" s="2" t="s">
        <v>72</v>
      </c>
      <c r="E4" s="2" t="s">
        <v>0</v>
      </c>
      <c r="F4" s="2">
        <v>1</v>
      </c>
      <c r="G4" s="5">
        <v>2020</v>
      </c>
    </row>
    <row r="5" spans="1:7" x14ac:dyDescent="0.25">
      <c r="A5" s="1">
        <v>5</v>
      </c>
      <c r="B5" s="1">
        <v>2019</v>
      </c>
      <c r="C5" s="1" t="s">
        <v>58</v>
      </c>
      <c r="D5" s="1" t="s">
        <v>73</v>
      </c>
      <c r="E5" s="1" t="s">
        <v>0</v>
      </c>
      <c r="F5" s="1">
        <v>1</v>
      </c>
      <c r="G5" s="6">
        <v>2020</v>
      </c>
    </row>
    <row r="6" spans="1:7" ht="22.5" x14ac:dyDescent="0.25">
      <c r="A6" s="2">
        <v>6</v>
      </c>
      <c r="B6" s="2">
        <v>2019</v>
      </c>
      <c r="C6" s="2" t="s">
        <v>58</v>
      </c>
      <c r="D6" s="2" t="s">
        <v>66</v>
      </c>
      <c r="E6" s="2" t="s">
        <v>0</v>
      </c>
      <c r="F6" s="2">
        <v>1</v>
      </c>
      <c r="G6" s="5">
        <v>2020</v>
      </c>
    </row>
    <row r="7" spans="1:7" x14ac:dyDescent="0.25">
      <c r="A7" s="1">
        <v>7</v>
      </c>
      <c r="B7" s="1">
        <v>2019</v>
      </c>
      <c r="C7" s="1" t="s">
        <v>74</v>
      </c>
      <c r="D7" s="1" t="s">
        <v>75</v>
      </c>
      <c r="E7" s="1" t="s">
        <v>0</v>
      </c>
      <c r="F7" s="1">
        <v>1</v>
      </c>
      <c r="G7" s="6">
        <v>2020</v>
      </c>
    </row>
    <row r="8" spans="1:7" ht="22.5" x14ac:dyDescent="0.25">
      <c r="A8" s="2">
        <v>8</v>
      </c>
      <c r="B8" s="2">
        <v>2019</v>
      </c>
      <c r="C8" s="2" t="s">
        <v>76</v>
      </c>
      <c r="D8" s="2" t="s">
        <v>77</v>
      </c>
      <c r="E8" s="2" t="s">
        <v>0</v>
      </c>
      <c r="F8" s="2">
        <v>1</v>
      </c>
      <c r="G8" s="5">
        <v>2020</v>
      </c>
    </row>
    <row r="9" spans="1:7" x14ac:dyDescent="0.25">
      <c r="A9" s="1">
        <v>9</v>
      </c>
      <c r="B9" s="1">
        <v>2019</v>
      </c>
      <c r="C9" s="1" t="s">
        <v>78</v>
      </c>
      <c r="D9" s="1" t="s">
        <v>79</v>
      </c>
      <c r="E9" s="1" t="s">
        <v>0</v>
      </c>
      <c r="F9" s="1">
        <v>1</v>
      </c>
      <c r="G9" s="6">
        <v>2020</v>
      </c>
    </row>
    <row r="10" spans="1:7" x14ac:dyDescent="0.25">
      <c r="A10" s="2">
        <v>10</v>
      </c>
      <c r="B10" s="2">
        <v>2019</v>
      </c>
      <c r="C10" s="2" t="s">
        <v>80</v>
      </c>
      <c r="D10" s="2" t="s">
        <v>81</v>
      </c>
      <c r="E10" s="2" t="s">
        <v>0</v>
      </c>
      <c r="F10" s="2">
        <v>1</v>
      </c>
      <c r="G10" s="5">
        <v>2020</v>
      </c>
    </row>
    <row r="11" spans="1:7" x14ac:dyDescent="0.25">
      <c r="A11" s="1">
        <v>11</v>
      </c>
      <c r="B11" s="1">
        <v>2019</v>
      </c>
      <c r="C11" s="1" t="s">
        <v>57</v>
      </c>
      <c r="D11" s="1" t="s">
        <v>39</v>
      </c>
      <c r="E11" s="1" t="s">
        <v>0</v>
      </c>
      <c r="F11" s="1">
        <v>1</v>
      </c>
      <c r="G11" s="6">
        <v>2020</v>
      </c>
    </row>
    <row r="12" spans="1:7" x14ac:dyDescent="0.25">
      <c r="A12" s="2">
        <v>13</v>
      </c>
      <c r="B12" s="2">
        <v>2019</v>
      </c>
      <c r="C12" s="2" t="s">
        <v>82</v>
      </c>
      <c r="D12" s="2" t="s">
        <v>83</v>
      </c>
      <c r="E12" s="2" t="s">
        <v>0</v>
      </c>
      <c r="F12" s="2">
        <v>1</v>
      </c>
      <c r="G12" s="5">
        <v>2020</v>
      </c>
    </row>
    <row r="13" spans="1:7" x14ac:dyDescent="0.25">
      <c r="A13" s="1">
        <v>14</v>
      </c>
      <c r="B13" s="1">
        <v>2019</v>
      </c>
      <c r="C13" s="1" t="s">
        <v>84</v>
      </c>
      <c r="D13" s="1" t="s">
        <v>85</v>
      </c>
      <c r="E13" s="1" t="s">
        <v>0</v>
      </c>
      <c r="F13" s="1">
        <v>1</v>
      </c>
      <c r="G13" s="6">
        <v>2020</v>
      </c>
    </row>
    <row r="14" spans="1:7" x14ac:dyDescent="0.25">
      <c r="A14" s="2">
        <v>15</v>
      </c>
      <c r="B14" s="2">
        <v>2019</v>
      </c>
      <c r="C14" s="2" t="s">
        <v>86</v>
      </c>
      <c r="D14" s="2" t="s">
        <v>87</v>
      </c>
      <c r="E14" s="2" t="s">
        <v>0</v>
      </c>
      <c r="F14" s="2">
        <v>1</v>
      </c>
      <c r="G14" s="5">
        <v>2020</v>
      </c>
    </row>
    <row r="15" spans="1:7" ht="22.5" x14ac:dyDescent="0.25">
      <c r="A15" s="1">
        <v>16</v>
      </c>
      <c r="B15" s="1">
        <v>2019</v>
      </c>
      <c r="C15" s="1" t="s">
        <v>88</v>
      </c>
      <c r="D15" s="1" t="s">
        <v>89</v>
      </c>
      <c r="E15" s="1" t="s">
        <v>0</v>
      </c>
      <c r="F15" s="1">
        <v>1</v>
      </c>
      <c r="G15" s="6">
        <v>2020</v>
      </c>
    </row>
    <row r="16" spans="1:7" x14ac:dyDescent="0.25">
      <c r="A16" s="2">
        <v>17</v>
      </c>
      <c r="B16" s="2">
        <v>2019</v>
      </c>
      <c r="C16" s="2" t="s">
        <v>90</v>
      </c>
      <c r="D16" s="2" t="s">
        <v>91</v>
      </c>
      <c r="E16" s="2" t="s">
        <v>0</v>
      </c>
      <c r="F16" s="2">
        <v>1</v>
      </c>
      <c r="G16" s="5">
        <v>2020</v>
      </c>
    </row>
    <row r="17" spans="1:7" x14ac:dyDescent="0.25">
      <c r="A17" s="1">
        <v>18</v>
      </c>
      <c r="B17" s="1">
        <v>2019</v>
      </c>
      <c r="C17" s="1" t="s">
        <v>92</v>
      </c>
      <c r="D17" s="1" t="s">
        <v>93</v>
      </c>
      <c r="E17" s="1" t="s">
        <v>0</v>
      </c>
      <c r="F17" s="1">
        <v>1</v>
      </c>
      <c r="G17" s="6">
        <v>2020</v>
      </c>
    </row>
    <row r="18" spans="1:7" ht="22.5" x14ac:dyDescent="0.25">
      <c r="A18" s="2">
        <v>19</v>
      </c>
      <c r="B18" s="2">
        <v>2019</v>
      </c>
      <c r="C18" s="2" t="s">
        <v>28</v>
      </c>
      <c r="D18" s="2" t="s">
        <v>43</v>
      </c>
      <c r="E18" s="2" t="s">
        <v>0</v>
      </c>
      <c r="F18" s="2">
        <v>1</v>
      </c>
      <c r="G18" s="5">
        <v>2020</v>
      </c>
    </row>
    <row r="19" spans="1:7" x14ac:dyDescent="0.25">
      <c r="A19" s="1">
        <v>20</v>
      </c>
      <c r="B19" s="1">
        <v>2019</v>
      </c>
      <c r="C19" s="1" t="s">
        <v>94</v>
      </c>
      <c r="D19" s="1" t="s">
        <v>95</v>
      </c>
      <c r="E19" s="1" t="s">
        <v>0</v>
      </c>
      <c r="F19" s="1">
        <v>1</v>
      </c>
      <c r="G19" s="6">
        <v>2020</v>
      </c>
    </row>
    <row r="20" spans="1:7" ht="22.5" x14ac:dyDescent="0.25">
      <c r="A20" s="2">
        <v>21</v>
      </c>
      <c r="B20" s="2">
        <v>2019</v>
      </c>
      <c r="C20" s="2" t="s">
        <v>96</v>
      </c>
      <c r="D20" s="2" t="s">
        <v>97</v>
      </c>
      <c r="E20" s="2" t="s">
        <v>0</v>
      </c>
      <c r="F20" s="2">
        <v>1</v>
      </c>
      <c r="G20" s="5">
        <v>2020</v>
      </c>
    </row>
    <row r="21" spans="1:7" x14ac:dyDescent="0.25">
      <c r="A21" s="1">
        <v>24</v>
      </c>
      <c r="B21" s="1">
        <v>2019</v>
      </c>
      <c r="C21" s="1" t="s">
        <v>98</v>
      </c>
      <c r="D21" s="1" t="s">
        <v>99</v>
      </c>
      <c r="E21" s="1" t="s">
        <v>0</v>
      </c>
      <c r="F21" s="1">
        <v>1</v>
      </c>
      <c r="G21" s="6">
        <v>2020</v>
      </c>
    </row>
    <row r="22" spans="1:7" x14ac:dyDescent="0.25">
      <c r="A22" s="2">
        <v>25</v>
      </c>
      <c r="B22" s="2">
        <v>2019</v>
      </c>
      <c r="C22" s="2" t="s">
        <v>100</v>
      </c>
      <c r="D22" s="2" t="s">
        <v>33</v>
      </c>
      <c r="E22" s="2" t="s">
        <v>0</v>
      </c>
      <c r="F22" s="2">
        <v>1</v>
      </c>
      <c r="G22" s="5">
        <v>2020</v>
      </c>
    </row>
    <row r="23" spans="1:7" x14ac:dyDescent="0.25">
      <c r="A23" s="1">
        <v>26</v>
      </c>
      <c r="B23" s="1">
        <v>2019</v>
      </c>
      <c r="C23" s="1" t="s">
        <v>101</v>
      </c>
      <c r="D23" s="1" t="s">
        <v>102</v>
      </c>
      <c r="E23" s="1" t="s">
        <v>0</v>
      </c>
      <c r="F23" s="1">
        <v>1</v>
      </c>
      <c r="G23" s="6">
        <v>2020</v>
      </c>
    </row>
    <row r="24" spans="1:7" x14ac:dyDescent="0.25">
      <c r="A24" s="2">
        <v>28</v>
      </c>
      <c r="B24" s="2">
        <v>2019</v>
      </c>
      <c r="C24" s="2" t="s">
        <v>103</v>
      </c>
      <c r="D24" s="2" t="s">
        <v>104</v>
      </c>
      <c r="E24" s="2" t="s">
        <v>0</v>
      </c>
      <c r="F24" s="2">
        <v>1</v>
      </c>
      <c r="G24" s="5">
        <v>2020</v>
      </c>
    </row>
    <row r="25" spans="1:7" x14ac:dyDescent="0.25">
      <c r="A25" s="1">
        <v>29</v>
      </c>
      <c r="B25" s="1">
        <v>2019</v>
      </c>
      <c r="C25" s="1" t="s">
        <v>105</v>
      </c>
      <c r="D25" s="1" t="s">
        <v>106</v>
      </c>
      <c r="E25" s="1" t="s">
        <v>0</v>
      </c>
      <c r="F25" s="1">
        <v>1</v>
      </c>
      <c r="G25" s="6">
        <v>2020</v>
      </c>
    </row>
    <row r="26" spans="1:7" x14ac:dyDescent="0.25">
      <c r="A26" s="2">
        <v>31</v>
      </c>
      <c r="B26" s="2">
        <v>2019</v>
      </c>
      <c r="C26" s="2" t="s">
        <v>29</v>
      </c>
      <c r="D26" s="2" t="s">
        <v>107</v>
      </c>
      <c r="E26" s="2" t="s">
        <v>0</v>
      </c>
      <c r="F26" s="2">
        <v>1</v>
      </c>
      <c r="G26" s="5">
        <v>2020</v>
      </c>
    </row>
    <row r="27" spans="1:7" x14ac:dyDescent="0.25">
      <c r="A27" s="1">
        <v>33</v>
      </c>
      <c r="B27" s="1">
        <v>2019</v>
      </c>
      <c r="C27" s="1" t="s">
        <v>80</v>
      </c>
      <c r="D27" s="1" t="s">
        <v>108</v>
      </c>
      <c r="E27" s="1" t="s">
        <v>0</v>
      </c>
      <c r="F27" s="1">
        <v>1</v>
      </c>
      <c r="G27" s="6">
        <v>2020</v>
      </c>
    </row>
    <row r="28" spans="1:7" ht="22.5" x14ac:dyDescent="0.25">
      <c r="A28" s="2">
        <v>34</v>
      </c>
      <c r="B28" s="2">
        <v>2019</v>
      </c>
      <c r="C28" s="2" t="s">
        <v>49</v>
      </c>
      <c r="D28" s="2" t="s">
        <v>109</v>
      </c>
      <c r="E28" s="2" t="s">
        <v>0</v>
      </c>
      <c r="F28" s="2">
        <v>1</v>
      </c>
      <c r="G28" s="5">
        <v>2020</v>
      </c>
    </row>
    <row r="29" spans="1:7" x14ac:dyDescent="0.25">
      <c r="A29" s="1">
        <v>37</v>
      </c>
      <c r="B29" s="1">
        <v>2019</v>
      </c>
      <c r="C29" s="1" t="s">
        <v>110</v>
      </c>
      <c r="D29" s="1" t="s">
        <v>111</v>
      </c>
      <c r="E29" s="1" t="s">
        <v>53</v>
      </c>
      <c r="F29" s="1">
        <v>1</v>
      </c>
      <c r="G29" s="6">
        <v>2020</v>
      </c>
    </row>
    <row r="30" spans="1:7" x14ac:dyDescent="0.25">
      <c r="A30" s="2">
        <v>40</v>
      </c>
      <c r="B30" s="2">
        <v>2019</v>
      </c>
      <c r="C30" s="2" t="s">
        <v>112</v>
      </c>
      <c r="D30" s="2" t="s">
        <v>113</v>
      </c>
      <c r="E30" s="2" t="s">
        <v>0</v>
      </c>
      <c r="F30" s="2">
        <v>1</v>
      </c>
      <c r="G30" s="5">
        <v>2020</v>
      </c>
    </row>
    <row r="31" spans="1:7" ht="22.5" x14ac:dyDescent="0.25">
      <c r="A31" s="1">
        <v>46</v>
      </c>
      <c r="B31" s="1">
        <v>2019</v>
      </c>
      <c r="C31" s="1" t="s">
        <v>114</v>
      </c>
      <c r="D31" s="1" t="s">
        <v>115</v>
      </c>
      <c r="E31" s="1" t="s">
        <v>0</v>
      </c>
      <c r="F31" s="1">
        <v>1</v>
      </c>
      <c r="G31" s="6">
        <v>2020</v>
      </c>
    </row>
    <row r="32" spans="1:7" x14ac:dyDescent="0.25">
      <c r="A32" s="2">
        <v>47</v>
      </c>
      <c r="B32" s="2">
        <v>2019</v>
      </c>
      <c r="C32" s="2" t="s">
        <v>58</v>
      </c>
      <c r="D32" s="2" t="s">
        <v>116</v>
      </c>
      <c r="E32" s="2" t="s">
        <v>0</v>
      </c>
      <c r="F32" s="2">
        <v>1</v>
      </c>
      <c r="G32" s="5">
        <v>2020</v>
      </c>
    </row>
    <row r="33" spans="1:7" x14ac:dyDescent="0.25">
      <c r="A33" s="1">
        <v>48</v>
      </c>
      <c r="B33" s="1">
        <v>2019</v>
      </c>
      <c r="C33" s="1" t="s">
        <v>117</v>
      </c>
      <c r="D33" s="1" t="s">
        <v>118</v>
      </c>
      <c r="E33" s="1" t="s">
        <v>0</v>
      </c>
      <c r="F33" s="1">
        <v>1</v>
      </c>
      <c r="G33" s="6">
        <v>2020</v>
      </c>
    </row>
    <row r="34" spans="1:7" x14ac:dyDescent="0.25">
      <c r="A34" s="2">
        <v>49</v>
      </c>
      <c r="B34" s="2">
        <v>2019</v>
      </c>
      <c r="C34" s="2" t="s">
        <v>119</v>
      </c>
      <c r="D34" s="2" t="s">
        <v>120</v>
      </c>
      <c r="E34" s="2" t="s">
        <v>0</v>
      </c>
      <c r="F34" s="2">
        <v>1</v>
      </c>
      <c r="G34" s="5">
        <v>2020</v>
      </c>
    </row>
    <row r="35" spans="1:7" x14ac:dyDescent="0.25">
      <c r="A35" s="1">
        <v>50</v>
      </c>
      <c r="B35" s="1">
        <v>2019</v>
      </c>
      <c r="C35" s="1" t="s">
        <v>119</v>
      </c>
      <c r="D35" s="1" t="s">
        <v>121</v>
      </c>
      <c r="E35" s="1" t="s">
        <v>0</v>
      </c>
      <c r="F35" s="1">
        <v>1</v>
      </c>
      <c r="G35" s="6">
        <v>2020</v>
      </c>
    </row>
    <row r="36" spans="1:7" ht="22.5" x14ac:dyDescent="0.25">
      <c r="A36" s="2">
        <v>52</v>
      </c>
      <c r="B36" s="2">
        <v>2019</v>
      </c>
      <c r="C36" s="2" t="s">
        <v>122</v>
      </c>
      <c r="D36" s="2" t="s">
        <v>123</v>
      </c>
      <c r="E36" s="2" t="s">
        <v>0</v>
      </c>
      <c r="F36" s="2">
        <v>1</v>
      </c>
      <c r="G36" s="5">
        <v>2020</v>
      </c>
    </row>
    <row r="37" spans="1:7" x14ac:dyDescent="0.25">
      <c r="A37" s="1">
        <v>53</v>
      </c>
      <c r="B37" s="1">
        <v>2019</v>
      </c>
      <c r="C37" s="1" t="s">
        <v>124</v>
      </c>
      <c r="D37" s="1" t="s">
        <v>125</v>
      </c>
      <c r="E37" s="1" t="s">
        <v>0</v>
      </c>
      <c r="F37" s="1">
        <v>1</v>
      </c>
      <c r="G37" s="6">
        <v>2020</v>
      </c>
    </row>
    <row r="38" spans="1:7" x14ac:dyDescent="0.25">
      <c r="A38" s="2">
        <v>57</v>
      </c>
      <c r="B38" s="2">
        <v>2019</v>
      </c>
      <c r="C38" s="2" t="s">
        <v>126</v>
      </c>
      <c r="D38" s="2" t="s">
        <v>127</v>
      </c>
      <c r="E38" s="2" t="s">
        <v>0</v>
      </c>
      <c r="F38" s="2">
        <v>1</v>
      </c>
      <c r="G38" s="5">
        <v>2020</v>
      </c>
    </row>
    <row r="39" spans="1:7" x14ac:dyDescent="0.25">
      <c r="A39" s="1">
        <v>58</v>
      </c>
      <c r="B39" s="1">
        <v>2019</v>
      </c>
      <c r="C39" s="1" t="s">
        <v>128</v>
      </c>
      <c r="D39" s="1" t="s">
        <v>129</v>
      </c>
      <c r="E39" s="1" t="s">
        <v>0</v>
      </c>
      <c r="F39" s="1">
        <v>1</v>
      </c>
      <c r="G39" s="6">
        <v>2020</v>
      </c>
    </row>
    <row r="40" spans="1:7" x14ac:dyDescent="0.25">
      <c r="A40" s="2">
        <v>59</v>
      </c>
      <c r="B40" s="2">
        <v>2019</v>
      </c>
      <c r="C40" s="2" t="s">
        <v>130</v>
      </c>
      <c r="D40" s="2" t="s">
        <v>131</v>
      </c>
      <c r="E40" s="2" t="s">
        <v>0</v>
      </c>
      <c r="F40" s="2">
        <v>1</v>
      </c>
      <c r="G40" s="5">
        <v>2020</v>
      </c>
    </row>
    <row r="41" spans="1:7" x14ac:dyDescent="0.25">
      <c r="A41" s="1">
        <v>60</v>
      </c>
      <c r="B41" s="1">
        <v>2019</v>
      </c>
      <c r="C41" s="1" t="s">
        <v>132</v>
      </c>
      <c r="D41" s="1" t="s">
        <v>133</v>
      </c>
      <c r="E41" s="1" t="s">
        <v>53</v>
      </c>
      <c r="F41" s="1">
        <v>1</v>
      </c>
      <c r="G41" s="6">
        <v>2020</v>
      </c>
    </row>
    <row r="42" spans="1:7" x14ac:dyDescent="0.25">
      <c r="A42" s="2">
        <v>12</v>
      </c>
      <c r="B42" s="2">
        <v>2018</v>
      </c>
      <c r="C42" s="2" t="s">
        <v>45</v>
      </c>
      <c r="D42" s="2" t="s">
        <v>50</v>
      </c>
      <c r="E42" s="2" t="s">
        <v>53</v>
      </c>
      <c r="F42" s="2">
        <v>2</v>
      </c>
      <c r="G42" s="5">
        <v>2017</v>
      </c>
    </row>
    <row r="43" spans="1:7" x14ac:dyDescent="0.25">
      <c r="A43" s="1">
        <v>20</v>
      </c>
      <c r="B43" s="1">
        <v>2018</v>
      </c>
      <c r="C43" s="1" t="s">
        <v>134</v>
      </c>
      <c r="D43" s="1" t="s">
        <v>135</v>
      </c>
      <c r="E43" s="1" t="s">
        <v>53</v>
      </c>
      <c r="F43" s="1">
        <v>2</v>
      </c>
      <c r="G43" s="6">
        <v>2017</v>
      </c>
    </row>
    <row r="44" spans="1:7" x14ac:dyDescent="0.25">
      <c r="A44" s="2">
        <v>36</v>
      </c>
      <c r="B44" s="2">
        <v>2018</v>
      </c>
      <c r="C44" s="2" t="s">
        <v>51</v>
      </c>
      <c r="D44" s="2" t="s">
        <v>52</v>
      </c>
      <c r="E44" s="2" t="s">
        <v>53</v>
      </c>
      <c r="F44" s="2">
        <v>2</v>
      </c>
      <c r="G44" s="5">
        <v>2017</v>
      </c>
    </row>
    <row r="45" spans="1:7" x14ac:dyDescent="0.25">
      <c r="A45" s="1">
        <v>37</v>
      </c>
      <c r="B45" s="1">
        <v>2018</v>
      </c>
      <c r="C45" s="1" t="s">
        <v>28</v>
      </c>
      <c r="D45" s="1" t="s">
        <v>136</v>
      </c>
      <c r="E45" s="1" t="s">
        <v>53</v>
      </c>
      <c r="F45" s="1">
        <v>1</v>
      </c>
      <c r="G45" s="6">
        <v>2017</v>
      </c>
    </row>
    <row r="46" spans="1:7" x14ac:dyDescent="0.25">
      <c r="A46" s="2">
        <v>38</v>
      </c>
      <c r="B46" s="2">
        <v>2018</v>
      </c>
      <c r="C46" s="2" t="s">
        <v>137</v>
      </c>
      <c r="D46" s="2" t="s">
        <v>127</v>
      </c>
      <c r="E46" s="2" t="s">
        <v>53</v>
      </c>
      <c r="F46" s="2">
        <v>2</v>
      </c>
      <c r="G46" s="5">
        <v>2017</v>
      </c>
    </row>
    <row r="47" spans="1:7" x14ac:dyDescent="0.25">
      <c r="A47" s="1">
        <v>45</v>
      </c>
      <c r="B47" s="1">
        <v>2018</v>
      </c>
      <c r="C47" s="1" t="s">
        <v>28</v>
      </c>
      <c r="D47" s="1" t="s">
        <v>54</v>
      </c>
      <c r="E47" s="1" t="s">
        <v>0</v>
      </c>
      <c r="F47" s="1">
        <v>2</v>
      </c>
      <c r="G47" s="6">
        <v>2017</v>
      </c>
    </row>
    <row r="48" spans="1:7" x14ac:dyDescent="0.25">
      <c r="A48" s="2">
        <v>48</v>
      </c>
      <c r="B48" s="2">
        <v>2018</v>
      </c>
      <c r="C48" s="2" t="s">
        <v>138</v>
      </c>
      <c r="D48" s="2" t="s">
        <v>139</v>
      </c>
      <c r="E48" s="2" t="s">
        <v>53</v>
      </c>
      <c r="F48" s="2">
        <v>2</v>
      </c>
      <c r="G48" s="5">
        <v>2017</v>
      </c>
    </row>
    <row r="49" spans="1:7" x14ac:dyDescent="0.25">
      <c r="A49" s="1">
        <v>51</v>
      </c>
      <c r="B49" s="1">
        <v>2018</v>
      </c>
      <c r="C49" s="1" t="s">
        <v>55</v>
      </c>
      <c r="D49" s="1" t="s">
        <v>56</v>
      </c>
      <c r="E49" s="1" t="s">
        <v>53</v>
      </c>
      <c r="F49" s="1">
        <v>2</v>
      </c>
      <c r="G49" s="6">
        <v>2017</v>
      </c>
    </row>
    <row r="50" spans="1:7" x14ac:dyDescent="0.25">
      <c r="A50" s="2">
        <v>54</v>
      </c>
      <c r="B50" s="2">
        <v>2018</v>
      </c>
      <c r="C50" s="2" t="s">
        <v>126</v>
      </c>
      <c r="D50" s="2" t="s">
        <v>140</v>
      </c>
      <c r="E50" s="2" t="s">
        <v>53</v>
      </c>
      <c r="F50" s="2">
        <v>2</v>
      </c>
      <c r="G50" s="5">
        <v>2017</v>
      </c>
    </row>
    <row r="51" spans="1:7" x14ac:dyDescent="0.25">
      <c r="A51" s="1">
        <v>16</v>
      </c>
      <c r="B51" s="1">
        <v>2017</v>
      </c>
      <c r="C51" s="1" t="s">
        <v>58</v>
      </c>
      <c r="D51" s="1" t="s">
        <v>59</v>
      </c>
      <c r="E51" s="1" t="s">
        <v>53</v>
      </c>
      <c r="F51" s="1">
        <v>2</v>
      </c>
      <c r="G51" s="6">
        <v>2017</v>
      </c>
    </row>
    <row r="52" spans="1:7" x14ac:dyDescent="0.25">
      <c r="A52" s="2">
        <v>17</v>
      </c>
      <c r="B52" s="2">
        <v>2017</v>
      </c>
      <c r="C52" s="2" t="s">
        <v>31</v>
      </c>
      <c r="D52" s="2" t="s">
        <v>32</v>
      </c>
      <c r="E52" s="2" t="s">
        <v>53</v>
      </c>
      <c r="F52" s="2">
        <v>3</v>
      </c>
      <c r="G52" s="5">
        <v>2017</v>
      </c>
    </row>
    <row r="53" spans="1:7" x14ac:dyDescent="0.25">
      <c r="A53" s="1">
        <v>39</v>
      </c>
      <c r="B53" s="1">
        <v>2017</v>
      </c>
      <c r="C53" s="1" t="s">
        <v>27</v>
      </c>
      <c r="D53" s="1" t="s">
        <v>33</v>
      </c>
      <c r="E53" s="1" t="s">
        <v>53</v>
      </c>
      <c r="F53" s="1">
        <v>3</v>
      </c>
      <c r="G53" s="6">
        <v>2017</v>
      </c>
    </row>
    <row r="54" spans="1:7" x14ac:dyDescent="0.25">
      <c r="A54" s="2">
        <v>42</v>
      </c>
      <c r="B54" s="2">
        <v>2017</v>
      </c>
      <c r="C54" s="2" t="s">
        <v>24</v>
      </c>
      <c r="D54" s="2" t="s">
        <v>35</v>
      </c>
      <c r="E54" s="2" t="s">
        <v>53</v>
      </c>
      <c r="F54" s="2">
        <v>3</v>
      </c>
      <c r="G54" s="5">
        <v>2017</v>
      </c>
    </row>
    <row r="55" spans="1:7" ht="22.5" x14ac:dyDescent="0.25">
      <c r="A55" s="1">
        <v>54</v>
      </c>
      <c r="B55" s="1">
        <v>2017</v>
      </c>
      <c r="C55" s="1" t="s">
        <v>60</v>
      </c>
      <c r="D55" s="1" t="s">
        <v>61</v>
      </c>
      <c r="E55" s="1" t="s">
        <v>53</v>
      </c>
      <c r="F55" s="1">
        <v>2</v>
      </c>
      <c r="G55" s="6">
        <v>2017</v>
      </c>
    </row>
    <row r="56" spans="1:7" x14ac:dyDescent="0.25">
      <c r="A56" s="2">
        <v>56</v>
      </c>
      <c r="B56" s="2">
        <v>2017</v>
      </c>
      <c r="C56" s="2" t="s">
        <v>28</v>
      </c>
      <c r="D56" s="2" t="s">
        <v>36</v>
      </c>
      <c r="E56" s="2" t="s">
        <v>53</v>
      </c>
      <c r="F56" s="2">
        <v>3</v>
      </c>
      <c r="G56" s="5">
        <v>2017</v>
      </c>
    </row>
    <row r="57" spans="1:7" x14ac:dyDescent="0.25">
      <c r="A57" s="1">
        <v>63</v>
      </c>
      <c r="B57" s="1">
        <v>2017</v>
      </c>
      <c r="C57" s="1" t="s">
        <v>37</v>
      </c>
      <c r="D57" s="1" t="s">
        <v>38</v>
      </c>
      <c r="E57" s="1" t="s">
        <v>53</v>
      </c>
      <c r="F57" s="1">
        <v>3</v>
      </c>
      <c r="G57" s="6">
        <v>2017</v>
      </c>
    </row>
    <row r="58" spans="1:7" x14ac:dyDescent="0.25">
      <c r="A58" s="2">
        <v>72</v>
      </c>
      <c r="B58" s="2">
        <v>2017</v>
      </c>
      <c r="C58" s="2" t="s">
        <v>40</v>
      </c>
      <c r="D58" s="2" t="s">
        <v>25</v>
      </c>
      <c r="E58" s="2" t="s">
        <v>53</v>
      </c>
      <c r="F58" s="2">
        <v>3</v>
      </c>
      <c r="G58" s="5">
        <v>2017</v>
      </c>
    </row>
    <row r="59" spans="1:7" x14ac:dyDescent="0.25">
      <c r="A59" s="1">
        <v>74</v>
      </c>
      <c r="B59" s="1">
        <v>2017</v>
      </c>
      <c r="C59" s="1" t="s">
        <v>29</v>
      </c>
      <c r="D59" s="1" t="s">
        <v>41</v>
      </c>
      <c r="E59" s="1" t="s">
        <v>53</v>
      </c>
      <c r="F59" s="1">
        <v>3</v>
      </c>
      <c r="G59" s="6">
        <v>2017</v>
      </c>
    </row>
    <row r="60" spans="1:7" ht="22.5" x14ac:dyDescent="0.25">
      <c r="A60" s="2">
        <v>75</v>
      </c>
      <c r="B60" s="2">
        <v>2017</v>
      </c>
      <c r="C60" s="2" t="s">
        <v>42</v>
      </c>
      <c r="D60" s="2" t="s">
        <v>43</v>
      </c>
      <c r="E60" s="2" t="s">
        <v>53</v>
      </c>
      <c r="F60" s="2">
        <v>3</v>
      </c>
      <c r="G60" s="5">
        <v>2017</v>
      </c>
    </row>
    <row r="61" spans="1:7" ht="15.75" thickBot="1" x14ac:dyDescent="0.3">
      <c r="A61" s="7">
        <v>78</v>
      </c>
      <c r="B61" s="7">
        <v>2017</v>
      </c>
      <c r="C61" s="7" t="s">
        <v>34</v>
      </c>
      <c r="D61" s="7" t="s">
        <v>30</v>
      </c>
      <c r="E61" s="7" t="s">
        <v>53</v>
      </c>
      <c r="F61" s="7">
        <v>3</v>
      </c>
      <c r="G61" s="8">
        <v>2017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2021-09-16T09:07:50Z</dcterms:modified>
</cp:coreProperties>
</file>