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ja\Desktop\Ilija\Fakultet\Rezultati ispita\2019-2020\Manevrisanje brodom i PIS\Pomorske nauke\"/>
    </mc:Choice>
  </mc:AlternateContent>
  <xr:revisionPtr revIDLastSave="0" documentId="13_ncr:1_{D3969EB4-1285-4998-B7B6-84196DF488A4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Evidencija!$A$1:$U$15</definedName>
    <definedName name="_xlnm.Print_Area" localSheetId="2">Statistika!$A$1:$S$21</definedName>
    <definedName name="_xlnm.Print_Area" localSheetId="1">Zakljucne!$A$1:$E$45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<sst xmlns="http://schemas.openxmlformats.org/spreadsheetml/2006/main" count="66" uniqueCount="65">
  <si>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</si>
  <si>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</si>
  <si>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</si>
  <si>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</si>
  <si>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</si>
  <si>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</si>
  <si>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</si>
  <si>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</si>
  <si>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</si>
  <si>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</si>
  <si>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</si>
  <si>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</si>
  <si>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</si>
  <si>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</si>
  <si>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</si>
  <si>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</si>
  <si>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</si>
  <si>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</si>
  <si>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</si>
  <si>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</si>
  <si>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</si>
  <si>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</si>
  <si>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</si>
  <si>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</si>
  <si>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</si>
  <si>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</si>
  <si>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</si>
  <si>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</si>
  <si>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</si>
  <si>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</si>
  <si>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</si>
  <si>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</si>
  <si>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</si>
  <si>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</si>
  <si>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</si>
  <si>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</si>
  <si>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</si>
  <si>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</si>
  <si>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</si>
  <si>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</si>
  <si>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</si>
  <si>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</si>
  <si>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</si>
  <si>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</si>
  <si>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</si>
  <si>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</si>
  <si>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POMORSKE NAUKE</t>
    </r>
  </si>
  <si>
    <r>
      <t xml:space="preserve">PREDMET: </t>
    </r>
    <r>
      <rPr>
        <b/>
        <sz val="10"/>
        <color indexed="8"/>
        <rFont val="Arial"/>
        <family val="2"/>
      </rPr>
      <t>MANEVRISANJE I PRAVILA ZA IZBJEGAV. SUDARA NA MORU</t>
    </r>
  </si>
  <si>
    <t>ECTS kredita: 5.00</t>
  </si>
  <si>
    <r>
      <t xml:space="preserve">NASTAVNIK: </t>
    </r>
    <r>
      <rPr>
        <b/>
        <sz val="10"/>
        <color indexed="8"/>
        <rFont val="Arial"/>
        <family val="2"/>
      </rPr>
      <t>Ilija Milović</t>
    </r>
  </si>
  <si>
    <t xml:space="preserve">SARADNIK:  </t>
  </si>
  <si>
    <t>29 / 16</t>
  </si>
  <si>
    <t>39 / 16</t>
  </si>
  <si>
    <t>41 / 16</t>
  </si>
  <si>
    <t>45 / 16</t>
  </si>
  <si>
    <t>50 / 16</t>
  </si>
  <si>
    <t>14 / 15</t>
  </si>
  <si>
    <t>11 / 10</t>
  </si>
  <si>
    <t>Vujović Petar</t>
  </si>
  <si>
    <t>Vučinić Ivan</t>
  </si>
  <si>
    <t>Bobić Milana</t>
  </si>
  <si>
    <t>Vukelić Miloš</t>
  </si>
  <si>
    <t>Vukasojević Aleksandar</t>
  </si>
  <si>
    <t>Giga Nikola</t>
  </si>
  <si>
    <t>Pajčin Stojan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</si>
</sst>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zoomScaleNormal="100" zoomScaleSheetLayoutView="100" workbookViewId="0">
      <pane ySplit="8" topLeftCell="A9" activePane="bottomLeft" state="frozen"/>
      <selection pane="bottomLeft" activeCell="P9" sqref="P9"/>
    </sheetView>
  </sheetViews>
  <sheetFormatPr defaultColWidth="9.1796875" defaultRowHeight="12.5" x14ac:dyDescent="0.25"/>
  <cols>
    <col min="1" max="1" width="9.26953125" style="90" customWidth="1"/>
    <col min="2" max="2" width="20.453125" style="20" customWidth="1"/>
    <col min="3" max="3" width="7.1796875" style="20" bestFit="1" customWidth="1"/>
    <col min="4" max="18" width="4.7265625" style="21" customWidth="1"/>
    <col min="19" max="19" width="7.1796875" style="21" customWidth="1"/>
    <col min="20" max="20" width="6.7265625" style="20" customWidth="1"/>
    <col min="21" max="21" width="11.453125" style="20" customWidth="1"/>
    <col min="22" max="26" width="9.1796875" style="20"/>
    <col min="27" max="27" width="17.26953125" style="20" customWidth="1"/>
    <col min="28" max="28" width="9.1796875" style="20"/>
    <col min="29" max="29" width="12.26953125" style="20" customWidth="1"/>
    <col min="30" max="16384" width="9.1796875" style="20"/>
  </cols>
  <sheetData>
    <row r="1" spans="1:29" ht="17.5" x14ac:dyDescent="0.35">
      <c r="A1" s="126">
        <v>120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 t="s">
        <v>5</v>
      </c>
      <c r="U1" s="129"/>
    </row>
    <row r="2" spans="1:29" ht="17.5" x14ac:dyDescent="0.35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30"/>
      <c r="U2" s="131"/>
    </row>
    <row r="3" spans="1:29" ht="14" x14ac:dyDescent="0.3">
      <c r="A3" s="86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ht="13" x14ac:dyDescent="0.3">
      <c r="A4" s="87" t="s">
        <v>47</v>
      </c>
      <c r="B4" s="41"/>
      <c r="C4" s="62"/>
      <c r="D4" s="58"/>
      <c r="F4" s="63" t="s">
        <v>48</v>
      </c>
      <c r="H4" s="64"/>
      <c r="I4" s="93" t="s">
        <v>49</v>
      </c>
      <c r="L4" s="20"/>
      <c r="M4" s="58"/>
      <c r="N4" s="58"/>
      <c r="O4" s="58"/>
      <c r="P4" s="58"/>
      <c r="Q4" s="93" t="s">
        <v>50</v>
      </c>
      <c r="R4" s="58"/>
      <c r="S4" s="58"/>
      <c r="T4" s="41"/>
      <c r="U4" s="61"/>
    </row>
    <row r="5" spans="1:29" ht="12.75" customHeight="1" thickBot="1" x14ac:dyDescent="0.3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3">
      <c r="A6" s="66" t="s">
        <v>20</v>
      </c>
      <c r="B6" s="67"/>
      <c r="C6" s="132" t="s">
        <v>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5" t="s">
        <v>21</v>
      </c>
      <c r="U6" s="139" t="s">
        <v>8</v>
      </c>
      <c r="W6" s="41"/>
      <c r="X6" s="41"/>
      <c r="Y6" s="41"/>
      <c r="Z6" s="41"/>
      <c r="AA6" s="41"/>
      <c r="AB6" s="41"/>
      <c r="AC6" s="41"/>
    </row>
    <row r="7" spans="1:29" ht="13" x14ac:dyDescent="0.3">
      <c r="A7" s="68" t="s">
        <v>9</v>
      </c>
      <c r="B7" s="69" t="s">
        <v>35</v>
      </c>
      <c r="C7" s="142" t="s">
        <v>43</v>
      </c>
      <c r="D7" s="138" t="s">
        <v>36</v>
      </c>
      <c r="E7" s="138"/>
      <c r="F7" s="138"/>
      <c r="G7" s="138"/>
      <c r="H7" s="138"/>
      <c r="I7" s="138" t="s">
        <v>10</v>
      </c>
      <c r="J7" s="138"/>
      <c r="K7" s="138"/>
      <c r="L7" s="138" t="s">
        <v>36</v>
      </c>
      <c r="M7" s="138"/>
      <c r="N7" s="138"/>
      <c r="O7" s="138" t="s">
        <v>11</v>
      </c>
      <c r="P7" s="138"/>
      <c r="Q7" s="138"/>
      <c r="R7" s="138" t="s">
        <v>19</v>
      </c>
      <c r="S7" s="138"/>
      <c r="T7" s="136"/>
      <c r="U7" s="140"/>
      <c r="W7" s="41"/>
      <c r="X7" s="41"/>
      <c r="Y7" s="41"/>
      <c r="Z7" s="41"/>
      <c r="AA7" s="41"/>
      <c r="AB7" s="41"/>
      <c r="AC7" s="41"/>
    </row>
    <row r="8" spans="1:29" ht="13.5" thickBot="1" x14ac:dyDescent="0.35">
      <c r="A8" s="91"/>
      <c r="B8" s="92"/>
      <c r="C8" s="143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7"/>
      <c r="U8" s="141"/>
      <c r="W8" s="123"/>
      <c r="X8" s="123"/>
      <c r="Y8" s="123"/>
      <c r="Z8" s="41"/>
      <c r="AA8" s="118"/>
      <c r="AB8" s="41"/>
      <c r="AC8" s="118"/>
    </row>
    <row r="9" spans="1:29" ht="14.5" x14ac:dyDescent="0.35">
      <c r="A9" s="116" t="s">
        <v>51</v>
      </c>
      <c r="B9" s="107" t="s">
        <v>58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/>
      <c r="P9" s="114">
        <v>12</v>
      </c>
      <c r="Q9" s="76"/>
      <c r="R9" s="81"/>
      <c r="S9" s="76"/>
      <c r="T9" s="77">
        <f>SUM(C9:Q9)+MAX(R9,S9)</f>
        <v>12</v>
      </c>
      <c r="U9" s="78" t="str">
        <f t="shared" ref="U9:U72" si="0">IF(T9&gt;=90,"A",IF(T9&gt;=80,"B",IF(T9&gt;=70,"C",IF(T9&gt;=60,"D",IF(T9&gt;=50,"E",IF(T9=0,"-","F"))))))</f>
        <v>F</v>
      </c>
      <c r="W9" s="122"/>
      <c r="X9" s="122"/>
      <c r="Y9" s="122"/>
      <c r="Z9" s="41"/>
      <c r="AA9" s="118"/>
      <c r="AB9" s="41"/>
      <c r="AC9" s="118"/>
    </row>
    <row r="10" spans="1:29" ht="14.5" x14ac:dyDescent="0.35">
      <c r="A10" s="117" t="s">
        <v>52</v>
      </c>
      <c r="B10" s="108" t="s">
        <v>59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/>
      <c r="P10" s="109">
        <v>14</v>
      </c>
      <c r="Q10" s="80"/>
      <c r="R10" s="80"/>
      <c r="S10" s="80"/>
      <c r="T10" s="77">
        <f t="shared" ref="T10:T73" si="1">SUM(C10:Q10)+MAX(R10,S10)</f>
        <v>14</v>
      </c>
      <c r="U10" s="78" t="str">
        <f t="shared" si="0"/>
        <v>F</v>
      </c>
      <c r="W10" s="122"/>
      <c r="X10" s="122"/>
      <c r="Y10" s="122"/>
      <c r="Z10" s="41"/>
      <c r="AA10" s="118"/>
      <c r="AB10" s="41"/>
      <c r="AC10" s="118"/>
    </row>
    <row r="11" spans="1:29" ht="14.5" x14ac:dyDescent="0.35">
      <c r="A11" s="117" t="s">
        <v>53</v>
      </c>
      <c r="B11" s="108" t="s">
        <v>60</v>
      </c>
      <c r="C11" s="113"/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/>
      <c r="P11" s="109">
        <v>7</v>
      </c>
      <c r="Q11" s="80"/>
      <c r="R11" s="82"/>
      <c r="S11" s="80"/>
      <c r="T11" s="77">
        <f t="shared" si="1"/>
        <v>7</v>
      </c>
      <c r="U11" s="78" t="str">
        <f t="shared" si="0"/>
        <v>F</v>
      </c>
      <c r="W11" s="122"/>
      <c r="X11" s="122"/>
      <c r="Y11" s="122"/>
      <c r="Z11" s="41"/>
      <c r="AA11" s="118"/>
      <c r="AB11" s="41"/>
      <c r="AC11" s="118"/>
    </row>
    <row r="12" spans="1:29" ht="14.5" x14ac:dyDescent="0.35">
      <c r="A12" s="117" t="s">
        <v>54</v>
      </c>
      <c r="B12" s="108" t="s">
        <v>61</v>
      </c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/>
      <c r="P12" s="109"/>
      <c r="Q12" s="80"/>
      <c r="R12" s="82"/>
      <c r="S12" s="80"/>
      <c r="T12" s="77">
        <f t="shared" si="1"/>
        <v>0</v>
      </c>
      <c r="U12" s="78" t="str">
        <f t="shared" si="0"/>
        <v>-</v>
      </c>
      <c r="W12" s="122"/>
      <c r="X12" s="122"/>
      <c r="Y12" s="122"/>
      <c r="Z12" s="41"/>
      <c r="AA12" s="118"/>
      <c r="AB12" s="41"/>
      <c r="AC12" s="118"/>
    </row>
    <row r="13" spans="1:29" ht="14.5" x14ac:dyDescent="0.35">
      <c r="A13" s="117" t="s">
        <v>55</v>
      </c>
      <c r="B13" s="108" t="s">
        <v>62</v>
      </c>
      <c r="C13" s="113"/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/>
      <c r="P13" s="109">
        <v>7</v>
      </c>
      <c r="Q13" s="80"/>
      <c r="R13" s="82"/>
      <c r="S13" s="80"/>
      <c r="T13" s="77">
        <f t="shared" si="1"/>
        <v>7</v>
      </c>
      <c r="U13" s="78" t="str">
        <f t="shared" si="0"/>
        <v>F</v>
      </c>
      <c r="W13" s="122"/>
      <c r="X13" s="122"/>
      <c r="Y13" s="122"/>
      <c r="Z13" s="41"/>
      <c r="AA13" s="118"/>
      <c r="AB13" s="41"/>
      <c r="AC13" s="118"/>
    </row>
    <row r="14" spans="1:29" ht="14.5" x14ac:dyDescent="0.35">
      <c r="A14" s="117" t="s">
        <v>56</v>
      </c>
      <c r="B14" s="108" t="s">
        <v>63</v>
      </c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77">
        <f t="shared" si="1"/>
        <v>0</v>
      </c>
      <c r="U14" s="78" t="str">
        <f t="shared" si="0"/>
        <v>-</v>
      </c>
      <c r="W14" s="122"/>
      <c r="X14" s="122"/>
      <c r="Y14" s="122"/>
      <c r="Z14" s="41"/>
      <c r="AA14" s="118"/>
      <c r="AB14" s="41"/>
      <c r="AC14" s="118"/>
    </row>
    <row r="15" spans="1:29" ht="14.5" x14ac:dyDescent="0.35">
      <c r="A15" s="117" t="s">
        <v>57</v>
      </c>
      <c r="B15" s="108" t="s">
        <v>64</v>
      </c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/>
      <c r="P15" s="109"/>
      <c r="Q15" s="80"/>
      <c r="R15" s="82"/>
      <c r="S15" s="80"/>
      <c r="T15" s="77">
        <f t="shared" si="1"/>
        <v>0</v>
      </c>
      <c r="U15" s="78" t="str">
        <f t="shared" si="0"/>
        <v>-</v>
      </c>
      <c r="W15" s="122"/>
      <c r="X15" s="122"/>
      <c r="Y15" s="122"/>
      <c r="Z15" s="41"/>
      <c r="AA15" s="118"/>
      <c r="AB15" s="41"/>
      <c r="AC15" s="118"/>
    </row>
    <row r="16" spans="1:29" ht="14.5" x14ac:dyDescent="0.35">
      <c r="A16" s="117"/>
      <c r="B16" s="108"/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/>
      <c r="P16" s="109"/>
      <c r="Q16" s="80"/>
      <c r="R16" s="82"/>
      <c r="S16" s="80"/>
      <c r="T16" s="77">
        <f t="shared" si="1"/>
        <v>0</v>
      </c>
      <c r="U16" s="78" t="str">
        <f t="shared" si="0"/>
        <v>-</v>
      </c>
      <c r="W16" s="122"/>
      <c r="X16" s="122"/>
      <c r="Y16" s="122"/>
      <c r="Z16" s="41"/>
      <c r="AA16" s="118"/>
      <c r="AB16" s="41"/>
      <c r="AC16" s="118"/>
    </row>
    <row r="17" spans="1:29" ht="14.5" x14ac:dyDescent="0.35">
      <c r="A17" s="117"/>
      <c r="B17" s="108"/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/>
      <c r="P17" s="109"/>
      <c r="Q17" s="80"/>
      <c r="R17" s="80"/>
      <c r="S17" s="80"/>
      <c r="T17" s="77">
        <f t="shared" si="1"/>
        <v>0</v>
      </c>
      <c r="U17" s="78" t="str">
        <f t="shared" si="0"/>
        <v>-</v>
      </c>
      <c r="W17" s="122"/>
      <c r="X17" s="122"/>
      <c r="Y17" s="122"/>
      <c r="Z17" s="41"/>
      <c r="AA17" s="118"/>
      <c r="AB17" s="41"/>
      <c r="AC17" s="118"/>
    </row>
    <row r="18" spans="1:29" ht="14.5" x14ac:dyDescent="0.35">
      <c r="A18" s="117"/>
      <c r="B18" s="108"/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77">
        <f t="shared" si="1"/>
        <v>0</v>
      </c>
      <c r="U18" s="78" t="str">
        <f t="shared" si="0"/>
        <v>-</v>
      </c>
      <c r="W18" s="122"/>
      <c r="X18" s="122"/>
      <c r="Y18" s="122"/>
      <c r="Z18" s="41"/>
      <c r="AA18" s="118"/>
      <c r="AB18" s="41"/>
      <c r="AC18" s="118"/>
    </row>
    <row r="19" spans="1:29" ht="14.5" x14ac:dyDescent="0.35">
      <c r="A19" s="117"/>
      <c r="B19" s="108"/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/>
      <c r="P19" s="109"/>
      <c r="Q19" s="80"/>
      <c r="R19" s="82"/>
      <c r="S19" s="80"/>
      <c r="T19" s="77">
        <f t="shared" si="1"/>
        <v>0</v>
      </c>
      <c r="U19" s="78" t="str">
        <f t="shared" si="0"/>
        <v>-</v>
      </c>
      <c r="W19" s="122"/>
      <c r="X19" s="122"/>
      <c r="Y19" s="122"/>
      <c r="Z19" s="41"/>
      <c r="AA19" s="118"/>
      <c r="AB19" s="41"/>
      <c r="AC19" s="118"/>
    </row>
    <row r="20" spans="1:29" ht="14.5" x14ac:dyDescent="0.35">
      <c r="A20" s="117"/>
      <c r="B20" s="108"/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/>
      <c r="P20" s="109"/>
      <c r="Q20" s="80"/>
      <c r="R20" s="80"/>
      <c r="S20" s="80"/>
      <c r="T20" s="77">
        <f t="shared" si="1"/>
        <v>0</v>
      </c>
      <c r="U20" s="78" t="str">
        <f t="shared" si="0"/>
        <v>-</v>
      </c>
      <c r="W20" s="122"/>
      <c r="X20" s="122"/>
      <c r="Y20" s="122"/>
      <c r="Z20" s="41"/>
      <c r="AA20" s="118"/>
      <c r="AB20" s="41"/>
      <c r="AC20" s="118"/>
    </row>
    <row r="21" spans="1:29" ht="14.5" x14ac:dyDescent="0.35">
      <c r="A21" s="117"/>
      <c r="B21" s="108"/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77">
        <f t="shared" si="1"/>
        <v>0</v>
      </c>
      <c r="U21" s="78" t="str">
        <f t="shared" si="0"/>
        <v>-</v>
      </c>
      <c r="W21" s="122"/>
      <c r="X21" s="122"/>
      <c r="Y21" s="122"/>
      <c r="Z21" s="41"/>
      <c r="AA21" s="118"/>
      <c r="AB21" s="41"/>
      <c r="AC21" s="118"/>
    </row>
    <row r="22" spans="1:29" ht="14.5" x14ac:dyDescent="0.35">
      <c r="A22" s="117"/>
      <c r="B22" s="108"/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22"/>
      <c r="X22" s="122"/>
      <c r="Y22" s="122"/>
      <c r="Z22" s="41"/>
      <c r="AA22" s="118"/>
      <c r="AB22" s="41"/>
      <c r="AC22" s="118"/>
    </row>
    <row r="23" spans="1:29" ht="14.5" x14ac:dyDescent="0.35">
      <c r="A23" s="117"/>
      <c r="B23" s="108"/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/>
      <c r="P23" s="109"/>
      <c r="Q23" s="104"/>
      <c r="R23" s="103"/>
      <c r="S23" s="104"/>
      <c r="T23" s="77">
        <f t="shared" si="1"/>
        <v>0</v>
      </c>
      <c r="U23" s="78" t="str">
        <f t="shared" si="0"/>
        <v>-</v>
      </c>
      <c r="W23" s="122"/>
      <c r="X23" s="122"/>
      <c r="Y23" s="122"/>
      <c r="Z23" s="41"/>
      <c r="AA23" s="118"/>
      <c r="AB23" s="41"/>
      <c r="AC23" s="118"/>
    </row>
    <row r="24" spans="1:29" ht="14.5" x14ac:dyDescent="0.35">
      <c r="A24" s="117"/>
      <c r="B24" s="108"/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9"/>
      <c r="Q24" s="80"/>
      <c r="R24" s="80"/>
      <c r="S24" s="80"/>
      <c r="T24" s="77">
        <f t="shared" si="1"/>
        <v>0</v>
      </c>
      <c r="U24" s="78" t="str">
        <f t="shared" si="0"/>
        <v>-</v>
      </c>
      <c r="W24" s="122"/>
      <c r="X24" s="122"/>
      <c r="Y24" s="122"/>
      <c r="Z24" s="41"/>
      <c r="AA24" s="118"/>
      <c r="AB24" s="41"/>
      <c r="AC24" s="118"/>
    </row>
    <row r="25" spans="1:29" ht="14.5" x14ac:dyDescent="0.35">
      <c r="A25" s="117"/>
      <c r="B25" s="108"/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77">
        <f t="shared" si="1"/>
        <v>0</v>
      </c>
      <c r="U25" s="78" t="str">
        <f t="shared" si="0"/>
        <v>-</v>
      </c>
      <c r="V25" s="21"/>
      <c r="W25" s="122"/>
      <c r="X25" s="122"/>
      <c r="Y25" s="122"/>
      <c r="Z25" s="41"/>
      <c r="AA25" s="118"/>
      <c r="AB25" s="41"/>
      <c r="AC25" s="118"/>
    </row>
    <row r="26" spans="1:29" ht="14.5" x14ac:dyDescent="0.35">
      <c r="A26" s="117"/>
      <c r="B26" s="108"/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9"/>
      <c r="Q26" s="80"/>
      <c r="R26" s="80"/>
      <c r="S26" s="80"/>
      <c r="T26" s="77">
        <f t="shared" si="1"/>
        <v>0</v>
      </c>
      <c r="U26" s="78" t="str">
        <f t="shared" si="0"/>
        <v>-</v>
      </c>
      <c r="W26" s="122"/>
      <c r="X26" s="122"/>
      <c r="Y26" s="122"/>
      <c r="Z26" s="41"/>
      <c r="AA26" s="118"/>
      <c r="AB26" s="41"/>
      <c r="AC26" s="118"/>
    </row>
    <row r="27" spans="1:29" ht="14.5" x14ac:dyDescent="0.35">
      <c r="A27" s="117"/>
      <c r="B27" s="108"/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77">
        <f t="shared" si="1"/>
        <v>0</v>
      </c>
      <c r="U27" s="78" t="str">
        <f t="shared" si="0"/>
        <v>-</v>
      </c>
      <c r="W27" s="122"/>
      <c r="X27" s="122"/>
      <c r="Y27" s="122"/>
      <c r="Z27" s="41"/>
      <c r="AA27" s="118"/>
      <c r="AB27" s="41"/>
      <c r="AC27" s="118"/>
    </row>
    <row r="28" spans="1:29" ht="14.5" x14ac:dyDescent="0.35">
      <c r="A28" s="117"/>
      <c r="B28" s="108"/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77">
        <f t="shared" si="1"/>
        <v>0</v>
      </c>
      <c r="U28" s="78" t="str">
        <f t="shared" si="0"/>
        <v>-</v>
      </c>
      <c r="W28" s="122"/>
      <c r="X28" s="122"/>
      <c r="Y28" s="122"/>
      <c r="Z28" s="41"/>
      <c r="AA28" s="118"/>
      <c r="AB28" s="41"/>
      <c r="AC28" s="118"/>
    </row>
    <row r="29" spans="1:29" ht="14.5" x14ac:dyDescent="0.35">
      <c r="A29" s="117"/>
      <c r="B29" s="108"/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/>
      <c r="P29" s="109"/>
      <c r="Q29" s="80"/>
      <c r="R29" s="80"/>
      <c r="S29" s="80"/>
      <c r="T29" s="77">
        <f t="shared" si="1"/>
        <v>0</v>
      </c>
      <c r="U29" s="78" t="str">
        <f t="shared" si="0"/>
        <v>-</v>
      </c>
      <c r="W29" s="122"/>
      <c r="X29" s="122"/>
      <c r="Y29" s="122"/>
      <c r="Z29" s="41"/>
      <c r="AA29" s="118"/>
      <c r="AB29" s="41"/>
      <c r="AC29" s="118"/>
    </row>
    <row r="30" spans="1:29" ht="14.5" x14ac:dyDescent="0.35">
      <c r="A30" s="117"/>
      <c r="B30" s="108"/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77">
        <f t="shared" si="1"/>
        <v>0</v>
      </c>
      <c r="U30" s="78" t="str">
        <f t="shared" si="0"/>
        <v>-</v>
      </c>
      <c r="W30" s="122"/>
      <c r="X30" s="122"/>
      <c r="Y30" s="122"/>
      <c r="Z30" s="41"/>
      <c r="AA30" s="118"/>
      <c r="AB30" s="41"/>
      <c r="AC30" s="118"/>
    </row>
    <row r="31" spans="1:29" ht="14.5" x14ac:dyDescent="0.35">
      <c r="A31" s="117"/>
      <c r="B31" s="108"/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77">
        <f t="shared" si="1"/>
        <v>0</v>
      </c>
      <c r="U31" s="78" t="str">
        <f t="shared" si="0"/>
        <v>-</v>
      </c>
      <c r="W31" s="122"/>
      <c r="X31" s="122"/>
      <c r="Y31" s="122"/>
      <c r="Z31" s="41"/>
      <c r="AA31" s="118"/>
      <c r="AB31" s="41"/>
      <c r="AC31" s="118"/>
    </row>
    <row r="32" spans="1:29" ht="14.5" x14ac:dyDescent="0.3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77">
        <f t="shared" si="1"/>
        <v>0</v>
      </c>
      <c r="U32" s="78" t="str">
        <f t="shared" si="0"/>
        <v>-</v>
      </c>
      <c r="W32" s="122"/>
      <c r="X32" s="122"/>
      <c r="Y32" s="122"/>
      <c r="Z32" s="41"/>
      <c r="AA32" s="118"/>
      <c r="AB32" s="41"/>
      <c r="AC32" s="118"/>
    </row>
    <row r="33" spans="1:29" ht="14.5" x14ac:dyDescent="0.3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77">
        <f t="shared" si="1"/>
        <v>0</v>
      </c>
      <c r="U33" s="78" t="str">
        <f t="shared" si="0"/>
        <v>-</v>
      </c>
      <c r="W33" s="122"/>
      <c r="X33" s="122"/>
      <c r="Y33" s="122"/>
      <c r="Z33" s="41"/>
      <c r="AA33" s="118"/>
      <c r="AB33" s="41"/>
      <c r="AC33" s="118"/>
    </row>
    <row r="34" spans="1:29" ht="14.5" x14ac:dyDescent="0.3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77">
        <f t="shared" si="1"/>
        <v>0</v>
      </c>
      <c r="U34" s="78" t="str">
        <f t="shared" si="0"/>
        <v>-</v>
      </c>
      <c r="W34" s="122"/>
      <c r="X34" s="122"/>
      <c r="Y34" s="122"/>
      <c r="Z34" s="41"/>
      <c r="AA34" s="118"/>
      <c r="AB34" s="41"/>
      <c r="AC34" s="118"/>
    </row>
    <row r="35" spans="1:29" ht="14.5" x14ac:dyDescent="0.3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77">
        <f t="shared" si="1"/>
        <v>0</v>
      </c>
      <c r="U35" s="78" t="str">
        <f t="shared" si="0"/>
        <v>-</v>
      </c>
      <c r="W35" s="122"/>
      <c r="X35" s="122"/>
      <c r="Y35" s="122"/>
      <c r="Z35" s="41"/>
      <c r="AA35" s="118"/>
      <c r="AB35" s="41"/>
      <c r="AC35" s="118"/>
    </row>
    <row r="36" spans="1:29" ht="14.5" x14ac:dyDescent="0.3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77">
        <f t="shared" si="1"/>
        <v>0</v>
      </c>
      <c r="U36" s="78" t="str">
        <f t="shared" si="0"/>
        <v>-</v>
      </c>
      <c r="W36" s="122"/>
      <c r="X36" s="122"/>
      <c r="Y36" s="122"/>
      <c r="Z36" s="41"/>
      <c r="AA36" s="118"/>
      <c r="AB36" s="41"/>
      <c r="AC36" s="118"/>
    </row>
    <row r="37" spans="1:29" ht="14.5" x14ac:dyDescent="0.3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77">
        <f t="shared" si="1"/>
        <v>0</v>
      </c>
      <c r="U37" s="78" t="str">
        <f t="shared" si="0"/>
        <v>-</v>
      </c>
      <c r="W37" s="122"/>
      <c r="X37" s="122"/>
      <c r="Y37" s="122"/>
      <c r="Z37" s="41"/>
      <c r="AA37" s="118"/>
      <c r="AB37" s="41"/>
      <c r="AC37" s="118"/>
    </row>
    <row r="38" spans="1:29" ht="14.5" x14ac:dyDescent="0.3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77">
        <f t="shared" si="1"/>
        <v>0</v>
      </c>
      <c r="U38" s="78" t="str">
        <f t="shared" si="0"/>
        <v>-</v>
      </c>
      <c r="W38" s="122"/>
      <c r="X38" s="122"/>
      <c r="Y38" s="122"/>
      <c r="Z38" s="41"/>
      <c r="AA38" s="118"/>
      <c r="AB38" s="41"/>
      <c r="AC38" s="118"/>
    </row>
    <row r="39" spans="1:29" ht="14.5" x14ac:dyDescent="0.3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77">
        <f t="shared" si="1"/>
        <v>0</v>
      </c>
      <c r="U39" s="78" t="str">
        <f t="shared" si="0"/>
        <v>-</v>
      </c>
      <c r="W39" s="122"/>
      <c r="X39" s="122"/>
      <c r="Y39" s="122"/>
      <c r="Z39" s="41"/>
      <c r="AA39" s="118"/>
      <c r="AB39" s="41"/>
      <c r="AC39" s="118"/>
    </row>
    <row r="40" spans="1:29" ht="14.5" x14ac:dyDescent="0.3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77">
        <f t="shared" si="1"/>
        <v>0</v>
      </c>
      <c r="U40" s="78" t="str">
        <f t="shared" si="0"/>
        <v>-</v>
      </c>
      <c r="W40" s="122"/>
      <c r="X40" s="122"/>
      <c r="Y40" s="122"/>
      <c r="Z40" s="41"/>
      <c r="AA40" s="118"/>
      <c r="AB40" s="41"/>
      <c r="AC40" s="118"/>
    </row>
    <row r="41" spans="1:29" ht="14.5" x14ac:dyDescent="0.3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77">
        <f t="shared" si="1"/>
        <v>0</v>
      </c>
      <c r="U41" s="78" t="str">
        <f t="shared" si="0"/>
        <v>-</v>
      </c>
      <c r="W41" s="122"/>
      <c r="X41" s="122"/>
      <c r="Y41" s="122"/>
      <c r="Z41" s="41"/>
      <c r="AA41" s="118"/>
      <c r="AB41" s="41"/>
      <c r="AC41" s="118"/>
    </row>
    <row r="42" spans="1:29" ht="14.5" x14ac:dyDescent="0.3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77">
        <f t="shared" si="1"/>
        <v>0</v>
      </c>
      <c r="U42" s="78" t="str">
        <f t="shared" si="0"/>
        <v>-</v>
      </c>
      <c r="W42" s="122"/>
      <c r="X42" s="122"/>
      <c r="Y42" s="122"/>
      <c r="Z42" s="41"/>
      <c r="AA42" s="118"/>
      <c r="AB42" s="41"/>
      <c r="AC42" s="118"/>
    </row>
    <row r="43" spans="1:29" ht="14.5" x14ac:dyDescent="0.3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77">
        <f t="shared" si="1"/>
        <v>0</v>
      </c>
      <c r="U43" s="78" t="str">
        <f t="shared" si="0"/>
        <v>-</v>
      </c>
      <c r="W43" s="122"/>
      <c r="X43" s="122"/>
      <c r="Y43" s="122"/>
      <c r="Z43" s="41"/>
      <c r="AA43" s="118"/>
      <c r="AB43" s="41"/>
      <c r="AC43" s="118"/>
    </row>
    <row r="44" spans="1:29" ht="14.5" x14ac:dyDescent="0.3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77">
        <f t="shared" si="1"/>
        <v>0</v>
      </c>
      <c r="U44" s="78" t="str">
        <f t="shared" si="0"/>
        <v>-</v>
      </c>
      <c r="W44" s="122"/>
      <c r="X44" s="122"/>
      <c r="Y44" s="122"/>
      <c r="Z44" s="41"/>
      <c r="AA44" s="118"/>
      <c r="AB44" s="41"/>
      <c r="AC44" s="118"/>
    </row>
    <row r="45" spans="1:29" ht="14.5" x14ac:dyDescent="0.3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77">
        <f t="shared" si="1"/>
        <v>0</v>
      </c>
      <c r="U45" s="78" t="str">
        <f t="shared" si="0"/>
        <v>-</v>
      </c>
      <c r="W45" s="122"/>
      <c r="X45" s="122"/>
      <c r="Y45" s="122"/>
      <c r="Z45" s="41"/>
      <c r="AA45" s="118"/>
      <c r="AB45" s="41"/>
      <c r="AC45" s="118"/>
    </row>
    <row r="46" spans="1:29" ht="14.5" x14ac:dyDescent="0.3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77">
        <f t="shared" si="1"/>
        <v>0</v>
      </c>
      <c r="U46" s="78" t="str">
        <f t="shared" si="0"/>
        <v>-</v>
      </c>
      <c r="W46" s="122"/>
      <c r="X46" s="122"/>
      <c r="Y46" s="122"/>
      <c r="Z46" s="41"/>
      <c r="AA46" s="118"/>
      <c r="AB46" s="41"/>
      <c r="AC46" s="118"/>
    </row>
    <row r="47" spans="1:29" ht="14.5" x14ac:dyDescent="0.3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77">
        <f t="shared" si="1"/>
        <v>0</v>
      </c>
      <c r="U47" s="78" t="str">
        <f t="shared" si="0"/>
        <v>-</v>
      </c>
      <c r="W47" s="122"/>
      <c r="X47" s="122"/>
      <c r="Y47" s="122"/>
      <c r="Z47" s="41"/>
      <c r="AA47" s="118"/>
      <c r="AB47" s="41"/>
      <c r="AC47" s="118"/>
    </row>
    <row r="48" spans="1:29" ht="14.5" x14ac:dyDescent="0.3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77">
        <f t="shared" si="1"/>
        <v>0</v>
      </c>
      <c r="U48" s="78" t="str">
        <f t="shared" si="0"/>
        <v>-</v>
      </c>
      <c r="W48" s="122"/>
      <c r="X48" s="122"/>
      <c r="Y48" s="122"/>
      <c r="Z48" s="41"/>
      <c r="AA48" s="118"/>
      <c r="AB48" s="41"/>
      <c r="AC48" s="118"/>
    </row>
    <row r="49" spans="1:29" ht="14.5" x14ac:dyDescent="0.3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77">
        <f t="shared" si="1"/>
        <v>0</v>
      </c>
      <c r="U49" s="78" t="str">
        <f t="shared" si="0"/>
        <v>-</v>
      </c>
      <c r="W49" s="122"/>
      <c r="X49" s="122"/>
      <c r="Y49" s="122"/>
      <c r="Z49" s="41"/>
      <c r="AA49" s="118"/>
      <c r="AB49" s="41"/>
      <c r="AC49" s="118"/>
    </row>
    <row r="50" spans="1:29" ht="14.5" x14ac:dyDescent="0.3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77">
        <f t="shared" si="1"/>
        <v>0</v>
      </c>
      <c r="U50" s="78" t="str">
        <f t="shared" si="0"/>
        <v>-</v>
      </c>
      <c r="W50" s="122"/>
      <c r="X50" s="122"/>
      <c r="Y50" s="122"/>
      <c r="Z50" s="41"/>
      <c r="AA50" s="118"/>
      <c r="AB50" s="41"/>
      <c r="AC50" s="118"/>
    </row>
    <row r="51" spans="1:29" ht="14.5" x14ac:dyDescent="0.3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77">
        <f t="shared" si="1"/>
        <v>0</v>
      </c>
      <c r="U51" s="78" t="str">
        <f t="shared" si="0"/>
        <v>-</v>
      </c>
      <c r="W51" s="122"/>
      <c r="X51" s="122"/>
      <c r="Y51" s="122"/>
      <c r="Z51" s="41"/>
      <c r="AA51" s="118"/>
      <c r="AB51" s="41"/>
      <c r="AC51" s="118"/>
    </row>
    <row r="52" spans="1:29" ht="14.5" x14ac:dyDescent="0.3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77">
        <f t="shared" si="1"/>
        <v>0</v>
      </c>
      <c r="U52" s="78" t="str">
        <f t="shared" si="0"/>
        <v>-</v>
      </c>
      <c r="W52" s="122"/>
      <c r="X52" s="122"/>
      <c r="Y52" s="122"/>
      <c r="Z52" s="41"/>
      <c r="AA52" s="118"/>
      <c r="AB52" s="41"/>
      <c r="AC52" s="118"/>
    </row>
    <row r="53" spans="1:29" ht="14.5" x14ac:dyDescent="0.3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22"/>
      <c r="X53" s="122"/>
      <c r="Y53" s="122"/>
      <c r="Z53" s="41"/>
      <c r="AA53" s="118"/>
      <c r="AB53" s="41"/>
      <c r="AC53" s="118"/>
    </row>
    <row r="54" spans="1:29" ht="14.5" x14ac:dyDescent="0.3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77">
        <f t="shared" si="1"/>
        <v>0</v>
      </c>
      <c r="U54" s="78" t="str">
        <f t="shared" si="0"/>
        <v>-</v>
      </c>
      <c r="W54" s="122"/>
      <c r="X54" s="122"/>
      <c r="Y54" s="122"/>
      <c r="Z54" s="41"/>
      <c r="AA54" s="118"/>
      <c r="AB54" s="41"/>
      <c r="AC54" s="118"/>
    </row>
    <row r="55" spans="1:29" ht="14.5" x14ac:dyDescent="0.3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77">
        <f t="shared" si="1"/>
        <v>0</v>
      </c>
      <c r="U55" s="78" t="str">
        <f t="shared" si="0"/>
        <v>-</v>
      </c>
      <c r="W55" s="122"/>
      <c r="X55" s="122"/>
      <c r="Y55" s="122"/>
      <c r="Z55" s="41"/>
      <c r="AA55" s="118"/>
      <c r="AB55" s="41"/>
      <c r="AC55" s="118"/>
    </row>
    <row r="56" spans="1:29" ht="14.5" x14ac:dyDescent="0.3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77">
        <f t="shared" si="1"/>
        <v>0</v>
      </c>
      <c r="U56" s="78" t="str">
        <f t="shared" si="0"/>
        <v>-</v>
      </c>
      <c r="W56" s="122"/>
      <c r="X56" s="122"/>
      <c r="Y56" s="122"/>
      <c r="Z56" s="41"/>
      <c r="AA56" s="118"/>
      <c r="AB56" s="41"/>
      <c r="AC56" s="118"/>
    </row>
    <row r="57" spans="1:29" ht="14.5" x14ac:dyDescent="0.3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4.5" x14ac:dyDescent="0.3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4.5" x14ac:dyDescent="0.3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4.5" x14ac:dyDescent="0.3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77">
        <f t="shared" si="1"/>
        <v>0</v>
      </c>
      <c r="U60" s="78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4.5" x14ac:dyDescent="0.3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77">
        <f t="shared" si="1"/>
        <v>0</v>
      </c>
      <c r="U61" s="78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4.5" x14ac:dyDescent="0.3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77">
        <f t="shared" si="1"/>
        <v>0</v>
      </c>
      <c r="U62" s="78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4.5" x14ac:dyDescent="0.3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77">
        <f t="shared" si="1"/>
        <v>0</v>
      </c>
      <c r="U63" s="78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4.5" x14ac:dyDescent="0.3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4.5" x14ac:dyDescent="0.3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4.5" x14ac:dyDescent="0.3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77">
        <f t="shared" si="1"/>
        <v>0</v>
      </c>
      <c r="U66" s="78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4.5" x14ac:dyDescent="0.3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4.5" x14ac:dyDescent="0.3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4.5" x14ac:dyDescent="0.3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4.5" x14ac:dyDescent="0.3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4.5" x14ac:dyDescent="0.3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4.5" x14ac:dyDescent="0.3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4.5" x14ac:dyDescent="0.3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4.5" x14ac:dyDescent="0.3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4.5" x14ac:dyDescent="0.3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4.5" x14ac:dyDescent="0.3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4.5" x14ac:dyDescent="0.3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4.5" x14ac:dyDescent="0.3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ht="13" x14ac:dyDescent="0.3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77"/>
      <c r="U79" s="78" t="str">
        <f t="shared" si="2"/>
        <v>-</v>
      </c>
    </row>
    <row r="80" spans="1:29" ht="13" x14ac:dyDescent="0.3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ht="13" x14ac:dyDescent="0.3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ht="13" x14ac:dyDescent="0.3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77">
        <f t="shared" si="4"/>
        <v>0</v>
      </c>
      <c r="U82" s="78" t="str">
        <f t="shared" si="2"/>
        <v>-</v>
      </c>
    </row>
    <row r="83" spans="1:21" ht="13" x14ac:dyDescent="0.3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77">
        <f t="shared" si="4"/>
        <v>0</v>
      </c>
      <c r="U83" s="78" t="str">
        <f t="shared" si="2"/>
        <v>-</v>
      </c>
    </row>
    <row r="84" spans="1:21" ht="13" x14ac:dyDescent="0.3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77">
        <f t="shared" si="4"/>
        <v>0</v>
      </c>
      <c r="U84" s="78" t="str">
        <f t="shared" si="2"/>
        <v>-</v>
      </c>
    </row>
    <row r="85" spans="1:21" ht="13" x14ac:dyDescent="0.3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77">
        <f t="shared" si="4"/>
        <v>0</v>
      </c>
      <c r="U85" s="78" t="str">
        <f t="shared" si="2"/>
        <v>-</v>
      </c>
    </row>
    <row r="86" spans="1:21" ht="13" x14ac:dyDescent="0.3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77">
        <f t="shared" si="4"/>
        <v>0</v>
      </c>
      <c r="U86" s="78" t="str">
        <f t="shared" si="2"/>
        <v>-</v>
      </c>
    </row>
    <row r="87" spans="1:21" ht="13" x14ac:dyDescent="0.3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77">
        <f t="shared" si="4"/>
        <v>0</v>
      </c>
      <c r="U87" s="78" t="str">
        <f t="shared" si="2"/>
        <v>-</v>
      </c>
    </row>
    <row r="88" spans="1:21" ht="13" x14ac:dyDescent="0.3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77">
        <f t="shared" si="4"/>
        <v>0</v>
      </c>
      <c r="U88" s="78" t="str">
        <f t="shared" si="2"/>
        <v>-</v>
      </c>
    </row>
    <row r="89" spans="1:21" ht="13" x14ac:dyDescent="0.3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77">
        <f t="shared" si="4"/>
        <v>0</v>
      </c>
      <c r="U89" s="78" t="str">
        <f t="shared" si="2"/>
        <v>-</v>
      </c>
    </row>
    <row r="90" spans="1:21" ht="13" x14ac:dyDescent="0.3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77">
        <f t="shared" si="4"/>
        <v>0</v>
      </c>
      <c r="U90" s="78" t="str">
        <f t="shared" si="2"/>
        <v>-</v>
      </c>
    </row>
    <row r="91" spans="1:21" ht="13" x14ac:dyDescent="0.3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77">
        <f t="shared" si="4"/>
        <v>0</v>
      </c>
      <c r="U91" s="78" t="str">
        <f t="shared" si="2"/>
        <v>-</v>
      </c>
    </row>
    <row r="92" spans="1:21" ht="13" x14ac:dyDescent="0.3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77">
        <f t="shared" si="4"/>
        <v>0</v>
      </c>
      <c r="U92" s="78" t="str">
        <f t="shared" si="2"/>
        <v>-</v>
      </c>
    </row>
    <row r="93" spans="1:21" ht="13" x14ac:dyDescent="0.3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77">
        <f t="shared" si="4"/>
        <v>0</v>
      </c>
      <c r="U93" s="78" t="str">
        <f t="shared" si="2"/>
        <v>-</v>
      </c>
    </row>
    <row r="94" spans="1:21" ht="13" x14ac:dyDescent="0.3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77">
        <f t="shared" si="4"/>
        <v>0</v>
      </c>
      <c r="U94" s="78" t="str">
        <f t="shared" si="2"/>
        <v>-</v>
      </c>
    </row>
    <row r="95" spans="1:21" ht="13" x14ac:dyDescent="0.3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77">
        <f t="shared" si="4"/>
        <v>0</v>
      </c>
      <c r="U95" s="78" t="str">
        <f t="shared" si="2"/>
        <v>-</v>
      </c>
    </row>
    <row r="96" spans="1:21" ht="13" x14ac:dyDescent="0.3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77">
        <f t="shared" si="4"/>
        <v>0</v>
      </c>
      <c r="U96" s="78" t="str">
        <f t="shared" si="2"/>
        <v>-</v>
      </c>
    </row>
    <row r="97" spans="1:21" ht="13" x14ac:dyDescent="0.3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77">
        <f t="shared" si="4"/>
        <v>0</v>
      </c>
      <c r="U97" s="78" t="str">
        <f t="shared" si="2"/>
        <v>-</v>
      </c>
    </row>
    <row r="98" spans="1:21" ht="13" x14ac:dyDescent="0.3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77">
        <f t="shared" si="4"/>
        <v>0</v>
      </c>
      <c r="U98" s="78" t="str">
        <f t="shared" ref="U98:U116" si="5">IF(T98&gt;=90,"A",IF(T98&gt;=80,"B",IF(T98&gt;=70,"C",IF(T98&gt;=60,"D",IF(T98&gt;=50,"E",IF(T98=0,"-","F"))))))</f>
        <v>-</v>
      </c>
    </row>
    <row r="99" spans="1:21" ht="13" x14ac:dyDescent="0.3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77">
        <f t="shared" si="4"/>
        <v>0</v>
      </c>
      <c r="U99" s="78" t="str">
        <f t="shared" si="5"/>
        <v>-</v>
      </c>
    </row>
    <row r="100" spans="1:21" ht="13" x14ac:dyDescent="0.3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77">
        <f t="shared" si="4"/>
        <v>0</v>
      </c>
      <c r="U100" s="78" t="str">
        <f t="shared" si="5"/>
        <v>-</v>
      </c>
    </row>
    <row r="101" spans="1:21" ht="13" x14ac:dyDescent="0.3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77">
        <f t="shared" si="4"/>
        <v>0</v>
      </c>
      <c r="U101" s="78" t="str">
        <f t="shared" si="5"/>
        <v>-</v>
      </c>
    </row>
    <row r="102" spans="1:21" ht="13" x14ac:dyDescent="0.3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77">
        <f t="shared" si="4"/>
        <v>0</v>
      </c>
      <c r="U102" s="78" t="str">
        <f t="shared" si="5"/>
        <v>-</v>
      </c>
    </row>
    <row r="103" spans="1:21" ht="13" x14ac:dyDescent="0.3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77">
        <f t="shared" si="4"/>
        <v>0</v>
      </c>
      <c r="U103" s="78" t="str">
        <f t="shared" si="5"/>
        <v>-</v>
      </c>
    </row>
    <row r="104" spans="1:21" ht="13" x14ac:dyDescent="0.3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77">
        <f t="shared" si="4"/>
        <v>0</v>
      </c>
      <c r="U104" s="78" t="str">
        <f t="shared" si="5"/>
        <v>-</v>
      </c>
    </row>
    <row r="105" spans="1:21" ht="13" x14ac:dyDescent="0.3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77">
        <f t="shared" si="4"/>
        <v>0</v>
      </c>
      <c r="U105" s="78" t="str">
        <f t="shared" si="5"/>
        <v>-</v>
      </c>
    </row>
    <row r="106" spans="1:21" ht="13" x14ac:dyDescent="0.3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77">
        <f t="shared" si="4"/>
        <v>0</v>
      </c>
      <c r="U106" s="78" t="str">
        <f t="shared" si="5"/>
        <v>-</v>
      </c>
    </row>
    <row r="107" spans="1:21" ht="13" x14ac:dyDescent="0.3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77">
        <f t="shared" si="4"/>
        <v>0</v>
      </c>
      <c r="U107" s="78" t="str">
        <f t="shared" si="5"/>
        <v>-</v>
      </c>
    </row>
    <row r="108" spans="1:21" ht="13" x14ac:dyDescent="0.3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77">
        <f t="shared" si="4"/>
        <v>0</v>
      </c>
      <c r="U108" s="78" t="str">
        <f t="shared" si="5"/>
        <v>-</v>
      </c>
    </row>
    <row r="109" spans="1:21" ht="13" x14ac:dyDescent="0.3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77">
        <f t="shared" si="4"/>
        <v>0</v>
      </c>
      <c r="U109" s="78" t="str">
        <f t="shared" si="5"/>
        <v>-</v>
      </c>
    </row>
    <row r="110" spans="1:21" ht="13" x14ac:dyDescent="0.3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77">
        <f t="shared" si="4"/>
        <v>0</v>
      </c>
      <c r="U110" s="78" t="str">
        <f t="shared" si="5"/>
        <v>-</v>
      </c>
    </row>
    <row r="111" spans="1:21" ht="13" x14ac:dyDescent="0.3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77">
        <f t="shared" si="4"/>
        <v>0</v>
      </c>
      <c r="U111" s="78" t="str">
        <f t="shared" si="5"/>
        <v>-</v>
      </c>
    </row>
    <row r="112" spans="1:21" ht="13" x14ac:dyDescent="0.3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77">
        <f t="shared" si="4"/>
        <v>0</v>
      </c>
      <c r="U112" s="78" t="str">
        <f t="shared" si="5"/>
        <v>-</v>
      </c>
    </row>
    <row r="113" spans="1:21" ht="13" x14ac:dyDescent="0.3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77">
        <f t="shared" si="4"/>
        <v>0</v>
      </c>
      <c r="U113" s="78" t="str">
        <f t="shared" si="5"/>
        <v>-</v>
      </c>
    </row>
    <row r="114" spans="1:21" ht="13" x14ac:dyDescent="0.3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77">
        <f t="shared" si="4"/>
        <v>0</v>
      </c>
      <c r="U114" s="78" t="str">
        <f t="shared" si="5"/>
        <v>-</v>
      </c>
    </row>
    <row r="115" spans="1:21" ht="13" x14ac:dyDescent="0.3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77">
        <f t="shared" si="4"/>
        <v>0</v>
      </c>
      <c r="U115" s="78" t="str">
        <f t="shared" si="5"/>
        <v>-</v>
      </c>
    </row>
    <row r="116" spans="1:21" ht="13" x14ac:dyDescent="0.3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77">
        <f t="shared" si="4"/>
        <v>0</v>
      </c>
      <c r="U116" s="78" t="str">
        <f t="shared" si="5"/>
        <v>-</v>
      </c>
    </row>
    <row r="117" spans="1:21" ht="13" x14ac:dyDescent="0.3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77">
        <f t="shared" si="4"/>
        <v>0</v>
      </c>
      <c r="U117" s="78" t="str">
        <f t="shared" ref="U117:U180" si="6">IF(T117&gt;=90,"A",IF(T117&gt;=80,"B",IF(T117&gt;=70,"C",IF(T117&gt;=60,"D",IF(T117&gt;=50,"E",IF(T117=0,"-","F"))))))</f>
        <v>-</v>
      </c>
    </row>
    <row r="118" spans="1:21" ht="13" x14ac:dyDescent="0.3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77">
        <f t="shared" si="4"/>
        <v>0</v>
      </c>
      <c r="U118" s="78" t="str">
        <f t="shared" si="6"/>
        <v>-</v>
      </c>
    </row>
    <row r="119" spans="1:21" ht="13" x14ac:dyDescent="0.3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77">
        <f t="shared" si="4"/>
        <v>0</v>
      </c>
      <c r="U119" s="78" t="str">
        <f t="shared" si="6"/>
        <v>-</v>
      </c>
    </row>
    <row r="120" spans="1:21" ht="13" x14ac:dyDescent="0.3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77">
        <f t="shared" si="4"/>
        <v>0</v>
      </c>
      <c r="U120" s="78" t="str">
        <f t="shared" si="6"/>
        <v>-</v>
      </c>
    </row>
    <row r="121" spans="1:21" ht="13" x14ac:dyDescent="0.3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77">
        <f t="shared" si="4"/>
        <v>0</v>
      </c>
      <c r="U121" s="78" t="str">
        <f t="shared" si="6"/>
        <v>-</v>
      </c>
    </row>
    <row r="122" spans="1:21" ht="13" x14ac:dyDescent="0.3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77">
        <f t="shared" si="4"/>
        <v>0</v>
      </c>
      <c r="U122" s="78" t="str">
        <f t="shared" si="6"/>
        <v>-</v>
      </c>
    </row>
    <row r="123" spans="1:21" ht="13" x14ac:dyDescent="0.3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77">
        <f t="shared" si="4"/>
        <v>0</v>
      </c>
      <c r="U123" s="78" t="str">
        <f t="shared" si="6"/>
        <v>-</v>
      </c>
    </row>
    <row r="124" spans="1:21" ht="13" x14ac:dyDescent="0.3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77">
        <f t="shared" si="4"/>
        <v>0</v>
      </c>
      <c r="U124" s="78" t="str">
        <f t="shared" si="6"/>
        <v>-</v>
      </c>
    </row>
    <row r="125" spans="1:21" ht="13" x14ac:dyDescent="0.3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77">
        <f t="shared" si="4"/>
        <v>0</v>
      </c>
      <c r="U125" s="78" t="str">
        <f t="shared" si="6"/>
        <v>-</v>
      </c>
    </row>
    <row r="126" spans="1:21" ht="13" x14ac:dyDescent="0.3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77">
        <f t="shared" si="4"/>
        <v>0</v>
      </c>
      <c r="U126" s="78" t="str">
        <f t="shared" si="6"/>
        <v>-</v>
      </c>
    </row>
    <row r="127" spans="1:21" ht="13" x14ac:dyDescent="0.3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77">
        <f t="shared" si="4"/>
        <v>0</v>
      </c>
      <c r="U127" s="78" t="str">
        <f t="shared" si="6"/>
        <v>-</v>
      </c>
    </row>
    <row r="128" spans="1:21" ht="13" x14ac:dyDescent="0.3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77">
        <f t="shared" si="4"/>
        <v>0</v>
      </c>
      <c r="U128" s="78" t="str">
        <f t="shared" si="6"/>
        <v>-</v>
      </c>
    </row>
    <row r="129" spans="1:21" ht="13" x14ac:dyDescent="0.3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77">
        <f t="shared" si="4"/>
        <v>0</v>
      </c>
      <c r="U129" s="78" t="str">
        <f t="shared" si="6"/>
        <v>-</v>
      </c>
    </row>
    <row r="130" spans="1:21" ht="13" x14ac:dyDescent="0.3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4"/>
        <v>0</v>
      </c>
      <c r="U130" s="78" t="str">
        <f t="shared" si="6"/>
        <v>-</v>
      </c>
    </row>
    <row r="131" spans="1:21" ht="13" x14ac:dyDescent="0.3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4"/>
        <v>0</v>
      </c>
      <c r="U131" s="78" t="str">
        <f t="shared" si="6"/>
        <v>-</v>
      </c>
    </row>
    <row r="132" spans="1:21" ht="13" x14ac:dyDescent="0.3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4"/>
        <v>0</v>
      </c>
      <c r="U132" s="78" t="str">
        <f t="shared" si="6"/>
        <v>-</v>
      </c>
    </row>
    <row r="133" spans="1:21" ht="13" x14ac:dyDescent="0.3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4"/>
        <v>0</v>
      </c>
      <c r="U133" s="78" t="str">
        <f t="shared" si="6"/>
        <v>-</v>
      </c>
    </row>
    <row r="134" spans="1:21" ht="13" x14ac:dyDescent="0.3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4"/>
        <v>0</v>
      </c>
      <c r="U134" s="78" t="str">
        <f t="shared" si="6"/>
        <v>-</v>
      </c>
    </row>
    <row r="135" spans="1:21" ht="13" x14ac:dyDescent="0.3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4"/>
        <v>0</v>
      </c>
      <c r="U135" s="78" t="str">
        <f t="shared" si="6"/>
        <v>-</v>
      </c>
    </row>
    <row r="136" spans="1:21" ht="13" x14ac:dyDescent="0.3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4"/>
        <v>0</v>
      </c>
      <c r="U136" s="78" t="str">
        <f t="shared" si="6"/>
        <v>-</v>
      </c>
    </row>
    <row r="137" spans="1:21" ht="13" x14ac:dyDescent="0.3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4"/>
        <v>0</v>
      </c>
      <c r="U137" s="78" t="str">
        <f t="shared" si="6"/>
        <v>-</v>
      </c>
    </row>
    <row r="138" spans="1:21" ht="13" x14ac:dyDescent="0.3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174" si="7">SUM(D138:Q138)+MAX(R138,S138)</f>
        <v>0</v>
      </c>
      <c r="U138" s="78" t="str">
        <f t="shared" si="6"/>
        <v>-</v>
      </c>
    </row>
    <row r="139" spans="1:21" ht="13" x14ac:dyDescent="0.3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7"/>
        <v>0</v>
      </c>
      <c r="U139" s="78" t="str">
        <f t="shared" si="6"/>
        <v>-</v>
      </c>
    </row>
    <row r="140" spans="1:21" ht="13" x14ac:dyDescent="0.3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7"/>
        <v>0</v>
      </c>
      <c r="U140" s="78" t="str">
        <f t="shared" si="6"/>
        <v>-</v>
      </c>
    </row>
    <row r="141" spans="1:21" ht="13" x14ac:dyDescent="0.3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7"/>
        <v>0</v>
      </c>
      <c r="U141" s="78" t="str">
        <f t="shared" si="6"/>
        <v>-</v>
      </c>
    </row>
    <row r="142" spans="1:21" ht="13" x14ac:dyDescent="0.3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7"/>
        <v>0</v>
      </c>
      <c r="U142" s="78" t="str">
        <f t="shared" si="6"/>
        <v>-</v>
      </c>
    </row>
    <row r="143" spans="1:21" ht="13" x14ac:dyDescent="0.3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7"/>
        <v>0</v>
      </c>
      <c r="U143" s="78" t="str">
        <f t="shared" si="6"/>
        <v>-</v>
      </c>
    </row>
    <row r="144" spans="1:21" ht="13" x14ac:dyDescent="0.3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7"/>
        <v>0</v>
      </c>
      <c r="U144" s="78" t="str">
        <f t="shared" si="6"/>
        <v>-</v>
      </c>
    </row>
    <row r="145" spans="1:21" ht="13" x14ac:dyDescent="0.3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7"/>
        <v>0</v>
      </c>
      <c r="U145" s="78" t="str">
        <f t="shared" si="6"/>
        <v>-</v>
      </c>
    </row>
    <row r="146" spans="1:21" ht="13" x14ac:dyDescent="0.3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7"/>
        <v>0</v>
      </c>
      <c r="U146" s="78" t="str">
        <f t="shared" si="6"/>
        <v>-</v>
      </c>
    </row>
    <row r="147" spans="1:21" ht="13" x14ac:dyDescent="0.3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ht="13" x14ac:dyDescent="0.3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ht="13" x14ac:dyDescent="0.3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ht="13" x14ac:dyDescent="0.3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ht="13" x14ac:dyDescent="0.3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ht="13" x14ac:dyDescent="0.3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ht="13" x14ac:dyDescent="0.3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ht="13" x14ac:dyDescent="0.3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ht="13" x14ac:dyDescent="0.3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ht="13" x14ac:dyDescent="0.3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ht="13" x14ac:dyDescent="0.3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ht="13" x14ac:dyDescent="0.3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ht="13" x14ac:dyDescent="0.3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ht="13" x14ac:dyDescent="0.3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ht="13" x14ac:dyDescent="0.3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ht="13" x14ac:dyDescent="0.3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ht="13" x14ac:dyDescent="0.3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ht="13" x14ac:dyDescent="0.3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ht="13" x14ac:dyDescent="0.3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ht="13" x14ac:dyDescent="0.3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ht="13" x14ac:dyDescent="0.3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ht="13" x14ac:dyDescent="0.3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ht="13" x14ac:dyDescent="0.3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ht="13" x14ac:dyDescent="0.3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ht="13" x14ac:dyDescent="0.3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ht="13" x14ac:dyDescent="0.3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ht="13" x14ac:dyDescent="0.3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ht="13" x14ac:dyDescent="0.3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ht="13" x14ac:dyDescent="0.3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ht="13" x14ac:dyDescent="0.3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ht="13" x14ac:dyDescent="0.3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ht="13" x14ac:dyDescent="0.3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ht="13" x14ac:dyDescent="0.3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ht="13" x14ac:dyDescent="0.3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ht="13" x14ac:dyDescent="0.3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ht="13" x14ac:dyDescent="0.3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ht="13" x14ac:dyDescent="0.3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ht="13" x14ac:dyDescent="0.3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ht="13" x14ac:dyDescent="0.3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ht="13" x14ac:dyDescent="0.3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ht="13" x14ac:dyDescent="0.3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ht="13" x14ac:dyDescent="0.3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ht="13" x14ac:dyDescent="0.3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ht="13" x14ac:dyDescent="0.3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ht="13" x14ac:dyDescent="0.3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ht="13" x14ac:dyDescent="0.3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ht="13" x14ac:dyDescent="0.3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ht="13" x14ac:dyDescent="0.3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ht="13" x14ac:dyDescent="0.3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ht="13" x14ac:dyDescent="0.3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ht="13" x14ac:dyDescent="0.3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ht="13" x14ac:dyDescent="0.3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ht="13" x14ac:dyDescent="0.3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ht="13" x14ac:dyDescent="0.3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ht="13" x14ac:dyDescent="0.3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ht="13" x14ac:dyDescent="0.3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ht="13" x14ac:dyDescent="0.3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ht="13" x14ac:dyDescent="0.3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ht="13" x14ac:dyDescent="0.3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ht="13" x14ac:dyDescent="0.3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ht="13" x14ac:dyDescent="0.3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ht="13" x14ac:dyDescent="0.3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ht="13" x14ac:dyDescent="0.3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ht="13" x14ac:dyDescent="0.3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ht="13" x14ac:dyDescent="0.3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ht="13" x14ac:dyDescent="0.3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ht="13" x14ac:dyDescent="0.3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ht="13" x14ac:dyDescent="0.3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ht="13" x14ac:dyDescent="0.3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ht="13" x14ac:dyDescent="0.3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ht="13" x14ac:dyDescent="0.3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ht="13" x14ac:dyDescent="0.3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ht="13" x14ac:dyDescent="0.3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ht="13" x14ac:dyDescent="0.3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ht="13" x14ac:dyDescent="0.3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ht="13" x14ac:dyDescent="0.3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ht="13" x14ac:dyDescent="0.3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ht="13" x14ac:dyDescent="0.3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ht="13" x14ac:dyDescent="0.3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ht="13" x14ac:dyDescent="0.3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ht="13" x14ac:dyDescent="0.3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ht="13" x14ac:dyDescent="0.3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ht="13" x14ac:dyDescent="0.3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ht="13" x14ac:dyDescent="0.3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ht="13" x14ac:dyDescent="0.3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ht="13" x14ac:dyDescent="0.3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ht="13" x14ac:dyDescent="0.3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ht="13" x14ac:dyDescent="0.3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ht="13" x14ac:dyDescent="0.3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ht="13" x14ac:dyDescent="0.3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ht="13" x14ac:dyDescent="0.3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ht="13" x14ac:dyDescent="0.3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ht="13" x14ac:dyDescent="0.3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ht="13" x14ac:dyDescent="0.3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ht="13" x14ac:dyDescent="0.3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ht="13" x14ac:dyDescent="0.3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ht="13" x14ac:dyDescent="0.3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ht="13" x14ac:dyDescent="0.3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ht="13" x14ac:dyDescent="0.3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ht="13" x14ac:dyDescent="0.3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ht="13" x14ac:dyDescent="0.3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ht="13" x14ac:dyDescent="0.3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ht="13" x14ac:dyDescent="0.3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ht="13" x14ac:dyDescent="0.3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ht="13" x14ac:dyDescent="0.3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ht="13" x14ac:dyDescent="0.3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ht="13" x14ac:dyDescent="0.3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ht="13" x14ac:dyDescent="0.3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ht="13" x14ac:dyDescent="0.3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ht="13" x14ac:dyDescent="0.3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ht="13" x14ac:dyDescent="0.3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ht="13" x14ac:dyDescent="0.3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ht="13" x14ac:dyDescent="0.3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ht="13" x14ac:dyDescent="0.3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ht="13" x14ac:dyDescent="0.3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ht="13" x14ac:dyDescent="0.3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ht="13" x14ac:dyDescent="0.3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ht="13" x14ac:dyDescent="0.3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ht="13" x14ac:dyDescent="0.3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ht="13" x14ac:dyDescent="0.3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ht="13" x14ac:dyDescent="0.3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ht="13" x14ac:dyDescent="0.3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ht="13" x14ac:dyDescent="0.3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ht="13" x14ac:dyDescent="0.3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ht="13" x14ac:dyDescent="0.3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ht="13" x14ac:dyDescent="0.3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ht="13" x14ac:dyDescent="0.3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ht="13" x14ac:dyDescent="0.3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ht="13" x14ac:dyDescent="0.3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ht="13" x14ac:dyDescent="0.3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ht="13" x14ac:dyDescent="0.3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ht="13" x14ac:dyDescent="0.3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ht="13" x14ac:dyDescent="0.3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ht="13" x14ac:dyDescent="0.3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ht="13" x14ac:dyDescent="0.3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ht="13" x14ac:dyDescent="0.3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ht="13" x14ac:dyDescent="0.3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ht="13" x14ac:dyDescent="0.3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ht="13" x14ac:dyDescent="0.3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ht="13" x14ac:dyDescent="0.3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ht="13" x14ac:dyDescent="0.3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ht="13" x14ac:dyDescent="0.3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ht="13" x14ac:dyDescent="0.3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ht="13" x14ac:dyDescent="0.3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ht="13" x14ac:dyDescent="0.3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ht="13" x14ac:dyDescent="0.3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ht="13" x14ac:dyDescent="0.3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ht="13" x14ac:dyDescent="0.3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ht="13" x14ac:dyDescent="0.3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ht="13" x14ac:dyDescent="0.3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ht="13" x14ac:dyDescent="0.3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ht="13" x14ac:dyDescent="0.3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ht="13" x14ac:dyDescent="0.3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ht="13" x14ac:dyDescent="0.3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ht="13" x14ac:dyDescent="0.3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ht="13" x14ac:dyDescent="0.3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ht="13" x14ac:dyDescent="0.3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ht="13" x14ac:dyDescent="0.3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ht="13" x14ac:dyDescent="0.3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ht="13" x14ac:dyDescent="0.3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ht="13" x14ac:dyDescent="0.3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ht="13" x14ac:dyDescent="0.3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ht="13" x14ac:dyDescent="0.3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ht="13" x14ac:dyDescent="0.3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ht="13" x14ac:dyDescent="0.3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ht="13" x14ac:dyDescent="0.3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ht="13" x14ac:dyDescent="0.3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ht="13" x14ac:dyDescent="0.3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ht="13" x14ac:dyDescent="0.3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ht="13" x14ac:dyDescent="0.3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ht="13" x14ac:dyDescent="0.3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ht="13" x14ac:dyDescent="0.3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ht="13" x14ac:dyDescent="0.3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ht="13" x14ac:dyDescent="0.3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ht="13" x14ac:dyDescent="0.3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ht="13" x14ac:dyDescent="0.3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ht="13" x14ac:dyDescent="0.3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ht="13" x14ac:dyDescent="0.3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ht="13" x14ac:dyDescent="0.3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ht="13" x14ac:dyDescent="0.3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ht="13" x14ac:dyDescent="0.3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ht="13" x14ac:dyDescent="0.3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ht="13" x14ac:dyDescent="0.3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ht="13" x14ac:dyDescent="0.3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ht="13" x14ac:dyDescent="0.3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ht="13" x14ac:dyDescent="0.3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ht="13" x14ac:dyDescent="0.3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ht="13" x14ac:dyDescent="0.3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ht="13" x14ac:dyDescent="0.3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ht="13" x14ac:dyDescent="0.3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ht="13" x14ac:dyDescent="0.3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ht="13" x14ac:dyDescent="0.3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ht="13" x14ac:dyDescent="0.3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ht="13" x14ac:dyDescent="0.3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ht="13" x14ac:dyDescent="0.3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ht="13" x14ac:dyDescent="0.3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ht="13" x14ac:dyDescent="0.3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ht="13" x14ac:dyDescent="0.3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ht="13" x14ac:dyDescent="0.3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ht="13" x14ac:dyDescent="0.3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ht="13" x14ac:dyDescent="0.3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ht="13" x14ac:dyDescent="0.3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ht="13" x14ac:dyDescent="0.3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ht="13" x14ac:dyDescent="0.3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ht="13" x14ac:dyDescent="0.3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ht="13" x14ac:dyDescent="0.3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ht="13" x14ac:dyDescent="0.3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ht="13" x14ac:dyDescent="0.3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ht="13" x14ac:dyDescent="0.3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ht="13" x14ac:dyDescent="0.3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ht="13" x14ac:dyDescent="0.3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ht="13" x14ac:dyDescent="0.3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ht="13" x14ac:dyDescent="0.3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ht="13" x14ac:dyDescent="0.3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ht="13" x14ac:dyDescent="0.3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ht="13" x14ac:dyDescent="0.3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ht="13" x14ac:dyDescent="0.3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ht="13" x14ac:dyDescent="0.3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ht="13" x14ac:dyDescent="0.3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ht="13" x14ac:dyDescent="0.3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ht="13" x14ac:dyDescent="0.3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ht="13" x14ac:dyDescent="0.3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ht="13" x14ac:dyDescent="0.3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ht="13" x14ac:dyDescent="0.3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ht="13" x14ac:dyDescent="0.3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ht="13" x14ac:dyDescent="0.3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ht="13" x14ac:dyDescent="0.3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ht="13" x14ac:dyDescent="0.3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ht="13" x14ac:dyDescent="0.3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ht="13" x14ac:dyDescent="0.3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ht="13" x14ac:dyDescent="0.3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ht="13" x14ac:dyDescent="0.3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ht="13" x14ac:dyDescent="0.3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ht="13" x14ac:dyDescent="0.3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ht="13" x14ac:dyDescent="0.3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ht="13" x14ac:dyDescent="0.3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ht="13" x14ac:dyDescent="0.3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ht="13" x14ac:dyDescent="0.3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ht="13" x14ac:dyDescent="0.3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ht="13" x14ac:dyDescent="0.3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ht="13" x14ac:dyDescent="0.3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ht="13" x14ac:dyDescent="0.3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ht="13" x14ac:dyDescent="0.3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ht="13" x14ac:dyDescent="0.3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ht="13" x14ac:dyDescent="0.3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ht="13" x14ac:dyDescent="0.3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ht="13" x14ac:dyDescent="0.3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ht="13" x14ac:dyDescent="0.3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ht="13" x14ac:dyDescent="0.3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ht="13" x14ac:dyDescent="0.3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ht="13" x14ac:dyDescent="0.3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ht="13" x14ac:dyDescent="0.3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ht="13" x14ac:dyDescent="0.3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ht="13" x14ac:dyDescent="0.3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ht="13" x14ac:dyDescent="0.3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ht="13" x14ac:dyDescent="0.3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ht="13" x14ac:dyDescent="0.3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ht="13" x14ac:dyDescent="0.3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ht="13" x14ac:dyDescent="0.3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ht="13" x14ac:dyDescent="0.3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ht="13" x14ac:dyDescent="0.3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ht="13" x14ac:dyDescent="0.3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ht="13" x14ac:dyDescent="0.3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ht="13" x14ac:dyDescent="0.3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ht="13" x14ac:dyDescent="0.3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ht="13" x14ac:dyDescent="0.3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ht="13" x14ac:dyDescent="0.3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ht="13" x14ac:dyDescent="0.3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ht="13" x14ac:dyDescent="0.3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ht="13" x14ac:dyDescent="0.3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ht="13" x14ac:dyDescent="0.3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ht="13" x14ac:dyDescent="0.3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ht="13" x14ac:dyDescent="0.3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ht="13" x14ac:dyDescent="0.3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ht="13" x14ac:dyDescent="0.3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ht="13" x14ac:dyDescent="0.3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ht="13" x14ac:dyDescent="0.3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ht="13" x14ac:dyDescent="0.3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ht="13" x14ac:dyDescent="0.3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ht="13" x14ac:dyDescent="0.3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ht="13" x14ac:dyDescent="0.3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ht="13" x14ac:dyDescent="0.3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ht="13" x14ac:dyDescent="0.3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ht="13" x14ac:dyDescent="0.3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ht="13" x14ac:dyDescent="0.3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ht="13" x14ac:dyDescent="0.3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ht="13" x14ac:dyDescent="0.3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ht="13" x14ac:dyDescent="0.3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ht="13" x14ac:dyDescent="0.3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ht="13" x14ac:dyDescent="0.3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ht="13" x14ac:dyDescent="0.3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ht="13" x14ac:dyDescent="0.3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ht="13" x14ac:dyDescent="0.3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ht="13" x14ac:dyDescent="0.3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ht="13" x14ac:dyDescent="0.3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ht="13" x14ac:dyDescent="0.3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ht="13" x14ac:dyDescent="0.3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ht="13" x14ac:dyDescent="0.3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ht="13" x14ac:dyDescent="0.3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ht="13" x14ac:dyDescent="0.3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ht="13" x14ac:dyDescent="0.3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ht="13" x14ac:dyDescent="0.3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ht="13" x14ac:dyDescent="0.3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ht="13" x14ac:dyDescent="0.3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ht="13" x14ac:dyDescent="0.3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ht="13" x14ac:dyDescent="0.3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ht="13" x14ac:dyDescent="0.3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ht="13" x14ac:dyDescent="0.3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ht="13" x14ac:dyDescent="0.3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ht="13" x14ac:dyDescent="0.3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ht="13" x14ac:dyDescent="0.3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ht="13" x14ac:dyDescent="0.3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ht="13" x14ac:dyDescent="0.3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ht="13" x14ac:dyDescent="0.3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ht="13" x14ac:dyDescent="0.3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ht="13" x14ac:dyDescent="0.3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ht="13" x14ac:dyDescent="0.3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ht="13" x14ac:dyDescent="0.3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ht="13" x14ac:dyDescent="0.3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ht="13" x14ac:dyDescent="0.3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ht="13" x14ac:dyDescent="0.3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ht="13" x14ac:dyDescent="0.3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ht="13" x14ac:dyDescent="0.3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ht="13" x14ac:dyDescent="0.3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ht="13" x14ac:dyDescent="0.3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ht="13" x14ac:dyDescent="0.3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ht="13" x14ac:dyDescent="0.3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ht="13" x14ac:dyDescent="0.3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ht="13" x14ac:dyDescent="0.3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ht="13" x14ac:dyDescent="0.3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ht="13" x14ac:dyDescent="0.3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ht="13" x14ac:dyDescent="0.3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ht="13" x14ac:dyDescent="0.3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ht="13" x14ac:dyDescent="0.3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ht="13" x14ac:dyDescent="0.3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ht="13" x14ac:dyDescent="0.3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ht="13" x14ac:dyDescent="0.3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ht="13" x14ac:dyDescent="0.3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ht="13" x14ac:dyDescent="0.3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ht="13" x14ac:dyDescent="0.3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ht="13" x14ac:dyDescent="0.3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ht="13" x14ac:dyDescent="0.3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ht="13" x14ac:dyDescent="0.3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ht="13" x14ac:dyDescent="0.3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ht="13" x14ac:dyDescent="0.3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ht="13" x14ac:dyDescent="0.3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ht="13" x14ac:dyDescent="0.3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ht="13" x14ac:dyDescent="0.3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ht="13" x14ac:dyDescent="0.3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ht="13" x14ac:dyDescent="0.3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ht="13" x14ac:dyDescent="0.3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ht="13" x14ac:dyDescent="0.3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ht="13" x14ac:dyDescent="0.3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ht="13" x14ac:dyDescent="0.3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ht="13" x14ac:dyDescent="0.3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ht="13" x14ac:dyDescent="0.3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ht="13" x14ac:dyDescent="0.3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ht="13" x14ac:dyDescent="0.3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ht="13" x14ac:dyDescent="0.3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ht="13" x14ac:dyDescent="0.3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ht="13" x14ac:dyDescent="0.3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ht="13" x14ac:dyDescent="0.3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ht="13" x14ac:dyDescent="0.3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ht="13" x14ac:dyDescent="0.3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ht="13" x14ac:dyDescent="0.3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ht="13" x14ac:dyDescent="0.3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ht="13" x14ac:dyDescent="0.3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ht="13" x14ac:dyDescent="0.3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ht="13" x14ac:dyDescent="0.3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ht="13" x14ac:dyDescent="0.3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ht="13" x14ac:dyDescent="0.3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ht="13" x14ac:dyDescent="0.3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ht="13" x14ac:dyDescent="0.3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ht="13" x14ac:dyDescent="0.3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ht="13" x14ac:dyDescent="0.3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ht="13" x14ac:dyDescent="0.3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ht="13" x14ac:dyDescent="0.3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ht="13" x14ac:dyDescent="0.3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ht="13" x14ac:dyDescent="0.3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ht="13" x14ac:dyDescent="0.3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ht="13" x14ac:dyDescent="0.3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ht="13" x14ac:dyDescent="0.3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ht="13" x14ac:dyDescent="0.3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ht="13" x14ac:dyDescent="0.3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ht="13" x14ac:dyDescent="0.3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ht="13" x14ac:dyDescent="0.3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ht="13" x14ac:dyDescent="0.3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ht="13" x14ac:dyDescent="0.3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ht="13" x14ac:dyDescent="0.3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ht="13" x14ac:dyDescent="0.3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ht="13" x14ac:dyDescent="0.3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ht="13" x14ac:dyDescent="0.3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ht="13" x14ac:dyDescent="0.3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ht="13" x14ac:dyDescent="0.3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ht="13" x14ac:dyDescent="0.3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ht="13" x14ac:dyDescent="0.3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ht="13" x14ac:dyDescent="0.3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ht="13" x14ac:dyDescent="0.3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ht="13" x14ac:dyDescent="0.3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ht="13" x14ac:dyDescent="0.3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ht="13" x14ac:dyDescent="0.3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ht="13" x14ac:dyDescent="0.3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ht="13" x14ac:dyDescent="0.3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ht="13" x14ac:dyDescent="0.3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ht="13" x14ac:dyDescent="0.3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ht="13" x14ac:dyDescent="0.3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ht="13" x14ac:dyDescent="0.3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ht="13" x14ac:dyDescent="0.3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ht="13" x14ac:dyDescent="0.3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ht="13" x14ac:dyDescent="0.3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ht="13" x14ac:dyDescent="0.3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ht="13" x14ac:dyDescent="0.3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ht="13" x14ac:dyDescent="0.3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ht="13" x14ac:dyDescent="0.3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ht="13" x14ac:dyDescent="0.3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ht="13" x14ac:dyDescent="0.3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ht="13" x14ac:dyDescent="0.3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ht="13" x14ac:dyDescent="0.3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ht="13" x14ac:dyDescent="0.3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8GYUSXzfQSs+Zwp9uenTr/qjlFd8L8prwsajAIFDXXspn/i6TcDldjhvjzhfIkYOYNuJXrMzN+08zlrq6x75hA==" saltValue="L7SNjeKPjFN5p6HruzxGN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zoomScale="145" zoomScaleNormal="145" zoomScaleSheetLayoutView="115" workbookViewId="0">
      <pane ySplit="9" topLeftCell="A47" activePane="bottomLeft" state="frozen"/>
      <selection pane="bottomLeft" activeCell="C54" sqref="C54"/>
    </sheetView>
  </sheetViews>
  <sheetFormatPr defaultColWidth="9.1796875" defaultRowHeight="13" x14ac:dyDescent="0.3"/>
  <cols>
    <col min="1" max="1" width="14.81640625" style="16" customWidth="1"/>
    <col min="2" max="2" width="31.1796875" style="17" customWidth="1"/>
    <col min="3" max="3" width="14.7265625" style="18" customWidth="1"/>
    <col min="4" max="4" width="15.7265625" style="10" customWidth="1"/>
    <col min="5" max="5" width="18.26953125" style="18" customWidth="1"/>
    <col min="6" max="6" width="8.26953125" style="8" customWidth="1"/>
    <col min="7" max="16384" width="9.1796875" style="10"/>
  </cols>
  <sheetData>
    <row r="1" spans="1:6" s="2" customFormat="1" ht="18.75" customHeight="1" x14ac:dyDescent="0.4">
      <c r="A1" s="48" t="s">
        <v>12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POMORSKE NAUKE</v>
      </c>
      <c r="B3" s="3"/>
      <c r="C3" s="5"/>
      <c r="D3" s="5"/>
      <c r="E3" s="54"/>
    </row>
    <row r="4" spans="1:6" s="6" customFormat="1" ht="12.5" x14ac:dyDescent="0.25">
      <c r="A4" s="53" t="str">
        <f>Evidencija!Q3</f>
        <v>STUDIJE: Osnovne</v>
      </c>
      <c r="B4" s="3"/>
      <c r="C4" s="5"/>
      <c r="D4" s="5" t="str">
        <f>Evidencija!I4</f>
        <v>NASTAVNIK: Ilija Milović</v>
      </c>
      <c r="E4" s="54"/>
    </row>
    <row r="5" spans="1:6" s="6" customFormat="1" ht="12.5" x14ac:dyDescent="0.25">
      <c r="A5" s="55" t="str">
        <f>Evidencija!A4</f>
        <v>PREDMET: MANEVRISANJE I PRAVILA ZA IZBJEGAV. SUDARA NA MORU</v>
      </c>
      <c r="B5" s="3"/>
      <c r="C5" s="5"/>
      <c r="D5" s="5" t="str">
        <f>Evidencija!F4</f>
        <v>ECTS kredita: 5.00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3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3">
      <c r="A9" s="149"/>
      <c r="B9" s="152"/>
      <c r="C9" s="153"/>
      <c r="D9" s="154"/>
      <c r="E9" s="146"/>
    </row>
    <row r="10" spans="1:6" ht="12.5" x14ac:dyDescent="0.25">
      <c r="A10" s="43" t="str">
        <f>Evidencija!A9</f>
        <v>29 / 16</v>
      </c>
      <c r="B10" s="44" t="str">
        <f>Evidencija!B9</f>
        <v>Vujović Petar</v>
      </c>
      <c r="C10" s="45">
        <f>IF(SUM(Evidencija!C9:Q9)=0,"-",SUM(Evidencija!C9:Q9))</f>
        <v>12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ht="12.5" x14ac:dyDescent="0.25">
      <c r="A11" s="43" t="str">
        <f>Evidencija!A10</f>
        <v>39 / 16</v>
      </c>
      <c r="B11" s="44" t="str">
        <f>Evidencija!B10</f>
        <v>Vučinić Ivan</v>
      </c>
      <c r="C11" s="45">
        <f>IF(SUM(Evidencija!C10:Q10)=0,"-",SUM(Evidencija!C10:Q10))</f>
        <v>14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ht="12.5" x14ac:dyDescent="0.25">
      <c r="A12" s="43" t="str">
        <f>Evidencija!A11</f>
        <v>41 / 16</v>
      </c>
      <c r="B12" s="44" t="str">
        <f>Evidencija!B11</f>
        <v>Bobić Milana</v>
      </c>
      <c r="C12" s="45">
        <f>IF(SUM(Evidencija!C11:Q11)=0,"-",SUM(Evidencija!C11:Q11))</f>
        <v>7</v>
      </c>
      <c r="D12" s="46" t="str">
        <f>IF(SUM(Evidencija!R11:S11)=0,"-",MAX(Evidencija!R11:S11))</f>
        <v>-</v>
      </c>
      <c r="E12" s="47" t="str">
        <f>Evidencija!U11</f>
        <v>F</v>
      </c>
      <c r="F12" s="10"/>
    </row>
    <row r="13" spans="1:6" ht="12.5" x14ac:dyDescent="0.25">
      <c r="A13" s="43" t="str">
        <f>Evidencija!A12</f>
        <v>45 / 16</v>
      </c>
      <c r="B13" s="44" t="str">
        <f>Evidencija!B12</f>
        <v>Vukelić Miloš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ht="12.5" x14ac:dyDescent="0.25">
      <c r="A14" s="43" t="str">
        <f>Evidencija!A13</f>
        <v>50 / 16</v>
      </c>
      <c r="B14" s="44" t="str">
        <f>Evidencija!B13</f>
        <v>Vukasojević Aleksandar</v>
      </c>
      <c r="C14" s="45">
        <f>IF(SUM(Evidencija!C13:Q13)=0,"-",SUM(Evidencija!C13:Q13))</f>
        <v>7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ht="12.5" x14ac:dyDescent="0.25">
      <c r="A15" s="43" t="str">
        <f>Evidencija!A14</f>
        <v>14 / 15</v>
      </c>
      <c r="B15" s="44" t="str">
        <f>Evidencija!B14</f>
        <v>Giga Nikola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ht="12.5" x14ac:dyDescent="0.25">
      <c r="A16" s="43" t="str">
        <f>Evidencija!A15</f>
        <v>11 / 10</v>
      </c>
      <c r="B16" s="44" t="str">
        <f>Evidencija!B15</f>
        <v>Pajčin Stojan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ht="12.5" x14ac:dyDescent="0.25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ht="12.5" x14ac:dyDescent="0.25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ht="12.5" x14ac:dyDescent="0.25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ht="12.5" x14ac:dyDescent="0.25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ht="12.5" x14ac:dyDescent="0.25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3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3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3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3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3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3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3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3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3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3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3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3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3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3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3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3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3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3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3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3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3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3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3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3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3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3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3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3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3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3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3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3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3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3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3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3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3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3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3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3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3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3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3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3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3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3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3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3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3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3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3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3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3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3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3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3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3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3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3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3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3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3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3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3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3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3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3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3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3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3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3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3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3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3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3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3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3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3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3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3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3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3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3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3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3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3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3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3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3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3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73"/>
      <c r="D132" s="74"/>
      <c r="E132" s="73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796875" defaultRowHeight="12.5" x14ac:dyDescent="0.25"/>
  <cols>
    <col min="1" max="1" width="12.54296875" style="40" hidden="1" customWidth="1"/>
    <col min="2" max="2" width="11" style="23" hidden="1" customWidth="1"/>
    <col min="3" max="15" width="9.1796875" style="23"/>
    <col min="16" max="16" width="9.26953125" style="23" bestFit="1" customWidth="1"/>
    <col min="17" max="16384" width="9.1796875" style="23"/>
  </cols>
  <sheetData>
    <row r="1" spans="1:19" ht="14" x14ac:dyDescent="0.3">
      <c r="A1" s="22" t="str">
        <f>Zakljucne!E10</f>
        <v>F</v>
      </c>
      <c r="E1" s="24" t="str">
        <f>Zakljucne!A3</f>
        <v>STUDIJSKI PROGRAM: POMORSKE NAUKE</v>
      </c>
      <c r="F1" s="25"/>
      <c r="G1" s="25"/>
      <c r="H1" s="25"/>
    </row>
    <row r="2" spans="1:19" ht="14" x14ac:dyDescent="0.3">
      <c r="A2" s="22" t="str">
        <f>Zakljucne!E11</f>
        <v>F</v>
      </c>
      <c r="E2" s="24" t="str">
        <f>Zakljucne!A5</f>
        <v>PREDMET: MANEVRISANJE I PRAVILA ZA IZBJEGAV. SUDARA NA MORU</v>
      </c>
      <c r="F2" s="25"/>
      <c r="G2" s="25"/>
      <c r="H2" s="25"/>
    </row>
    <row r="3" spans="1:19" ht="14" x14ac:dyDescent="0.3">
      <c r="A3" s="22" t="str">
        <f>Zakljucne!E12</f>
        <v>F</v>
      </c>
      <c r="E3" s="25" t="str">
        <f>Evidencija!I4</f>
        <v>NASTAVNIK: Ilija Milović</v>
      </c>
      <c r="F3" s="25"/>
      <c r="G3" s="25"/>
      <c r="H3" s="25"/>
    </row>
    <row r="4" spans="1:19" ht="14" x14ac:dyDescent="0.3">
      <c r="A4" s="22" t="str">
        <f>Zakljucne!E13</f>
        <v>-</v>
      </c>
      <c r="E4" s="23" t="str">
        <f>Evidencija!Q4</f>
        <v xml:space="preserve">SARADNIK:  </v>
      </c>
      <c r="F4" s="25"/>
      <c r="G4" s="25"/>
    </row>
    <row r="5" spans="1:19" ht="14" x14ac:dyDescent="0.3">
      <c r="A5" s="22" t="str">
        <f>Zakljucne!E14</f>
        <v>F</v>
      </c>
      <c r="E5" s="23" t="str">
        <f>Evidencija!F4</f>
        <v>ECTS kredita: 5.00</v>
      </c>
    </row>
    <row r="6" spans="1:19" ht="14" x14ac:dyDescent="0.3">
      <c r="A6" s="22" t="str">
        <f>Zakljucne!E15</f>
        <v>-</v>
      </c>
    </row>
    <row r="7" spans="1:19" ht="14" x14ac:dyDescent="0.3">
      <c r="A7" s="22" t="str">
        <f>Zakljucne!E16</f>
        <v>-</v>
      </c>
    </row>
    <row r="8" spans="1:19" ht="14.5" thickBot="1" x14ac:dyDescent="0.35">
      <c r="A8" s="22" t="str">
        <f>Zakljucne!E17</f>
        <v>-</v>
      </c>
    </row>
    <row r="9" spans="1:19" ht="14.5" thickBot="1" x14ac:dyDescent="0.35">
      <c r="A9" s="22" t="str">
        <f>Zakljucne!E18</f>
        <v>-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4.5" thickBot="1" x14ac:dyDescent="0.35">
      <c r="A10" s="22" t="str">
        <f>Zakljucne!E19</f>
        <v>-</v>
      </c>
      <c r="C10" s="27">
        <f>D10+F10+H10+J10+L10+N10</f>
        <v>4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4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4</v>
      </c>
      <c r="S10" s="29">
        <f>R10/$C$10*100</f>
        <v>100</v>
      </c>
    </row>
    <row r="11" spans="1:19" ht="14" x14ac:dyDescent="0.3">
      <c r="A11" s="22" t="str">
        <f>Zakljucne!E20</f>
        <v>-</v>
      </c>
      <c r="C11" s="34"/>
      <c r="D11" s="35"/>
      <c r="E11" s="36"/>
    </row>
    <row r="12" spans="1:19" ht="14" x14ac:dyDescent="0.3">
      <c r="A12" s="22" t="str">
        <f>Zakljucne!E21</f>
        <v>-</v>
      </c>
      <c r="C12" s="34"/>
      <c r="D12" s="35"/>
      <c r="E12" s="36"/>
    </row>
    <row r="13" spans="1:19" ht="14" x14ac:dyDescent="0.3">
      <c r="A13" s="22" t="str">
        <f>Zakljucne!E22</f>
        <v>-</v>
      </c>
      <c r="C13" s="34"/>
      <c r="D13" s="35"/>
      <c r="E13" s="36"/>
    </row>
    <row r="14" spans="1:19" ht="14" x14ac:dyDescent="0.3">
      <c r="A14" s="22" t="str">
        <f>Zakljucne!E23</f>
        <v>-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-</v>
      </c>
      <c r="G15" s="38"/>
      <c r="H15" s="38"/>
    </row>
    <row r="16" spans="1:19" ht="14" x14ac:dyDescent="0.3">
      <c r="A16" s="22" t="str">
        <f>Zakljucne!E25</f>
        <v>-</v>
      </c>
      <c r="G16" s="37"/>
      <c r="H16" s="38"/>
    </row>
    <row r="17" spans="1:12" ht="14" x14ac:dyDescent="0.3">
      <c r="A17" s="22" t="str">
        <f>Zakljucne!E26</f>
        <v>-</v>
      </c>
      <c r="G17" s="37"/>
      <c r="H17" s="38"/>
    </row>
    <row r="18" spans="1:12" ht="14" x14ac:dyDescent="0.3">
      <c r="A18" s="22" t="str">
        <f>Zakljucne!E27</f>
        <v>-</v>
      </c>
      <c r="G18" s="37"/>
      <c r="H18" s="38"/>
    </row>
    <row r="19" spans="1:12" ht="14" x14ac:dyDescent="0.3">
      <c r="A19" s="22" t="str">
        <f>Zakljucne!E28</f>
        <v>-</v>
      </c>
      <c r="G19" s="37"/>
      <c r="H19" s="38"/>
    </row>
    <row r="20" spans="1:12" ht="14" x14ac:dyDescent="0.3">
      <c r="A20" s="22" t="str">
        <f>Zakljucne!E29</f>
        <v>-</v>
      </c>
      <c r="G20" s="37"/>
      <c r="H20" s="38"/>
    </row>
    <row r="21" spans="1:12" ht="14" x14ac:dyDescent="0.3">
      <c r="A21" s="22" t="str">
        <f>Zakljucne!E30</f>
        <v>-</v>
      </c>
      <c r="G21" s="37"/>
      <c r="H21" s="38"/>
    </row>
    <row r="22" spans="1:12" ht="14" x14ac:dyDescent="0.3">
      <c r="A22" s="22" t="str">
        <f>Zakljucne!E31</f>
        <v>-</v>
      </c>
      <c r="G22" s="37"/>
      <c r="H22" s="38"/>
    </row>
    <row r="23" spans="1:12" ht="14" x14ac:dyDescent="0.3">
      <c r="A23" s="22" t="str">
        <f>Zakljucne!E32</f>
        <v>-</v>
      </c>
      <c r="G23" s="37"/>
      <c r="H23" s="38"/>
    </row>
    <row r="24" spans="1:12" ht="14" x14ac:dyDescent="0.3">
      <c r="A24" s="22" t="str">
        <f>Zakljucne!E33</f>
        <v>-</v>
      </c>
      <c r="G24" s="37"/>
      <c r="H24" s="38"/>
    </row>
    <row r="25" spans="1:12" ht="14" x14ac:dyDescent="0.3">
      <c r="A25" s="22" t="str">
        <f>Zakljucne!E34</f>
        <v>-</v>
      </c>
      <c r="G25" s="37"/>
      <c r="H25" s="38"/>
    </row>
    <row r="26" spans="1:12" ht="14" x14ac:dyDescent="0.3">
      <c r="A26" s="22" t="str">
        <f>Zakljucne!E35</f>
        <v>-</v>
      </c>
      <c r="G26" s="37"/>
      <c r="H26" s="38"/>
    </row>
    <row r="27" spans="1:12" ht="14" x14ac:dyDescent="0.3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-</v>
      </c>
      <c r="G28" s="37"/>
      <c r="H28" s="38"/>
    </row>
    <row r="29" spans="1:12" ht="14" x14ac:dyDescent="0.3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-</v>
      </c>
      <c r="G32" s="37"/>
      <c r="H32" s="38"/>
    </row>
    <row r="33" spans="1:12" ht="14" x14ac:dyDescent="0.3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4" x14ac:dyDescent="0.3">
      <c r="A36" s="22" t="str">
        <f>Zakljucne!E45</f>
        <v>-</v>
      </c>
      <c r="G36" s="37"/>
      <c r="H36" s="38"/>
    </row>
    <row r="37" spans="1:12" ht="14" x14ac:dyDescent="0.3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-</v>
      </c>
      <c r="G38" s="37"/>
      <c r="H38" s="38"/>
      <c r="L38" s="25"/>
    </row>
    <row r="39" spans="1:12" ht="14" x14ac:dyDescent="0.3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-</v>
      </c>
      <c r="G41" s="37"/>
      <c r="H41" s="38"/>
    </row>
    <row r="42" spans="1:12" ht="14" x14ac:dyDescent="0.3">
      <c r="A42" s="22" t="str">
        <f>Zakljucne!E51</f>
        <v>-</v>
      </c>
      <c r="G42" s="37"/>
      <c r="H42" s="38"/>
    </row>
    <row r="43" spans="1:12" ht="14" x14ac:dyDescent="0.3">
      <c r="A43" s="22" t="str">
        <f>Zakljucne!E52</f>
        <v>-</v>
      </c>
      <c r="G43" s="37"/>
      <c r="H43" s="38"/>
    </row>
    <row r="44" spans="1:12" ht="14" x14ac:dyDescent="0.3">
      <c r="A44" s="22" t="str">
        <f>Zakljucne!E53</f>
        <v>-</v>
      </c>
      <c r="G44" s="37"/>
      <c r="H44" s="38"/>
    </row>
    <row r="45" spans="1:12" ht="14" x14ac:dyDescent="0.3">
      <c r="A45" s="22" t="str">
        <f>Zakljucne!E54</f>
        <v>-</v>
      </c>
      <c r="G45" s="37"/>
      <c r="H45" s="38"/>
    </row>
    <row r="46" spans="1:12" ht="14" x14ac:dyDescent="0.3">
      <c r="A46" s="22" t="str">
        <f>Zakljucne!E55</f>
        <v>-</v>
      </c>
      <c r="G46" s="37"/>
      <c r="H46" s="38"/>
    </row>
    <row r="47" spans="1:12" ht="14" x14ac:dyDescent="0.3">
      <c r="A47" s="22" t="str">
        <f>Zakljucne!E56</f>
        <v>-</v>
      </c>
      <c r="G47" s="37"/>
      <c r="H47" s="38"/>
    </row>
    <row r="48" spans="1:12" ht="14" x14ac:dyDescent="0.3">
      <c r="A48" s="22" t="str">
        <f>Zakljucne!E57</f>
        <v>-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-</v>
      </c>
      <c r="G50" s="37"/>
      <c r="H50" s="38"/>
    </row>
    <row r="51" spans="1:8" ht="14" x14ac:dyDescent="0.3">
      <c r="A51" s="22" t="str">
        <f>Zakljucne!E60</f>
        <v>-</v>
      </c>
      <c r="G51" s="37"/>
      <c r="H51" s="38"/>
    </row>
    <row r="52" spans="1:8" ht="14" x14ac:dyDescent="0.3">
      <c r="A52" s="22" t="str">
        <f>Zakljucne!E61</f>
        <v>-</v>
      </c>
      <c r="G52" s="37"/>
      <c r="H52" s="38"/>
    </row>
    <row r="53" spans="1:8" ht="14" x14ac:dyDescent="0.3">
      <c r="A53" s="22" t="str">
        <f>Zakljucne!E62</f>
        <v>-</v>
      </c>
      <c r="G53" s="37"/>
      <c r="H53" s="38"/>
    </row>
    <row r="54" spans="1:8" ht="14" x14ac:dyDescent="0.3">
      <c r="A54" s="22" t="str">
        <f>Zakljucne!E63</f>
        <v>-</v>
      </c>
      <c r="G54" s="37"/>
      <c r="H54" s="38"/>
    </row>
    <row r="55" spans="1:8" ht="14" x14ac:dyDescent="0.3">
      <c r="A55" s="22" t="str">
        <f>Zakljucne!E64</f>
        <v>-</v>
      </c>
      <c r="G55" s="37"/>
      <c r="H55" s="38"/>
    </row>
    <row r="56" spans="1:8" ht="14" x14ac:dyDescent="0.3">
      <c r="A56" s="22" t="str">
        <f>Zakljucne!E65</f>
        <v>-</v>
      </c>
      <c r="G56" s="37"/>
      <c r="H56" s="38"/>
    </row>
    <row r="57" spans="1:8" ht="14" x14ac:dyDescent="0.3">
      <c r="A57" s="22" t="str">
        <f>Zakljucne!E66</f>
        <v>-</v>
      </c>
      <c r="G57" s="37"/>
      <c r="H57" s="38"/>
    </row>
    <row r="58" spans="1:8" ht="14" x14ac:dyDescent="0.3">
      <c r="A58" s="22" t="str">
        <f>Zakljucne!E67</f>
        <v>-</v>
      </c>
      <c r="G58" s="37"/>
      <c r="H58" s="38"/>
    </row>
    <row r="59" spans="1:8" ht="14" x14ac:dyDescent="0.3">
      <c r="A59" s="22" t="str">
        <f>Zakljucne!E68</f>
        <v>-</v>
      </c>
      <c r="G59" s="37"/>
      <c r="H59" s="38"/>
    </row>
    <row r="60" spans="1:8" ht="14" x14ac:dyDescent="0.3">
      <c r="A60" s="22" t="str">
        <f>Zakljucne!E69</f>
        <v>-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-</v>
      </c>
      <c r="G62" s="37"/>
      <c r="H62" s="38"/>
    </row>
    <row r="63" spans="1:8" ht="14" x14ac:dyDescent="0.3">
      <c r="A63" s="22" t="str">
        <f>Zakljucne!E72</f>
        <v>-</v>
      </c>
      <c r="G63" s="37"/>
      <c r="H63" s="38"/>
    </row>
    <row r="64" spans="1:8" ht="14" x14ac:dyDescent="0.3">
      <c r="A64" s="22" t="str">
        <f>Zakljucne!E73</f>
        <v>-</v>
      </c>
      <c r="G64" s="37"/>
      <c r="H64" s="38"/>
    </row>
    <row r="65" spans="1:8" ht="14" x14ac:dyDescent="0.3">
      <c r="A65" s="22" t="str">
        <f>Zakljucne!E74</f>
        <v>-</v>
      </c>
      <c r="G65" s="37"/>
      <c r="H65" s="38"/>
    </row>
    <row r="66" spans="1:8" ht="14" x14ac:dyDescent="0.3">
      <c r="A66" s="22" t="str">
        <f>Zakljucne!E75</f>
        <v>-</v>
      </c>
      <c r="G66" s="37"/>
      <c r="H66" s="38"/>
    </row>
    <row r="67" spans="1:8" ht="14" x14ac:dyDescent="0.3">
      <c r="A67" s="22" t="str">
        <f>Zakljucne!E76</f>
        <v>-</v>
      </c>
      <c r="G67" s="37"/>
      <c r="H67" s="38"/>
    </row>
    <row r="68" spans="1:8" ht="14" x14ac:dyDescent="0.3">
      <c r="A68" s="22" t="str">
        <f>Zakljucne!E77</f>
        <v>-</v>
      </c>
      <c r="G68" s="37"/>
      <c r="H68" s="38"/>
    </row>
    <row r="69" spans="1:8" ht="14" x14ac:dyDescent="0.3">
      <c r="A69" s="22" t="str">
        <f>Zakljucne!E78</f>
        <v>-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-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-</v>
      </c>
      <c r="G74" s="38"/>
      <c r="H74" s="38"/>
    </row>
    <row r="75" spans="1:8" ht="14" x14ac:dyDescent="0.3">
      <c r="A75" s="22" t="str">
        <f>Zakljucne!E84</f>
        <v>-</v>
      </c>
      <c r="G75" s="38"/>
      <c r="H75" s="38"/>
    </row>
    <row r="76" spans="1:8" ht="14" x14ac:dyDescent="0.3">
      <c r="A76" s="22" t="str">
        <f>Zakljucne!E85</f>
        <v>-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Ilija Milovic</cp:lastModifiedBy>
  <cp:lastPrinted>2017-02-15T09:11:27Z</cp:lastPrinted>
  <dcterms:created xsi:type="dcterms:W3CDTF">2009-11-01T12:11:22Z</dcterms:created>
  <dcterms:modified xsi:type="dcterms:W3CDTF">2019-12-23T18:24:10Z</dcterms:modified>
  <cp:category>Formular FZP Zeljko Pekic</cp:category>
</cp:coreProperties>
</file>