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40" yWindow="470" windowWidth="19760" windowHeight="14100" activeTab="0"/>
  </bookViews>
  <sheets>
    <sheet name="Sheet1" sheetId="1" r:id="rId1"/>
    <sheet name="Sheet3" sheetId="2" r:id="rId2"/>
  </sheets>
  <definedNames>
    <definedName name="_xlnm.Print_Area" localSheetId="0">'Sheet1'!$A$1:$V$118</definedName>
  </definedNames>
  <calcPr fullCalcOnLoad="1"/>
</workbook>
</file>

<file path=xl/sharedStrings.xml><?xml version="1.0" encoding="utf-8"?>
<sst xmlns="http://schemas.openxmlformats.org/spreadsheetml/2006/main" count="1059" uniqueCount="269">
  <si>
    <t>F</t>
  </si>
  <si>
    <t>E</t>
  </si>
  <si>
    <t>D</t>
  </si>
  <si>
    <t>C</t>
  </si>
  <si>
    <t>B</t>
  </si>
  <si>
    <t>A</t>
  </si>
  <si>
    <t>Broj indexa</t>
  </si>
  <si>
    <t>total test</t>
  </si>
  <si>
    <t>Ispit</t>
  </si>
  <si>
    <t>Popravni</t>
  </si>
  <si>
    <t>Popravni test</t>
  </si>
  <si>
    <t>-</t>
  </si>
  <si>
    <t>Domaći (max. 20)</t>
  </si>
  <si>
    <t>SOC</t>
  </si>
  <si>
    <t>Redovni test</t>
  </si>
  <si>
    <t>POL</t>
  </si>
  <si>
    <t>Rd. broj</t>
  </si>
  <si>
    <t>Smjer</t>
  </si>
  <si>
    <t>Ocjena</t>
  </si>
  <si>
    <t>Ukupno</t>
  </si>
  <si>
    <t>Total ispit</t>
  </si>
  <si>
    <t>Kvant (10)</t>
  </si>
  <si>
    <t>Kval (10)</t>
  </si>
  <si>
    <t>TEST (30)</t>
  </si>
  <si>
    <t>Kristina</t>
  </si>
  <si>
    <t>Knežević</t>
  </si>
  <si>
    <t>Ana</t>
  </si>
  <si>
    <t>Đerić</t>
  </si>
  <si>
    <t>Lucija</t>
  </si>
  <si>
    <t>Rakočević</t>
  </si>
  <si>
    <t>Dijana</t>
  </si>
  <si>
    <t>Vuković</t>
  </si>
  <si>
    <t>Danka</t>
  </si>
  <si>
    <t>Nedović</t>
  </si>
  <si>
    <t>Ajla</t>
  </si>
  <si>
    <t>Hajrović</t>
  </si>
  <si>
    <t>Sandra</t>
  </si>
  <si>
    <t>Radović</t>
  </si>
  <si>
    <t>Aleksandar</t>
  </si>
  <si>
    <t>Baltić</t>
  </si>
  <si>
    <t>Lana</t>
  </si>
  <si>
    <t>Komatina</t>
  </si>
  <si>
    <t>Prelević</t>
  </si>
  <si>
    <t>Zejnelović</t>
  </si>
  <si>
    <t>Zerina</t>
  </si>
  <si>
    <t>Ivona</t>
  </si>
  <si>
    <t>Đukić</t>
  </si>
  <si>
    <t>Tea</t>
  </si>
  <si>
    <t>Raičković</t>
  </si>
  <si>
    <t>Lazar</t>
  </si>
  <si>
    <t>Đuričić</t>
  </si>
  <si>
    <t>Nišavić</t>
  </si>
  <si>
    <t>Ksenija</t>
  </si>
  <si>
    <t>Milić</t>
  </si>
  <si>
    <t>Rašović</t>
  </si>
  <si>
    <t>Nikolina</t>
  </si>
  <si>
    <t>Anđušić</t>
  </si>
  <si>
    <t>Manja</t>
  </si>
  <si>
    <t>Begović</t>
  </si>
  <si>
    <t>Predrag</t>
  </si>
  <si>
    <t>Višnjić</t>
  </si>
  <si>
    <t>Jelena</t>
  </si>
  <si>
    <t>Bijelić</t>
  </si>
  <si>
    <t>S</t>
  </si>
  <si>
    <t>Marko</t>
  </si>
  <si>
    <t>Đurović</t>
  </si>
  <si>
    <t>Dražen</t>
  </si>
  <si>
    <t>Raković</t>
  </si>
  <si>
    <t>Sabina</t>
  </si>
  <si>
    <t>Kolenović</t>
  </si>
  <si>
    <t>Mirela</t>
  </si>
  <si>
    <t>Kalač</t>
  </si>
  <si>
    <t>Đorđije</t>
  </si>
  <si>
    <t>Zuković</t>
  </si>
  <si>
    <t>Perović</t>
  </si>
  <si>
    <t>Jovana</t>
  </si>
  <si>
    <t>Lutovac</t>
  </si>
  <si>
    <t>Slobodan</t>
  </si>
  <si>
    <t>Šćekić</t>
  </si>
  <si>
    <t>Nikola</t>
  </si>
  <si>
    <t>Mitrović</t>
  </si>
  <si>
    <t>Dajana</t>
  </si>
  <si>
    <t>Agović</t>
  </si>
  <si>
    <t>Semija</t>
  </si>
  <si>
    <t>Alić</t>
  </si>
  <si>
    <t>Danijela</t>
  </si>
  <si>
    <t>Vrećo</t>
  </si>
  <si>
    <t>Vilson</t>
  </si>
  <si>
    <t>Junčaj</t>
  </si>
  <si>
    <t>Darinka</t>
  </si>
  <si>
    <t>Vlahović</t>
  </si>
  <si>
    <t>Isidora</t>
  </si>
  <si>
    <t>Valentina</t>
  </si>
  <si>
    <t>Ostojić</t>
  </si>
  <si>
    <t>Sanja</t>
  </si>
  <si>
    <t>Pejović</t>
  </si>
  <si>
    <t>Edita</t>
  </si>
  <si>
    <t>Suljević</t>
  </si>
  <si>
    <t>Aleksandra</t>
  </si>
  <si>
    <t>Gogić</t>
  </si>
  <si>
    <t>Maja</t>
  </si>
  <si>
    <t>Đurković</t>
  </si>
  <si>
    <t>Persida</t>
  </si>
  <si>
    <t>Jovanović</t>
  </si>
  <si>
    <t>Milena</t>
  </si>
  <si>
    <t>Gardašević</t>
  </si>
  <si>
    <t>Simoni</t>
  </si>
  <si>
    <t>Samir</t>
  </si>
  <si>
    <t>Škrijelj</t>
  </si>
  <si>
    <t>Anđela</t>
  </si>
  <si>
    <t>Medojević</t>
  </si>
  <si>
    <t>Filip</t>
  </si>
  <si>
    <t>Đelević</t>
  </si>
  <si>
    <t>Željko</t>
  </si>
  <si>
    <t>Stamatović</t>
  </si>
  <si>
    <t>Lakić</t>
  </si>
  <si>
    <t>Marijana</t>
  </si>
  <si>
    <t>Spahić</t>
  </si>
  <si>
    <t>Milica</t>
  </si>
  <si>
    <t>Savić</t>
  </si>
  <si>
    <t>Dragana</t>
  </si>
  <si>
    <t>Krstajić</t>
  </si>
  <si>
    <t>Marija</t>
  </si>
  <si>
    <t>Ćalasan</t>
  </si>
  <si>
    <t>Popović</t>
  </si>
  <si>
    <t>Zorka</t>
  </si>
  <si>
    <t>MO</t>
  </si>
  <si>
    <t>Saška</t>
  </si>
  <si>
    <t>Krstović</t>
  </si>
  <si>
    <t>Lalić</t>
  </si>
  <si>
    <t>Dženita</t>
  </si>
  <si>
    <t>Ličina</t>
  </si>
  <si>
    <t>Mumović</t>
  </si>
  <si>
    <t>Tijana</t>
  </si>
  <si>
    <t>Drašković</t>
  </si>
  <si>
    <t>Rakonjac</t>
  </si>
  <si>
    <t>Milatović</t>
  </si>
  <si>
    <t>Gošović</t>
  </si>
  <si>
    <t>Ivana</t>
  </si>
  <si>
    <t>Kulašević</t>
  </si>
  <si>
    <t>Teodora</t>
  </si>
  <si>
    <t>Radojević</t>
  </si>
  <si>
    <t>Ružica</t>
  </si>
  <si>
    <t>Lekić</t>
  </si>
  <si>
    <t>Lidija</t>
  </si>
  <si>
    <t>Zlajić</t>
  </si>
  <si>
    <t>Bjelanović</t>
  </si>
  <si>
    <t>Mirnela</t>
  </si>
  <si>
    <t>Ajdarpašić</t>
  </si>
  <si>
    <t>Irena</t>
  </si>
  <si>
    <t>Đorem</t>
  </si>
  <si>
    <t>Koprivica</t>
  </si>
  <si>
    <t>Šćepanović</t>
  </si>
  <si>
    <t>Danica</t>
  </si>
  <si>
    <t>Stefanović</t>
  </si>
  <si>
    <t>Rabrenović</t>
  </si>
  <si>
    <t>Krstina</t>
  </si>
  <si>
    <t>Madžgalj</t>
  </si>
  <si>
    <t>Garić</t>
  </si>
  <si>
    <t>Petar</t>
  </si>
  <si>
    <t>Stanišić</t>
  </si>
  <si>
    <t>Vujisić</t>
  </si>
  <si>
    <t>Nataša</t>
  </si>
  <si>
    <t>Jovović</t>
  </si>
  <si>
    <t>Gabrijela</t>
  </si>
  <si>
    <t>Račić</t>
  </si>
  <si>
    <t>Aleksić</t>
  </si>
  <si>
    <t>Belma</t>
  </si>
  <si>
    <t>Kanalić</t>
  </si>
  <si>
    <t>Bugarin</t>
  </si>
  <si>
    <t>Deletić</t>
  </si>
  <si>
    <t>Tomović</t>
  </si>
  <si>
    <t>Edisa</t>
  </si>
  <si>
    <t>Pepić</t>
  </si>
  <si>
    <t>Katarina</t>
  </si>
  <si>
    <t>Bubanja</t>
  </si>
  <si>
    <t>Čolović</t>
  </si>
  <si>
    <t>Adela</t>
  </si>
  <si>
    <t>Tamara</t>
  </si>
  <si>
    <t>Raonić</t>
  </si>
  <si>
    <t>Joksimović</t>
  </si>
  <si>
    <t>Elma</t>
  </si>
  <si>
    <t>Kršić</t>
  </si>
  <si>
    <t>Ivanka</t>
  </si>
  <si>
    <t>Marković</t>
  </si>
  <si>
    <t>Obradović</t>
  </si>
  <si>
    <t>Stanković</t>
  </si>
  <si>
    <t>Senka</t>
  </si>
  <si>
    <t>Jeknić</t>
  </si>
  <si>
    <t>Marina</t>
  </si>
  <si>
    <t>Dušević</t>
  </si>
  <si>
    <t>Gazmend</t>
  </si>
  <si>
    <t>Adović</t>
  </si>
  <si>
    <t>Mirjana</t>
  </si>
  <si>
    <t>Zečević</t>
  </si>
  <si>
    <t>Arma</t>
  </si>
  <si>
    <t>Omeragić</t>
  </si>
  <si>
    <t>Šutović</t>
  </si>
  <si>
    <t>Andrea</t>
  </si>
  <si>
    <t>Jelić</t>
  </si>
  <si>
    <t>Damjanović</t>
  </si>
  <si>
    <t>Ljiljanić</t>
  </si>
  <si>
    <t>Suzana</t>
  </si>
  <si>
    <t>Ćetković</t>
  </si>
  <si>
    <t>Bojana</t>
  </si>
  <si>
    <t>Moškov</t>
  </si>
  <si>
    <t>Đurnić</t>
  </si>
  <si>
    <t>Kustudić</t>
  </si>
  <si>
    <t>Bogdanović</t>
  </si>
  <si>
    <t>Sara</t>
  </si>
  <si>
    <t>Kurgaš</t>
  </si>
  <si>
    <t>Čvorović</t>
  </si>
  <si>
    <t>Vesna</t>
  </si>
  <si>
    <t>Zeković</t>
  </si>
  <si>
    <t>Novica</t>
  </si>
  <si>
    <t>Medenica</t>
  </si>
  <si>
    <t>Petričević</t>
  </si>
  <si>
    <t>Ćuković</t>
  </si>
  <si>
    <t>Nikolić</t>
  </si>
  <si>
    <t>Dragojević</t>
  </si>
  <si>
    <t>Radunović</t>
  </si>
  <si>
    <t>Kešeljević</t>
  </si>
  <si>
    <t>Perić</t>
  </si>
  <si>
    <t>Dajković</t>
  </si>
  <si>
    <t>Čović</t>
  </si>
  <si>
    <t>Veliša</t>
  </si>
  <si>
    <t>NOV</t>
  </si>
  <si>
    <t>Matija</t>
  </si>
  <si>
    <t>Brajović</t>
  </si>
  <si>
    <t>Roćenović</t>
  </si>
  <si>
    <t>Maida</t>
  </si>
  <si>
    <t>Mahmutović</t>
  </si>
  <si>
    <t>Đorđija</t>
  </si>
  <si>
    <t>Bajrović</t>
  </si>
  <si>
    <t>Novak</t>
  </si>
  <si>
    <t>Kaluđerović</t>
  </si>
  <si>
    <t>Simićević</t>
  </si>
  <si>
    <t>Amra</t>
  </si>
  <si>
    <t>Bećović</t>
  </si>
  <si>
    <t>Iva</t>
  </si>
  <si>
    <t>Mirotić</t>
  </si>
  <si>
    <t>Milan</t>
  </si>
  <si>
    <t>Babović</t>
  </si>
  <si>
    <t>Džajegzona</t>
  </si>
  <si>
    <t>Jelići</t>
  </si>
  <si>
    <t>Igor</t>
  </si>
  <si>
    <t>Vukićević</t>
  </si>
  <si>
    <t>Dea</t>
  </si>
  <si>
    <t>Vukčević</t>
  </si>
  <si>
    <t>Branka</t>
  </si>
  <si>
    <t>Bešović</t>
  </si>
  <si>
    <t>Petrović</t>
  </si>
  <si>
    <t>Radulović</t>
  </si>
  <si>
    <t>Vujačić</t>
  </si>
  <si>
    <t>Radević</t>
  </si>
  <si>
    <t>Ana Maria</t>
  </si>
  <si>
    <t>Đinović</t>
  </si>
  <si>
    <t>Olga</t>
  </si>
  <si>
    <t>Bajčeta</t>
  </si>
  <si>
    <t>Enisa</t>
  </si>
  <si>
    <t>Idrizović</t>
  </si>
  <si>
    <t>Andrijana</t>
  </si>
  <si>
    <t>Matejić</t>
  </si>
  <si>
    <t>Šipčić</t>
  </si>
  <si>
    <t>Kovačević</t>
  </si>
  <si>
    <t>Starovlah-Đogo</t>
  </si>
  <si>
    <t>ES</t>
  </si>
  <si>
    <t>PREDMET: Metodologija političkih nauka, br. kredita 8.00</t>
  </si>
  <si>
    <t>Predavanje (5)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</si>
</sst>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din.&quot;;\-#,##0\ &quot;din.&quot;"/>
    <numFmt numFmtId="187" formatCode="#,##0\ &quot;din.&quot;;[Red]\-#,##0\ &quot;din.&quot;"/>
    <numFmt numFmtId="188" formatCode="#,##0.00\ &quot;din.&quot;;\-#,##0.00\ &quot;din.&quot;"/>
    <numFmt numFmtId="189" formatCode="#,##0.00\ &quot;din.&quot;;[Red]\-#,##0.00\ &quot;din.&quot;"/>
    <numFmt numFmtId="190" formatCode="_-* #,##0\ &quot;din.&quot;_-;\-* #,##0\ &quot;din.&quot;_-;_-* &quot;-&quot;\ &quot;din.&quot;_-;_-@_-"/>
    <numFmt numFmtId="191" formatCode="_-* #,##0\ _d_i_n_._-;\-* #,##0\ _d_i_n_._-;_-* &quot;-&quot;\ _d_i_n_._-;_-@_-"/>
    <numFmt numFmtId="192" formatCode="_-* #,##0.00\ &quot;din.&quot;_-;\-* #,##0.00\ &quot;din.&quot;_-;_-* &quot;-&quot;??\ &quot;din.&quot;_-;_-@_-"/>
    <numFmt numFmtId="193" formatCode="_-* #,##0.00\ _d_i_n_._-;\-* #,##0.00\ _d_i_n_._-;_-* &quot;-&quot;??\ _d_i_n_.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entury"/>
      <family val="1"/>
    </font>
    <font>
      <sz val="11"/>
      <color indexed="8"/>
      <name val="Century"/>
      <family val="1"/>
    </font>
    <font>
      <sz val="12"/>
      <color indexed="8"/>
      <name val="Century"/>
      <family val="1"/>
    </font>
    <font>
      <b/>
      <sz val="11"/>
      <color indexed="8"/>
      <name val="Century"/>
      <family val="1"/>
    </font>
    <font>
      <sz val="9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entury"/>
      <family val="1"/>
    </font>
    <font>
      <sz val="11"/>
      <color theme="1"/>
      <name val="Century"/>
      <family val="1"/>
    </font>
    <font>
      <sz val="12"/>
      <color theme="1"/>
      <name val="Century"/>
      <family val="1"/>
    </font>
    <font>
      <b/>
      <sz val="11"/>
      <color theme="1"/>
      <name val="Century"/>
      <family val="1"/>
    </font>
    <font>
      <sz val="9"/>
      <color rgb="FF333333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 style="double">
        <color theme="0" tint="-0.3499799966812134"/>
      </bottom>
    </border>
    <border>
      <left>
        <color indexed="63"/>
      </left>
      <right style="double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double">
        <color theme="0" tint="-0.3499799966812134"/>
      </right>
      <top>
        <color indexed="63"/>
      </top>
      <bottom style="double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hair"/>
      <right style="hair"/>
      <top>
        <color indexed="63"/>
      </top>
      <bottom style="hair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medium">
        <color rgb="FFDEDFDE"/>
      </left>
      <right style="hair"/>
      <top>
        <color indexed="63"/>
      </top>
      <bottom style="hair"/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>
        <color indexed="63"/>
      </bottom>
    </border>
    <border>
      <left style="double">
        <color theme="0" tint="-0.3499799966812134"/>
      </left>
      <right style="double">
        <color theme="0" tint="-0.3499799966812134"/>
      </right>
      <top>
        <color indexed="63"/>
      </top>
      <bottom>
        <color indexed="63"/>
      </bottom>
    </border>
    <border>
      <left style="double">
        <color theme="0" tint="-0.3499799966812134"/>
      </left>
      <right style="double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 style="hair"/>
      <top>
        <color indexed="63"/>
      </top>
      <bottom style="hair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>
        <color indexed="63"/>
      </left>
      <right style="hair"/>
      <top style="hair"/>
      <bottom style="double">
        <color theme="0" tint="-0.3499799966812134"/>
      </bottom>
    </border>
    <border>
      <left style="hair"/>
      <right style="hair"/>
      <top style="hair"/>
      <bottom style="double">
        <color theme="0" tint="-0.3499799966812134"/>
      </bottom>
    </border>
    <border>
      <left style="double">
        <color theme="0" tint="-0.3499799966812134"/>
      </left>
      <right style="double">
        <color theme="0" tint="-0.3499799966812134"/>
      </right>
      <top>
        <color indexed="63"/>
      </top>
      <bottom style="double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double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double">
        <color theme="0" tint="-0.3499799966812134"/>
      </bottom>
    </border>
    <border>
      <left style="medium">
        <color rgb="FFDEDFDE"/>
      </left>
      <right>
        <color indexed="63"/>
      </right>
      <top style="medium">
        <color rgb="FFDEDFDE"/>
      </top>
      <bottom>
        <color indexed="63"/>
      </bottom>
    </border>
    <border>
      <left>
        <color indexed="63"/>
      </left>
      <right>
        <color indexed="63"/>
      </right>
      <top style="medium">
        <color rgb="FFDEDFDE"/>
      </top>
      <bottom>
        <color indexed="63"/>
      </bottom>
    </border>
    <border>
      <left>
        <color indexed="63"/>
      </left>
      <right style="medium">
        <color rgb="FFDEDFDE"/>
      </right>
      <top style="medium">
        <color rgb="FFDEDFDE"/>
      </top>
      <bottom>
        <color indexed="63"/>
      </bottom>
    </border>
    <border>
      <left style="medium">
        <color rgb="FFDEDFDE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DEDFDE"/>
      </right>
      <top>
        <color indexed="63"/>
      </top>
      <bottom>
        <color indexed="63"/>
      </bottom>
    </border>
    <border>
      <left style="medium">
        <color rgb="FFDEDFDE"/>
      </left>
      <right>
        <color indexed="63"/>
      </right>
      <top>
        <color indexed="63"/>
      </top>
      <bottom style="medium">
        <color rgb="FFDEDFDE"/>
      </bottom>
    </border>
    <border>
      <left>
        <color indexed="63"/>
      </left>
      <right>
        <color indexed="63"/>
      </right>
      <top>
        <color indexed="63"/>
      </top>
      <bottom style="medium">
        <color rgb="FFDEDFDE"/>
      </bottom>
    </border>
    <border>
      <left>
        <color indexed="63"/>
      </left>
      <right style="medium">
        <color rgb="FFDEDFDE"/>
      </right>
      <top>
        <color indexed="63"/>
      </top>
      <bottom style="medium">
        <color rgb="FFDEDFDE"/>
      </bottom>
    </border>
    <border>
      <left style="thin">
        <color theme="0" tint="-0.3499799966812134"/>
      </left>
      <right style="dotted">
        <color theme="0" tint="-0.3499799966812134"/>
      </right>
      <top style="hair"/>
      <bottom style="dotted">
        <color theme="0" tint="-0.3499799966812134"/>
      </bottom>
    </border>
    <border>
      <left style="dotted">
        <color theme="0" tint="-0.3499799966812134"/>
      </left>
      <right style="dotted">
        <color theme="0" tint="-0.3499799966812134"/>
      </right>
      <top style="hair"/>
      <bottom style="dotted">
        <color theme="0" tint="-0.3499799966812134"/>
      </bottom>
    </border>
    <border>
      <left style="thin">
        <color theme="0" tint="-0.3499799966812134"/>
      </left>
      <right style="dotted">
        <color theme="0" tint="-0.3499799966812134"/>
      </right>
      <top style="dotted">
        <color theme="0" tint="-0.3499799966812134"/>
      </top>
      <bottom style="dotted">
        <color theme="0" tint="-0.3499799966812134"/>
      </bottom>
    </border>
    <border>
      <left style="dotted">
        <color theme="0" tint="-0.3499799966812134"/>
      </left>
      <right style="dotted">
        <color theme="0" tint="-0.3499799966812134"/>
      </right>
      <top style="dotted">
        <color theme="0" tint="-0.3499799966812134"/>
      </top>
      <bottom style="dotted">
        <color theme="0" tint="-0.3499799966812134"/>
      </bottom>
    </border>
    <border>
      <left style="thin">
        <color theme="0" tint="-0.3499799966812134"/>
      </left>
      <right style="dotted">
        <color theme="0" tint="-0.3499799966812134"/>
      </right>
      <top style="dotted">
        <color theme="0" tint="-0.3499799966812134"/>
      </top>
      <bottom style="double">
        <color theme="0" tint="-0.3499799966812134"/>
      </bottom>
    </border>
    <border>
      <left style="dotted">
        <color theme="0" tint="-0.3499799966812134"/>
      </left>
      <right style="dotted">
        <color theme="0" tint="-0.3499799966812134"/>
      </right>
      <top style="dotted">
        <color theme="0" tint="-0.3499799966812134"/>
      </top>
      <bottom style="double">
        <color theme="0" tint="-0.3499799966812134"/>
      </bottom>
    </border>
    <border>
      <left style="thin">
        <color theme="0" tint="-0.3499799966812134"/>
      </left>
      <right style="dotted">
        <color theme="0" tint="-0.3499799966812134"/>
      </right>
      <top>
        <color indexed="63"/>
      </top>
      <bottom style="dotted">
        <color theme="0" tint="-0.3499799966812134"/>
      </bottom>
    </border>
    <border>
      <left style="dotted">
        <color theme="0" tint="-0.3499799966812134"/>
      </left>
      <right style="dotted">
        <color theme="0" tint="-0.3499799966812134"/>
      </right>
      <top>
        <color indexed="63"/>
      </top>
      <bottom style="dotted">
        <color theme="0" tint="-0.3499799966812134"/>
      </bottom>
    </border>
    <border>
      <left style="thin">
        <color theme="0" tint="-0.3499799966812134"/>
      </left>
      <right style="hair"/>
      <top style="hair"/>
      <bottom style="double">
        <color theme="0" tint="-0.3499799966812134"/>
      </bottom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dotted">
        <color theme="0" tint="-0.3499799966812134"/>
      </right>
      <top style="dotted">
        <color theme="0" tint="-0.3499799966812134"/>
      </top>
      <bottom>
        <color indexed="63"/>
      </bottom>
    </border>
    <border>
      <left style="dotted">
        <color theme="0" tint="-0.3499799966812134"/>
      </left>
      <right style="dotted">
        <color theme="0" tint="-0.3499799966812134"/>
      </right>
      <top style="dotted">
        <color theme="0" tint="-0.3499799966812134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5" fillId="33" borderId="10" xfId="48" applyFont="1" applyFill="1" applyBorder="1" applyAlignment="1">
      <alignment horizontal="center" vertical="center" wrapText="1" shrinkToFit="1"/>
    </xf>
    <xf numFmtId="0" fontId="45" fillId="33" borderId="10" xfId="0" applyFont="1" applyFill="1" applyBorder="1" applyAlignment="1">
      <alignment horizontal="center" vertical="center" wrapText="1" shrinkToFit="1"/>
    </xf>
    <xf numFmtId="0" fontId="45" fillId="33" borderId="0" xfId="0" applyFont="1" applyFill="1" applyAlignment="1">
      <alignment horizontal="center" vertical="center" wrapText="1" shrinkToFit="1"/>
    </xf>
    <xf numFmtId="0" fontId="46" fillId="33" borderId="0" xfId="0" applyFont="1" applyFill="1" applyAlignment="1">
      <alignment horizontal="left"/>
    </xf>
    <xf numFmtId="49" fontId="46" fillId="33" borderId="0" xfId="0" applyNumberFormat="1" applyFont="1" applyFill="1" applyAlignment="1">
      <alignment horizontal="left"/>
    </xf>
    <xf numFmtId="0" fontId="46" fillId="33" borderId="0" xfId="0" applyFont="1" applyFill="1" applyAlignment="1">
      <alignment horizontal="center" vertical="center"/>
    </xf>
    <xf numFmtId="0" fontId="46" fillId="33" borderId="0" xfId="48" applyFont="1" applyFill="1" applyAlignment="1">
      <alignment horizontal="center"/>
    </xf>
    <xf numFmtId="0" fontId="46" fillId="33" borderId="0" xfId="0" applyFont="1" applyFill="1" applyAlignment="1">
      <alignment/>
    </xf>
    <xf numFmtId="0" fontId="46" fillId="33" borderId="11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46" fillId="33" borderId="0" xfId="0" applyFont="1" applyFill="1" applyAlignment="1">
      <alignment vertical="center" wrapText="1" shrinkToFit="1"/>
    </xf>
    <xf numFmtId="0" fontId="46" fillId="33" borderId="13" xfId="0" applyFont="1" applyFill="1" applyBorder="1" applyAlignment="1">
      <alignment/>
    </xf>
    <xf numFmtId="0" fontId="46" fillId="33" borderId="14" xfId="0" applyNumberFormat="1" applyFont="1" applyFill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6" fillId="34" borderId="13" xfId="0" applyFont="1" applyFill="1" applyBorder="1" applyAlignment="1">
      <alignment horizontal="right"/>
    </xf>
    <xf numFmtId="0" fontId="46" fillId="33" borderId="13" xfId="0" applyFont="1" applyFill="1" applyBorder="1" applyAlignment="1">
      <alignment/>
    </xf>
    <xf numFmtId="194" fontId="46" fillId="34" borderId="13" xfId="0" applyNumberFormat="1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5" fillId="33" borderId="0" xfId="0" applyFont="1" applyFill="1" applyAlignment="1">
      <alignment/>
    </xf>
    <xf numFmtId="0" fontId="46" fillId="33" borderId="15" xfId="0" applyFont="1" applyFill="1" applyBorder="1" applyAlignment="1">
      <alignment/>
    </xf>
    <xf numFmtId="0" fontId="46" fillId="33" borderId="16" xfId="0" applyNumberFormat="1" applyFont="1" applyFill="1" applyBorder="1" applyAlignment="1">
      <alignment/>
    </xf>
    <xf numFmtId="0" fontId="46" fillId="33" borderId="15" xfId="0" applyFont="1" applyFill="1" applyBorder="1" applyAlignment="1">
      <alignment/>
    </xf>
    <xf numFmtId="194" fontId="46" fillId="34" borderId="15" xfId="0" applyNumberFormat="1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 horizontal="right"/>
    </xf>
    <xf numFmtId="0" fontId="46" fillId="0" borderId="15" xfId="0" applyFont="1" applyFill="1" applyBorder="1" applyAlignment="1">
      <alignment/>
    </xf>
    <xf numFmtId="0" fontId="48" fillId="33" borderId="0" xfId="0" applyFont="1" applyFill="1" applyAlignment="1">
      <alignment horizontal="center"/>
    </xf>
    <xf numFmtId="194" fontId="46" fillId="33" borderId="0" xfId="0" applyNumberFormat="1" applyFont="1" applyFill="1" applyAlignment="1">
      <alignment/>
    </xf>
    <xf numFmtId="0" fontId="46" fillId="33" borderId="17" xfId="0" applyFont="1" applyFill="1" applyBorder="1" applyAlignment="1">
      <alignment/>
    </xf>
    <xf numFmtId="0" fontId="47" fillId="0" borderId="18" xfId="0" applyFont="1" applyBorder="1" applyAlignment="1">
      <alignment horizontal="center"/>
    </xf>
    <xf numFmtId="0" fontId="47" fillId="0" borderId="18" xfId="0" applyFont="1" applyBorder="1" applyAlignment="1">
      <alignment/>
    </xf>
    <xf numFmtId="0" fontId="46" fillId="33" borderId="19" xfId="0" applyFont="1" applyFill="1" applyBorder="1" applyAlignment="1">
      <alignment vertical="center" wrapText="1"/>
    </xf>
    <xf numFmtId="0" fontId="46" fillId="33" borderId="14" xfId="0" applyFont="1" applyFill="1" applyBorder="1" applyAlignment="1">
      <alignment vertical="center" wrapText="1"/>
    </xf>
    <xf numFmtId="0" fontId="46" fillId="0" borderId="20" xfId="0" applyFont="1" applyBorder="1" applyAlignment="1">
      <alignment/>
    </xf>
    <xf numFmtId="0" fontId="46" fillId="33" borderId="17" xfId="0" applyFont="1" applyFill="1" applyBorder="1" applyAlignment="1">
      <alignment vertical="center" wrapText="1"/>
    </xf>
    <xf numFmtId="0" fontId="46" fillId="33" borderId="16" xfId="0" applyFont="1" applyFill="1" applyBorder="1" applyAlignment="1">
      <alignment vertical="center" wrapText="1"/>
    </xf>
    <xf numFmtId="0" fontId="46" fillId="0" borderId="21" xfId="0" applyFont="1" applyBorder="1" applyAlignment="1">
      <alignment/>
    </xf>
    <xf numFmtId="0" fontId="46" fillId="0" borderId="21" xfId="0" applyFont="1" applyFill="1" applyBorder="1" applyAlignment="1">
      <alignment/>
    </xf>
    <xf numFmtId="0" fontId="46" fillId="33" borderId="16" xfId="0" applyFont="1" applyFill="1" applyBorder="1" applyAlignment="1">
      <alignment/>
    </xf>
    <xf numFmtId="0" fontId="46" fillId="0" borderId="22" xfId="0" applyFont="1" applyBorder="1" applyAlignment="1">
      <alignment/>
    </xf>
    <xf numFmtId="0" fontId="45" fillId="33" borderId="10" xfId="0" applyFont="1" applyFill="1" applyBorder="1" applyAlignment="1">
      <alignment horizontal="center" vertical="center" textRotation="90" wrapText="1" shrinkToFit="1"/>
    </xf>
    <xf numFmtId="0" fontId="46" fillId="33" borderId="2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6" fillId="33" borderId="24" xfId="0" applyFont="1" applyFill="1" applyBorder="1" applyAlignment="1">
      <alignment/>
    </xf>
    <xf numFmtId="0" fontId="46" fillId="33" borderId="25" xfId="0" applyFont="1" applyFill="1" applyBorder="1" applyAlignment="1">
      <alignment vertical="center" wrapText="1"/>
    </xf>
    <xf numFmtId="0" fontId="46" fillId="33" borderId="26" xfId="0" applyNumberFormat="1" applyFont="1" applyFill="1" applyBorder="1" applyAlignment="1">
      <alignment/>
    </xf>
    <xf numFmtId="0" fontId="46" fillId="33" borderId="26" xfId="0" applyFont="1" applyFill="1" applyBorder="1" applyAlignment="1">
      <alignment vertical="center" wrapText="1"/>
    </xf>
    <xf numFmtId="0" fontId="46" fillId="0" borderId="27" xfId="0" applyFont="1" applyBorder="1" applyAlignment="1">
      <alignment/>
    </xf>
    <xf numFmtId="0" fontId="47" fillId="0" borderId="28" xfId="0" applyFont="1" applyBorder="1" applyAlignment="1">
      <alignment horizontal="center"/>
    </xf>
    <xf numFmtId="0" fontId="47" fillId="0" borderId="28" xfId="0" applyFont="1" applyBorder="1" applyAlignment="1">
      <alignment/>
    </xf>
    <xf numFmtId="0" fontId="46" fillId="34" borderId="29" xfId="0" applyFont="1" applyFill="1" applyBorder="1" applyAlignment="1">
      <alignment horizontal="right"/>
    </xf>
    <xf numFmtId="0" fontId="46" fillId="33" borderId="24" xfId="0" applyFont="1" applyFill="1" applyBorder="1" applyAlignment="1">
      <alignment/>
    </xf>
    <xf numFmtId="194" fontId="46" fillId="34" borderId="24" xfId="0" applyNumberFormat="1" applyFont="1" applyFill="1" applyBorder="1" applyAlignment="1">
      <alignment/>
    </xf>
    <xf numFmtId="0" fontId="46" fillId="33" borderId="29" xfId="0" applyFont="1" applyFill="1" applyBorder="1" applyAlignment="1">
      <alignment horizontal="center"/>
    </xf>
    <xf numFmtId="0" fontId="49" fillId="35" borderId="0" xfId="0" applyFont="1" applyFill="1" applyAlignment="1">
      <alignment vertical="center" wrapText="1"/>
    </xf>
    <xf numFmtId="0" fontId="49" fillId="27" borderId="0" xfId="0" applyFont="1" applyFill="1" applyAlignment="1">
      <alignment vertical="center" wrapText="1"/>
    </xf>
    <xf numFmtId="0" fontId="49" fillId="35" borderId="30" xfId="0" applyFont="1" applyFill="1" applyBorder="1" applyAlignment="1">
      <alignment vertical="center" wrapText="1"/>
    </xf>
    <xf numFmtId="0" fontId="49" fillId="35" borderId="31" xfId="0" applyFont="1" applyFill="1" applyBorder="1" applyAlignment="1">
      <alignment vertical="center" wrapText="1"/>
    </xf>
    <xf numFmtId="0" fontId="49" fillId="35" borderId="32" xfId="0" applyFont="1" applyFill="1" applyBorder="1" applyAlignment="1">
      <alignment vertical="center" wrapText="1"/>
    </xf>
    <xf numFmtId="0" fontId="49" fillId="27" borderId="33" xfId="0" applyFont="1" applyFill="1" applyBorder="1" applyAlignment="1">
      <alignment vertical="center" wrapText="1"/>
    </xf>
    <xf numFmtId="0" fontId="49" fillId="27" borderId="34" xfId="0" applyFont="1" applyFill="1" applyBorder="1" applyAlignment="1">
      <alignment vertical="center" wrapText="1"/>
    </xf>
    <xf numFmtId="0" fontId="49" fillId="35" borderId="33" xfId="0" applyFont="1" applyFill="1" applyBorder="1" applyAlignment="1">
      <alignment vertical="center" wrapText="1"/>
    </xf>
    <xf numFmtId="0" fontId="49" fillId="35" borderId="34" xfId="0" applyFont="1" applyFill="1" applyBorder="1" applyAlignment="1">
      <alignment vertical="center" wrapText="1"/>
    </xf>
    <xf numFmtId="0" fontId="49" fillId="35" borderId="35" xfId="0" applyFont="1" applyFill="1" applyBorder="1" applyAlignment="1">
      <alignment vertical="center" wrapText="1"/>
    </xf>
    <xf numFmtId="0" fontId="49" fillId="35" borderId="36" xfId="0" applyFont="1" applyFill="1" applyBorder="1" applyAlignment="1">
      <alignment vertical="center" wrapText="1"/>
    </xf>
    <xf numFmtId="0" fontId="49" fillId="35" borderId="37" xfId="0" applyFont="1" applyFill="1" applyBorder="1" applyAlignment="1">
      <alignment vertical="center" wrapText="1"/>
    </xf>
    <xf numFmtId="0" fontId="49" fillId="35" borderId="0" xfId="0" applyFont="1" applyFill="1" applyBorder="1" applyAlignment="1">
      <alignment vertical="center" wrapText="1"/>
    </xf>
    <xf numFmtId="0" fontId="49" fillId="27" borderId="35" xfId="0" applyFont="1" applyFill="1" applyBorder="1" applyAlignment="1">
      <alignment vertical="center" wrapText="1"/>
    </xf>
    <xf numFmtId="0" fontId="49" fillId="27" borderId="36" xfId="0" applyFont="1" applyFill="1" applyBorder="1" applyAlignment="1">
      <alignment vertical="center" wrapText="1"/>
    </xf>
    <xf numFmtId="0" fontId="49" fillId="27" borderId="37" xfId="0" applyFont="1" applyFill="1" applyBorder="1" applyAlignment="1">
      <alignment vertical="center" wrapText="1"/>
    </xf>
    <xf numFmtId="0" fontId="46" fillId="33" borderId="38" xfId="0" applyFont="1" applyFill="1" applyBorder="1" applyAlignment="1">
      <alignment/>
    </xf>
    <xf numFmtId="0" fontId="46" fillId="33" borderId="39" xfId="0" applyNumberFormat="1" applyFont="1" applyFill="1" applyBorder="1" applyAlignment="1">
      <alignment/>
    </xf>
    <xf numFmtId="0" fontId="46" fillId="33" borderId="39" xfId="0" applyFont="1" applyFill="1" applyBorder="1" applyAlignment="1">
      <alignment/>
    </xf>
    <xf numFmtId="0" fontId="46" fillId="33" borderId="40" xfId="0" applyFont="1" applyFill="1" applyBorder="1" applyAlignment="1">
      <alignment horizontal="left"/>
    </xf>
    <xf numFmtId="0" fontId="46" fillId="33" borderId="41" xfId="0" applyFont="1" applyFill="1" applyBorder="1" applyAlignment="1">
      <alignment/>
    </xf>
    <xf numFmtId="0" fontId="46" fillId="33" borderId="41" xfId="0" applyFont="1" applyFill="1" applyBorder="1" applyAlignment="1">
      <alignment horizontal="left"/>
    </xf>
    <xf numFmtId="0" fontId="46" fillId="33" borderId="42" xfId="0" applyFont="1" applyFill="1" applyBorder="1" applyAlignment="1">
      <alignment horizontal="left"/>
    </xf>
    <xf numFmtId="0" fontId="46" fillId="33" borderId="43" xfId="0" applyFont="1" applyFill="1" applyBorder="1" applyAlignment="1">
      <alignment/>
    </xf>
    <xf numFmtId="0" fontId="46" fillId="33" borderId="43" xfId="0" applyFont="1" applyFill="1" applyBorder="1" applyAlignment="1">
      <alignment horizontal="left"/>
    </xf>
    <xf numFmtId="0" fontId="46" fillId="33" borderId="23" xfId="0" applyFont="1" applyFill="1" applyBorder="1" applyAlignment="1">
      <alignment vertical="center" wrapText="1"/>
    </xf>
    <xf numFmtId="0" fontId="46" fillId="33" borderId="29" xfId="0" applyFont="1" applyFill="1" applyBorder="1" applyAlignment="1">
      <alignment/>
    </xf>
    <xf numFmtId="0" fontId="46" fillId="33" borderId="25" xfId="0" applyFont="1" applyFill="1" applyBorder="1" applyAlignment="1">
      <alignment/>
    </xf>
    <xf numFmtId="0" fontId="46" fillId="33" borderId="26" xfId="0" applyFont="1" applyFill="1" applyBorder="1" applyAlignment="1">
      <alignment/>
    </xf>
    <xf numFmtId="0" fontId="46" fillId="33" borderId="44" xfId="0" applyFont="1" applyFill="1" applyBorder="1" applyAlignment="1">
      <alignment horizontal="left"/>
    </xf>
    <xf numFmtId="0" fontId="46" fillId="33" borderId="45" xfId="0" applyFont="1" applyFill="1" applyBorder="1" applyAlignment="1">
      <alignment/>
    </xf>
    <xf numFmtId="0" fontId="46" fillId="33" borderId="45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 vertical="center" textRotation="90" wrapText="1" shrinkToFit="1"/>
    </xf>
    <xf numFmtId="0" fontId="45" fillId="33" borderId="10" xfId="0" applyFont="1" applyFill="1" applyBorder="1" applyAlignment="1">
      <alignment horizontal="center" vertical="center" textRotation="90" wrapText="1" shrinkToFit="1"/>
    </xf>
    <xf numFmtId="0" fontId="45" fillId="34" borderId="10" xfId="0" applyFont="1" applyFill="1" applyBorder="1" applyAlignment="1">
      <alignment horizontal="center" vertical="center" textRotation="90" wrapText="1" shrinkToFit="1"/>
    </xf>
    <xf numFmtId="0" fontId="46" fillId="33" borderId="46" xfId="0" applyFont="1" applyFill="1" applyBorder="1" applyAlignment="1">
      <alignment vertical="center" wrapText="1"/>
    </xf>
    <xf numFmtId="0" fontId="46" fillId="33" borderId="28" xfId="0" applyFont="1" applyFill="1" applyBorder="1" applyAlignment="1">
      <alignment/>
    </xf>
    <xf numFmtId="0" fontId="45" fillId="33" borderId="28" xfId="0" applyFont="1" applyFill="1" applyBorder="1" applyAlignment="1">
      <alignment/>
    </xf>
    <xf numFmtId="0" fontId="46" fillId="0" borderId="2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21" xfId="0" applyFont="1" applyFill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7" fillId="34" borderId="47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4" borderId="22" xfId="0" applyFont="1" applyFill="1" applyBorder="1" applyAlignment="1">
      <alignment horizontal="center"/>
    </xf>
    <xf numFmtId="0" fontId="46" fillId="33" borderId="48" xfId="0" applyFont="1" applyFill="1" applyBorder="1" applyAlignment="1">
      <alignment/>
    </xf>
    <xf numFmtId="0" fontId="46" fillId="33" borderId="49" xfId="0" applyFont="1" applyFill="1" applyBorder="1" applyAlignment="1">
      <alignment horizontal="left"/>
    </xf>
    <xf numFmtId="0" fontId="46" fillId="33" borderId="50" xfId="0" applyFont="1" applyFill="1" applyBorder="1" applyAlignment="1">
      <alignment/>
    </xf>
    <xf numFmtId="0" fontId="46" fillId="33" borderId="50" xfId="0" applyFont="1" applyFill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6" fillId="33" borderId="48" xfId="0" applyFont="1" applyFill="1" applyBorder="1" applyAlignment="1">
      <alignment/>
    </xf>
    <xf numFmtId="194" fontId="46" fillId="34" borderId="48" xfId="0" applyNumberFormat="1" applyFont="1" applyFill="1" applyBorder="1" applyAlignment="1">
      <alignment/>
    </xf>
    <xf numFmtId="0" fontId="45" fillId="34" borderId="10" xfId="0" applyFont="1" applyFill="1" applyBorder="1" applyAlignment="1">
      <alignment horizontal="center" vertical="center" wrapText="1" shrinkToFit="1"/>
    </xf>
    <xf numFmtId="0" fontId="45" fillId="33" borderId="10" xfId="0" applyFont="1" applyFill="1" applyBorder="1" applyAlignment="1">
      <alignment horizontal="center" vertical="center" wrapText="1" shrinkToFit="1"/>
    </xf>
    <xf numFmtId="0" fontId="45" fillId="33" borderId="10" xfId="0" applyFont="1" applyFill="1" applyBorder="1" applyAlignment="1">
      <alignment horizontal="center" vertical="center" textRotation="90" wrapText="1" shrinkToFit="1"/>
    </xf>
    <xf numFmtId="0" fontId="45" fillId="34" borderId="10" xfId="0" applyFont="1" applyFill="1" applyBorder="1" applyAlignment="1">
      <alignment horizontal="center" vertical="center" textRotation="90" wrapText="1" shrinkToFit="1"/>
    </xf>
    <xf numFmtId="0" fontId="45" fillId="34" borderId="10" xfId="0" applyFont="1" applyFill="1" applyBorder="1" applyAlignment="1">
      <alignment horizontal="center" vertical="center" wrapText="1" shrinkToFit="1"/>
    </xf>
    <xf numFmtId="0" fontId="46" fillId="34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124" sqref="B124"/>
    </sheetView>
  </sheetViews>
  <sheetFormatPr defaultColWidth="11.421875" defaultRowHeight="12.75"/>
  <cols>
    <col min="1" max="1" width="4.8515625" style="8" customWidth="1"/>
    <col min="2" max="2" width="5.00390625" style="4" customWidth="1"/>
    <col min="3" max="3" width="1.421875" style="8" customWidth="1"/>
    <col min="4" max="4" width="5.8515625" style="4" customWidth="1"/>
    <col min="5" max="8" width="7.00390625" style="6" customWidth="1"/>
    <col min="9" max="9" width="5.421875" style="6" customWidth="1"/>
    <col min="10" max="10" width="8.140625" style="7" customWidth="1"/>
    <col min="11" max="11" width="8.140625" style="8" customWidth="1"/>
    <col min="12" max="12" width="6.28125" style="8" customWidth="1"/>
    <col min="13" max="13" width="8.00390625" style="8" customWidth="1"/>
    <col min="14" max="14" width="9.421875" style="8" customWidth="1"/>
    <col min="15" max="15" width="5.8515625" style="10" customWidth="1"/>
    <col min="16" max="16" width="5.7109375" style="8" customWidth="1"/>
    <col min="17" max="17" width="11.140625" style="10" customWidth="1"/>
    <col min="18" max="16384" width="11.421875" style="8" customWidth="1"/>
  </cols>
  <sheetData>
    <row r="1" spans="1:17" ht="18" customHeight="1">
      <c r="A1" s="4" t="s">
        <v>267</v>
      </c>
      <c r="C1" s="4"/>
      <c r="D1" s="5"/>
      <c r="Q1" s="9"/>
    </row>
    <row r="2" spans="1:17" ht="33.75" customHeight="1" thickBot="1">
      <c r="A2" s="10"/>
      <c r="C2" s="10"/>
      <c r="D2" s="5"/>
      <c r="Q2" s="11"/>
    </row>
    <row r="3" spans="1:17" s="12" customFormat="1" ht="18" customHeight="1" thickBot="1" thickTop="1">
      <c r="A3" s="113" t="s">
        <v>16</v>
      </c>
      <c r="B3" s="113" t="s">
        <v>6</v>
      </c>
      <c r="C3" s="113"/>
      <c r="D3" s="113"/>
      <c r="E3" s="114" t="s">
        <v>17</v>
      </c>
      <c r="F3" s="90"/>
      <c r="G3" s="44"/>
      <c r="H3" s="44"/>
      <c r="I3" s="91"/>
      <c r="J3" s="113" t="s">
        <v>23</v>
      </c>
      <c r="K3" s="113"/>
      <c r="L3" s="116" t="s">
        <v>7</v>
      </c>
      <c r="M3" s="113"/>
      <c r="N3" s="113"/>
      <c r="O3" s="112">
        <v>50</v>
      </c>
      <c r="P3" s="115" t="s">
        <v>19</v>
      </c>
      <c r="Q3" s="114" t="s">
        <v>18</v>
      </c>
    </row>
    <row r="4" spans="1:17" s="3" customFormat="1" ht="53.25" customHeight="1" thickBot="1" thickTop="1">
      <c r="A4" s="113"/>
      <c r="B4" s="113"/>
      <c r="C4" s="113"/>
      <c r="D4" s="113"/>
      <c r="E4" s="114"/>
      <c r="F4" s="90" t="s">
        <v>268</v>
      </c>
      <c r="G4" s="44" t="s">
        <v>22</v>
      </c>
      <c r="H4" s="44" t="s">
        <v>21</v>
      </c>
      <c r="I4" s="92" t="s">
        <v>12</v>
      </c>
      <c r="J4" s="1" t="s">
        <v>14</v>
      </c>
      <c r="K4" s="2" t="s">
        <v>10</v>
      </c>
      <c r="L4" s="116"/>
      <c r="M4" s="2" t="s">
        <v>8</v>
      </c>
      <c r="N4" s="2" t="s">
        <v>9</v>
      </c>
      <c r="O4" s="112" t="s">
        <v>20</v>
      </c>
      <c r="P4" s="115"/>
      <c r="Q4" s="114"/>
    </row>
    <row r="5" spans="1:28" ht="15.75" thickBot="1" thickTop="1">
      <c r="A5" s="13">
        <v>1</v>
      </c>
      <c r="B5" s="35">
        <v>1</v>
      </c>
      <c r="C5" s="14" t="s">
        <v>11</v>
      </c>
      <c r="D5" s="36">
        <v>2019</v>
      </c>
      <c r="E5" s="37" t="s">
        <v>15</v>
      </c>
      <c r="F5" s="96">
        <v>5</v>
      </c>
      <c r="G5" s="37"/>
      <c r="H5" s="37"/>
      <c r="I5" s="101">
        <f>SUM(F5:H5)</f>
        <v>5</v>
      </c>
      <c r="J5" s="15">
        <v>21.5</v>
      </c>
      <c r="K5" s="16"/>
      <c r="L5" s="17">
        <f>IF(K5&gt;0,K5,J5)</f>
        <v>21.5</v>
      </c>
      <c r="M5" s="18"/>
      <c r="N5" s="18"/>
      <c r="O5" s="117">
        <f>IF(N5&gt;0,N5,M5)</f>
        <v>0</v>
      </c>
      <c r="P5" s="25">
        <f>L5+O5+I5</f>
        <v>26.5</v>
      </c>
      <c r="Q5" s="20" t="str">
        <f>IF(P5=0,"Neaktivno",IF(P5&gt;89.9,"A",IF(P5&gt;79.9,"B",IF(P5&gt;69.9,"C",IF(P5&gt;59.9,"D",IF(P5&gt;49.9,"E","F"))))))</f>
        <v>F</v>
      </c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8" ht="15.75" thickBot="1" thickTop="1">
      <c r="A6" s="22">
        <v>2</v>
      </c>
      <c r="B6" s="38">
        <v>2</v>
      </c>
      <c r="C6" s="23" t="s">
        <v>11</v>
      </c>
      <c r="D6" s="39">
        <v>2019</v>
      </c>
      <c r="E6" s="40" t="s">
        <v>15</v>
      </c>
      <c r="F6" s="97">
        <v>5</v>
      </c>
      <c r="G6" s="40"/>
      <c r="H6" s="40"/>
      <c r="I6" s="101">
        <f aca="true" t="shared" si="0" ref="I6:I70">SUM(F6:H6)</f>
        <v>5</v>
      </c>
      <c r="J6" s="15">
        <v>28.5</v>
      </c>
      <c r="K6" s="16"/>
      <c r="L6" s="17">
        <f aca="true" t="shared" si="1" ref="L6:L72">IF(K6&gt;0,K6,J6)</f>
        <v>28.5</v>
      </c>
      <c r="M6" s="24"/>
      <c r="N6" s="24"/>
      <c r="O6" s="117">
        <f aca="true" t="shared" si="2" ref="O6:O69">IF(N6&gt;0,N6,M6)</f>
        <v>0</v>
      </c>
      <c r="P6" s="25">
        <f>L6+O6+I6</f>
        <v>33.5</v>
      </c>
      <c r="Q6" s="20" t="str">
        <f aca="true" t="shared" si="3" ref="Q6:Q72">IF(P6=0,"Neaktivno",IF(P6&gt;89.9,"A",IF(P6&gt;79.9,"B",IF(P6&gt;69.9,"C",IF(P6&gt;59.9,"D",IF(P6&gt;49.9,"E","F"))))))</f>
        <v>F</v>
      </c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15.75" thickBot="1" thickTop="1">
      <c r="A7" s="22">
        <v>3</v>
      </c>
      <c r="B7" s="38">
        <v>3</v>
      </c>
      <c r="C7" s="23" t="s">
        <v>11</v>
      </c>
      <c r="D7" s="39">
        <v>2019</v>
      </c>
      <c r="E7" s="40" t="s">
        <v>15</v>
      </c>
      <c r="F7" s="97">
        <v>5</v>
      </c>
      <c r="G7" s="40"/>
      <c r="H7" s="40"/>
      <c r="I7" s="101">
        <f t="shared" si="0"/>
        <v>5</v>
      </c>
      <c r="J7" s="15">
        <v>27</v>
      </c>
      <c r="K7" s="16"/>
      <c r="L7" s="17">
        <f t="shared" si="1"/>
        <v>27</v>
      </c>
      <c r="M7" s="24"/>
      <c r="N7" s="24"/>
      <c r="O7" s="117">
        <f t="shared" si="2"/>
        <v>0</v>
      </c>
      <c r="P7" s="25">
        <f>L7+O7+I7</f>
        <v>32</v>
      </c>
      <c r="Q7" s="20" t="str">
        <f t="shared" si="3"/>
        <v>F</v>
      </c>
      <c r="R7" s="26"/>
      <c r="S7" s="21"/>
      <c r="T7" s="21"/>
      <c r="U7" s="21"/>
      <c r="V7" s="21"/>
      <c r="W7" s="21"/>
      <c r="X7" s="21"/>
      <c r="Y7" s="21"/>
      <c r="Z7" s="21"/>
      <c r="AA7" s="21"/>
      <c r="AB7" s="21"/>
    </row>
    <row r="8" spans="1:28" ht="15.75" thickBot="1" thickTop="1">
      <c r="A8" s="22">
        <v>4</v>
      </c>
      <c r="B8" s="38">
        <v>4</v>
      </c>
      <c r="C8" s="23" t="s">
        <v>11</v>
      </c>
      <c r="D8" s="39">
        <v>2019</v>
      </c>
      <c r="E8" s="40" t="s">
        <v>15</v>
      </c>
      <c r="F8" s="97">
        <v>5</v>
      </c>
      <c r="G8" s="40"/>
      <c r="H8" s="40"/>
      <c r="I8" s="101">
        <f t="shared" si="0"/>
        <v>5</v>
      </c>
      <c r="J8" s="15">
        <v>24</v>
      </c>
      <c r="K8" s="16"/>
      <c r="L8" s="17">
        <f t="shared" si="1"/>
        <v>24</v>
      </c>
      <c r="M8" s="24"/>
      <c r="N8" s="24"/>
      <c r="O8" s="117">
        <f t="shared" si="2"/>
        <v>0</v>
      </c>
      <c r="P8" s="25">
        <f>L8+O8+I8</f>
        <v>29</v>
      </c>
      <c r="Q8" s="20" t="str">
        <f t="shared" si="3"/>
        <v>F</v>
      </c>
      <c r="S8" s="21"/>
      <c r="T8" s="21"/>
      <c r="U8" s="21"/>
      <c r="V8" s="21"/>
      <c r="W8" s="21"/>
      <c r="X8" s="21"/>
      <c r="Y8" s="21"/>
      <c r="Z8" s="21"/>
      <c r="AA8" s="21"/>
      <c r="AB8" s="21"/>
    </row>
    <row r="9" spans="1:28" ht="15.75" thickBot="1" thickTop="1">
      <c r="A9" s="22">
        <v>5</v>
      </c>
      <c r="B9" s="38">
        <v>5</v>
      </c>
      <c r="C9" s="23" t="s">
        <v>11</v>
      </c>
      <c r="D9" s="39">
        <v>2019</v>
      </c>
      <c r="E9" s="40" t="s">
        <v>15</v>
      </c>
      <c r="F9" s="97">
        <v>5</v>
      </c>
      <c r="G9" s="40"/>
      <c r="H9" s="40"/>
      <c r="I9" s="101">
        <f t="shared" si="0"/>
        <v>5</v>
      </c>
      <c r="J9" s="15">
        <v>25</v>
      </c>
      <c r="K9" s="16"/>
      <c r="L9" s="17">
        <f t="shared" si="1"/>
        <v>25</v>
      </c>
      <c r="M9" s="24"/>
      <c r="N9" s="24"/>
      <c r="O9" s="117">
        <f t="shared" si="2"/>
        <v>0</v>
      </c>
      <c r="P9" s="25">
        <f>L9+O9+I9</f>
        <v>30</v>
      </c>
      <c r="Q9" s="20" t="str">
        <f t="shared" si="3"/>
        <v>F</v>
      </c>
      <c r="S9" s="21"/>
      <c r="T9" s="21"/>
      <c r="U9" s="21"/>
      <c r="V9" s="21"/>
      <c r="W9" s="21"/>
      <c r="X9" s="21"/>
      <c r="Y9" s="21"/>
      <c r="Z9" s="21"/>
      <c r="AA9" s="21"/>
      <c r="AB9" s="21"/>
    </row>
    <row r="10" spans="1:28" ht="15.75" thickBot="1" thickTop="1">
      <c r="A10" s="22">
        <v>6</v>
      </c>
      <c r="B10" s="38">
        <v>6</v>
      </c>
      <c r="C10" s="23" t="s">
        <v>11</v>
      </c>
      <c r="D10" s="39">
        <v>2019</v>
      </c>
      <c r="E10" s="41" t="s">
        <v>15</v>
      </c>
      <c r="F10" s="98">
        <v>5</v>
      </c>
      <c r="G10" s="41"/>
      <c r="H10" s="41"/>
      <c r="I10" s="101">
        <f t="shared" si="0"/>
        <v>5</v>
      </c>
      <c r="J10" s="27">
        <v>21.5</v>
      </c>
      <c r="K10" s="28"/>
      <c r="L10" s="17">
        <f t="shared" si="1"/>
        <v>21.5</v>
      </c>
      <c r="M10" s="29"/>
      <c r="N10" s="29"/>
      <c r="O10" s="117">
        <f t="shared" si="2"/>
        <v>0</v>
      </c>
      <c r="P10" s="25">
        <f>L10+O10+I10</f>
        <v>26.5</v>
      </c>
      <c r="Q10" s="20" t="str">
        <f t="shared" si="3"/>
        <v>F</v>
      </c>
      <c r="R10" s="30"/>
      <c r="S10" s="21"/>
      <c r="T10" s="21"/>
      <c r="U10" s="21"/>
      <c r="V10" s="21"/>
      <c r="W10" s="21"/>
      <c r="X10" s="21"/>
      <c r="Y10" s="21"/>
      <c r="Z10" s="21"/>
      <c r="AA10" s="21"/>
      <c r="AB10" s="21"/>
    </row>
    <row r="11" spans="1:28" ht="15.75" thickBot="1" thickTop="1">
      <c r="A11" s="22">
        <v>7</v>
      </c>
      <c r="B11" s="38">
        <v>7</v>
      </c>
      <c r="C11" s="23" t="s">
        <v>11</v>
      </c>
      <c r="D11" s="39">
        <v>2019</v>
      </c>
      <c r="E11" s="40" t="s">
        <v>15</v>
      </c>
      <c r="F11" s="97">
        <v>5</v>
      </c>
      <c r="G11" s="40"/>
      <c r="H11" s="40"/>
      <c r="I11" s="101">
        <f t="shared" si="0"/>
        <v>5</v>
      </c>
      <c r="J11" s="15">
        <v>16</v>
      </c>
      <c r="K11" s="16"/>
      <c r="L11" s="17">
        <f t="shared" si="1"/>
        <v>16</v>
      </c>
      <c r="M11" s="24"/>
      <c r="N11" s="24"/>
      <c r="O11" s="117">
        <f t="shared" si="2"/>
        <v>0</v>
      </c>
      <c r="P11" s="25">
        <f>L11+O11+I11</f>
        <v>21</v>
      </c>
      <c r="Q11" s="20" t="str">
        <f t="shared" si="3"/>
        <v>F</v>
      </c>
      <c r="R11" s="26"/>
      <c r="S11" s="21"/>
      <c r="T11" s="21"/>
      <c r="U11" s="21"/>
      <c r="V11" s="21"/>
      <c r="W11" s="21"/>
      <c r="X11" s="21"/>
      <c r="Y11" s="21"/>
      <c r="Z11" s="21"/>
      <c r="AA11" s="21"/>
      <c r="AB11" s="21"/>
    </row>
    <row r="12" spans="1:28" ht="15.75" thickBot="1" thickTop="1">
      <c r="A12" s="22">
        <v>8</v>
      </c>
      <c r="B12" s="38">
        <v>8</v>
      </c>
      <c r="C12" s="23" t="s">
        <v>11</v>
      </c>
      <c r="D12" s="39">
        <v>2019</v>
      </c>
      <c r="E12" s="40" t="s">
        <v>15</v>
      </c>
      <c r="F12" s="97"/>
      <c r="G12" s="40"/>
      <c r="H12" s="40"/>
      <c r="I12" s="101">
        <f t="shared" si="0"/>
        <v>0</v>
      </c>
      <c r="J12" s="15">
        <v>18</v>
      </c>
      <c r="K12" s="16"/>
      <c r="L12" s="17">
        <f t="shared" si="1"/>
        <v>18</v>
      </c>
      <c r="M12" s="24"/>
      <c r="N12" s="24"/>
      <c r="O12" s="117">
        <f t="shared" si="2"/>
        <v>0</v>
      </c>
      <c r="P12" s="25">
        <f>L12+O12+I12</f>
        <v>18</v>
      </c>
      <c r="Q12" s="20" t="str">
        <f t="shared" si="3"/>
        <v>F</v>
      </c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5.75" thickBot="1" thickTop="1">
      <c r="A13" s="22">
        <v>9</v>
      </c>
      <c r="B13" s="38">
        <v>9</v>
      </c>
      <c r="C13" s="23" t="s">
        <v>11</v>
      </c>
      <c r="D13" s="39">
        <v>2019</v>
      </c>
      <c r="E13" s="40" t="s">
        <v>15</v>
      </c>
      <c r="F13" s="97"/>
      <c r="G13" s="40"/>
      <c r="H13" s="40"/>
      <c r="I13" s="101">
        <f t="shared" si="0"/>
        <v>0</v>
      </c>
      <c r="J13" s="15"/>
      <c r="K13" s="16"/>
      <c r="L13" s="17">
        <f t="shared" si="1"/>
        <v>0</v>
      </c>
      <c r="M13" s="24"/>
      <c r="N13" s="24"/>
      <c r="O13" s="117">
        <f t="shared" si="2"/>
        <v>0</v>
      </c>
      <c r="P13" s="25">
        <f>L13+O13+I13</f>
        <v>0</v>
      </c>
      <c r="Q13" s="20" t="str">
        <f t="shared" si="3"/>
        <v>Neaktivno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</row>
    <row r="14" spans="1:28" ht="15.75" thickBot="1" thickTop="1">
      <c r="A14" s="22">
        <v>10</v>
      </c>
      <c r="B14" s="38">
        <v>10</v>
      </c>
      <c r="C14" s="23" t="s">
        <v>11</v>
      </c>
      <c r="D14" s="39">
        <v>2019</v>
      </c>
      <c r="E14" s="40" t="s">
        <v>15</v>
      </c>
      <c r="F14" s="97"/>
      <c r="G14" s="40"/>
      <c r="H14" s="40"/>
      <c r="I14" s="101">
        <f t="shared" si="0"/>
        <v>0</v>
      </c>
      <c r="J14" s="15">
        <v>20</v>
      </c>
      <c r="K14" s="16"/>
      <c r="L14" s="17">
        <f t="shared" si="1"/>
        <v>20</v>
      </c>
      <c r="M14" s="24"/>
      <c r="N14" s="24"/>
      <c r="O14" s="117">
        <f t="shared" si="2"/>
        <v>0</v>
      </c>
      <c r="P14" s="25">
        <f>L14+O14+I14</f>
        <v>20</v>
      </c>
      <c r="Q14" s="20" t="str">
        <f t="shared" si="3"/>
        <v>F</v>
      </c>
      <c r="R14" s="26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15" spans="1:28" ht="15.75" thickBot="1" thickTop="1">
      <c r="A15" s="22">
        <v>11</v>
      </c>
      <c r="B15" s="38">
        <v>11</v>
      </c>
      <c r="C15" s="23" t="s">
        <v>11</v>
      </c>
      <c r="D15" s="39">
        <v>2019</v>
      </c>
      <c r="E15" s="40" t="s">
        <v>15</v>
      </c>
      <c r="F15" s="97">
        <v>5</v>
      </c>
      <c r="G15" s="40"/>
      <c r="H15" s="40"/>
      <c r="I15" s="101">
        <f t="shared" si="0"/>
        <v>5</v>
      </c>
      <c r="J15" s="15">
        <v>24.5</v>
      </c>
      <c r="K15" s="16"/>
      <c r="L15" s="17">
        <f t="shared" si="1"/>
        <v>24.5</v>
      </c>
      <c r="M15" s="24"/>
      <c r="N15" s="24"/>
      <c r="O15" s="117">
        <f t="shared" si="2"/>
        <v>0</v>
      </c>
      <c r="P15" s="25">
        <f>L15+O15+I15</f>
        <v>29.5</v>
      </c>
      <c r="Q15" s="20" t="str">
        <f t="shared" si="3"/>
        <v>F</v>
      </c>
      <c r="S15" s="21"/>
      <c r="T15" s="21"/>
      <c r="U15" s="21"/>
      <c r="V15" s="21"/>
      <c r="W15" s="21"/>
      <c r="X15" s="21"/>
      <c r="Y15" s="21"/>
      <c r="Z15" s="21"/>
      <c r="AA15" s="21"/>
      <c r="AB15" s="21"/>
    </row>
    <row r="16" spans="1:28" ht="15.75" thickBot="1" thickTop="1">
      <c r="A16" s="22">
        <v>12</v>
      </c>
      <c r="B16" s="38">
        <v>12</v>
      </c>
      <c r="C16" s="23" t="s">
        <v>11</v>
      </c>
      <c r="D16" s="39">
        <v>2019</v>
      </c>
      <c r="E16" s="40" t="s">
        <v>15</v>
      </c>
      <c r="F16" s="97">
        <v>5</v>
      </c>
      <c r="G16" s="40"/>
      <c r="H16" s="40"/>
      <c r="I16" s="101">
        <f t="shared" si="0"/>
        <v>5</v>
      </c>
      <c r="J16" s="15">
        <v>20.5</v>
      </c>
      <c r="K16" s="16"/>
      <c r="L16" s="17">
        <f t="shared" si="1"/>
        <v>20.5</v>
      </c>
      <c r="M16" s="24"/>
      <c r="N16" s="24"/>
      <c r="O16" s="117">
        <f t="shared" si="2"/>
        <v>0</v>
      </c>
      <c r="P16" s="25">
        <f>L16+O16+I16</f>
        <v>25.5</v>
      </c>
      <c r="Q16" s="20" t="str">
        <f t="shared" si="3"/>
        <v>F</v>
      </c>
      <c r="S16" s="21"/>
      <c r="T16" s="21"/>
      <c r="U16" s="21"/>
      <c r="V16" s="21"/>
      <c r="W16" s="21"/>
      <c r="X16" s="21"/>
      <c r="Y16" s="21"/>
      <c r="Z16" s="21"/>
      <c r="AA16" s="21"/>
      <c r="AB16" s="21"/>
    </row>
    <row r="17" spans="1:28" ht="15.75" thickBot="1" thickTop="1">
      <c r="A17" s="22">
        <v>13</v>
      </c>
      <c r="B17" s="38">
        <v>13</v>
      </c>
      <c r="C17" s="23" t="s">
        <v>11</v>
      </c>
      <c r="D17" s="39">
        <v>2019</v>
      </c>
      <c r="E17" s="40" t="s">
        <v>15</v>
      </c>
      <c r="F17" s="97">
        <v>5</v>
      </c>
      <c r="G17" s="40"/>
      <c r="H17" s="40"/>
      <c r="I17" s="101">
        <f t="shared" si="0"/>
        <v>5</v>
      </c>
      <c r="J17" s="15">
        <v>21</v>
      </c>
      <c r="K17" s="16"/>
      <c r="L17" s="17">
        <f t="shared" si="1"/>
        <v>21</v>
      </c>
      <c r="M17" s="24"/>
      <c r="N17" s="24"/>
      <c r="O17" s="117">
        <f t="shared" si="2"/>
        <v>0</v>
      </c>
      <c r="P17" s="25">
        <f>L17+O17+I17</f>
        <v>26</v>
      </c>
      <c r="Q17" s="20" t="str">
        <f t="shared" si="3"/>
        <v>F</v>
      </c>
      <c r="R17" s="26"/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pans="1:28" ht="15.75" thickBot="1" thickTop="1">
      <c r="A18" s="22">
        <v>14</v>
      </c>
      <c r="B18" s="38">
        <v>14</v>
      </c>
      <c r="C18" s="23" t="s">
        <v>11</v>
      </c>
      <c r="D18" s="39">
        <v>2019</v>
      </c>
      <c r="E18" s="40" t="s">
        <v>15</v>
      </c>
      <c r="F18" s="97">
        <v>5</v>
      </c>
      <c r="G18" s="40"/>
      <c r="H18" s="40"/>
      <c r="I18" s="101">
        <f t="shared" si="0"/>
        <v>5</v>
      </c>
      <c r="J18" s="15">
        <v>15</v>
      </c>
      <c r="K18" s="16"/>
      <c r="L18" s="17">
        <f t="shared" si="1"/>
        <v>15</v>
      </c>
      <c r="M18" s="24"/>
      <c r="N18" s="24"/>
      <c r="O18" s="117">
        <f t="shared" si="2"/>
        <v>0</v>
      </c>
      <c r="P18" s="25">
        <f>L18+O18+I18</f>
        <v>20</v>
      </c>
      <c r="Q18" s="20" t="str">
        <f t="shared" si="3"/>
        <v>F</v>
      </c>
      <c r="S18" s="21"/>
      <c r="T18" s="21"/>
      <c r="U18" s="21"/>
      <c r="V18" s="21"/>
      <c r="W18" s="21"/>
      <c r="X18" s="21"/>
      <c r="Y18" s="21"/>
      <c r="Z18" s="21"/>
      <c r="AA18" s="21"/>
      <c r="AB18" s="21"/>
    </row>
    <row r="19" spans="1:28" ht="15.75" thickBot="1" thickTop="1">
      <c r="A19" s="22">
        <v>15</v>
      </c>
      <c r="B19" s="38">
        <v>15</v>
      </c>
      <c r="C19" s="23" t="s">
        <v>11</v>
      </c>
      <c r="D19" s="39">
        <v>2019</v>
      </c>
      <c r="E19" s="40" t="s">
        <v>15</v>
      </c>
      <c r="F19" s="97">
        <v>5</v>
      </c>
      <c r="G19" s="40"/>
      <c r="H19" s="40"/>
      <c r="I19" s="101">
        <f t="shared" si="0"/>
        <v>5</v>
      </c>
      <c r="J19" s="15">
        <v>19.5</v>
      </c>
      <c r="K19" s="16"/>
      <c r="L19" s="17">
        <f t="shared" si="1"/>
        <v>19.5</v>
      </c>
      <c r="M19" s="24"/>
      <c r="N19" s="24"/>
      <c r="O19" s="117">
        <f t="shared" si="2"/>
        <v>0</v>
      </c>
      <c r="P19" s="25">
        <f>L19+O19+I19</f>
        <v>24.5</v>
      </c>
      <c r="Q19" s="20" t="str">
        <f t="shared" si="3"/>
        <v>F</v>
      </c>
      <c r="S19" s="21"/>
      <c r="T19" s="21"/>
      <c r="U19" s="21"/>
      <c r="V19" s="21"/>
      <c r="W19" s="21"/>
      <c r="X19" s="21"/>
      <c r="Y19" s="21"/>
      <c r="Z19" s="21"/>
      <c r="AA19" s="21"/>
      <c r="AB19" s="21"/>
    </row>
    <row r="20" spans="1:28" ht="15.75" thickBot="1" thickTop="1">
      <c r="A20" s="22">
        <v>16</v>
      </c>
      <c r="B20" s="38">
        <v>16</v>
      </c>
      <c r="C20" s="23" t="s">
        <v>11</v>
      </c>
      <c r="D20" s="39">
        <v>2019</v>
      </c>
      <c r="E20" s="40" t="s">
        <v>15</v>
      </c>
      <c r="F20" s="97">
        <v>5</v>
      </c>
      <c r="G20" s="40"/>
      <c r="H20" s="40"/>
      <c r="I20" s="101">
        <f t="shared" si="0"/>
        <v>5</v>
      </c>
      <c r="J20" s="15"/>
      <c r="K20" s="16"/>
      <c r="L20" s="17">
        <f t="shared" si="1"/>
        <v>0</v>
      </c>
      <c r="M20" s="24"/>
      <c r="N20" s="24"/>
      <c r="O20" s="117">
        <f t="shared" si="2"/>
        <v>0</v>
      </c>
      <c r="P20" s="25">
        <f>L20+O20+I20</f>
        <v>5</v>
      </c>
      <c r="Q20" s="20" t="str">
        <f t="shared" si="3"/>
        <v>F</v>
      </c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spans="1:28" ht="15.75" thickBot="1" thickTop="1">
      <c r="A21" s="13">
        <v>17</v>
      </c>
      <c r="B21" s="38">
        <v>17</v>
      </c>
      <c r="C21" s="23" t="s">
        <v>11</v>
      </c>
      <c r="D21" s="39">
        <v>2019</v>
      </c>
      <c r="E21" s="40" t="s">
        <v>15</v>
      </c>
      <c r="F21" s="97"/>
      <c r="G21" s="40"/>
      <c r="H21" s="40"/>
      <c r="I21" s="101">
        <f t="shared" si="0"/>
        <v>0</v>
      </c>
      <c r="J21" s="15"/>
      <c r="K21" s="16"/>
      <c r="L21" s="17">
        <f t="shared" si="1"/>
        <v>0</v>
      </c>
      <c r="M21" s="24"/>
      <c r="N21" s="24"/>
      <c r="O21" s="117">
        <f t="shared" si="2"/>
        <v>0</v>
      </c>
      <c r="P21" s="25">
        <f>L21+O21+I21</f>
        <v>0</v>
      </c>
      <c r="Q21" s="20" t="str">
        <f t="shared" si="3"/>
        <v>Neaktivno</v>
      </c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ht="15.75" thickBot="1" thickTop="1">
      <c r="A22" s="22">
        <v>18</v>
      </c>
      <c r="B22" s="38">
        <v>18</v>
      </c>
      <c r="C22" s="23" t="s">
        <v>11</v>
      </c>
      <c r="D22" s="39">
        <v>2019</v>
      </c>
      <c r="E22" s="40" t="s">
        <v>15</v>
      </c>
      <c r="F22" s="97"/>
      <c r="G22" s="40"/>
      <c r="H22" s="40"/>
      <c r="I22" s="101">
        <f t="shared" si="0"/>
        <v>0</v>
      </c>
      <c r="J22" s="15"/>
      <c r="K22" s="16"/>
      <c r="L22" s="17">
        <f t="shared" si="1"/>
        <v>0</v>
      </c>
      <c r="M22" s="24"/>
      <c r="N22" s="24"/>
      <c r="O22" s="117">
        <f t="shared" si="2"/>
        <v>0</v>
      </c>
      <c r="P22" s="25">
        <f>L22+O22+I22</f>
        <v>0</v>
      </c>
      <c r="Q22" s="20" t="str">
        <f t="shared" si="3"/>
        <v>Neaktivno</v>
      </c>
      <c r="R22" s="26"/>
      <c r="S22" s="21"/>
      <c r="T22" s="21"/>
      <c r="U22" s="21"/>
      <c r="V22" s="21"/>
      <c r="W22" s="21"/>
      <c r="X22" s="21"/>
      <c r="Y22" s="21"/>
      <c r="Z22" s="21"/>
      <c r="AA22" s="21"/>
      <c r="AB22" s="21"/>
    </row>
    <row r="23" spans="1:28" ht="15.75" thickBot="1" thickTop="1">
      <c r="A23" s="22">
        <v>19</v>
      </c>
      <c r="B23" s="38">
        <v>19</v>
      </c>
      <c r="C23" s="23" t="s">
        <v>11</v>
      </c>
      <c r="D23" s="39">
        <v>2019</v>
      </c>
      <c r="E23" s="40" t="s">
        <v>15</v>
      </c>
      <c r="F23" s="97"/>
      <c r="G23" s="40"/>
      <c r="H23" s="40"/>
      <c r="I23" s="101">
        <f t="shared" si="0"/>
        <v>0</v>
      </c>
      <c r="J23" s="15"/>
      <c r="K23" s="16"/>
      <c r="L23" s="17">
        <f t="shared" si="1"/>
        <v>0</v>
      </c>
      <c r="M23" s="24"/>
      <c r="N23" s="24"/>
      <c r="O23" s="117">
        <f t="shared" si="2"/>
        <v>0</v>
      </c>
      <c r="P23" s="25">
        <f>L23+O23+I23</f>
        <v>0</v>
      </c>
      <c r="Q23" s="20" t="str">
        <f t="shared" si="3"/>
        <v>Neaktivno</v>
      </c>
      <c r="S23" s="21"/>
      <c r="T23" s="21"/>
      <c r="U23" s="21"/>
      <c r="V23" s="21"/>
      <c r="W23" s="21"/>
      <c r="X23" s="21"/>
      <c r="Y23" s="21"/>
      <c r="Z23" s="21"/>
      <c r="AA23" s="21"/>
      <c r="AB23" s="21"/>
    </row>
    <row r="24" spans="1:28" ht="15.75" thickBot="1" thickTop="1">
      <c r="A24" s="22">
        <v>20</v>
      </c>
      <c r="B24" s="38">
        <v>20</v>
      </c>
      <c r="C24" s="23" t="s">
        <v>11</v>
      </c>
      <c r="D24" s="39">
        <v>2019</v>
      </c>
      <c r="E24" s="40" t="s">
        <v>15</v>
      </c>
      <c r="F24" s="97"/>
      <c r="G24" s="40"/>
      <c r="H24" s="40"/>
      <c r="I24" s="101">
        <f t="shared" si="0"/>
        <v>0</v>
      </c>
      <c r="J24" s="15"/>
      <c r="K24" s="16"/>
      <c r="L24" s="17">
        <f t="shared" si="1"/>
        <v>0</v>
      </c>
      <c r="M24" s="24"/>
      <c r="N24" s="24"/>
      <c r="O24" s="117">
        <f t="shared" si="2"/>
        <v>0</v>
      </c>
      <c r="P24" s="25">
        <f>L24+O24+I24</f>
        <v>0</v>
      </c>
      <c r="Q24" s="20" t="str">
        <f t="shared" si="3"/>
        <v>Neaktivno</v>
      </c>
      <c r="S24" s="21"/>
      <c r="T24" s="21"/>
      <c r="U24" s="21"/>
      <c r="V24" s="21"/>
      <c r="W24" s="21"/>
      <c r="X24" s="21"/>
      <c r="Y24" s="21"/>
      <c r="Z24" s="21"/>
      <c r="AA24" s="21"/>
      <c r="AB24" s="21"/>
    </row>
    <row r="25" spans="1:28" ht="15.75" thickBot="1" thickTop="1">
      <c r="A25" s="22">
        <v>21</v>
      </c>
      <c r="B25" s="38">
        <v>21</v>
      </c>
      <c r="C25" s="23" t="s">
        <v>11</v>
      </c>
      <c r="D25" s="39">
        <v>2019</v>
      </c>
      <c r="E25" s="40" t="s">
        <v>15</v>
      </c>
      <c r="F25" s="97">
        <v>5</v>
      </c>
      <c r="G25" s="40"/>
      <c r="H25" s="40"/>
      <c r="I25" s="101">
        <f t="shared" si="0"/>
        <v>5</v>
      </c>
      <c r="J25" s="15"/>
      <c r="K25" s="16"/>
      <c r="L25" s="17">
        <f t="shared" si="1"/>
        <v>0</v>
      </c>
      <c r="M25" s="24"/>
      <c r="N25" s="24"/>
      <c r="O25" s="117">
        <f t="shared" si="2"/>
        <v>0</v>
      </c>
      <c r="P25" s="25">
        <f>L25+O25+I25</f>
        <v>5</v>
      </c>
      <c r="Q25" s="20" t="str">
        <f t="shared" si="3"/>
        <v>F</v>
      </c>
      <c r="S25" s="21"/>
      <c r="T25" s="21"/>
      <c r="U25" s="21"/>
      <c r="V25" s="21"/>
      <c r="W25" s="21"/>
      <c r="X25" s="21"/>
      <c r="Y25" s="21"/>
      <c r="Z25" s="21"/>
      <c r="AA25" s="21"/>
      <c r="AB25" s="21"/>
    </row>
    <row r="26" spans="1:28" ht="15.75" thickBot="1" thickTop="1">
      <c r="A26" s="22">
        <v>22</v>
      </c>
      <c r="B26" s="38">
        <v>23</v>
      </c>
      <c r="C26" s="23" t="s">
        <v>11</v>
      </c>
      <c r="D26" s="39">
        <v>2019</v>
      </c>
      <c r="E26" s="40" t="s">
        <v>15</v>
      </c>
      <c r="F26" s="97"/>
      <c r="G26" s="40"/>
      <c r="H26" s="40"/>
      <c r="I26" s="101">
        <f t="shared" si="0"/>
        <v>0</v>
      </c>
      <c r="J26" s="15"/>
      <c r="K26" s="16"/>
      <c r="L26" s="17">
        <f t="shared" si="1"/>
        <v>0</v>
      </c>
      <c r="M26" s="24"/>
      <c r="N26" s="24"/>
      <c r="O26" s="117">
        <f t="shared" si="2"/>
        <v>0</v>
      </c>
      <c r="P26" s="25">
        <f>L26+O26+I26</f>
        <v>0</v>
      </c>
      <c r="Q26" s="20" t="str">
        <f t="shared" si="3"/>
        <v>Neaktivno</v>
      </c>
      <c r="S26" s="21"/>
      <c r="T26" s="21"/>
      <c r="U26" s="21"/>
      <c r="V26" s="21"/>
      <c r="W26" s="21"/>
      <c r="X26" s="21"/>
      <c r="Y26" s="21"/>
      <c r="Z26" s="21"/>
      <c r="AA26" s="21"/>
      <c r="AB26" s="21"/>
    </row>
    <row r="27" spans="1:28" ht="15.75" thickBot="1" thickTop="1">
      <c r="A27" s="22">
        <v>23</v>
      </c>
      <c r="B27" s="38">
        <v>24</v>
      </c>
      <c r="C27" s="23" t="s">
        <v>11</v>
      </c>
      <c r="D27" s="39">
        <v>2019</v>
      </c>
      <c r="E27" s="40" t="s">
        <v>15</v>
      </c>
      <c r="F27" s="97"/>
      <c r="G27" s="40"/>
      <c r="H27" s="40"/>
      <c r="I27" s="101">
        <f t="shared" si="0"/>
        <v>0</v>
      </c>
      <c r="J27" s="15"/>
      <c r="K27" s="16"/>
      <c r="L27" s="17">
        <f t="shared" si="1"/>
        <v>0</v>
      </c>
      <c r="M27" s="24"/>
      <c r="N27" s="24"/>
      <c r="O27" s="117">
        <f t="shared" si="2"/>
        <v>0</v>
      </c>
      <c r="P27" s="25">
        <f>L27+O27+I27</f>
        <v>0</v>
      </c>
      <c r="Q27" s="20" t="str">
        <f t="shared" si="3"/>
        <v>Neaktivno</v>
      </c>
      <c r="R27" s="31"/>
      <c r="S27" s="21"/>
      <c r="T27" s="21"/>
      <c r="U27" s="21"/>
      <c r="V27" s="21"/>
      <c r="W27" s="21"/>
      <c r="X27" s="21"/>
      <c r="Y27" s="21"/>
      <c r="Z27" s="21"/>
      <c r="AA27" s="21"/>
      <c r="AB27" s="21"/>
    </row>
    <row r="28" spans="1:28" ht="15.75" thickBot="1" thickTop="1">
      <c r="A28" s="22">
        <v>24</v>
      </c>
      <c r="B28" s="38">
        <v>25</v>
      </c>
      <c r="C28" s="23" t="s">
        <v>11</v>
      </c>
      <c r="D28" s="39">
        <v>2019</v>
      </c>
      <c r="E28" s="40" t="s">
        <v>15</v>
      </c>
      <c r="F28" s="97"/>
      <c r="G28" s="40"/>
      <c r="H28" s="40"/>
      <c r="I28" s="101">
        <f t="shared" si="0"/>
        <v>0</v>
      </c>
      <c r="J28" s="15"/>
      <c r="K28" s="16"/>
      <c r="L28" s="17">
        <f t="shared" si="1"/>
        <v>0</v>
      </c>
      <c r="M28" s="24"/>
      <c r="N28" s="24"/>
      <c r="O28" s="117">
        <f t="shared" si="2"/>
        <v>0</v>
      </c>
      <c r="P28" s="25">
        <f>L28+O28+I28</f>
        <v>0</v>
      </c>
      <c r="Q28" s="20" t="str">
        <f t="shared" si="3"/>
        <v>Neaktivno</v>
      </c>
      <c r="S28" s="21"/>
      <c r="T28" s="21"/>
      <c r="U28" s="21"/>
      <c r="V28" s="21"/>
      <c r="W28" s="21"/>
      <c r="X28" s="21"/>
      <c r="Y28" s="21"/>
      <c r="Z28" s="21"/>
      <c r="AA28" s="21"/>
      <c r="AB28" s="21"/>
    </row>
    <row r="29" spans="1:28" ht="15.75" thickBot="1" thickTop="1">
      <c r="A29" s="22">
        <v>25</v>
      </c>
      <c r="B29" s="38">
        <v>26</v>
      </c>
      <c r="C29" s="23" t="s">
        <v>11</v>
      </c>
      <c r="D29" s="39">
        <v>2019</v>
      </c>
      <c r="E29" s="40" t="s">
        <v>15</v>
      </c>
      <c r="F29" s="97"/>
      <c r="G29" s="40"/>
      <c r="H29" s="40"/>
      <c r="I29" s="101">
        <f t="shared" si="0"/>
        <v>0</v>
      </c>
      <c r="J29" s="15"/>
      <c r="K29" s="16"/>
      <c r="L29" s="17">
        <f t="shared" si="1"/>
        <v>0</v>
      </c>
      <c r="M29" s="24"/>
      <c r="N29" s="24"/>
      <c r="O29" s="117">
        <f t="shared" si="2"/>
        <v>0</v>
      </c>
      <c r="P29" s="25">
        <f>L29+O29+I29</f>
        <v>0</v>
      </c>
      <c r="Q29" s="20" t="str">
        <f t="shared" si="3"/>
        <v>Neaktivno</v>
      </c>
      <c r="S29" s="21"/>
      <c r="T29" s="21"/>
      <c r="U29" s="21"/>
      <c r="V29" s="21"/>
      <c r="W29" s="21"/>
      <c r="X29" s="21"/>
      <c r="Y29" s="21"/>
      <c r="Z29" s="21"/>
      <c r="AA29" s="21"/>
      <c r="AB29" s="21"/>
    </row>
    <row r="30" spans="1:28" ht="15.75" thickBot="1" thickTop="1">
      <c r="A30" s="22">
        <v>26</v>
      </c>
      <c r="B30" s="38">
        <v>140</v>
      </c>
      <c r="C30" s="23" t="s">
        <v>11</v>
      </c>
      <c r="D30" s="39">
        <v>2019</v>
      </c>
      <c r="E30" s="40" t="s">
        <v>15</v>
      </c>
      <c r="F30" s="97"/>
      <c r="G30" s="40"/>
      <c r="H30" s="40"/>
      <c r="I30" s="101">
        <f t="shared" si="0"/>
        <v>0</v>
      </c>
      <c r="J30" s="15">
        <v>22</v>
      </c>
      <c r="K30" s="16"/>
      <c r="L30" s="17">
        <f t="shared" si="1"/>
        <v>22</v>
      </c>
      <c r="M30" s="24"/>
      <c r="N30" s="24"/>
      <c r="O30" s="117">
        <f t="shared" si="2"/>
        <v>0</v>
      </c>
      <c r="P30" s="25">
        <f>L30+O30+I30</f>
        <v>22</v>
      </c>
      <c r="Q30" s="20" t="str">
        <f t="shared" si="3"/>
        <v>F</v>
      </c>
      <c r="S30" s="21"/>
      <c r="T30" s="21"/>
      <c r="U30" s="21"/>
      <c r="V30" s="21"/>
      <c r="W30" s="21"/>
      <c r="X30" s="21"/>
      <c r="Y30" s="21"/>
      <c r="Z30" s="21"/>
      <c r="AA30" s="21"/>
      <c r="AB30" s="21"/>
    </row>
    <row r="31" spans="1:28" ht="15.75" thickBot="1" thickTop="1">
      <c r="A31" s="22">
        <v>27</v>
      </c>
      <c r="B31" s="38">
        <v>141</v>
      </c>
      <c r="C31" s="23" t="s">
        <v>11</v>
      </c>
      <c r="D31" s="39">
        <v>2019</v>
      </c>
      <c r="E31" s="40" t="s">
        <v>15</v>
      </c>
      <c r="F31" s="97"/>
      <c r="G31" s="40"/>
      <c r="H31" s="40"/>
      <c r="I31" s="101">
        <f t="shared" si="0"/>
        <v>0</v>
      </c>
      <c r="J31" s="15"/>
      <c r="K31" s="16"/>
      <c r="L31" s="17">
        <f t="shared" si="1"/>
        <v>0</v>
      </c>
      <c r="M31" s="24"/>
      <c r="N31" s="24"/>
      <c r="O31" s="117">
        <f t="shared" si="2"/>
        <v>0</v>
      </c>
      <c r="P31" s="25">
        <f>L31+O31+I31</f>
        <v>0</v>
      </c>
      <c r="Q31" s="20" t="str">
        <f t="shared" si="3"/>
        <v>Neaktivno</v>
      </c>
      <c r="S31" s="21"/>
      <c r="T31" s="21"/>
      <c r="U31" s="21"/>
      <c r="V31" s="21"/>
      <c r="W31" s="21"/>
      <c r="X31" s="21"/>
      <c r="Y31" s="21"/>
      <c r="Z31" s="21"/>
      <c r="AA31" s="21"/>
      <c r="AB31" s="21"/>
    </row>
    <row r="32" spans="1:28" ht="15.75" thickBot="1" thickTop="1">
      <c r="A32" s="22">
        <v>28</v>
      </c>
      <c r="B32" s="38">
        <v>13</v>
      </c>
      <c r="C32" s="23" t="s">
        <v>11</v>
      </c>
      <c r="D32" s="39">
        <v>2018</v>
      </c>
      <c r="E32" s="40" t="s">
        <v>15</v>
      </c>
      <c r="F32" s="97"/>
      <c r="G32" s="40"/>
      <c r="H32" s="40"/>
      <c r="I32" s="101">
        <f t="shared" si="0"/>
        <v>0</v>
      </c>
      <c r="J32" s="15"/>
      <c r="K32" s="16"/>
      <c r="L32" s="17">
        <f t="shared" si="1"/>
        <v>0</v>
      </c>
      <c r="M32" s="24"/>
      <c r="N32" s="24"/>
      <c r="O32" s="117">
        <f t="shared" si="2"/>
        <v>0</v>
      </c>
      <c r="P32" s="25">
        <f>L32+O32+I32</f>
        <v>0</v>
      </c>
      <c r="Q32" s="20" t="str">
        <f t="shared" si="3"/>
        <v>Neaktivno</v>
      </c>
      <c r="S32" s="21"/>
      <c r="T32" s="21"/>
      <c r="U32" s="21"/>
      <c r="V32" s="21"/>
      <c r="W32" s="21"/>
      <c r="X32" s="21"/>
      <c r="Y32" s="21"/>
      <c r="Z32" s="21"/>
      <c r="AA32" s="21"/>
      <c r="AB32" s="21"/>
    </row>
    <row r="33" spans="1:28" ht="15.75" thickBot="1" thickTop="1">
      <c r="A33" s="22">
        <v>29</v>
      </c>
      <c r="B33" s="38">
        <v>18</v>
      </c>
      <c r="C33" s="23" t="s">
        <v>11</v>
      </c>
      <c r="D33" s="39">
        <v>2018</v>
      </c>
      <c r="E33" s="40" t="s">
        <v>15</v>
      </c>
      <c r="F33" s="97"/>
      <c r="G33" s="40"/>
      <c r="H33" s="40"/>
      <c r="I33" s="101">
        <f t="shared" si="0"/>
        <v>0</v>
      </c>
      <c r="J33" s="15"/>
      <c r="K33" s="16"/>
      <c r="L33" s="17">
        <f t="shared" si="1"/>
        <v>0</v>
      </c>
      <c r="M33" s="24"/>
      <c r="N33" s="24"/>
      <c r="O33" s="117">
        <f t="shared" si="2"/>
        <v>0</v>
      </c>
      <c r="P33" s="25">
        <f>L33+O33+I33</f>
        <v>0</v>
      </c>
      <c r="Q33" s="20" t="str">
        <f t="shared" si="3"/>
        <v>Neaktivno</v>
      </c>
      <c r="S33" s="21"/>
      <c r="T33" s="21"/>
      <c r="U33" s="21"/>
      <c r="V33" s="21"/>
      <c r="W33" s="21"/>
      <c r="X33" s="21"/>
      <c r="Y33" s="21"/>
      <c r="Z33" s="21"/>
      <c r="AA33" s="21"/>
      <c r="AB33" s="21"/>
    </row>
    <row r="34" spans="1:28" ht="15.75" thickBot="1" thickTop="1">
      <c r="A34" s="22">
        <v>30</v>
      </c>
      <c r="B34" s="38">
        <v>20</v>
      </c>
      <c r="C34" s="23" t="s">
        <v>11</v>
      </c>
      <c r="D34" s="39">
        <v>2018</v>
      </c>
      <c r="E34" s="40" t="s">
        <v>15</v>
      </c>
      <c r="F34" s="97"/>
      <c r="G34" s="40"/>
      <c r="H34" s="40"/>
      <c r="I34" s="101">
        <f t="shared" si="0"/>
        <v>0</v>
      </c>
      <c r="J34" s="15">
        <v>22.5</v>
      </c>
      <c r="K34" s="16"/>
      <c r="L34" s="17">
        <f t="shared" si="1"/>
        <v>22.5</v>
      </c>
      <c r="M34" s="24"/>
      <c r="N34" s="24"/>
      <c r="O34" s="117">
        <f t="shared" si="2"/>
        <v>0</v>
      </c>
      <c r="P34" s="25">
        <f>L34+O34+I34</f>
        <v>22.5</v>
      </c>
      <c r="Q34" s="20" t="str">
        <f t="shared" si="3"/>
        <v>F</v>
      </c>
      <c r="S34" s="21"/>
      <c r="T34" s="21"/>
      <c r="U34" s="21"/>
      <c r="V34" s="21"/>
      <c r="W34" s="21"/>
      <c r="X34" s="21"/>
      <c r="Y34" s="21"/>
      <c r="Z34" s="21"/>
      <c r="AA34" s="21"/>
      <c r="AB34" s="21"/>
    </row>
    <row r="35" spans="1:28" ht="15.75" thickBot="1" thickTop="1">
      <c r="A35" s="22">
        <v>31</v>
      </c>
      <c r="B35" s="38">
        <v>21</v>
      </c>
      <c r="C35" s="23" t="s">
        <v>11</v>
      </c>
      <c r="D35" s="39">
        <v>2018</v>
      </c>
      <c r="E35" s="40" t="s">
        <v>15</v>
      </c>
      <c r="F35" s="97">
        <v>5</v>
      </c>
      <c r="G35" s="40"/>
      <c r="H35" s="40"/>
      <c r="I35" s="101">
        <f t="shared" si="0"/>
        <v>5</v>
      </c>
      <c r="J35" s="15">
        <v>23</v>
      </c>
      <c r="K35" s="16"/>
      <c r="L35" s="17">
        <f t="shared" si="1"/>
        <v>23</v>
      </c>
      <c r="M35" s="24"/>
      <c r="N35" s="24"/>
      <c r="O35" s="117">
        <f t="shared" si="2"/>
        <v>0</v>
      </c>
      <c r="P35" s="25">
        <f>L35+O35+I35</f>
        <v>28</v>
      </c>
      <c r="Q35" s="20" t="str">
        <f t="shared" si="3"/>
        <v>F</v>
      </c>
      <c r="R35" s="26"/>
      <c r="S35" s="21"/>
      <c r="T35" s="21"/>
      <c r="U35" s="21"/>
      <c r="V35" s="21"/>
      <c r="W35" s="21"/>
      <c r="X35" s="21"/>
      <c r="Y35" s="21"/>
      <c r="Z35" s="21"/>
      <c r="AA35" s="21"/>
      <c r="AB35" s="21"/>
    </row>
    <row r="36" spans="1:28" ht="15.75" thickBot="1" thickTop="1">
      <c r="A36" s="22">
        <v>32</v>
      </c>
      <c r="B36" s="38">
        <v>133</v>
      </c>
      <c r="C36" s="23" t="s">
        <v>11</v>
      </c>
      <c r="D36" s="39">
        <v>2018</v>
      </c>
      <c r="E36" s="40" t="s">
        <v>15</v>
      </c>
      <c r="F36" s="97">
        <v>5</v>
      </c>
      <c r="G36" s="40"/>
      <c r="H36" s="40"/>
      <c r="I36" s="101">
        <f>SUM(F36:H36)</f>
        <v>5</v>
      </c>
      <c r="J36" s="15">
        <v>14.5</v>
      </c>
      <c r="K36" s="16"/>
      <c r="L36" s="17">
        <f>IF(K36&gt;0,K36,J36)</f>
        <v>14.5</v>
      </c>
      <c r="M36" s="24"/>
      <c r="N36" s="24"/>
      <c r="O36" s="117">
        <f t="shared" si="2"/>
        <v>0</v>
      </c>
      <c r="P36" s="25">
        <f>L36+O36+I36</f>
        <v>19.5</v>
      </c>
      <c r="Q36" s="20" t="str">
        <f>IF(P36=0,"Neaktivno",IF(P36&gt;89.9,"A",IF(P36&gt;79.9,"B",IF(P36&gt;69.9,"C",IF(P36&gt;59.9,"D",IF(P36&gt;49.9,"E","F"))))))</f>
        <v>F</v>
      </c>
      <c r="R36" s="26"/>
      <c r="S36" s="21"/>
      <c r="T36" s="21"/>
      <c r="U36" s="21"/>
      <c r="V36" s="21"/>
      <c r="W36" s="21"/>
      <c r="X36" s="21"/>
      <c r="Y36" s="21"/>
      <c r="Z36" s="21"/>
      <c r="AA36" s="21"/>
      <c r="AB36" s="21"/>
    </row>
    <row r="37" spans="1:28" ht="15.75" thickBot="1" thickTop="1">
      <c r="A37" s="22">
        <v>33</v>
      </c>
      <c r="B37" s="38">
        <v>27</v>
      </c>
      <c r="C37" s="23" t="s">
        <v>11</v>
      </c>
      <c r="D37" s="39">
        <v>2015</v>
      </c>
      <c r="E37" s="40" t="s">
        <v>15</v>
      </c>
      <c r="F37" s="97"/>
      <c r="G37" s="40"/>
      <c r="H37" s="40"/>
      <c r="I37" s="101">
        <f>SUM(F37:H37)</f>
        <v>0</v>
      </c>
      <c r="J37" s="15">
        <v>8.5</v>
      </c>
      <c r="K37" s="16"/>
      <c r="L37" s="17">
        <f>IF(K37&gt;0,K37,J37)</f>
        <v>8.5</v>
      </c>
      <c r="M37" s="24"/>
      <c r="N37" s="24"/>
      <c r="O37" s="117">
        <f t="shared" si="2"/>
        <v>0</v>
      </c>
      <c r="P37" s="25">
        <f>L37+O37+I37</f>
        <v>8.5</v>
      </c>
      <c r="Q37" s="20" t="str">
        <f>IF(P37=0,"Neaktivno",IF(P37&gt;89.9,"A",IF(P37&gt;79.9,"B",IF(P37&gt;69.9,"C",IF(P37&gt;59.9,"D",IF(P37&gt;49.9,"E","F"))))))</f>
        <v>F</v>
      </c>
      <c r="R37" s="26"/>
      <c r="S37" s="21"/>
      <c r="T37" s="21"/>
      <c r="U37" s="21"/>
      <c r="V37" s="21"/>
      <c r="W37" s="21"/>
      <c r="X37" s="21"/>
      <c r="Y37" s="21"/>
      <c r="Z37" s="21"/>
      <c r="AA37" s="21"/>
      <c r="AB37" s="21"/>
    </row>
    <row r="38" spans="1:28" ht="15.75" thickBot="1" thickTop="1">
      <c r="A38" s="84">
        <v>33</v>
      </c>
      <c r="B38" s="48">
        <v>166</v>
      </c>
      <c r="C38" s="49" t="s">
        <v>11</v>
      </c>
      <c r="D38" s="50">
        <v>2012</v>
      </c>
      <c r="E38" s="51" t="s">
        <v>15</v>
      </c>
      <c r="F38" s="99"/>
      <c r="G38" s="51"/>
      <c r="H38" s="51"/>
      <c r="I38" s="101">
        <f t="shared" si="0"/>
        <v>0</v>
      </c>
      <c r="J38" s="52"/>
      <c r="K38" s="53"/>
      <c r="L38" s="54">
        <f t="shared" si="1"/>
        <v>0</v>
      </c>
      <c r="M38" s="55"/>
      <c r="N38" s="55"/>
      <c r="O38" s="117">
        <f t="shared" si="2"/>
        <v>0</v>
      </c>
      <c r="P38" s="56">
        <f>L38+O38+I38</f>
        <v>0</v>
      </c>
      <c r="Q38" s="57" t="str">
        <f t="shared" si="3"/>
        <v>Neaktivno</v>
      </c>
      <c r="S38" s="21"/>
      <c r="T38" s="21"/>
      <c r="U38" s="21"/>
      <c r="V38" s="21"/>
      <c r="W38" s="21"/>
      <c r="X38" s="21"/>
      <c r="Y38" s="21"/>
      <c r="Z38" s="21"/>
      <c r="AA38" s="21"/>
      <c r="AB38" s="21"/>
    </row>
    <row r="39" spans="1:28" ht="15.75" thickBot="1" thickTop="1">
      <c r="A39" s="13">
        <v>34</v>
      </c>
      <c r="B39" s="83">
        <v>27</v>
      </c>
      <c r="C39" s="14" t="s">
        <v>11</v>
      </c>
      <c r="D39" s="36">
        <v>2019</v>
      </c>
      <c r="E39" s="40" t="s">
        <v>126</v>
      </c>
      <c r="F39" s="97">
        <v>5</v>
      </c>
      <c r="G39" s="40"/>
      <c r="H39" s="40"/>
      <c r="I39" s="101">
        <f t="shared" si="0"/>
        <v>5</v>
      </c>
      <c r="J39" s="15">
        <v>21.5</v>
      </c>
      <c r="K39" s="16"/>
      <c r="L39" s="17">
        <f t="shared" si="1"/>
        <v>21.5</v>
      </c>
      <c r="M39" s="18"/>
      <c r="N39" s="18"/>
      <c r="O39" s="117">
        <f t="shared" si="2"/>
        <v>0</v>
      </c>
      <c r="P39" s="19">
        <f>L39+O39+I39</f>
        <v>26.5</v>
      </c>
      <c r="Q39" s="20" t="str">
        <f t="shared" si="3"/>
        <v>F</v>
      </c>
      <c r="R39" s="26"/>
      <c r="S39" s="21"/>
      <c r="T39" s="21"/>
      <c r="U39" s="21"/>
      <c r="V39" s="21"/>
      <c r="W39" s="21"/>
      <c r="X39" s="21"/>
      <c r="Y39" s="21"/>
      <c r="Z39" s="21"/>
      <c r="AA39" s="21"/>
      <c r="AB39" s="21"/>
    </row>
    <row r="40" spans="1:28" ht="15.75" thickBot="1" thickTop="1">
      <c r="A40" s="22">
        <v>35</v>
      </c>
      <c r="B40" s="38">
        <v>28</v>
      </c>
      <c r="C40" s="23" t="s">
        <v>11</v>
      </c>
      <c r="D40" s="39">
        <v>2019</v>
      </c>
      <c r="E40" s="40" t="s">
        <v>126</v>
      </c>
      <c r="F40" s="97">
        <v>5</v>
      </c>
      <c r="G40" s="40"/>
      <c r="H40" s="40"/>
      <c r="I40" s="101">
        <f t="shared" si="0"/>
        <v>5</v>
      </c>
      <c r="J40" s="15">
        <v>28</v>
      </c>
      <c r="K40" s="16"/>
      <c r="L40" s="17">
        <f t="shared" si="1"/>
        <v>28</v>
      </c>
      <c r="M40" s="24"/>
      <c r="N40" s="24"/>
      <c r="O40" s="117">
        <f t="shared" si="2"/>
        <v>0</v>
      </c>
      <c r="P40" s="25">
        <f>L40+O40+I40</f>
        <v>33</v>
      </c>
      <c r="Q40" s="20" t="str">
        <f t="shared" si="3"/>
        <v>F</v>
      </c>
      <c r="R40" s="26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1:28" ht="15.75" thickBot="1" thickTop="1">
      <c r="A41" s="22">
        <v>36</v>
      </c>
      <c r="B41" s="38">
        <v>29</v>
      </c>
      <c r="C41" s="23" t="s">
        <v>11</v>
      </c>
      <c r="D41" s="39">
        <v>2019</v>
      </c>
      <c r="E41" s="40" t="s">
        <v>126</v>
      </c>
      <c r="F41" s="97">
        <v>5</v>
      </c>
      <c r="G41" s="40"/>
      <c r="H41" s="40"/>
      <c r="I41" s="101">
        <f t="shared" si="0"/>
        <v>5</v>
      </c>
      <c r="J41" s="15">
        <v>22</v>
      </c>
      <c r="K41" s="16"/>
      <c r="L41" s="17">
        <f t="shared" si="1"/>
        <v>22</v>
      </c>
      <c r="M41" s="24"/>
      <c r="N41" s="24"/>
      <c r="O41" s="117">
        <f t="shared" si="2"/>
        <v>0</v>
      </c>
      <c r="P41" s="25">
        <f>L41+O41+I41</f>
        <v>27</v>
      </c>
      <c r="Q41" s="20" t="str">
        <f t="shared" si="3"/>
        <v>F</v>
      </c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1:28" ht="15.75" thickBot="1" thickTop="1">
      <c r="A42" s="22">
        <v>37</v>
      </c>
      <c r="B42" s="38">
        <v>30</v>
      </c>
      <c r="C42" s="23" t="s">
        <v>11</v>
      </c>
      <c r="D42" s="39">
        <v>2019</v>
      </c>
      <c r="E42" s="40" t="s">
        <v>126</v>
      </c>
      <c r="F42" s="97">
        <v>5</v>
      </c>
      <c r="G42" s="40"/>
      <c r="H42" s="40"/>
      <c r="I42" s="101">
        <f t="shared" si="0"/>
        <v>5</v>
      </c>
      <c r="J42" s="15">
        <v>27</v>
      </c>
      <c r="K42" s="16"/>
      <c r="L42" s="17">
        <f t="shared" si="1"/>
        <v>27</v>
      </c>
      <c r="M42" s="24"/>
      <c r="N42" s="24"/>
      <c r="O42" s="117">
        <f t="shared" si="2"/>
        <v>0</v>
      </c>
      <c r="P42" s="25">
        <f>L42+O42+I42</f>
        <v>32</v>
      </c>
      <c r="Q42" s="20" t="str">
        <f t="shared" si="3"/>
        <v>F</v>
      </c>
      <c r="R42" s="26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1:28" ht="15.75" thickBot="1" thickTop="1">
      <c r="A43" s="22">
        <v>38</v>
      </c>
      <c r="B43" s="38">
        <v>31</v>
      </c>
      <c r="C43" s="23" t="s">
        <v>11</v>
      </c>
      <c r="D43" s="39">
        <v>2019</v>
      </c>
      <c r="E43" s="40" t="s">
        <v>126</v>
      </c>
      <c r="F43" s="97"/>
      <c r="G43" s="40"/>
      <c r="H43" s="40"/>
      <c r="I43" s="101">
        <f t="shared" si="0"/>
        <v>0</v>
      </c>
      <c r="J43" s="15"/>
      <c r="K43" s="16"/>
      <c r="L43" s="17">
        <f t="shared" si="1"/>
        <v>0</v>
      </c>
      <c r="M43" s="24"/>
      <c r="N43" s="24"/>
      <c r="O43" s="117">
        <f t="shared" si="2"/>
        <v>0</v>
      </c>
      <c r="P43" s="25">
        <f>L43+O43+I43</f>
        <v>0</v>
      </c>
      <c r="Q43" s="20" t="str">
        <f t="shared" si="3"/>
        <v>Neaktivno</v>
      </c>
      <c r="R43" s="26"/>
      <c r="S43" s="21"/>
      <c r="T43" s="21"/>
      <c r="U43" s="21"/>
      <c r="V43" s="21"/>
      <c r="W43" s="21"/>
      <c r="X43" s="21"/>
      <c r="Y43" s="21"/>
      <c r="Z43" s="21"/>
      <c r="AA43" s="21"/>
      <c r="AB43" s="21"/>
    </row>
    <row r="44" spans="1:28" ht="15.75" thickBot="1" thickTop="1">
      <c r="A44" s="22">
        <v>39</v>
      </c>
      <c r="B44" s="38">
        <v>32</v>
      </c>
      <c r="C44" s="23" t="s">
        <v>11</v>
      </c>
      <c r="D44" s="39">
        <v>2019</v>
      </c>
      <c r="E44" s="40" t="s">
        <v>126</v>
      </c>
      <c r="F44" s="97">
        <v>5</v>
      </c>
      <c r="G44" s="40"/>
      <c r="H44" s="40"/>
      <c r="I44" s="101">
        <f t="shared" si="0"/>
        <v>5</v>
      </c>
      <c r="J44" s="15">
        <v>27</v>
      </c>
      <c r="K44" s="16"/>
      <c r="L44" s="17">
        <f t="shared" si="1"/>
        <v>27</v>
      </c>
      <c r="M44" s="24"/>
      <c r="N44" s="24"/>
      <c r="O44" s="117">
        <f t="shared" si="2"/>
        <v>0</v>
      </c>
      <c r="P44" s="25">
        <f>L44+O44+I44</f>
        <v>32</v>
      </c>
      <c r="Q44" s="20" t="str">
        <f t="shared" si="3"/>
        <v>F</v>
      </c>
      <c r="S44" s="21"/>
      <c r="T44" s="21"/>
      <c r="U44" s="21"/>
      <c r="V44" s="21"/>
      <c r="W44" s="21"/>
      <c r="X44" s="21"/>
      <c r="Y44" s="21"/>
      <c r="Z44" s="21"/>
      <c r="AA44" s="21"/>
      <c r="AB44" s="21"/>
    </row>
    <row r="45" spans="1:28" ht="15.75" thickBot="1" thickTop="1">
      <c r="A45" s="22">
        <v>40</v>
      </c>
      <c r="B45" s="38">
        <v>33</v>
      </c>
      <c r="C45" s="23" t="s">
        <v>11</v>
      </c>
      <c r="D45" s="39">
        <v>2019</v>
      </c>
      <c r="E45" s="40" t="s">
        <v>126</v>
      </c>
      <c r="F45" s="97">
        <v>5</v>
      </c>
      <c r="G45" s="40"/>
      <c r="H45" s="40"/>
      <c r="I45" s="101">
        <f t="shared" si="0"/>
        <v>5</v>
      </c>
      <c r="J45" s="15">
        <v>25</v>
      </c>
      <c r="K45" s="16"/>
      <c r="L45" s="17">
        <f t="shared" si="1"/>
        <v>25</v>
      </c>
      <c r="M45" s="24"/>
      <c r="N45" s="24"/>
      <c r="O45" s="117">
        <f t="shared" si="2"/>
        <v>0</v>
      </c>
      <c r="P45" s="25">
        <f>L45+O45+I45</f>
        <v>30</v>
      </c>
      <c r="Q45" s="20" t="str">
        <f t="shared" si="3"/>
        <v>F</v>
      </c>
      <c r="S45" s="21"/>
      <c r="T45" s="21"/>
      <c r="U45" s="21"/>
      <c r="V45" s="21"/>
      <c r="W45" s="21"/>
      <c r="X45" s="21"/>
      <c r="Y45" s="21"/>
      <c r="Z45" s="21"/>
      <c r="AA45" s="21"/>
      <c r="AB45" s="21"/>
    </row>
    <row r="46" spans="1:28" ht="15.75" thickBot="1" thickTop="1">
      <c r="A46" s="22">
        <v>41</v>
      </c>
      <c r="B46" s="38">
        <v>34</v>
      </c>
      <c r="C46" s="23" t="s">
        <v>11</v>
      </c>
      <c r="D46" s="39">
        <v>2019</v>
      </c>
      <c r="E46" s="40" t="s">
        <v>126</v>
      </c>
      <c r="F46" s="97">
        <v>5</v>
      </c>
      <c r="G46" s="40"/>
      <c r="H46" s="40"/>
      <c r="I46" s="101">
        <f t="shared" si="0"/>
        <v>5</v>
      </c>
      <c r="J46" s="15">
        <v>27</v>
      </c>
      <c r="K46" s="16"/>
      <c r="L46" s="17">
        <f t="shared" si="1"/>
        <v>27</v>
      </c>
      <c r="M46" s="24"/>
      <c r="N46" s="24"/>
      <c r="O46" s="117">
        <f t="shared" si="2"/>
        <v>0</v>
      </c>
      <c r="P46" s="25">
        <f>L46+O46+I46</f>
        <v>32</v>
      </c>
      <c r="Q46" s="20" t="str">
        <f t="shared" si="3"/>
        <v>F</v>
      </c>
      <c r="S46" s="21"/>
      <c r="T46" s="21"/>
      <c r="U46" s="21"/>
      <c r="V46" s="21"/>
      <c r="W46" s="21"/>
      <c r="X46" s="21"/>
      <c r="Y46" s="21"/>
      <c r="Z46" s="21"/>
      <c r="AA46" s="21"/>
      <c r="AB46" s="21"/>
    </row>
    <row r="47" spans="1:28" ht="15.75" thickBot="1" thickTop="1">
      <c r="A47" s="22">
        <v>42</v>
      </c>
      <c r="B47" s="38">
        <v>35</v>
      </c>
      <c r="C47" s="23" t="s">
        <v>11</v>
      </c>
      <c r="D47" s="39">
        <v>2019</v>
      </c>
      <c r="E47" s="40" t="s">
        <v>126</v>
      </c>
      <c r="F47" s="97">
        <v>5</v>
      </c>
      <c r="G47" s="40"/>
      <c r="H47" s="40"/>
      <c r="I47" s="101">
        <f t="shared" si="0"/>
        <v>5</v>
      </c>
      <c r="J47" s="15">
        <v>27</v>
      </c>
      <c r="K47" s="16"/>
      <c r="L47" s="17">
        <f t="shared" si="1"/>
        <v>27</v>
      </c>
      <c r="M47" s="24"/>
      <c r="N47" s="24"/>
      <c r="O47" s="117">
        <f t="shared" si="2"/>
        <v>0</v>
      </c>
      <c r="P47" s="25">
        <f>L47+O47+I47</f>
        <v>32</v>
      </c>
      <c r="Q47" s="20" t="str">
        <f t="shared" si="3"/>
        <v>F</v>
      </c>
      <c r="S47" s="21"/>
      <c r="T47" s="21"/>
      <c r="U47" s="21"/>
      <c r="V47" s="21"/>
      <c r="W47" s="21"/>
      <c r="X47" s="21"/>
      <c r="Y47" s="21"/>
      <c r="Z47" s="21"/>
      <c r="AA47" s="21"/>
      <c r="AB47" s="21"/>
    </row>
    <row r="48" spans="1:28" ht="15.75" thickBot="1" thickTop="1">
      <c r="A48" s="22">
        <v>43</v>
      </c>
      <c r="B48" s="38">
        <v>36</v>
      </c>
      <c r="C48" s="23" t="s">
        <v>11</v>
      </c>
      <c r="D48" s="39">
        <v>2019</v>
      </c>
      <c r="E48" s="40" t="s">
        <v>126</v>
      </c>
      <c r="F48" s="97">
        <v>5</v>
      </c>
      <c r="G48" s="40"/>
      <c r="H48" s="40"/>
      <c r="I48" s="101">
        <f t="shared" si="0"/>
        <v>5</v>
      </c>
      <c r="J48" s="15">
        <v>22.5</v>
      </c>
      <c r="K48" s="16"/>
      <c r="L48" s="17">
        <f t="shared" si="1"/>
        <v>22.5</v>
      </c>
      <c r="M48" s="24"/>
      <c r="N48" s="24"/>
      <c r="O48" s="117">
        <f t="shared" si="2"/>
        <v>0</v>
      </c>
      <c r="P48" s="25">
        <f>L48+O48+I48</f>
        <v>27.5</v>
      </c>
      <c r="Q48" s="20" t="str">
        <f t="shared" si="3"/>
        <v>F</v>
      </c>
      <c r="S48" s="21"/>
      <c r="T48" s="21"/>
      <c r="U48" s="21"/>
      <c r="V48" s="21"/>
      <c r="W48" s="21"/>
      <c r="X48" s="21"/>
      <c r="Y48" s="21"/>
      <c r="Z48" s="21"/>
      <c r="AA48" s="21"/>
      <c r="AB48" s="21"/>
    </row>
    <row r="49" spans="1:28" ht="15.75" thickBot="1" thickTop="1">
      <c r="A49" s="22">
        <v>44</v>
      </c>
      <c r="B49" s="38">
        <v>37</v>
      </c>
      <c r="C49" s="23" t="s">
        <v>11</v>
      </c>
      <c r="D49" s="39">
        <v>2019</v>
      </c>
      <c r="E49" s="40" t="s">
        <v>126</v>
      </c>
      <c r="F49" s="97">
        <v>5</v>
      </c>
      <c r="G49" s="40"/>
      <c r="H49" s="40"/>
      <c r="I49" s="101">
        <f t="shared" si="0"/>
        <v>5</v>
      </c>
      <c r="J49" s="15">
        <v>26</v>
      </c>
      <c r="K49" s="16"/>
      <c r="L49" s="17">
        <f t="shared" si="1"/>
        <v>26</v>
      </c>
      <c r="M49" s="24"/>
      <c r="N49" s="24"/>
      <c r="O49" s="117">
        <f t="shared" si="2"/>
        <v>0</v>
      </c>
      <c r="P49" s="25">
        <f>L49+O49+I49</f>
        <v>31</v>
      </c>
      <c r="Q49" s="20" t="str">
        <f t="shared" si="3"/>
        <v>F</v>
      </c>
      <c r="S49" s="21"/>
      <c r="T49" s="21"/>
      <c r="U49" s="21"/>
      <c r="V49" s="21"/>
      <c r="W49" s="21"/>
      <c r="X49" s="21"/>
      <c r="Y49" s="21"/>
      <c r="Z49" s="21"/>
      <c r="AA49" s="21"/>
      <c r="AB49" s="21"/>
    </row>
    <row r="50" spans="1:28" ht="15.75" thickBot="1" thickTop="1">
      <c r="A50" s="22">
        <v>45</v>
      </c>
      <c r="B50" s="38">
        <v>38</v>
      </c>
      <c r="C50" s="23" t="s">
        <v>11</v>
      </c>
      <c r="D50" s="39">
        <v>2019</v>
      </c>
      <c r="E50" s="40" t="s">
        <v>126</v>
      </c>
      <c r="F50" s="97">
        <v>5</v>
      </c>
      <c r="G50" s="40"/>
      <c r="H50" s="40"/>
      <c r="I50" s="101">
        <f t="shared" si="0"/>
        <v>5</v>
      </c>
      <c r="J50" s="15"/>
      <c r="K50" s="16"/>
      <c r="L50" s="17">
        <f t="shared" si="1"/>
        <v>0</v>
      </c>
      <c r="M50" s="24"/>
      <c r="N50" s="24"/>
      <c r="O50" s="117">
        <f t="shared" si="2"/>
        <v>0</v>
      </c>
      <c r="P50" s="25">
        <f>L50+O50+I50</f>
        <v>5</v>
      </c>
      <c r="Q50" s="20" t="str">
        <f t="shared" si="3"/>
        <v>F</v>
      </c>
      <c r="S50" s="21"/>
      <c r="T50" s="21"/>
      <c r="U50" s="21"/>
      <c r="V50" s="21"/>
      <c r="W50" s="21"/>
      <c r="X50" s="21"/>
      <c r="Y50" s="21"/>
      <c r="Z50" s="21"/>
      <c r="AA50" s="21"/>
      <c r="AB50" s="21"/>
    </row>
    <row r="51" spans="1:28" ht="15.75" thickBot="1" thickTop="1">
      <c r="A51" s="22">
        <v>46</v>
      </c>
      <c r="B51" s="38">
        <v>39</v>
      </c>
      <c r="C51" s="23" t="s">
        <v>11</v>
      </c>
      <c r="D51" s="39">
        <v>2019</v>
      </c>
      <c r="E51" s="40" t="s">
        <v>126</v>
      </c>
      <c r="F51" s="97"/>
      <c r="G51" s="40"/>
      <c r="H51" s="40"/>
      <c r="I51" s="101">
        <f t="shared" si="0"/>
        <v>0</v>
      </c>
      <c r="J51" s="15">
        <v>22</v>
      </c>
      <c r="K51" s="16"/>
      <c r="L51" s="17">
        <f t="shared" si="1"/>
        <v>22</v>
      </c>
      <c r="M51" s="24"/>
      <c r="N51" s="24"/>
      <c r="O51" s="117">
        <f t="shared" si="2"/>
        <v>0</v>
      </c>
      <c r="P51" s="25">
        <f>L51+O51+I51</f>
        <v>22</v>
      </c>
      <c r="Q51" s="20" t="str">
        <f t="shared" si="3"/>
        <v>F</v>
      </c>
      <c r="S51" s="21"/>
      <c r="T51" s="21"/>
      <c r="U51" s="21"/>
      <c r="V51" s="21"/>
      <c r="W51" s="21"/>
      <c r="X51" s="21"/>
      <c r="Y51" s="21"/>
      <c r="Z51" s="21"/>
      <c r="AA51" s="21"/>
      <c r="AB51" s="21"/>
    </row>
    <row r="52" spans="1:28" ht="15.75" thickBot="1" thickTop="1">
      <c r="A52" s="22">
        <v>47</v>
      </c>
      <c r="B52" s="38">
        <v>40</v>
      </c>
      <c r="C52" s="23" t="s">
        <v>11</v>
      </c>
      <c r="D52" s="39">
        <v>2019</v>
      </c>
      <c r="E52" s="40" t="s">
        <v>126</v>
      </c>
      <c r="F52" s="97">
        <v>5</v>
      </c>
      <c r="G52" s="40"/>
      <c r="H52" s="40"/>
      <c r="I52" s="101">
        <f t="shared" si="0"/>
        <v>5</v>
      </c>
      <c r="J52" s="15">
        <v>6</v>
      </c>
      <c r="K52" s="16"/>
      <c r="L52" s="17">
        <f t="shared" si="1"/>
        <v>6</v>
      </c>
      <c r="M52" s="24"/>
      <c r="N52" s="24"/>
      <c r="O52" s="117">
        <f t="shared" si="2"/>
        <v>0</v>
      </c>
      <c r="P52" s="25">
        <f>L52+O52+I52</f>
        <v>11</v>
      </c>
      <c r="Q52" s="20" t="str">
        <f t="shared" si="3"/>
        <v>F</v>
      </c>
      <c r="R52" s="26"/>
      <c r="S52" s="21"/>
      <c r="T52" s="21"/>
      <c r="U52" s="21"/>
      <c r="V52" s="21"/>
      <c r="W52" s="21"/>
      <c r="X52" s="21"/>
      <c r="Y52" s="21"/>
      <c r="Z52" s="21"/>
      <c r="AA52" s="21"/>
      <c r="AB52" s="21"/>
    </row>
    <row r="53" spans="1:28" ht="15.75" thickBot="1" thickTop="1">
      <c r="A53" s="22">
        <v>48</v>
      </c>
      <c r="B53" s="38">
        <v>41</v>
      </c>
      <c r="C53" s="23" t="s">
        <v>11</v>
      </c>
      <c r="D53" s="39">
        <v>2019</v>
      </c>
      <c r="E53" s="40" t="s">
        <v>126</v>
      </c>
      <c r="F53" s="97">
        <v>5</v>
      </c>
      <c r="G53" s="40"/>
      <c r="H53" s="40"/>
      <c r="I53" s="101">
        <f t="shared" si="0"/>
        <v>5</v>
      </c>
      <c r="J53" s="15">
        <v>20.5</v>
      </c>
      <c r="K53" s="16"/>
      <c r="L53" s="17">
        <f t="shared" si="1"/>
        <v>20.5</v>
      </c>
      <c r="M53" s="24"/>
      <c r="N53" s="24"/>
      <c r="O53" s="117">
        <f t="shared" si="2"/>
        <v>0</v>
      </c>
      <c r="P53" s="25">
        <f>L53+O53+I53</f>
        <v>25.5</v>
      </c>
      <c r="Q53" s="20" t="str">
        <f t="shared" si="3"/>
        <v>F</v>
      </c>
      <c r="S53" s="21"/>
      <c r="T53" s="21"/>
      <c r="U53" s="21"/>
      <c r="V53" s="21"/>
      <c r="W53" s="21"/>
      <c r="X53" s="21"/>
      <c r="Y53" s="21"/>
      <c r="Z53" s="21"/>
      <c r="AA53" s="21"/>
      <c r="AB53" s="21"/>
    </row>
    <row r="54" spans="1:28" ht="15.75" thickBot="1" thickTop="1">
      <c r="A54" s="13">
        <v>49</v>
      </c>
      <c r="B54" s="38">
        <v>42</v>
      </c>
      <c r="C54" s="23" t="s">
        <v>11</v>
      </c>
      <c r="D54" s="39">
        <v>2019</v>
      </c>
      <c r="E54" s="40" t="s">
        <v>126</v>
      </c>
      <c r="F54" s="97"/>
      <c r="G54" s="40"/>
      <c r="H54" s="40"/>
      <c r="I54" s="101">
        <f t="shared" si="0"/>
        <v>0</v>
      </c>
      <c r="J54" s="15"/>
      <c r="K54" s="16"/>
      <c r="L54" s="17">
        <f t="shared" si="1"/>
        <v>0</v>
      </c>
      <c r="M54" s="24"/>
      <c r="N54" s="24"/>
      <c r="O54" s="117">
        <f t="shared" si="2"/>
        <v>0</v>
      </c>
      <c r="P54" s="25">
        <f>L54+O54+I54</f>
        <v>0</v>
      </c>
      <c r="Q54" s="20" t="str">
        <f t="shared" si="3"/>
        <v>Neaktivno</v>
      </c>
      <c r="S54" s="21"/>
      <c r="T54" s="21"/>
      <c r="U54" s="21"/>
      <c r="V54" s="21"/>
      <c r="W54" s="21"/>
      <c r="X54" s="21"/>
      <c r="Y54" s="21"/>
      <c r="Z54" s="21"/>
      <c r="AA54" s="21"/>
      <c r="AB54" s="21"/>
    </row>
    <row r="55" spans="1:28" ht="15.75" thickBot="1" thickTop="1">
      <c r="A55" s="22">
        <v>50</v>
      </c>
      <c r="B55" s="38">
        <v>43</v>
      </c>
      <c r="C55" s="23" t="s">
        <v>11</v>
      </c>
      <c r="D55" s="39">
        <v>2019</v>
      </c>
      <c r="E55" s="40" t="s">
        <v>126</v>
      </c>
      <c r="F55" s="97">
        <v>5</v>
      </c>
      <c r="G55" s="40"/>
      <c r="H55" s="40"/>
      <c r="I55" s="101">
        <f t="shared" si="0"/>
        <v>5</v>
      </c>
      <c r="J55" s="15">
        <v>22.5</v>
      </c>
      <c r="K55" s="16"/>
      <c r="L55" s="17">
        <f t="shared" si="1"/>
        <v>22.5</v>
      </c>
      <c r="M55" s="24"/>
      <c r="N55" s="24"/>
      <c r="O55" s="117">
        <f t="shared" si="2"/>
        <v>0</v>
      </c>
      <c r="P55" s="25">
        <f>L55+O55+I55</f>
        <v>27.5</v>
      </c>
      <c r="Q55" s="20" t="str">
        <f t="shared" si="3"/>
        <v>F</v>
      </c>
      <c r="S55" s="21"/>
      <c r="T55" s="21"/>
      <c r="U55" s="21"/>
      <c r="V55" s="21"/>
      <c r="W55" s="21"/>
      <c r="X55" s="21"/>
      <c r="Y55" s="21"/>
      <c r="Z55" s="21"/>
      <c r="AA55" s="21"/>
      <c r="AB55" s="21"/>
    </row>
    <row r="56" spans="1:28" ht="15.75" thickBot="1" thickTop="1">
      <c r="A56" s="22">
        <v>51</v>
      </c>
      <c r="B56" s="38">
        <v>44</v>
      </c>
      <c r="C56" s="23" t="s">
        <v>11</v>
      </c>
      <c r="D56" s="39">
        <v>2019</v>
      </c>
      <c r="E56" s="40" t="s">
        <v>126</v>
      </c>
      <c r="F56" s="97"/>
      <c r="G56" s="40"/>
      <c r="H56" s="40"/>
      <c r="I56" s="101">
        <f t="shared" si="0"/>
        <v>0</v>
      </c>
      <c r="J56" s="15"/>
      <c r="K56" s="16"/>
      <c r="L56" s="17">
        <f t="shared" si="1"/>
        <v>0</v>
      </c>
      <c r="M56" s="24"/>
      <c r="N56" s="24"/>
      <c r="O56" s="117">
        <f t="shared" si="2"/>
        <v>0</v>
      </c>
      <c r="P56" s="25">
        <f>L56+O56+I56</f>
        <v>0</v>
      </c>
      <c r="Q56" s="20" t="str">
        <f t="shared" si="3"/>
        <v>Neaktivno</v>
      </c>
      <c r="S56" s="21"/>
      <c r="T56" s="21"/>
      <c r="U56" s="21"/>
      <c r="V56" s="21"/>
      <c r="W56" s="21"/>
      <c r="X56" s="21"/>
      <c r="Y56" s="21"/>
      <c r="Z56" s="21"/>
      <c r="AA56" s="21"/>
      <c r="AB56" s="21"/>
    </row>
    <row r="57" spans="1:28" ht="15.75" thickBot="1" thickTop="1">
      <c r="A57" s="22">
        <v>52</v>
      </c>
      <c r="B57" s="38">
        <v>45</v>
      </c>
      <c r="C57" s="23" t="s">
        <v>11</v>
      </c>
      <c r="D57" s="39">
        <v>2019</v>
      </c>
      <c r="E57" s="40" t="s">
        <v>126</v>
      </c>
      <c r="F57" s="97">
        <v>5</v>
      </c>
      <c r="G57" s="40"/>
      <c r="H57" s="40"/>
      <c r="I57" s="101">
        <f t="shared" si="0"/>
        <v>5</v>
      </c>
      <c r="J57" s="15">
        <v>22</v>
      </c>
      <c r="K57" s="16"/>
      <c r="L57" s="17">
        <f t="shared" si="1"/>
        <v>22</v>
      </c>
      <c r="M57" s="29"/>
      <c r="N57" s="29"/>
      <c r="O57" s="117">
        <f t="shared" si="2"/>
        <v>0</v>
      </c>
      <c r="P57" s="25">
        <f>L57+O57+I57</f>
        <v>27</v>
      </c>
      <c r="Q57" s="20" t="str">
        <f t="shared" si="3"/>
        <v>F</v>
      </c>
      <c r="S57" s="21"/>
      <c r="T57" s="21"/>
      <c r="U57" s="21"/>
      <c r="V57" s="21"/>
      <c r="W57" s="21"/>
      <c r="X57" s="21"/>
      <c r="Y57" s="21"/>
      <c r="Z57" s="21"/>
      <c r="AA57" s="21"/>
      <c r="AB57" s="21"/>
    </row>
    <row r="58" spans="1:28" ht="15.75" thickBot="1" thickTop="1">
      <c r="A58" s="22">
        <v>53</v>
      </c>
      <c r="B58" s="38">
        <v>46</v>
      </c>
      <c r="C58" s="23" t="s">
        <v>11</v>
      </c>
      <c r="D58" s="39">
        <v>2019</v>
      </c>
      <c r="E58" s="40" t="s">
        <v>126</v>
      </c>
      <c r="F58" s="97">
        <v>5</v>
      </c>
      <c r="G58" s="40"/>
      <c r="H58" s="40"/>
      <c r="I58" s="101">
        <f t="shared" si="0"/>
        <v>5</v>
      </c>
      <c r="J58" s="15">
        <v>24.5</v>
      </c>
      <c r="K58" s="16"/>
      <c r="L58" s="17">
        <f t="shared" si="1"/>
        <v>24.5</v>
      </c>
      <c r="M58" s="24"/>
      <c r="N58" s="24"/>
      <c r="O58" s="117">
        <f t="shared" si="2"/>
        <v>0</v>
      </c>
      <c r="P58" s="25">
        <f>L58+O58+I58</f>
        <v>29.5</v>
      </c>
      <c r="Q58" s="20" t="str">
        <f t="shared" si="3"/>
        <v>F</v>
      </c>
      <c r="S58" s="21"/>
      <c r="T58" s="21"/>
      <c r="U58" s="21"/>
      <c r="V58" s="21"/>
      <c r="W58" s="21"/>
      <c r="X58" s="21"/>
      <c r="Y58" s="21"/>
      <c r="Z58" s="21"/>
      <c r="AA58" s="21"/>
      <c r="AB58" s="21"/>
    </row>
    <row r="59" spans="1:28" ht="15.75" thickBot="1" thickTop="1">
      <c r="A59" s="22">
        <v>54</v>
      </c>
      <c r="B59" s="38">
        <v>47</v>
      </c>
      <c r="C59" s="23" t="s">
        <v>11</v>
      </c>
      <c r="D59" s="39">
        <v>2019</v>
      </c>
      <c r="E59" s="40" t="s">
        <v>126</v>
      </c>
      <c r="F59" s="97"/>
      <c r="G59" s="40"/>
      <c r="H59" s="40"/>
      <c r="I59" s="101">
        <f t="shared" si="0"/>
        <v>0</v>
      </c>
      <c r="J59" s="15"/>
      <c r="K59" s="16"/>
      <c r="L59" s="17">
        <f t="shared" si="1"/>
        <v>0</v>
      </c>
      <c r="M59" s="24"/>
      <c r="N59" s="24"/>
      <c r="O59" s="117">
        <f t="shared" si="2"/>
        <v>0</v>
      </c>
      <c r="P59" s="25">
        <f>L59+O59+I59</f>
        <v>0</v>
      </c>
      <c r="Q59" s="20" t="str">
        <f t="shared" si="3"/>
        <v>Neaktivno</v>
      </c>
      <c r="S59" s="21"/>
      <c r="T59" s="21"/>
      <c r="U59" s="21"/>
      <c r="V59" s="21"/>
      <c r="W59" s="21"/>
      <c r="X59" s="21"/>
      <c r="Y59" s="21"/>
      <c r="Z59" s="21"/>
      <c r="AA59" s="21"/>
      <c r="AB59" s="21"/>
    </row>
    <row r="60" spans="1:28" ht="15.75" thickBot="1" thickTop="1">
      <c r="A60" s="22">
        <v>55</v>
      </c>
      <c r="B60" s="38">
        <v>48</v>
      </c>
      <c r="C60" s="23" t="s">
        <v>11</v>
      </c>
      <c r="D60" s="39">
        <v>2019</v>
      </c>
      <c r="E60" s="40" t="s">
        <v>126</v>
      </c>
      <c r="F60" s="97">
        <v>5</v>
      </c>
      <c r="G60" s="40"/>
      <c r="H60" s="40"/>
      <c r="I60" s="101">
        <f t="shared" si="0"/>
        <v>5</v>
      </c>
      <c r="J60" s="15">
        <v>15.5</v>
      </c>
      <c r="K60" s="16"/>
      <c r="L60" s="17">
        <f t="shared" si="1"/>
        <v>15.5</v>
      </c>
      <c r="M60" s="24"/>
      <c r="N60" s="24"/>
      <c r="O60" s="117">
        <f t="shared" si="2"/>
        <v>0</v>
      </c>
      <c r="P60" s="25">
        <f>L60+O60+I60</f>
        <v>20.5</v>
      </c>
      <c r="Q60" s="20" t="str">
        <f t="shared" si="3"/>
        <v>F</v>
      </c>
      <c r="S60" s="21"/>
      <c r="T60" s="21"/>
      <c r="U60" s="21"/>
      <c r="V60" s="21"/>
      <c r="W60" s="21"/>
      <c r="X60" s="21"/>
      <c r="Y60" s="21"/>
      <c r="Z60" s="21"/>
      <c r="AA60" s="21"/>
      <c r="AB60" s="21"/>
    </row>
    <row r="61" spans="1:28" ht="15.75" thickBot="1" thickTop="1">
      <c r="A61" s="22">
        <v>56</v>
      </c>
      <c r="B61" s="38">
        <v>49</v>
      </c>
      <c r="C61" s="23" t="s">
        <v>11</v>
      </c>
      <c r="D61" s="39">
        <v>2019</v>
      </c>
      <c r="E61" s="40" t="s">
        <v>126</v>
      </c>
      <c r="F61" s="97">
        <v>5</v>
      </c>
      <c r="G61" s="40"/>
      <c r="H61" s="40"/>
      <c r="I61" s="101">
        <f t="shared" si="0"/>
        <v>5</v>
      </c>
      <c r="J61" s="15">
        <v>21</v>
      </c>
      <c r="K61" s="16"/>
      <c r="L61" s="17">
        <f t="shared" si="1"/>
        <v>21</v>
      </c>
      <c r="M61" s="24"/>
      <c r="N61" s="24"/>
      <c r="O61" s="117">
        <f t="shared" si="2"/>
        <v>0</v>
      </c>
      <c r="P61" s="25">
        <f>L61+O61+I61</f>
        <v>26</v>
      </c>
      <c r="Q61" s="20" t="str">
        <f t="shared" si="3"/>
        <v>F</v>
      </c>
      <c r="S61" s="21"/>
      <c r="T61" s="21"/>
      <c r="U61" s="21"/>
      <c r="V61" s="21"/>
      <c r="W61" s="21"/>
      <c r="X61" s="21"/>
      <c r="Y61" s="21"/>
      <c r="Z61" s="21"/>
      <c r="AA61" s="21"/>
      <c r="AB61" s="21"/>
    </row>
    <row r="62" spans="1:28" ht="15.75" thickBot="1" thickTop="1">
      <c r="A62" s="22">
        <v>57</v>
      </c>
      <c r="B62" s="38">
        <v>50</v>
      </c>
      <c r="C62" s="23" t="s">
        <v>11</v>
      </c>
      <c r="D62" s="39">
        <v>2019</v>
      </c>
      <c r="E62" s="40" t="s">
        <v>126</v>
      </c>
      <c r="F62" s="97"/>
      <c r="G62" s="40"/>
      <c r="H62" s="40"/>
      <c r="I62" s="101">
        <f t="shared" si="0"/>
        <v>0</v>
      </c>
      <c r="J62" s="15">
        <v>9.5</v>
      </c>
      <c r="K62" s="16"/>
      <c r="L62" s="17">
        <f t="shared" si="1"/>
        <v>9.5</v>
      </c>
      <c r="M62" s="24"/>
      <c r="N62" s="24"/>
      <c r="O62" s="117">
        <f t="shared" si="2"/>
        <v>0</v>
      </c>
      <c r="P62" s="25">
        <f>L62+O62+I62</f>
        <v>9.5</v>
      </c>
      <c r="Q62" s="20" t="str">
        <f t="shared" si="3"/>
        <v>F</v>
      </c>
      <c r="S62" s="21"/>
      <c r="T62" s="21"/>
      <c r="U62" s="21"/>
      <c r="V62" s="21"/>
      <c r="W62" s="21"/>
      <c r="X62" s="21"/>
      <c r="Y62" s="21"/>
      <c r="Z62" s="21"/>
      <c r="AA62" s="21"/>
      <c r="AB62" s="21"/>
    </row>
    <row r="63" spans="1:28" s="94" customFormat="1" ht="15.75" thickBot="1" thickTop="1">
      <c r="A63" s="47">
        <v>58</v>
      </c>
      <c r="B63" s="93">
        <v>142</v>
      </c>
      <c r="C63" s="49" t="s">
        <v>11</v>
      </c>
      <c r="D63" s="50">
        <v>2019</v>
      </c>
      <c r="E63" s="51" t="s">
        <v>126</v>
      </c>
      <c r="F63" s="99"/>
      <c r="G63" s="51"/>
      <c r="H63" s="51"/>
      <c r="I63" s="102">
        <f t="shared" si="0"/>
        <v>0</v>
      </c>
      <c r="J63" s="52">
        <v>16</v>
      </c>
      <c r="K63" s="53"/>
      <c r="L63" s="54">
        <f t="shared" si="1"/>
        <v>16</v>
      </c>
      <c r="M63" s="55"/>
      <c r="N63" s="55"/>
      <c r="O63" s="117">
        <f t="shared" si="2"/>
        <v>0</v>
      </c>
      <c r="P63" s="56">
        <f>L63+O63+I63</f>
        <v>16</v>
      </c>
      <c r="Q63" s="57" t="str">
        <f t="shared" si="3"/>
        <v>F</v>
      </c>
      <c r="S63" s="95"/>
      <c r="T63" s="95"/>
      <c r="U63" s="95"/>
      <c r="V63" s="95"/>
      <c r="W63" s="95"/>
      <c r="X63" s="95"/>
      <c r="Y63" s="95"/>
      <c r="Z63" s="95"/>
      <c r="AA63" s="95"/>
      <c r="AB63" s="95"/>
    </row>
    <row r="64" spans="1:28" ht="15.75" thickBot="1" thickTop="1">
      <c r="A64" s="13">
        <v>59</v>
      </c>
      <c r="B64" s="83">
        <v>51</v>
      </c>
      <c r="C64" s="14" t="s">
        <v>11</v>
      </c>
      <c r="D64" s="36">
        <v>2019</v>
      </c>
      <c r="E64" s="40" t="s">
        <v>13</v>
      </c>
      <c r="F64" s="97">
        <v>5</v>
      </c>
      <c r="G64" s="40"/>
      <c r="H64" s="40"/>
      <c r="I64" s="103">
        <f t="shared" si="0"/>
        <v>5</v>
      </c>
      <c r="J64" s="15">
        <v>20.5</v>
      </c>
      <c r="K64" s="16"/>
      <c r="L64" s="17">
        <f t="shared" si="1"/>
        <v>20.5</v>
      </c>
      <c r="M64" s="18"/>
      <c r="N64" s="18"/>
      <c r="O64" s="117">
        <f t="shared" si="2"/>
        <v>0</v>
      </c>
      <c r="P64" s="19">
        <f>L64+O64+I64</f>
        <v>25.5</v>
      </c>
      <c r="Q64" s="20" t="str">
        <f t="shared" si="3"/>
        <v>F</v>
      </c>
      <c r="S64" s="21"/>
      <c r="T64" s="21"/>
      <c r="U64" s="21"/>
      <c r="V64" s="21"/>
      <c r="W64" s="21"/>
      <c r="X64" s="21"/>
      <c r="Y64" s="21"/>
      <c r="Z64" s="21"/>
      <c r="AA64" s="21"/>
      <c r="AB64" s="21"/>
    </row>
    <row r="65" spans="1:28" ht="15.75" thickBot="1" thickTop="1">
      <c r="A65" s="22">
        <v>60</v>
      </c>
      <c r="B65" s="38">
        <v>52</v>
      </c>
      <c r="C65" s="23" t="s">
        <v>11</v>
      </c>
      <c r="D65" s="39">
        <v>2019</v>
      </c>
      <c r="E65" s="40" t="s">
        <v>13</v>
      </c>
      <c r="F65" s="97">
        <v>5</v>
      </c>
      <c r="G65" s="40"/>
      <c r="H65" s="40"/>
      <c r="I65" s="101">
        <f t="shared" si="0"/>
        <v>5</v>
      </c>
      <c r="J65" s="15">
        <v>29</v>
      </c>
      <c r="K65" s="16"/>
      <c r="L65" s="17">
        <f t="shared" si="1"/>
        <v>29</v>
      </c>
      <c r="M65" s="24"/>
      <c r="N65" s="24"/>
      <c r="O65" s="117">
        <f t="shared" si="2"/>
        <v>0</v>
      </c>
      <c r="P65" s="25">
        <f>L65+O65+I65</f>
        <v>34</v>
      </c>
      <c r="Q65" s="20" t="str">
        <f t="shared" si="3"/>
        <v>F</v>
      </c>
      <c r="S65" s="21"/>
      <c r="T65" s="21"/>
      <c r="U65" s="21"/>
      <c r="V65" s="21"/>
      <c r="W65" s="21"/>
      <c r="X65" s="21"/>
      <c r="Y65" s="21"/>
      <c r="Z65" s="21"/>
      <c r="AA65" s="21"/>
      <c r="AB65" s="21"/>
    </row>
    <row r="66" spans="1:28" ht="15.75" thickBot="1" thickTop="1">
      <c r="A66" s="22">
        <v>61</v>
      </c>
      <c r="B66" s="38">
        <v>53</v>
      </c>
      <c r="C66" s="23" t="s">
        <v>11</v>
      </c>
      <c r="D66" s="39">
        <v>2019</v>
      </c>
      <c r="E66" s="40" t="s">
        <v>13</v>
      </c>
      <c r="F66" s="97"/>
      <c r="G66" s="40"/>
      <c r="H66" s="40"/>
      <c r="I66" s="101">
        <f t="shared" si="0"/>
        <v>0</v>
      </c>
      <c r="J66" s="15"/>
      <c r="K66" s="16"/>
      <c r="L66" s="17">
        <f t="shared" si="1"/>
        <v>0</v>
      </c>
      <c r="M66" s="24"/>
      <c r="N66" s="24"/>
      <c r="O66" s="117">
        <f t="shared" si="2"/>
        <v>0</v>
      </c>
      <c r="P66" s="25">
        <f>L66+O66+I66</f>
        <v>0</v>
      </c>
      <c r="Q66" s="20" t="str">
        <f>IF(P66=0,"Neaktivno",IF(P66&gt;89.9,"A",IF(P66&gt;79.9,"B",IF(P66&gt;69.9,"C",IF(P66&gt;59.9,"D",IF(P66&gt;49.9,"E","F"))))))</f>
        <v>Neaktivno</v>
      </c>
      <c r="S66" s="21"/>
      <c r="T66" s="21"/>
      <c r="U66" s="21"/>
      <c r="V66" s="21"/>
      <c r="W66" s="21"/>
      <c r="X66" s="21"/>
      <c r="Y66" s="21"/>
      <c r="Z66" s="21"/>
      <c r="AA66" s="21"/>
      <c r="AB66" s="21"/>
    </row>
    <row r="67" spans="1:28" ht="15.75" thickBot="1" thickTop="1">
      <c r="A67" s="22">
        <v>62</v>
      </c>
      <c r="B67" s="38">
        <v>54</v>
      </c>
      <c r="C67" s="23" t="s">
        <v>11</v>
      </c>
      <c r="D67" s="39">
        <v>2019</v>
      </c>
      <c r="E67" s="40" t="s">
        <v>13</v>
      </c>
      <c r="F67" s="97">
        <v>5</v>
      </c>
      <c r="G67" s="40"/>
      <c r="H67" s="40"/>
      <c r="I67" s="101">
        <f t="shared" si="0"/>
        <v>5</v>
      </c>
      <c r="J67" s="15">
        <v>25</v>
      </c>
      <c r="K67" s="16"/>
      <c r="L67" s="17">
        <f t="shared" si="1"/>
        <v>25</v>
      </c>
      <c r="M67" s="24"/>
      <c r="N67" s="24"/>
      <c r="O67" s="117">
        <f t="shared" si="2"/>
        <v>0</v>
      </c>
      <c r="P67" s="25">
        <f>L67+O67+I67</f>
        <v>30</v>
      </c>
      <c r="Q67" s="20" t="str">
        <f t="shared" si="3"/>
        <v>F</v>
      </c>
      <c r="S67" s="21"/>
      <c r="T67" s="21"/>
      <c r="U67" s="21"/>
      <c r="V67" s="21"/>
      <c r="W67" s="21"/>
      <c r="X67" s="21"/>
      <c r="Y67" s="21"/>
      <c r="Z67" s="21"/>
      <c r="AA67" s="21"/>
      <c r="AB67" s="21"/>
    </row>
    <row r="68" spans="1:28" ht="15.75" thickBot="1" thickTop="1">
      <c r="A68" s="22">
        <v>63</v>
      </c>
      <c r="B68" s="38">
        <v>55</v>
      </c>
      <c r="C68" s="23" t="s">
        <v>11</v>
      </c>
      <c r="D68" s="39">
        <v>2019</v>
      </c>
      <c r="E68" s="40" t="s">
        <v>13</v>
      </c>
      <c r="F68" s="97">
        <v>5</v>
      </c>
      <c r="G68" s="40"/>
      <c r="H68" s="40"/>
      <c r="I68" s="101">
        <f t="shared" si="0"/>
        <v>5</v>
      </c>
      <c r="J68" s="15">
        <v>26.5</v>
      </c>
      <c r="K68" s="16"/>
      <c r="L68" s="17">
        <f t="shared" si="1"/>
        <v>26.5</v>
      </c>
      <c r="M68" s="24"/>
      <c r="N68" s="24"/>
      <c r="O68" s="117">
        <f t="shared" si="2"/>
        <v>0</v>
      </c>
      <c r="P68" s="25">
        <f>L68+O68+I68</f>
        <v>31.5</v>
      </c>
      <c r="Q68" s="20" t="str">
        <f>IF(P68=0,"Neaktivno",IF(P68&gt;89.9,"A",IF(P68&gt;79.9,"B",IF(P68&gt;69.9,"C",IF(P68&gt;59.9,"D",IF(P68&gt;49.9,"E","F"))))))</f>
        <v>F</v>
      </c>
      <c r="S68" s="21"/>
      <c r="T68" s="21"/>
      <c r="U68" s="21"/>
      <c r="V68" s="21"/>
      <c r="W68" s="21"/>
      <c r="X68" s="21"/>
      <c r="Y68" s="21"/>
      <c r="Z68" s="21"/>
      <c r="AA68" s="21"/>
      <c r="AB68" s="21"/>
    </row>
    <row r="69" spans="1:28" ht="15.75" thickBot="1" thickTop="1">
      <c r="A69" s="47">
        <v>64</v>
      </c>
      <c r="B69" s="48">
        <v>56</v>
      </c>
      <c r="C69" s="49" t="s">
        <v>11</v>
      </c>
      <c r="D69" s="50">
        <v>2019</v>
      </c>
      <c r="E69" s="51" t="s">
        <v>13</v>
      </c>
      <c r="F69" s="99">
        <v>5</v>
      </c>
      <c r="G69" s="51"/>
      <c r="H69" s="51"/>
      <c r="I69" s="101">
        <f t="shared" si="0"/>
        <v>5</v>
      </c>
      <c r="J69" s="52">
        <v>22</v>
      </c>
      <c r="K69" s="53"/>
      <c r="L69" s="54">
        <f t="shared" si="1"/>
        <v>22</v>
      </c>
      <c r="M69" s="55"/>
      <c r="N69" s="55"/>
      <c r="O69" s="117">
        <f t="shared" si="2"/>
        <v>0</v>
      </c>
      <c r="P69" s="56">
        <f>L69+O69+I69</f>
        <v>27</v>
      </c>
      <c r="Q69" s="57" t="str">
        <f t="shared" si="3"/>
        <v>F</v>
      </c>
      <c r="R69" s="31"/>
      <c r="S69" s="21"/>
      <c r="T69" s="21"/>
      <c r="U69" s="21"/>
      <c r="V69" s="21"/>
      <c r="W69" s="21"/>
      <c r="X69" s="21"/>
      <c r="Y69" s="21"/>
      <c r="Z69" s="21"/>
      <c r="AA69" s="21"/>
      <c r="AB69" s="21"/>
    </row>
    <row r="70" spans="1:28" ht="15.75" thickBot="1" thickTop="1">
      <c r="A70" s="13">
        <v>65</v>
      </c>
      <c r="B70" s="45">
        <v>57</v>
      </c>
      <c r="C70" s="14" t="s">
        <v>11</v>
      </c>
      <c r="D70" s="46">
        <v>2019</v>
      </c>
      <c r="E70" s="40" t="s">
        <v>13</v>
      </c>
      <c r="F70" s="97">
        <v>5</v>
      </c>
      <c r="G70" s="40"/>
      <c r="H70" s="40"/>
      <c r="I70" s="101">
        <f t="shared" si="0"/>
        <v>5</v>
      </c>
      <c r="J70" s="15">
        <v>25</v>
      </c>
      <c r="K70" s="16"/>
      <c r="L70" s="17">
        <f t="shared" si="1"/>
        <v>25</v>
      </c>
      <c r="M70" s="18"/>
      <c r="N70" s="18"/>
      <c r="O70" s="117">
        <f aca="true" t="shared" si="4" ref="O70:O133">IF(N70&gt;0,N70,M70)</f>
        <v>0</v>
      </c>
      <c r="P70" s="19">
        <f>L70+O70+I70</f>
        <v>30</v>
      </c>
      <c r="Q70" s="20" t="str">
        <f t="shared" si="3"/>
        <v>F</v>
      </c>
      <c r="R70" s="31"/>
      <c r="S70" s="21"/>
      <c r="T70" s="21"/>
      <c r="U70" s="21"/>
      <c r="V70" s="21"/>
      <c r="W70" s="21"/>
      <c r="X70" s="21"/>
      <c r="Y70" s="21"/>
      <c r="Z70" s="21"/>
      <c r="AA70" s="21"/>
      <c r="AB70" s="21"/>
    </row>
    <row r="71" spans="1:28" ht="15.75" thickBot="1" thickTop="1">
      <c r="A71" s="22">
        <v>66</v>
      </c>
      <c r="B71" s="32">
        <v>58</v>
      </c>
      <c r="C71" s="23" t="s">
        <v>11</v>
      </c>
      <c r="D71" s="42">
        <v>2019</v>
      </c>
      <c r="E71" s="40" t="s">
        <v>13</v>
      </c>
      <c r="F71" s="97">
        <v>5</v>
      </c>
      <c r="G71" s="40"/>
      <c r="H71" s="40"/>
      <c r="I71" s="101">
        <f aca="true" t="shared" si="5" ref="I71:I135">SUM(F71:H71)</f>
        <v>5</v>
      </c>
      <c r="J71" s="15">
        <v>20.5</v>
      </c>
      <c r="K71" s="16"/>
      <c r="L71" s="17">
        <f t="shared" si="1"/>
        <v>20.5</v>
      </c>
      <c r="M71" s="24"/>
      <c r="N71" s="24"/>
      <c r="O71" s="117">
        <f t="shared" si="4"/>
        <v>0</v>
      </c>
      <c r="P71" s="25">
        <f>L71+O71+I71</f>
        <v>25.5</v>
      </c>
      <c r="Q71" s="20" t="str">
        <f t="shared" si="3"/>
        <v>F</v>
      </c>
      <c r="R71" s="31"/>
      <c r="S71" s="21"/>
      <c r="T71" s="21"/>
      <c r="U71" s="21"/>
      <c r="V71" s="21"/>
      <c r="W71" s="21"/>
      <c r="X71" s="21"/>
      <c r="Y71" s="21"/>
      <c r="Z71" s="21"/>
      <c r="AA71" s="21"/>
      <c r="AB71" s="21"/>
    </row>
    <row r="72" spans="1:28" ht="15.75" thickBot="1" thickTop="1">
      <c r="A72" s="22">
        <v>67</v>
      </c>
      <c r="B72" s="32">
        <v>59</v>
      </c>
      <c r="C72" s="23" t="s">
        <v>11</v>
      </c>
      <c r="D72" s="42">
        <v>2019</v>
      </c>
      <c r="E72" s="40" t="s">
        <v>13</v>
      </c>
      <c r="F72" s="97">
        <v>5</v>
      </c>
      <c r="G72" s="40"/>
      <c r="H72" s="40"/>
      <c r="I72" s="101">
        <f t="shared" si="5"/>
        <v>5</v>
      </c>
      <c r="J72" s="15">
        <v>26</v>
      </c>
      <c r="K72" s="16"/>
      <c r="L72" s="17">
        <f t="shared" si="1"/>
        <v>26</v>
      </c>
      <c r="M72" s="24"/>
      <c r="N72" s="24"/>
      <c r="O72" s="117">
        <f t="shared" si="4"/>
        <v>0</v>
      </c>
      <c r="P72" s="25">
        <f>L72+O72+I72</f>
        <v>31</v>
      </c>
      <c r="Q72" s="20" t="str">
        <f t="shared" si="3"/>
        <v>F</v>
      </c>
      <c r="R72" s="31"/>
      <c r="S72" s="21"/>
      <c r="T72" s="21"/>
      <c r="U72" s="21"/>
      <c r="V72" s="21"/>
      <c r="W72" s="21"/>
      <c r="X72" s="21"/>
      <c r="Y72" s="21"/>
      <c r="Z72" s="21"/>
      <c r="AA72" s="21"/>
      <c r="AB72" s="21"/>
    </row>
    <row r="73" spans="1:28" ht="15.75" thickBot="1" thickTop="1">
      <c r="A73" s="22">
        <v>68</v>
      </c>
      <c r="B73" s="32">
        <v>60</v>
      </c>
      <c r="C73" s="23" t="s">
        <v>11</v>
      </c>
      <c r="D73" s="42">
        <v>2019</v>
      </c>
      <c r="E73" s="40" t="s">
        <v>13</v>
      </c>
      <c r="F73" s="97">
        <v>5</v>
      </c>
      <c r="G73" s="40"/>
      <c r="H73" s="40"/>
      <c r="I73" s="101">
        <f t="shared" si="5"/>
        <v>5</v>
      </c>
      <c r="J73" s="15">
        <v>24</v>
      </c>
      <c r="K73" s="16"/>
      <c r="L73" s="17">
        <f aca="true" t="shared" si="6" ref="L73:L118">IF(K73&gt;0,K73,J73)</f>
        <v>24</v>
      </c>
      <c r="M73" s="24"/>
      <c r="N73" s="24"/>
      <c r="O73" s="117">
        <f t="shared" si="4"/>
        <v>0</v>
      </c>
      <c r="P73" s="25">
        <f>L73+O73+I73</f>
        <v>29</v>
      </c>
      <c r="Q73" s="20" t="str">
        <f aca="true" t="shared" si="7" ref="Q73:Q118">IF(P73=0,"Neaktivno",IF(P73&gt;89.9,"A",IF(P73&gt;79.9,"B",IF(P73&gt;69.9,"C",IF(P73&gt;59.9,"D",IF(P73&gt;49.9,"E","F"))))))</f>
        <v>F</v>
      </c>
      <c r="R73" s="31"/>
      <c r="S73" s="21"/>
      <c r="T73" s="21"/>
      <c r="U73" s="21"/>
      <c r="V73" s="21"/>
      <c r="W73" s="21"/>
      <c r="X73" s="21"/>
      <c r="Y73" s="21"/>
      <c r="Z73" s="21"/>
      <c r="AA73" s="21"/>
      <c r="AB73" s="21"/>
    </row>
    <row r="74" spans="1:28" ht="15.75" thickBot="1" thickTop="1">
      <c r="A74" s="22">
        <v>69</v>
      </c>
      <c r="B74" s="32">
        <v>61</v>
      </c>
      <c r="C74" s="23" t="s">
        <v>11</v>
      </c>
      <c r="D74" s="42">
        <v>2019</v>
      </c>
      <c r="E74" s="40" t="s">
        <v>13</v>
      </c>
      <c r="F74" s="97">
        <v>5</v>
      </c>
      <c r="G74" s="40"/>
      <c r="H74" s="40"/>
      <c r="I74" s="101">
        <f t="shared" si="5"/>
        <v>5</v>
      </c>
      <c r="J74" s="15">
        <v>24</v>
      </c>
      <c r="K74" s="16"/>
      <c r="L74" s="17">
        <f t="shared" si="6"/>
        <v>24</v>
      </c>
      <c r="M74" s="24"/>
      <c r="N74" s="24"/>
      <c r="O74" s="117">
        <f t="shared" si="4"/>
        <v>0</v>
      </c>
      <c r="P74" s="25">
        <f>L74+O74+I74</f>
        <v>29</v>
      </c>
      <c r="Q74" s="20" t="str">
        <f t="shared" si="7"/>
        <v>F</v>
      </c>
      <c r="R74" s="31"/>
      <c r="S74" s="21"/>
      <c r="T74" s="21"/>
      <c r="U74" s="21"/>
      <c r="V74" s="21"/>
      <c r="W74" s="21"/>
      <c r="X74" s="21"/>
      <c r="Y74" s="21"/>
      <c r="Z74" s="21"/>
      <c r="AA74" s="21"/>
      <c r="AB74" s="21"/>
    </row>
    <row r="75" spans="1:28" ht="15.75" thickBot="1" thickTop="1">
      <c r="A75" s="22">
        <v>70</v>
      </c>
      <c r="B75" s="32">
        <v>62</v>
      </c>
      <c r="C75" s="23" t="s">
        <v>11</v>
      </c>
      <c r="D75" s="42">
        <v>2019</v>
      </c>
      <c r="E75" s="40" t="s">
        <v>13</v>
      </c>
      <c r="F75" s="97"/>
      <c r="G75" s="40"/>
      <c r="H75" s="40"/>
      <c r="I75" s="101">
        <f t="shared" si="5"/>
        <v>0</v>
      </c>
      <c r="J75" s="15"/>
      <c r="K75" s="16"/>
      <c r="L75" s="17">
        <f t="shared" si="6"/>
        <v>0</v>
      </c>
      <c r="M75" s="24"/>
      <c r="N75" s="24"/>
      <c r="O75" s="117">
        <f t="shared" si="4"/>
        <v>0</v>
      </c>
      <c r="P75" s="25">
        <f>L75+O75+I75</f>
        <v>0</v>
      </c>
      <c r="Q75" s="20" t="str">
        <f t="shared" si="7"/>
        <v>Neaktivno</v>
      </c>
      <c r="R75" s="31"/>
      <c r="S75" s="21"/>
      <c r="T75" s="21"/>
      <c r="U75" s="21"/>
      <c r="V75" s="21"/>
      <c r="W75" s="21"/>
      <c r="X75" s="21"/>
      <c r="Y75" s="21"/>
      <c r="Z75" s="21"/>
      <c r="AA75" s="21"/>
      <c r="AB75" s="21"/>
    </row>
    <row r="76" spans="1:28" ht="15.75" thickBot="1" thickTop="1">
      <c r="A76" s="22">
        <v>71</v>
      </c>
      <c r="B76" s="32">
        <v>63</v>
      </c>
      <c r="C76" s="23" t="s">
        <v>11</v>
      </c>
      <c r="D76" s="42">
        <v>2019</v>
      </c>
      <c r="E76" s="40" t="s">
        <v>13</v>
      </c>
      <c r="F76" s="97">
        <v>5</v>
      </c>
      <c r="G76" s="40"/>
      <c r="H76" s="40"/>
      <c r="I76" s="101">
        <f t="shared" si="5"/>
        <v>5</v>
      </c>
      <c r="J76" s="15">
        <v>21</v>
      </c>
      <c r="K76" s="16"/>
      <c r="L76" s="17">
        <f t="shared" si="6"/>
        <v>21</v>
      </c>
      <c r="M76" s="24"/>
      <c r="N76" s="24"/>
      <c r="O76" s="117">
        <f t="shared" si="4"/>
        <v>0</v>
      </c>
      <c r="P76" s="25">
        <f>L76+O76+I76</f>
        <v>26</v>
      </c>
      <c r="Q76" s="20" t="str">
        <f t="shared" si="7"/>
        <v>F</v>
      </c>
      <c r="R76" s="31"/>
      <c r="S76" s="21"/>
      <c r="T76" s="21"/>
      <c r="U76" s="21"/>
      <c r="V76" s="21"/>
      <c r="W76" s="21"/>
      <c r="X76" s="21"/>
      <c r="Y76" s="21"/>
      <c r="Z76" s="21"/>
      <c r="AA76" s="21"/>
      <c r="AB76" s="21"/>
    </row>
    <row r="77" spans="1:28" ht="15.75" thickBot="1" thickTop="1">
      <c r="A77" s="22">
        <v>72</v>
      </c>
      <c r="B77" s="32">
        <v>64</v>
      </c>
      <c r="C77" s="23" t="s">
        <v>11</v>
      </c>
      <c r="D77" s="42">
        <v>2019</v>
      </c>
      <c r="E77" s="40" t="s">
        <v>13</v>
      </c>
      <c r="F77" s="97">
        <v>5</v>
      </c>
      <c r="G77" s="40"/>
      <c r="H77" s="40"/>
      <c r="I77" s="101">
        <f t="shared" si="5"/>
        <v>5</v>
      </c>
      <c r="J77" s="15"/>
      <c r="K77" s="16"/>
      <c r="L77" s="17">
        <f t="shared" si="6"/>
        <v>0</v>
      </c>
      <c r="M77" s="24"/>
      <c r="N77" s="24"/>
      <c r="O77" s="117">
        <f t="shared" si="4"/>
        <v>0</v>
      </c>
      <c r="P77" s="25">
        <f>L77+O77+I77</f>
        <v>5</v>
      </c>
      <c r="Q77" s="20" t="str">
        <f t="shared" si="7"/>
        <v>F</v>
      </c>
      <c r="R77" s="31"/>
      <c r="S77" s="21"/>
      <c r="T77" s="21"/>
      <c r="U77" s="21"/>
      <c r="V77" s="21"/>
      <c r="W77" s="21"/>
      <c r="X77" s="21"/>
      <c r="Y77" s="21"/>
      <c r="Z77" s="21"/>
      <c r="AA77" s="21"/>
      <c r="AB77" s="21"/>
    </row>
    <row r="78" spans="1:28" ht="15.75" thickBot="1" thickTop="1">
      <c r="A78" s="22">
        <v>73</v>
      </c>
      <c r="B78" s="32">
        <v>65</v>
      </c>
      <c r="C78" s="23" t="s">
        <v>11</v>
      </c>
      <c r="D78" s="42">
        <v>2019</v>
      </c>
      <c r="E78" s="40" t="s">
        <v>13</v>
      </c>
      <c r="F78" s="97"/>
      <c r="G78" s="40"/>
      <c r="H78" s="40"/>
      <c r="I78" s="101">
        <f t="shared" si="5"/>
        <v>0</v>
      </c>
      <c r="J78" s="15">
        <v>22.5</v>
      </c>
      <c r="K78" s="16"/>
      <c r="L78" s="17">
        <f t="shared" si="6"/>
        <v>22.5</v>
      </c>
      <c r="M78" s="24"/>
      <c r="N78" s="24"/>
      <c r="O78" s="117">
        <f t="shared" si="4"/>
        <v>0</v>
      </c>
      <c r="P78" s="25">
        <f>L78+O78+I78</f>
        <v>22.5</v>
      </c>
      <c r="Q78" s="20" t="str">
        <f t="shared" si="7"/>
        <v>F</v>
      </c>
      <c r="R78" s="31"/>
      <c r="S78" s="21"/>
      <c r="T78" s="21"/>
      <c r="U78" s="21"/>
      <c r="V78" s="21"/>
      <c r="W78" s="21"/>
      <c r="X78" s="21"/>
      <c r="Y78" s="21"/>
      <c r="Z78" s="21"/>
      <c r="AA78" s="21"/>
      <c r="AB78" s="21"/>
    </row>
    <row r="79" spans="1:28" ht="15.75" thickBot="1" thickTop="1">
      <c r="A79" s="22">
        <v>74</v>
      </c>
      <c r="B79" s="32">
        <v>66</v>
      </c>
      <c r="C79" s="23" t="s">
        <v>11</v>
      </c>
      <c r="D79" s="42">
        <v>2019</v>
      </c>
      <c r="E79" s="40" t="s">
        <v>13</v>
      </c>
      <c r="F79" s="97">
        <v>5</v>
      </c>
      <c r="G79" s="40"/>
      <c r="H79" s="40"/>
      <c r="I79" s="101">
        <f t="shared" si="5"/>
        <v>5</v>
      </c>
      <c r="J79" s="15">
        <v>23.5</v>
      </c>
      <c r="K79" s="16"/>
      <c r="L79" s="17">
        <f t="shared" si="6"/>
        <v>23.5</v>
      </c>
      <c r="M79" s="24"/>
      <c r="N79" s="24"/>
      <c r="O79" s="117">
        <f t="shared" si="4"/>
        <v>0</v>
      </c>
      <c r="P79" s="25">
        <f>L79+O79+I79</f>
        <v>28.5</v>
      </c>
      <c r="Q79" s="20" t="str">
        <f t="shared" si="7"/>
        <v>F</v>
      </c>
      <c r="R79" s="31"/>
      <c r="S79" s="21"/>
      <c r="T79" s="21"/>
      <c r="U79" s="21"/>
      <c r="V79" s="21"/>
      <c r="W79" s="21"/>
      <c r="X79" s="21"/>
      <c r="Y79" s="21"/>
      <c r="Z79" s="21"/>
      <c r="AA79" s="21"/>
      <c r="AB79" s="21"/>
    </row>
    <row r="80" spans="1:28" ht="15.75" thickBot="1" thickTop="1">
      <c r="A80" s="22">
        <v>75</v>
      </c>
      <c r="B80" s="32">
        <v>67</v>
      </c>
      <c r="C80" s="23" t="s">
        <v>11</v>
      </c>
      <c r="D80" s="42">
        <v>2019</v>
      </c>
      <c r="E80" s="40" t="s">
        <v>13</v>
      </c>
      <c r="F80" s="97"/>
      <c r="G80" s="40"/>
      <c r="H80" s="40"/>
      <c r="I80" s="101">
        <f t="shared" si="5"/>
        <v>0</v>
      </c>
      <c r="J80" s="15"/>
      <c r="K80" s="16"/>
      <c r="L80" s="17">
        <f t="shared" si="6"/>
        <v>0</v>
      </c>
      <c r="M80" s="24"/>
      <c r="N80" s="24"/>
      <c r="O80" s="117">
        <f t="shared" si="4"/>
        <v>0</v>
      </c>
      <c r="P80" s="25">
        <f>L80+O80+I80</f>
        <v>0</v>
      </c>
      <c r="Q80" s="20" t="str">
        <f t="shared" si="7"/>
        <v>Neaktivno</v>
      </c>
      <c r="R80" s="31"/>
      <c r="S80" s="21"/>
      <c r="T80" s="21"/>
      <c r="U80" s="21"/>
      <c r="V80" s="21"/>
      <c r="W80" s="21"/>
      <c r="X80" s="21"/>
      <c r="Y80" s="21"/>
      <c r="Z80" s="21"/>
      <c r="AA80" s="21"/>
      <c r="AB80" s="21"/>
    </row>
    <row r="81" spans="1:28" ht="15.75" thickBot="1" thickTop="1">
      <c r="A81" s="22">
        <v>76</v>
      </c>
      <c r="B81" s="32">
        <v>68</v>
      </c>
      <c r="C81" s="23" t="s">
        <v>11</v>
      </c>
      <c r="D81" s="42">
        <v>2019</v>
      </c>
      <c r="E81" s="40" t="s">
        <v>13</v>
      </c>
      <c r="F81" s="97">
        <v>5</v>
      </c>
      <c r="G81" s="40"/>
      <c r="H81" s="40"/>
      <c r="I81" s="101">
        <f t="shared" si="5"/>
        <v>5</v>
      </c>
      <c r="J81" s="15">
        <v>22</v>
      </c>
      <c r="K81" s="16"/>
      <c r="L81" s="17">
        <f t="shared" si="6"/>
        <v>22</v>
      </c>
      <c r="M81" s="24"/>
      <c r="N81" s="24"/>
      <c r="O81" s="117">
        <f t="shared" si="4"/>
        <v>0</v>
      </c>
      <c r="P81" s="25">
        <f>L81+O81+I81</f>
        <v>27</v>
      </c>
      <c r="Q81" s="20" t="str">
        <f t="shared" si="7"/>
        <v>F</v>
      </c>
      <c r="R81" s="31"/>
      <c r="S81" s="21"/>
      <c r="T81" s="21"/>
      <c r="U81" s="21"/>
      <c r="V81" s="21"/>
      <c r="W81" s="21"/>
      <c r="X81" s="21"/>
      <c r="Y81" s="21"/>
      <c r="Z81" s="21"/>
      <c r="AA81" s="21"/>
      <c r="AB81" s="21"/>
    </row>
    <row r="82" spans="1:28" ht="15.75" thickBot="1" thickTop="1">
      <c r="A82" s="22">
        <v>77</v>
      </c>
      <c r="B82" s="32">
        <v>69</v>
      </c>
      <c r="C82" s="23" t="s">
        <v>11</v>
      </c>
      <c r="D82" s="42">
        <v>2019</v>
      </c>
      <c r="E82" s="40" t="s">
        <v>13</v>
      </c>
      <c r="F82" s="97">
        <v>5</v>
      </c>
      <c r="G82" s="40"/>
      <c r="H82" s="40"/>
      <c r="I82" s="101">
        <f t="shared" si="5"/>
        <v>5</v>
      </c>
      <c r="J82" s="15">
        <v>25.5</v>
      </c>
      <c r="K82" s="16"/>
      <c r="L82" s="17">
        <f t="shared" si="6"/>
        <v>25.5</v>
      </c>
      <c r="M82" s="24"/>
      <c r="N82" s="24"/>
      <c r="O82" s="117">
        <f t="shared" si="4"/>
        <v>0</v>
      </c>
      <c r="P82" s="25">
        <f>L82+O82+I82</f>
        <v>30.5</v>
      </c>
      <c r="Q82" s="20" t="str">
        <f t="shared" si="7"/>
        <v>F</v>
      </c>
      <c r="R82" s="31"/>
      <c r="S82" s="21"/>
      <c r="T82" s="21"/>
      <c r="U82" s="21"/>
      <c r="V82" s="21"/>
      <c r="W82" s="21"/>
      <c r="X82" s="21"/>
      <c r="Y82" s="21"/>
      <c r="Z82" s="21"/>
      <c r="AA82" s="21"/>
      <c r="AB82" s="21"/>
    </row>
    <row r="83" spans="1:28" ht="15.75" thickBot="1" thickTop="1">
      <c r="A83" s="22">
        <v>78</v>
      </c>
      <c r="B83" s="32">
        <v>70</v>
      </c>
      <c r="C83" s="23" t="s">
        <v>11</v>
      </c>
      <c r="D83" s="42">
        <v>2019</v>
      </c>
      <c r="E83" s="40" t="s">
        <v>13</v>
      </c>
      <c r="F83" s="97"/>
      <c r="G83" s="40"/>
      <c r="H83" s="40"/>
      <c r="I83" s="101">
        <f t="shared" si="5"/>
        <v>0</v>
      </c>
      <c r="J83" s="15">
        <v>19</v>
      </c>
      <c r="K83" s="16"/>
      <c r="L83" s="17">
        <f t="shared" si="6"/>
        <v>19</v>
      </c>
      <c r="M83" s="24"/>
      <c r="N83" s="24"/>
      <c r="O83" s="117">
        <f t="shared" si="4"/>
        <v>0</v>
      </c>
      <c r="P83" s="25">
        <f>L83+O83+I83</f>
        <v>19</v>
      </c>
      <c r="Q83" s="20" t="str">
        <f t="shared" si="7"/>
        <v>F</v>
      </c>
      <c r="R83" s="31"/>
      <c r="S83" s="21"/>
      <c r="T83" s="21"/>
      <c r="U83" s="21"/>
      <c r="V83" s="21"/>
      <c r="W83" s="21"/>
      <c r="X83" s="21"/>
      <c r="Y83" s="21"/>
      <c r="Z83" s="21"/>
      <c r="AA83" s="21"/>
      <c r="AB83" s="21"/>
    </row>
    <row r="84" spans="1:28" ht="15.75" thickBot="1" thickTop="1">
      <c r="A84" s="22">
        <v>79</v>
      </c>
      <c r="B84" s="32">
        <v>71</v>
      </c>
      <c r="C84" s="23" t="s">
        <v>11</v>
      </c>
      <c r="D84" s="42">
        <v>2019</v>
      </c>
      <c r="E84" s="40" t="s">
        <v>13</v>
      </c>
      <c r="F84" s="97"/>
      <c r="G84" s="40"/>
      <c r="H84" s="40"/>
      <c r="I84" s="101">
        <f t="shared" si="5"/>
        <v>0</v>
      </c>
      <c r="J84" s="15">
        <v>21.5</v>
      </c>
      <c r="K84" s="16"/>
      <c r="L84" s="17">
        <f t="shared" si="6"/>
        <v>21.5</v>
      </c>
      <c r="M84" s="24"/>
      <c r="N84" s="24"/>
      <c r="O84" s="117">
        <f t="shared" si="4"/>
        <v>0</v>
      </c>
      <c r="P84" s="25">
        <f>L84+O84+I84</f>
        <v>21.5</v>
      </c>
      <c r="Q84" s="20" t="str">
        <f t="shared" si="7"/>
        <v>F</v>
      </c>
      <c r="R84" s="31"/>
      <c r="S84" s="21"/>
      <c r="T84" s="21"/>
      <c r="U84" s="21"/>
      <c r="V84" s="21"/>
      <c r="W84" s="21"/>
      <c r="X84" s="21"/>
      <c r="Y84" s="21"/>
      <c r="Z84" s="21"/>
      <c r="AA84" s="21"/>
      <c r="AB84" s="21"/>
    </row>
    <row r="85" spans="1:28" ht="15.75" thickBot="1" thickTop="1">
      <c r="A85" s="22">
        <v>80</v>
      </c>
      <c r="B85" s="32">
        <v>72</v>
      </c>
      <c r="C85" s="23" t="s">
        <v>11</v>
      </c>
      <c r="D85" s="42">
        <v>2019</v>
      </c>
      <c r="E85" s="40" t="s">
        <v>13</v>
      </c>
      <c r="F85" s="97">
        <v>5</v>
      </c>
      <c r="G85" s="40"/>
      <c r="H85" s="40"/>
      <c r="I85" s="101">
        <f t="shared" si="5"/>
        <v>5</v>
      </c>
      <c r="J85" s="15">
        <v>17.5</v>
      </c>
      <c r="K85" s="16"/>
      <c r="L85" s="17">
        <f t="shared" si="6"/>
        <v>17.5</v>
      </c>
      <c r="M85" s="24"/>
      <c r="N85" s="24"/>
      <c r="O85" s="117">
        <f t="shared" si="4"/>
        <v>0</v>
      </c>
      <c r="P85" s="25">
        <f>L85+O85+I85</f>
        <v>22.5</v>
      </c>
      <c r="Q85" s="20" t="str">
        <f t="shared" si="7"/>
        <v>F</v>
      </c>
      <c r="R85" s="31"/>
      <c r="S85" s="21"/>
      <c r="T85" s="21"/>
      <c r="U85" s="21"/>
      <c r="V85" s="21"/>
      <c r="W85" s="21"/>
      <c r="X85" s="21"/>
      <c r="Y85" s="21"/>
      <c r="Z85" s="21"/>
      <c r="AA85" s="21"/>
      <c r="AB85" s="21"/>
    </row>
    <row r="86" spans="1:28" ht="15.75" thickBot="1" thickTop="1">
      <c r="A86" s="13">
        <v>81</v>
      </c>
      <c r="B86" s="32">
        <v>73</v>
      </c>
      <c r="C86" s="23" t="s">
        <v>11</v>
      </c>
      <c r="D86" s="42">
        <v>2019</v>
      </c>
      <c r="E86" s="40" t="s">
        <v>13</v>
      </c>
      <c r="F86" s="97"/>
      <c r="G86" s="40"/>
      <c r="H86" s="40"/>
      <c r="I86" s="101">
        <f t="shared" si="5"/>
        <v>0</v>
      </c>
      <c r="J86" s="15">
        <v>10</v>
      </c>
      <c r="K86" s="16"/>
      <c r="L86" s="17">
        <f t="shared" si="6"/>
        <v>10</v>
      </c>
      <c r="M86" s="24"/>
      <c r="N86" s="24"/>
      <c r="O86" s="117">
        <f t="shared" si="4"/>
        <v>0</v>
      </c>
      <c r="P86" s="25">
        <f>L86+O86+I86</f>
        <v>10</v>
      </c>
      <c r="Q86" s="20" t="str">
        <f t="shared" si="7"/>
        <v>F</v>
      </c>
      <c r="R86" s="31"/>
      <c r="S86" s="21"/>
      <c r="T86" s="21"/>
      <c r="U86" s="21"/>
      <c r="V86" s="21"/>
      <c r="W86" s="21"/>
      <c r="X86" s="21"/>
      <c r="Y86" s="21"/>
      <c r="Z86" s="21"/>
      <c r="AA86" s="21"/>
      <c r="AB86" s="21"/>
    </row>
    <row r="87" spans="1:28" ht="15.75" thickBot="1" thickTop="1">
      <c r="A87" s="22">
        <v>82</v>
      </c>
      <c r="B87" s="32">
        <v>74</v>
      </c>
      <c r="C87" s="23" t="s">
        <v>11</v>
      </c>
      <c r="D87" s="42">
        <v>2019</v>
      </c>
      <c r="E87" s="40" t="s">
        <v>13</v>
      </c>
      <c r="F87" s="97">
        <v>5</v>
      </c>
      <c r="G87" s="40"/>
      <c r="H87" s="40"/>
      <c r="I87" s="101">
        <f t="shared" si="5"/>
        <v>5</v>
      </c>
      <c r="J87" s="15">
        <v>21</v>
      </c>
      <c r="K87" s="16"/>
      <c r="L87" s="17">
        <f t="shared" si="6"/>
        <v>21</v>
      </c>
      <c r="M87" s="24"/>
      <c r="N87" s="24"/>
      <c r="O87" s="117">
        <f t="shared" si="4"/>
        <v>0</v>
      </c>
      <c r="P87" s="25">
        <f>L87+O87+I87</f>
        <v>26</v>
      </c>
      <c r="Q87" s="20" t="str">
        <f t="shared" si="7"/>
        <v>F</v>
      </c>
      <c r="R87" s="31"/>
      <c r="S87" s="21"/>
      <c r="T87" s="21"/>
      <c r="U87" s="21"/>
      <c r="V87" s="21"/>
      <c r="W87" s="21"/>
      <c r="X87" s="21"/>
      <c r="Y87" s="21"/>
      <c r="Z87" s="21"/>
      <c r="AA87" s="21"/>
      <c r="AB87" s="21"/>
    </row>
    <row r="88" spans="1:28" ht="15.75" thickBot="1" thickTop="1">
      <c r="A88" s="22">
        <v>83</v>
      </c>
      <c r="B88" s="32">
        <v>75</v>
      </c>
      <c r="C88" s="23" t="s">
        <v>11</v>
      </c>
      <c r="D88" s="42">
        <v>2019</v>
      </c>
      <c r="E88" s="40" t="s">
        <v>13</v>
      </c>
      <c r="F88" s="97">
        <v>5</v>
      </c>
      <c r="G88" s="40"/>
      <c r="H88" s="40"/>
      <c r="I88" s="101">
        <f t="shared" si="5"/>
        <v>5</v>
      </c>
      <c r="J88" s="15">
        <v>21.5</v>
      </c>
      <c r="K88" s="16"/>
      <c r="L88" s="17">
        <f t="shared" si="6"/>
        <v>21.5</v>
      </c>
      <c r="M88" s="24"/>
      <c r="N88" s="24"/>
      <c r="O88" s="117">
        <f t="shared" si="4"/>
        <v>0</v>
      </c>
      <c r="P88" s="25">
        <f>L88+O88+I88</f>
        <v>26.5</v>
      </c>
      <c r="Q88" s="20" t="str">
        <f t="shared" si="7"/>
        <v>F</v>
      </c>
      <c r="R88" s="31"/>
      <c r="S88" s="21"/>
      <c r="T88" s="21"/>
      <c r="U88" s="21"/>
      <c r="V88" s="21"/>
      <c r="W88" s="21"/>
      <c r="X88" s="21"/>
      <c r="Y88" s="21"/>
      <c r="Z88" s="21"/>
      <c r="AA88" s="21"/>
      <c r="AB88" s="21"/>
    </row>
    <row r="89" spans="1:28" ht="15.75" thickBot="1" thickTop="1">
      <c r="A89" s="22">
        <v>84</v>
      </c>
      <c r="B89" s="32">
        <v>76</v>
      </c>
      <c r="C89" s="23" t="s">
        <v>11</v>
      </c>
      <c r="D89" s="42">
        <v>2019</v>
      </c>
      <c r="E89" s="40" t="s">
        <v>13</v>
      </c>
      <c r="F89" s="97">
        <v>5</v>
      </c>
      <c r="G89" s="40"/>
      <c r="H89" s="40"/>
      <c r="I89" s="101">
        <f t="shared" si="5"/>
        <v>5</v>
      </c>
      <c r="J89" s="15">
        <v>23.5</v>
      </c>
      <c r="K89" s="16"/>
      <c r="L89" s="17">
        <f t="shared" si="6"/>
        <v>23.5</v>
      </c>
      <c r="M89" s="24"/>
      <c r="N89" s="24"/>
      <c r="O89" s="117">
        <f t="shared" si="4"/>
        <v>0</v>
      </c>
      <c r="P89" s="25">
        <f>L89+O89+I89</f>
        <v>28.5</v>
      </c>
      <c r="Q89" s="20" t="str">
        <f t="shared" si="7"/>
        <v>F</v>
      </c>
      <c r="R89" s="31"/>
      <c r="S89" s="21"/>
      <c r="T89" s="21"/>
      <c r="U89" s="21"/>
      <c r="V89" s="21"/>
      <c r="W89" s="21"/>
      <c r="X89" s="21"/>
      <c r="Y89" s="21"/>
      <c r="Z89" s="21"/>
      <c r="AA89" s="21"/>
      <c r="AB89" s="21"/>
    </row>
    <row r="90" spans="1:28" ht="15.75" thickBot="1" thickTop="1">
      <c r="A90" s="22">
        <v>85</v>
      </c>
      <c r="B90" s="32">
        <v>77</v>
      </c>
      <c r="C90" s="23" t="s">
        <v>11</v>
      </c>
      <c r="D90" s="42">
        <v>2019</v>
      </c>
      <c r="E90" s="40" t="s">
        <v>13</v>
      </c>
      <c r="F90" s="97">
        <v>5</v>
      </c>
      <c r="G90" s="40"/>
      <c r="H90" s="40"/>
      <c r="I90" s="101">
        <f t="shared" si="5"/>
        <v>5</v>
      </c>
      <c r="J90" s="15">
        <v>23</v>
      </c>
      <c r="K90" s="16"/>
      <c r="L90" s="17">
        <f t="shared" si="6"/>
        <v>23</v>
      </c>
      <c r="M90" s="24"/>
      <c r="N90" s="24"/>
      <c r="O90" s="117">
        <f t="shared" si="4"/>
        <v>0</v>
      </c>
      <c r="P90" s="25">
        <f>L90+O90+I90</f>
        <v>28</v>
      </c>
      <c r="Q90" s="20" t="str">
        <f t="shared" si="7"/>
        <v>F</v>
      </c>
      <c r="R90" s="31"/>
      <c r="S90" s="21"/>
      <c r="T90" s="21"/>
      <c r="U90" s="21"/>
      <c r="V90" s="21"/>
      <c r="W90" s="21"/>
      <c r="X90" s="21"/>
      <c r="Y90" s="21"/>
      <c r="Z90" s="21"/>
      <c r="AA90" s="21"/>
      <c r="AB90" s="21"/>
    </row>
    <row r="91" spans="1:28" ht="15.75" thickBot="1" thickTop="1">
      <c r="A91" s="22">
        <v>86</v>
      </c>
      <c r="B91" s="32">
        <v>78</v>
      </c>
      <c r="C91" s="23" t="s">
        <v>11</v>
      </c>
      <c r="D91" s="42">
        <v>2019</v>
      </c>
      <c r="E91" s="40" t="s">
        <v>13</v>
      </c>
      <c r="F91" s="97">
        <v>5</v>
      </c>
      <c r="G91" s="40"/>
      <c r="H91" s="40"/>
      <c r="I91" s="101">
        <f t="shared" si="5"/>
        <v>5</v>
      </c>
      <c r="J91" s="15">
        <v>22.5</v>
      </c>
      <c r="K91" s="16"/>
      <c r="L91" s="17">
        <f t="shared" si="6"/>
        <v>22.5</v>
      </c>
      <c r="M91" s="24"/>
      <c r="N91" s="24"/>
      <c r="O91" s="117">
        <f t="shared" si="4"/>
        <v>0</v>
      </c>
      <c r="P91" s="25">
        <f>L91+O91+I91</f>
        <v>27.5</v>
      </c>
      <c r="Q91" s="20" t="str">
        <f t="shared" si="7"/>
        <v>F</v>
      </c>
      <c r="R91" s="31"/>
      <c r="S91" s="21"/>
      <c r="T91" s="21"/>
      <c r="U91" s="21"/>
      <c r="V91" s="21"/>
      <c r="W91" s="21"/>
      <c r="X91" s="21"/>
      <c r="Y91" s="21"/>
      <c r="Z91" s="21"/>
      <c r="AA91" s="21"/>
      <c r="AB91" s="21"/>
    </row>
    <row r="92" spans="1:28" ht="15.75" thickBot="1" thickTop="1">
      <c r="A92" s="22">
        <v>87</v>
      </c>
      <c r="B92" s="32">
        <v>79</v>
      </c>
      <c r="C92" s="23" t="s">
        <v>11</v>
      </c>
      <c r="D92" s="42">
        <v>2019</v>
      </c>
      <c r="E92" s="40" t="s">
        <v>13</v>
      </c>
      <c r="F92" s="97">
        <v>5</v>
      </c>
      <c r="G92" s="40"/>
      <c r="H92" s="40"/>
      <c r="I92" s="101">
        <f t="shared" si="5"/>
        <v>5</v>
      </c>
      <c r="J92" s="15">
        <v>16</v>
      </c>
      <c r="K92" s="16"/>
      <c r="L92" s="17">
        <f t="shared" si="6"/>
        <v>16</v>
      </c>
      <c r="M92" s="24"/>
      <c r="N92" s="24"/>
      <c r="O92" s="117">
        <f t="shared" si="4"/>
        <v>0</v>
      </c>
      <c r="P92" s="25">
        <f>L92+O92+I92</f>
        <v>21</v>
      </c>
      <c r="Q92" s="20" t="str">
        <f t="shared" si="7"/>
        <v>F</v>
      </c>
      <c r="R92" s="31"/>
      <c r="S92" s="21"/>
      <c r="T92" s="21"/>
      <c r="U92" s="21"/>
      <c r="V92" s="21"/>
      <c r="W92" s="21"/>
      <c r="X92" s="21"/>
      <c r="Y92" s="21"/>
      <c r="Z92" s="21"/>
      <c r="AA92" s="21"/>
      <c r="AB92" s="21"/>
    </row>
    <row r="93" spans="1:28" ht="15.75" thickBot="1" thickTop="1">
      <c r="A93" s="22">
        <v>88</v>
      </c>
      <c r="B93" s="32">
        <v>80</v>
      </c>
      <c r="C93" s="23" t="s">
        <v>11</v>
      </c>
      <c r="D93" s="42">
        <v>2019</v>
      </c>
      <c r="E93" s="40" t="s">
        <v>13</v>
      </c>
      <c r="F93" s="97"/>
      <c r="G93" s="40"/>
      <c r="H93" s="40"/>
      <c r="I93" s="101">
        <f t="shared" si="5"/>
        <v>0</v>
      </c>
      <c r="J93" s="15"/>
      <c r="K93" s="16"/>
      <c r="L93" s="17">
        <f t="shared" si="6"/>
        <v>0</v>
      </c>
      <c r="M93" s="24"/>
      <c r="N93" s="24"/>
      <c r="O93" s="117">
        <f t="shared" si="4"/>
        <v>0</v>
      </c>
      <c r="P93" s="25">
        <f>L93+O93+I93</f>
        <v>0</v>
      </c>
      <c r="Q93" s="20" t="str">
        <f t="shared" si="7"/>
        <v>Neaktivno</v>
      </c>
      <c r="R93" s="31"/>
      <c r="S93" s="21"/>
      <c r="T93" s="21"/>
      <c r="U93" s="21"/>
      <c r="V93" s="21"/>
      <c r="W93" s="21"/>
      <c r="X93" s="21"/>
      <c r="Y93" s="21"/>
      <c r="Z93" s="21"/>
      <c r="AA93" s="21"/>
      <c r="AB93" s="21"/>
    </row>
    <row r="94" spans="1:28" ht="15.75" thickBot="1" thickTop="1">
      <c r="A94" s="22">
        <v>89</v>
      </c>
      <c r="B94" s="32">
        <v>81</v>
      </c>
      <c r="C94" s="23" t="s">
        <v>11</v>
      </c>
      <c r="D94" s="42">
        <v>2019</v>
      </c>
      <c r="E94" s="40" t="s">
        <v>13</v>
      </c>
      <c r="F94" s="97">
        <v>5</v>
      </c>
      <c r="G94" s="40"/>
      <c r="H94" s="40"/>
      <c r="I94" s="101">
        <f t="shared" si="5"/>
        <v>5</v>
      </c>
      <c r="J94" s="15">
        <v>16.5</v>
      </c>
      <c r="K94" s="16"/>
      <c r="L94" s="17">
        <f t="shared" si="6"/>
        <v>16.5</v>
      </c>
      <c r="M94" s="24"/>
      <c r="N94" s="24"/>
      <c r="O94" s="117">
        <f t="shared" si="4"/>
        <v>0</v>
      </c>
      <c r="P94" s="25">
        <f>L94+O94+I94</f>
        <v>21.5</v>
      </c>
      <c r="Q94" s="20" t="str">
        <f t="shared" si="7"/>
        <v>F</v>
      </c>
      <c r="R94" s="31"/>
      <c r="S94" s="21"/>
      <c r="T94" s="21"/>
      <c r="U94" s="21"/>
      <c r="V94" s="21"/>
      <c r="W94" s="21"/>
      <c r="X94" s="21"/>
      <c r="Y94" s="21"/>
      <c r="Z94" s="21"/>
      <c r="AA94" s="21"/>
      <c r="AB94" s="21"/>
    </row>
    <row r="95" spans="1:28" ht="15.75" thickBot="1" thickTop="1">
      <c r="A95" s="22">
        <v>90</v>
      </c>
      <c r="B95" s="32">
        <v>82</v>
      </c>
      <c r="C95" s="23" t="s">
        <v>11</v>
      </c>
      <c r="D95" s="42">
        <v>2019</v>
      </c>
      <c r="E95" s="40" t="s">
        <v>13</v>
      </c>
      <c r="F95" s="97">
        <v>5</v>
      </c>
      <c r="G95" s="40"/>
      <c r="H95" s="40"/>
      <c r="I95" s="101">
        <f t="shared" si="5"/>
        <v>5</v>
      </c>
      <c r="J95" s="15">
        <v>20</v>
      </c>
      <c r="K95" s="16"/>
      <c r="L95" s="17">
        <f t="shared" si="6"/>
        <v>20</v>
      </c>
      <c r="M95" s="24"/>
      <c r="N95" s="24"/>
      <c r="O95" s="117">
        <f t="shared" si="4"/>
        <v>0</v>
      </c>
      <c r="P95" s="25">
        <f>L95+O95+I95</f>
        <v>25</v>
      </c>
      <c r="Q95" s="20" t="str">
        <f t="shared" si="7"/>
        <v>F</v>
      </c>
      <c r="R95" s="31"/>
      <c r="S95" s="21"/>
      <c r="T95" s="21"/>
      <c r="U95" s="21"/>
      <c r="V95" s="21"/>
      <c r="W95" s="21"/>
      <c r="X95" s="21"/>
      <c r="Y95" s="21"/>
      <c r="Z95" s="21"/>
      <c r="AA95" s="21"/>
      <c r="AB95" s="21"/>
    </row>
    <row r="96" spans="1:28" ht="15.75" thickBot="1" thickTop="1">
      <c r="A96" s="22">
        <v>91</v>
      </c>
      <c r="B96" s="32">
        <v>83</v>
      </c>
      <c r="C96" s="23" t="s">
        <v>11</v>
      </c>
      <c r="D96" s="42">
        <v>2019</v>
      </c>
      <c r="E96" s="40" t="s">
        <v>13</v>
      </c>
      <c r="F96" s="97">
        <v>5</v>
      </c>
      <c r="G96" s="40"/>
      <c r="H96" s="40"/>
      <c r="I96" s="101">
        <f t="shared" si="5"/>
        <v>5</v>
      </c>
      <c r="J96" s="15">
        <v>24.5</v>
      </c>
      <c r="K96" s="16"/>
      <c r="L96" s="17">
        <f t="shared" si="6"/>
        <v>24.5</v>
      </c>
      <c r="M96" s="24"/>
      <c r="N96" s="24"/>
      <c r="O96" s="117">
        <f t="shared" si="4"/>
        <v>0</v>
      </c>
      <c r="P96" s="25">
        <f>L96+O96+I96</f>
        <v>29.5</v>
      </c>
      <c r="Q96" s="20" t="str">
        <f t="shared" si="7"/>
        <v>F</v>
      </c>
      <c r="R96" s="31"/>
      <c r="S96" s="21"/>
      <c r="T96" s="21"/>
      <c r="U96" s="21"/>
      <c r="V96" s="21"/>
      <c r="W96" s="21"/>
      <c r="X96" s="21"/>
      <c r="Y96" s="21"/>
      <c r="Z96" s="21"/>
      <c r="AA96" s="21"/>
      <c r="AB96" s="21"/>
    </row>
    <row r="97" spans="1:28" ht="15.75" thickBot="1" thickTop="1">
      <c r="A97" s="22">
        <v>92</v>
      </c>
      <c r="B97" s="32">
        <v>84</v>
      </c>
      <c r="C97" s="23" t="s">
        <v>11</v>
      </c>
      <c r="D97" s="42">
        <v>2019</v>
      </c>
      <c r="E97" s="40" t="s">
        <v>13</v>
      </c>
      <c r="F97" s="97">
        <v>5</v>
      </c>
      <c r="G97" s="40"/>
      <c r="H97" s="40"/>
      <c r="I97" s="101">
        <f t="shared" si="5"/>
        <v>5</v>
      </c>
      <c r="J97" s="15"/>
      <c r="K97" s="16"/>
      <c r="L97" s="17">
        <f t="shared" si="6"/>
        <v>0</v>
      </c>
      <c r="M97" s="24"/>
      <c r="N97" s="24"/>
      <c r="O97" s="117">
        <f t="shared" si="4"/>
        <v>0</v>
      </c>
      <c r="P97" s="25">
        <f>L97+O97+I97</f>
        <v>5</v>
      </c>
      <c r="Q97" s="20" t="str">
        <f t="shared" si="7"/>
        <v>F</v>
      </c>
      <c r="R97" s="31"/>
      <c r="S97" s="21"/>
      <c r="T97" s="21"/>
      <c r="U97" s="21"/>
      <c r="V97" s="21"/>
      <c r="W97" s="21"/>
      <c r="X97" s="21"/>
      <c r="Y97" s="21"/>
      <c r="Z97" s="21"/>
      <c r="AA97" s="21"/>
      <c r="AB97" s="21"/>
    </row>
    <row r="98" spans="1:28" ht="15.75" thickBot="1" thickTop="1">
      <c r="A98" s="22">
        <v>93</v>
      </c>
      <c r="B98" s="32">
        <v>85</v>
      </c>
      <c r="C98" s="23" t="s">
        <v>11</v>
      </c>
      <c r="D98" s="42">
        <v>2019</v>
      </c>
      <c r="E98" s="40" t="s">
        <v>13</v>
      </c>
      <c r="F98" s="97"/>
      <c r="G98" s="40"/>
      <c r="H98" s="40"/>
      <c r="I98" s="101">
        <f t="shared" si="5"/>
        <v>0</v>
      </c>
      <c r="J98" s="15">
        <v>17.5</v>
      </c>
      <c r="K98" s="16"/>
      <c r="L98" s="17">
        <f t="shared" si="6"/>
        <v>17.5</v>
      </c>
      <c r="M98" s="24"/>
      <c r="N98" s="24"/>
      <c r="O98" s="117">
        <f t="shared" si="4"/>
        <v>0</v>
      </c>
      <c r="P98" s="25">
        <f>L98+O98+I98</f>
        <v>17.5</v>
      </c>
      <c r="Q98" s="20" t="str">
        <f t="shared" si="7"/>
        <v>F</v>
      </c>
      <c r="R98" s="31"/>
      <c r="S98" s="21"/>
      <c r="T98" s="21"/>
      <c r="U98" s="21"/>
      <c r="V98" s="21"/>
      <c r="W98" s="21"/>
      <c r="X98" s="21"/>
      <c r="Y98" s="21"/>
      <c r="Z98" s="21"/>
      <c r="AA98" s="21"/>
      <c r="AB98" s="21"/>
    </row>
    <row r="99" spans="1:28" ht="15.75" thickBot="1" thickTop="1">
      <c r="A99" s="22">
        <v>94</v>
      </c>
      <c r="B99" s="32">
        <v>86</v>
      </c>
      <c r="C99" s="23" t="s">
        <v>11</v>
      </c>
      <c r="D99" s="42">
        <v>2019</v>
      </c>
      <c r="E99" s="40" t="s">
        <v>13</v>
      </c>
      <c r="F99" s="97">
        <v>5</v>
      </c>
      <c r="G99" s="40"/>
      <c r="H99" s="40"/>
      <c r="I99" s="101">
        <f t="shared" si="5"/>
        <v>5</v>
      </c>
      <c r="J99" s="15">
        <v>7.5</v>
      </c>
      <c r="K99" s="16"/>
      <c r="L99" s="17">
        <f t="shared" si="6"/>
        <v>7.5</v>
      </c>
      <c r="M99" s="24"/>
      <c r="N99" s="24"/>
      <c r="O99" s="117">
        <f t="shared" si="4"/>
        <v>0</v>
      </c>
      <c r="P99" s="25">
        <f>L99+O99+I99</f>
        <v>12.5</v>
      </c>
      <c r="Q99" s="20" t="str">
        <f t="shared" si="7"/>
        <v>F</v>
      </c>
      <c r="R99" s="31"/>
      <c r="S99" s="21"/>
      <c r="T99" s="21"/>
      <c r="U99" s="21"/>
      <c r="V99" s="21"/>
      <c r="W99" s="21"/>
      <c r="X99" s="21"/>
      <c r="Y99" s="21"/>
      <c r="Z99" s="21"/>
      <c r="AA99" s="21"/>
      <c r="AB99" s="21"/>
    </row>
    <row r="100" spans="1:28" ht="15.75" thickBot="1" thickTop="1">
      <c r="A100" s="22">
        <v>95</v>
      </c>
      <c r="B100" s="32">
        <v>87</v>
      </c>
      <c r="C100" s="23" t="s">
        <v>11</v>
      </c>
      <c r="D100" s="42">
        <v>2019</v>
      </c>
      <c r="E100" s="40" t="s">
        <v>13</v>
      </c>
      <c r="F100" s="97"/>
      <c r="G100" s="40"/>
      <c r="H100" s="40"/>
      <c r="I100" s="101">
        <f t="shared" si="5"/>
        <v>0</v>
      </c>
      <c r="J100" s="15">
        <v>10</v>
      </c>
      <c r="K100" s="16"/>
      <c r="L100" s="17">
        <f t="shared" si="6"/>
        <v>10</v>
      </c>
      <c r="M100" s="24"/>
      <c r="N100" s="24"/>
      <c r="O100" s="117">
        <f t="shared" si="4"/>
        <v>0</v>
      </c>
      <c r="P100" s="25">
        <f>L100+O100+I100</f>
        <v>10</v>
      </c>
      <c r="Q100" s="20" t="str">
        <f t="shared" si="7"/>
        <v>F</v>
      </c>
      <c r="R100" s="3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</row>
    <row r="101" spans="1:28" ht="15.75" thickBot="1" thickTop="1">
      <c r="A101" s="22">
        <v>96</v>
      </c>
      <c r="B101" s="32">
        <v>88</v>
      </c>
      <c r="C101" s="23" t="s">
        <v>11</v>
      </c>
      <c r="D101" s="42">
        <v>2019</v>
      </c>
      <c r="E101" s="40" t="s">
        <v>13</v>
      </c>
      <c r="F101" s="97"/>
      <c r="G101" s="40"/>
      <c r="H101" s="40"/>
      <c r="I101" s="101">
        <f t="shared" si="5"/>
        <v>0</v>
      </c>
      <c r="J101" s="15">
        <v>17</v>
      </c>
      <c r="K101" s="16"/>
      <c r="L101" s="17">
        <f t="shared" si="6"/>
        <v>17</v>
      </c>
      <c r="M101" s="24"/>
      <c r="N101" s="24"/>
      <c r="O101" s="117">
        <f t="shared" si="4"/>
        <v>0</v>
      </c>
      <c r="P101" s="25">
        <f>L101+O101+I101</f>
        <v>17</v>
      </c>
      <c r="Q101" s="20" t="str">
        <f t="shared" si="7"/>
        <v>F</v>
      </c>
      <c r="R101" s="3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</row>
    <row r="102" spans="1:28" ht="15.75" thickBot="1" thickTop="1">
      <c r="A102" s="13">
        <v>97</v>
      </c>
      <c r="B102" s="32">
        <v>89</v>
      </c>
      <c r="C102" s="23" t="s">
        <v>11</v>
      </c>
      <c r="D102" s="42">
        <v>2019</v>
      </c>
      <c r="E102" s="40" t="s">
        <v>13</v>
      </c>
      <c r="F102" s="97"/>
      <c r="G102" s="40"/>
      <c r="H102" s="40"/>
      <c r="I102" s="101">
        <f t="shared" si="5"/>
        <v>0</v>
      </c>
      <c r="J102" s="15">
        <v>27.5</v>
      </c>
      <c r="K102" s="16"/>
      <c r="L102" s="17">
        <f t="shared" si="6"/>
        <v>27.5</v>
      </c>
      <c r="M102" s="24"/>
      <c r="N102" s="24"/>
      <c r="O102" s="117">
        <f t="shared" si="4"/>
        <v>0</v>
      </c>
      <c r="P102" s="25">
        <f>L102+O102+I102</f>
        <v>27.5</v>
      </c>
      <c r="Q102" s="20" t="str">
        <f t="shared" si="7"/>
        <v>F</v>
      </c>
      <c r="R102" s="3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</row>
    <row r="103" spans="1:28" ht="15.75" thickBot="1" thickTop="1">
      <c r="A103" s="22">
        <v>98</v>
      </c>
      <c r="B103" s="32">
        <v>90</v>
      </c>
      <c r="C103" s="23" t="s">
        <v>11</v>
      </c>
      <c r="D103" s="42">
        <v>2019</v>
      </c>
      <c r="E103" s="40" t="s">
        <v>13</v>
      </c>
      <c r="F103" s="97"/>
      <c r="G103" s="40"/>
      <c r="H103" s="40"/>
      <c r="I103" s="101">
        <f t="shared" si="5"/>
        <v>0</v>
      </c>
      <c r="J103" s="15">
        <v>21</v>
      </c>
      <c r="K103" s="16"/>
      <c r="L103" s="17">
        <f t="shared" si="6"/>
        <v>21</v>
      </c>
      <c r="M103" s="24"/>
      <c r="N103" s="24"/>
      <c r="O103" s="117">
        <f t="shared" si="4"/>
        <v>0</v>
      </c>
      <c r="P103" s="25">
        <f>L103+O103+I103</f>
        <v>21</v>
      </c>
      <c r="Q103" s="20" t="str">
        <f t="shared" si="7"/>
        <v>F</v>
      </c>
      <c r="R103" s="3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</row>
    <row r="104" spans="1:28" ht="15.75" thickBot="1" thickTop="1">
      <c r="A104" s="22">
        <v>99</v>
      </c>
      <c r="B104" s="32">
        <v>91</v>
      </c>
      <c r="C104" s="23" t="s">
        <v>11</v>
      </c>
      <c r="D104" s="42">
        <v>2019</v>
      </c>
      <c r="E104" s="40" t="s">
        <v>13</v>
      </c>
      <c r="F104" s="97"/>
      <c r="G104" s="40"/>
      <c r="H104" s="40"/>
      <c r="I104" s="101">
        <f t="shared" si="5"/>
        <v>0</v>
      </c>
      <c r="J104" s="15">
        <v>0</v>
      </c>
      <c r="K104" s="16"/>
      <c r="L104" s="17">
        <f t="shared" si="6"/>
        <v>0</v>
      </c>
      <c r="M104" s="24"/>
      <c r="N104" s="24"/>
      <c r="O104" s="117">
        <f t="shared" si="4"/>
        <v>0</v>
      </c>
      <c r="P104" s="25">
        <f>L104+O104+I104</f>
        <v>0</v>
      </c>
      <c r="Q104" s="20" t="str">
        <f t="shared" si="7"/>
        <v>Neaktivno</v>
      </c>
      <c r="R104" s="3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</row>
    <row r="105" spans="1:28" ht="15.75" thickBot="1" thickTop="1">
      <c r="A105" s="22">
        <v>100</v>
      </c>
      <c r="B105" s="32">
        <v>92</v>
      </c>
      <c r="C105" s="23" t="s">
        <v>11</v>
      </c>
      <c r="D105" s="42">
        <v>2019</v>
      </c>
      <c r="E105" s="40" t="s">
        <v>13</v>
      </c>
      <c r="F105" s="97"/>
      <c r="G105" s="40"/>
      <c r="H105" s="40"/>
      <c r="I105" s="101">
        <f t="shared" si="5"/>
        <v>0</v>
      </c>
      <c r="J105" s="15">
        <v>21.5</v>
      </c>
      <c r="K105" s="16"/>
      <c r="L105" s="17">
        <f t="shared" si="6"/>
        <v>21.5</v>
      </c>
      <c r="M105" s="24"/>
      <c r="N105" s="24"/>
      <c r="O105" s="117">
        <f t="shared" si="4"/>
        <v>0</v>
      </c>
      <c r="P105" s="25">
        <f>L105+O105+I105</f>
        <v>21.5</v>
      </c>
      <c r="Q105" s="20" t="str">
        <f t="shared" si="7"/>
        <v>F</v>
      </c>
      <c r="R105" s="3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</row>
    <row r="106" spans="1:28" ht="15.75" thickBot="1" thickTop="1">
      <c r="A106" s="22">
        <v>101</v>
      </c>
      <c r="B106" s="32">
        <v>93</v>
      </c>
      <c r="C106" s="23" t="s">
        <v>11</v>
      </c>
      <c r="D106" s="42">
        <v>2019</v>
      </c>
      <c r="E106" s="40" t="s">
        <v>13</v>
      </c>
      <c r="F106" s="97"/>
      <c r="G106" s="40"/>
      <c r="H106" s="40"/>
      <c r="I106" s="101">
        <f t="shared" si="5"/>
        <v>0</v>
      </c>
      <c r="J106" s="15">
        <v>16</v>
      </c>
      <c r="K106" s="16"/>
      <c r="L106" s="17">
        <f t="shared" si="6"/>
        <v>16</v>
      </c>
      <c r="M106" s="24"/>
      <c r="N106" s="24"/>
      <c r="O106" s="117">
        <f t="shared" si="4"/>
        <v>0</v>
      </c>
      <c r="P106" s="25">
        <f>L106+O106+I106</f>
        <v>16</v>
      </c>
      <c r="Q106" s="20" t="str">
        <f t="shared" si="7"/>
        <v>F</v>
      </c>
      <c r="R106" s="3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</row>
    <row r="107" spans="1:28" ht="15.75" thickBot="1" thickTop="1">
      <c r="A107" s="22">
        <v>102</v>
      </c>
      <c r="B107" s="32">
        <v>94</v>
      </c>
      <c r="C107" s="23" t="s">
        <v>11</v>
      </c>
      <c r="D107" s="42">
        <v>2019</v>
      </c>
      <c r="E107" s="40" t="s">
        <v>13</v>
      </c>
      <c r="F107" s="97"/>
      <c r="G107" s="40"/>
      <c r="H107" s="40"/>
      <c r="I107" s="101">
        <f t="shared" si="5"/>
        <v>0</v>
      </c>
      <c r="J107" s="15"/>
      <c r="K107" s="16"/>
      <c r="L107" s="17">
        <f t="shared" si="6"/>
        <v>0</v>
      </c>
      <c r="M107" s="24"/>
      <c r="N107" s="24"/>
      <c r="O107" s="117">
        <f t="shared" si="4"/>
        <v>0</v>
      </c>
      <c r="P107" s="25">
        <f>L107+O107+I107</f>
        <v>0</v>
      </c>
      <c r="Q107" s="20" t="str">
        <f t="shared" si="7"/>
        <v>Neaktivno</v>
      </c>
      <c r="R107" s="3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</row>
    <row r="108" spans="1:28" ht="15.75" thickBot="1" thickTop="1">
      <c r="A108" s="22">
        <v>103</v>
      </c>
      <c r="B108" s="32">
        <v>95</v>
      </c>
      <c r="C108" s="23" t="s">
        <v>11</v>
      </c>
      <c r="D108" s="42">
        <v>2019</v>
      </c>
      <c r="E108" s="40" t="s">
        <v>13</v>
      </c>
      <c r="F108" s="97"/>
      <c r="G108" s="40"/>
      <c r="H108" s="40"/>
      <c r="I108" s="101">
        <f t="shared" si="5"/>
        <v>0</v>
      </c>
      <c r="J108" s="15">
        <v>11.5</v>
      </c>
      <c r="K108" s="16"/>
      <c r="L108" s="17">
        <f t="shared" si="6"/>
        <v>11.5</v>
      </c>
      <c r="M108" s="24"/>
      <c r="N108" s="24"/>
      <c r="O108" s="117">
        <f t="shared" si="4"/>
        <v>0</v>
      </c>
      <c r="P108" s="25">
        <f>L108+O108+I108</f>
        <v>11.5</v>
      </c>
      <c r="Q108" s="20" t="str">
        <f t="shared" si="7"/>
        <v>F</v>
      </c>
      <c r="R108" s="3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</row>
    <row r="109" spans="1:28" ht="15.75" thickBot="1" thickTop="1">
      <c r="A109" s="22">
        <v>104</v>
      </c>
      <c r="B109" s="32">
        <v>96</v>
      </c>
      <c r="C109" s="23" t="s">
        <v>11</v>
      </c>
      <c r="D109" s="42">
        <v>2019</v>
      </c>
      <c r="E109" s="40" t="s">
        <v>13</v>
      </c>
      <c r="F109" s="97"/>
      <c r="G109" s="40"/>
      <c r="H109" s="40"/>
      <c r="I109" s="101">
        <f t="shared" si="5"/>
        <v>0</v>
      </c>
      <c r="J109" s="15">
        <v>23</v>
      </c>
      <c r="K109" s="16"/>
      <c r="L109" s="17">
        <f t="shared" si="6"/>
        <v>23</v>
      </c>
      <c r="M109" s="24"/>
      <c r="N109" s="24"/>
      <c r="O109" s="117">
        <f t="shared" si="4"/>
        <v>0</v>
      </c>
      <c r="P109" s="25">
        <f>L109+O109+I109</f>
        <v>23</v>
      </c>
      <c r="Q109" s="20" t="str">
        <f t="shared" si="7"/>
        <v>F</v>
      </c>
      <c r="R109" s="3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</row>
    <row r="110" spans="1:28" ht="15.75" thickBot="1" thickTop="1">
      <c r="A110" s="22">
        <v>105</v>
      </c>
      <c r="B110" s="32">
        <v>97</v>
      </c>
      <c r="C110" s="23" t="s">
        <v>11</v>
      </c>
      <c r="D110" s="42">
        <v>2019</v>
      </c>
      <c r="E110" s="40" t="s">
        <v>13</v>
      </c>
      <c r="F110" s="97"/>
      <c r="G110" s="40"/>
      <c r="H110" s="40"/>
      <c r="I110" s="101">
        <f t="shared" si="5"/>
        <v>0</v>
      </c>
      <c r="J110" s="15"/>
      <c r="K110" s="16"/>
      <c r="L110" s="17">
        <f t="shared" si="6"/>
        <v>0</v>
      </c>
      <c r="M110" s="24"/>
      <c r="N110" s="24"/>
      <c r="O110" s="117">
        <f t="shared" si="4"/>
        <v>0</v>
      </c>
      <c r="P110" s="25">
        <f>L110+O110+I110</f>
        <v>0</v>
      </c>
      <c r="Q110" s="20" t="str">
        <f aca="true" t="shared" si="8" ref="Q110:Q116">IF(P110=0,"Neaktivno",IF(P110&gt;89.9,"A",IF(P110&gt;79.9,"B",IF(P110&gt;69.9,"C",IF(P110&gt;59.9,"D",IF(P110&gt;49.9,"E","F"))))))</f>
        <v>Neaktivno</v>
      </c>
      <c r="R110" s="3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</row>
    <row r="111" spans="1:28" ht="15.75" thickBot="1" thickTop="1">
      <c r="A111" s="22">
        <v>106</v>
      </c>
      <c r="B111" s="32">
        <v>98</v>
      </c>
      <c r="C111" s="23" t="s">
        <v>11</v>
      </c>
      <c r="D111" s="42">
        <v>2019</v>
      </c>
      <c r="E111" s="40" t="s">
        <v>13</v>
      </c>
      <c r="F111" s="97">
        <v>5</v>
      </c>
      <c r="G111" s="40"/>
      <c r="H111" s="40"/>
      <c r="I111" s="101">
        <f t="shared" si="5"/>
        <v>5</v>
      </c>
      <c r="J111" s="15">
        <v>18.5</v>
      </c>
      <c r="K111" s="16"/>
      <c r="L111" s="17">
        <f t="shared" si="6"/>
        <v>18.5</v>
      </c>
      <c r="M111" s="24"/>
      <c r="N111" s="24"/>
      <c r="O111" s="117">
        <f t="shared" si="4"/>
        <v>0</v>
      </c>
      <c r="P111" s="25">
        <f>L111+O111+I111</f>
        <v>23.5</v>
      </c>
      <c r="Q111" s="20" t="str">
        <f t="shared" si="8"/>
        <v>F</v>
      </c>
      <c r="R111" s="3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</row>
    <row r="112" spans="1:28" ht="15.75" thickBot="1" thickTop="1">
      <c r="A112" s="22">
        <v>107</v>
      </c>
      <c r="B112" s="32">
        <v>99</v>
      </c>
      <c r="C112" s="23" t="s">
        <v>11</v>
      </c>
      <c r="D112" s="42">
        <v>2019</v>
      </c>
      <c r="E112" s="40" t="s">
        <v>13</v>
      </c>
      <c r="F112" s="97">
        <v>5</v>
      </c>
      <c r="G112" s="40"/>
      <c r="H112" s="40"/>
      <c r="I112" s="101">
        <f t="shared" si="5"/>
        <v>5</v>
      </c>
      <c r="J112" s="15">
        <v>11.5</v>
      </c>
      <c r="K112" s="16"/>
      <c r="L112" s="17">
        <f t="shared" si="6"/>
        <v>11.5</v>
      </c>
      <c r="M112" s="24"/>
      <c r="N112" s="24"/>
      <c r="O112" s="117">
        <f t="shared" si="4"/>
        <v>0</v>
      </c>
      <c r="P112" s="25">
        <f>L112+O112+I112</f>
        <v>16.5</v>
      </c>
      <c r="Q112" s="20" t="str">
        <f t="shared" si="8"/>
        <v>F</v>
      </c>
      <c r="R112" s="3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</row>
    <row r="113" spans="1:28" ht="15.75" thickBot="1" thickTop="1">
      <c r="A113" s="47">
        <v>108</v>
      </c>
      <c r="B113" s="85">
        <v>100</v>
      </c>
      <c r="C113" s="49" t="s">
        <v>11</v>
      </c>
      <c r="D113" s="86">
        <v>2019</v>
      </c>
      <c r="E113" s="51" t="s">
        <v>13</v>
      </c>
      <c r="F113" s="99"/>
      <c r="G113" s="51"/>
      <c r="H113" s="51"/>
      <c r="I113" s="101">
        <f>SUM(F113:H113)</f>
        <v>0</v>
      </c>
      <c r="J113" s="52"/>
      <c r="K113" s="53"/>
      <c r="L113" s="54">
        <f>IF(K113&gt;0,K113,J113)</f>
        <v>0</v>
      </c>
      <c r="M113" s="55"/>
      <c r="N113" s="55"/>
      <c r="O113" s="117">
        <f t="shared" si="4"/>
        <v>0</v>
      </c>
      <c r="P113" s="56">
        <f>L113+O113+I113</f>
        <v>0</v>
      </c>
      <c r="Q113" s="57" t="str">
        <f>IF(P113=0,"Neaktivno",IF(P113&gt;89.9,"A",IF(P113&gt;79.9,"B",IF(P113&gt;69.9,"C",IF(P113&gt;59.9,"D",IF(P113&gt;49.9,"E","F"))))))</f>
        <v>Neaktivno</v>
      </c>
      <c r="R113" s="3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</row>
    <row r="114" spans="1:28" ht="15.75" thickBot="1" thickTop="1">
      <c r="A114" s="47"/>
      <c r="B114" s="85">
        <v>166</v>
      </c>
      <c r="C114" s="49" t="s">
        <v>11</v>
      </c>
      <c r="D114" s="86">
        <v>2011</v>
      </c>
      <c r="E114" s="51" t="s">
        <v>13</v>
      </c>
      <c r="F114" s="99"/>
      <c r="G114" s="51"/>
      <c r="H114" s="51"/>
      <c r="I114" s="101">
        <f t="shared" si="5"/>
        <v>0</v>
      </c>
      <c r="J114" s="52">
        <v>9.5</v>
      </c>
      <c r="K114" s="53"/>
      <c r="L114" s="54">
        <f t="shared" si="6"/>
        <v>9.5</v>
      </c>
      <c r="M114" s="55"/>
      <c r="N114" s="55"/>
      <c r="O114" s="117">
        <f t="shared" si="4"/>
        <v>0</v>
      </c>
      <c r="P114" s="56">
        <f>L114+O114+I114</f>
        <v>9.5</v>
      </c>
      <c r="Q114" s="57" t="str">
        <f t="shared" si="8"/>
        <v>F</v>
      </c>
      <c r="R114" s="3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</row>
    <row r="115" spans="1:28" ht="15.75" thickBot="1" thickTop="1">
      <c r="A115" s="13">
        <v>109</v>
      </c>
      <c r="B115" s="45">
        <v>101</v>
      </c>
      <c r="C115" s="14" t="s">
        <v>11</v>
      </c>
      <c r="D115" s="46">
        <v>2019</v>
      </c>
      <c r="E115" s="40" t="s">
        <v>226</v>
      </c>
      <c r="F115" s="97"/>
      <c r="G115" s="40"/>
      <c r="H115" s="40"/>
      <c r="I115" s="101">
        <f t="shared" si="5"/>
        <v>0</v>
      </c>
      <c r="J115" s="15"/>
      <c r="K115" s="16"/>
      <c r="L115" s="17">
        <f t="shared" si="6"/>
        <v>0</v>
      </c>
      <c r="M115" s="18"/>
      <c r="N115" s="18"/>
      <c r="O115" s="117">
        <f t="shared" si="4"/>
        <v>0</v>
      </c>
      <c r="P115" s="19">
        <f>L115+O115+I115</f>
        <v>0</v>
      </c>
      <c r="Q115" s="20" t="str">
        <f t="shared" si="8"/>
        <v>Neaktivno</v>
      </c>
      <c r="R115" s="3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</row>
    <row r="116" spans="1:28" ht="15.75" thickBot="1" thickTop="1">
      <c r="A116" s="22">
        <v>110</v>
      </c>
      <c r="B116" s="32">
        <v>102</v>
      </c>
      <c r="C116" s="23" t="s">
        <v>11</v>
      </c>
      <c r="D116" s="42">
        <v>2019</v>
      </c>
      <c r="E116" s="40" t="s">
        <v>226</v>
      </c>
      <c r="F116" s="97"/>
      <c r="G116" s="40"/>
      <c r="H116" s="40"/>
      <c r="I116" s="101">
        <f t="shared" si="5"/>
        <v>0</v>
      </c>
      <c r="J116" s="15"/>
      <c r="K116" s="16"/>
      <c r="L116" s="17">
        <f t="shared" si="6"/>
        <v>0</v>
      </c>
      <c r="M116" s="24"/>
      <c r="N116" s="24"/>
      <c r="O116" s="117">
        <f t="shared" si="4"/>
        <v>0</v>
      </c>
      <c r="P116" s="25">
        <f>L116+O116+I116</f>
        <v>0</v>
      </c>
      <c r="Q116" s="20" t="str">
        <f t="shared" si="8"/>
        <v>Neaktivno</v>
      </c>
      <c r="R116" s="3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</row>
    <row r="117" spans="1:28" ht="15.75" thickBot="1" thickTop="1">
      <c r="A117" s="22">
        <v>111</v>
      </c>
      <c r="B117" s="32">
        <v>103</v>
      </c>
      <c r="C117" s="23" t="s">
        <v>11</v>
      </c>
      <c r="D117" s="42">
        <v>2019</v>
      </c>
      <c r="E117" s="40" t="s">
        <v>226</v>
      </c>
      <c r="F117" s="97">
        <v>5</v>
      </c>
      <c r="G117" s="40"/>
      <c r="H117" s="40"/>
      <c r="I117" s="101">
        <f t="shared" si="5"/>
        <v>5</v>
      </c>
      <c r="J117" s="15">
        <v>27</v>
      </c>
      <c r="K117" s="16"/>
      <c r="L117" s="17">
        <f t="shared" si="6"/>
        <v>27</v>
      </c>
      <c r="M117" s="24"/>
      <c r="N117" s="24"/>
      <c r="O117" s="117">
        <f t="shared" si="4"/>
        <v>0</v>
      </c>
      <c r="P117" s="25">
        <f>L117+O117+I117</f>
        <v>32</v>
      </c>
      <c r="Q117" s="20" t="str">
        <f t="shared" si="7"/>
        <v>F</v>
      </c>
      <c r="R117" s="3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</row>
    <row r="118" spans="1:28" ht="15.75" thickBot="1" thickTop="1">
      <c r="A118" s="22">
        <v>112</v>
      </c>
      <c r="B118" s="74">
        <v>104</v>
      </c>
      <c r="C118" s="75" t="s">
        <v>11</v>
      </c>
      <c r="D118" s="76">
        <v>2019</v>
      </c>
      <c r="E118" s="43" t="s">
        <v>226</v>
      </c>
      <c r="F118" s="100"/>
      <c r="G118" s="43"/>
      <c r="H118" s="43"/>
      <c r="I118" s="101">
        <f t="shared" si="5"/>
        <v>0</v>
      </c>
      <c r="J118" s="33">
        <v>28</v>
      </c>
      <c r="K118" s="34"/>
      <c r="L118" s="17">
        <f t="shared" si="6"/>
        <v>28</v>
      </c>
      <c r="M118" s="24"/>
      <c r="N118" s="24"/>
      <c r="O118" s="117">
        <f t="shared" si="4"/>
        <v>0</v>
      </c>
      <c r="P118" s="25">
        <f>L118+O118+I118</f>
        <v>28</v>
      </c>
      <c r="Q118" s="20" t="str">
        <f t="shared" si="7"/>
        <v>F</v>
      </c>
      <c r="R118" s="3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</row>
    <row r="119" spans="1:28" ht="15.75" thickBot="1" thickTop="1">
      <c r="A119" s="13">
        <v>113</v>
      </c>
      <c r="B119" s="77">
        <v>105</v>
      </c>
      <c r="C119" s="78" t="s">
        <v>11</v>
      </c>
      <c r="D119" s="79">
        <v>2019</v>
      </c>
      <c r="E119" s="43" t="s">
        <v>226</v>
      </c>
      <c r="F119" s="100"/>
      <c r="G119" s="43"/>
      <c r="H119" s="43"/>
      <c r="I119" s="101">
        <f t="shared" si="5"/>
        <v>0</v>
      </c>
      <c r="J119" s="33">
        <v>24</v>
      </c>
      <c r="K119" s="34"/>
      <c r="L119" s="17">
        <f aca="true" t="shared" si="9" ref="L119:L139">IF(K119&gt;0,K119,J119)</f>
        <v>24</v>
      </c>
      <c r="M119" s="24"/>
      <c r="N119" s="24"/>
      <c r="O119" s="117">
        <f t="shared" si="4"/>
        <v>0</v>
      </c>
      <c r="P119" s="25">
        <f>L119+O119+I119</f>
        <v>24</v>
      </c>
      <c r="Q119" s="20" t="str">
        <f aca="true" t="shared" si="10" ref="Q119:Q139">IF(P119=0,"Neaktivno",IF(P119&gt;89.9,"A",IF(P119&gt;79.9,"B",IF(P119&gt;69.9,"C",IF(P119&gt;59.9,"D",IF(P119&gt;49.9,"E","F"))))))</f>
        <v>F</v>
      </c>
      <c r="S119" s="21"/>
      <c r="T119" s="21"/>
      <c r="U119" s="21"/>
      <c r="V119" s="21"/>
      <c r="W119" s="21"/>
      <c r="X119" s="21"/>
      <c r="Y119" s="21"/>
      <c r="Z119" s="21"/>
      <c r="AA119" s="21"/>
      <c r="AB119" s="21"/>
    </row>
    <row r="120" spans="1:17" ht="15.75" thickBot="1" thickTop="1">
      <c r="A120" s="22">
        <v>114</v>
      </c>
      <c r="B120" s="77">
        <v>106</v>
      </c>
      <c r="C120" s="78" t="s">
        <v>11</v>
      </c>
      <c r="D120" s="79">
        <v>2019</v>
      </c>
      <c r="E120" s="43" t="s">
        <v>226</v>
      </c>
      <c r="F120" s="100"/>
      <c r="G120" s="43"/>
      <c r="H120" s="43"/>
      <c r="I120" s="101">
        <f t="shared" si="5"/>
        <v>0</v>
      </c>
      <c r="J120" s="33"/>
      <c r="K120" s="34"/>
      <c r="L120" s="17">
        <f t="shared" si="9"/>
        <v>0</v>
      </c>
      <c r="M120" s="24"/>
      <c r="N120" s="24"/>
      <c r="O120" s="117">
        <f t="shared" si="4"/>
        <v>0</v>
      </c>
      <c r="P120" s="25">
        <f>L120+O120+I120</f>
        <v>0</v>
      </c>
      <c r="Q120" s="20" t="str">
        <f t="shared" si="10"/>
        <v>Neaktivno</v>
      </c>
    </row>
    <row r="121" spans="1:17" ht="15.75" thickBot="1" thickTop="1">
      <c r="A121" s="22">
        <v>115</v>
      </c>
      <c r="B121" s="77">
        <v>107</v>
      </c>
      <c r="C121" s="78" t="s">
        <v>11</v>
      </c>
      <c r="D121" s="79">
        <v>2019</v>
      </c>
      <c r="E121" s="43" t="s">
        <v>226</v>
      </c>
      <c r="F121" s="100"/>
      <c r="G121" s="43"/>
      <c r="H121" s="43"/>
      <c r="I121" s="101">
        <f t="shared" si="5"/>
        <v>0</v>
      </c>
      <c r="J121" s="33">
        <v>26</v>
      </c>
      <c r="K121" s="34"/>
      <c r="L121" s="17">
        <f t="shared" si="9"/>
        <v>26</v>
      </c>
      <c r="M121" s="24"/>
      <c r="N121" s="24"/>
      <c r="O121" s="117">
        <f t="shared" si="4"/>
        <v>0</v>
      </c>
      <c r="P121" s="25">
        <f>L121+O121+I121</f>
        <v>26</v>
      </c>
      <c r="Q121" s="20" t="str">
        <f t="shared" si="10"/>
        <v>F</v>
      </c>
    </row>
    <row r="122" spans="1:17" ht="15.75" thickBot="1" thickTop="1">
      <c r="A122" s="22">
        <v>116</v>
      </c>
      <c r="B122" s="77">
        <v>108</v>
      </c>
      <c r="C122" s="78" t="s">
        <v>11</v>
      </c>
      <c r="D122" s="79">
        <v>2019</v>
      </c>
      <c r="E122" s="43" t="s">
        <v>226</v>
      </c>
      <c r="F122" s="100"/>
      <c r="G122" s="43"/>
      <c r="H122" s="43"/>
      <c r="I122" s="101">
        <f t="shared" si="5"/>
        <v>0</v>
      </c>
      <c r="J122" s="33"/>
      <c r="K122" s="34"/>
      <c r="L122" s="17">
        <f t="shared" si="9"/>
        <v>0</v>
      </c>
      <c r="M122" s="24"/>
      <c r="N122" s="24"/>
      <c r="O122" s="117">
        <f t="shared" si="4"/>
        <v>0</v>
      </c>
      <c r="P122" s="25">
        <f>L122+O122+I122</f>
        <v>0</v>
      </c>
      <c r="Q122" s="20" t="str">
        <f t="shared" si="10"/>
        <v>Neaktivno</v>
      </c>
    </row>
    <row r="123" spans="1:17" ht="15.75" thickBot="1" thickTop="1">
      <c r="A123" s="22">
        <v>117</v>
      </c>
      <c r="B123" s="77">
        <v>109</v>
      </c>
      <c r="C123" s="78" t="s">
        <v>11</v>
      </c>
      <c r="D123" s="79">
        <v>2019</v>
      </c>
      <c r="E123" s="43" t="s">
        <v>226</v>
      </c>
      <c r="F123" s="100"/>
      <c r="G123" s="43"/>
      <c r="H123" s="43"/>
      <c r="I123" s="101">
        <f t="shared" si="5"/>
        <v>0</v>
      </c>
      <c r="J123" s="33">
        <v>22.5</v>
      </c>
      <c r="K123" s="34"/>
      <c r="L123" s="17">
        <f t="shared" si="9"/>
        <v>22.5</v>
      </c>
      <c r="M123" s="24"/>
      <c r="N123" s="24"/>
      <c r="O123" s="117">
        <f t="shared" si="4"/>
        <v>0</v>
      </c>
      <c r="P123" s="25">
        <f>L123+O123+I123</f>
        <v>22.5</v>
      </c>
      <c r="Q123" s="20" t="str">
        <f t="shared" si="10"/>
        <v>F</v>
      </c>
    </row>
    <row r="124" spans="1:17" ht="15.75" thickBot="1" thickTop="1">
      <c r="A124" s="22">
        <v>118</v>
      </c>
      <c r="B124" s="77">
        <v>110</v>
      </c>
      <c r="C124" s="78" t="s">
        <v>11</v>
      </c>
      <c r="D124" s="79">
        <v>2019</v>
      </c>
      <c r="E124" s="43" t="s">
        <v>226</v>
      </c>
      <c r="F124" s="100">
        <v>5</v>
      </c>
      <c r="G124" s="43"/>
      <c r="H124" s="43"/>
      <c r="I124" s="101">
        <f t="shared" si="5"/>
        <v>5</v>
      </c>
      <c r="J124" s="33">
        <v>11</v>
      </c>
      <c r="K124" s="34"/>
      <c r="L124" s="17">
        <f t="shared" si="9"/>
        <v>11</v>
      </c>
      <c r="M124" s="24"/>
      <c r="N124" s="24"/>
      <c r="O124" s="117">
        <f t="shared" si="4"/>
        <v>0</v>
      </c>
      <c r="P124" s="25">
        <f>L124+O124+I124</f>
        <v>16</v>
      </c>
      <c r="Q124" s="20" t="str">
        <f t="shared" si="10"/>
        <v>F</v>
      </c>
    </row>
    <row r="125" spans="1:17" ht="15.75" thickBot="1" thickTop="1">
      <c r="A125" s="22">
        <v>119</v>
      </c>
      <c r="B125" s="77">
        <v>111</v>
      </c>
      <c r="C125" s="78" t="s">
        <v>11</v>
      </c>
      <c r="D125" s="79">
        <v>2019</v>
      </c>
      <c r="E125" s="43" t="s">
        <v>226</v>
      </c>
      <c r="F125" s="100"/>
      <c r="G125" s="43"/>
      <c r="H125" s="43"/>
      <c r="I125" s="101">
        <f t="shared" si="5"/>
        <v>0</v>
      </c>
      <c r="J125" s="33">
        <v>21.5</v>
      </c>
      <c r="K125" s="34"/>
      <c r="L125" s="17">
        <f t="shared" si="9"/>
        <v>21.5</v>
      </c>
      <c r="M125" s="24"/>
      <c r="N125" s="24"/>
      <c r="O125" s="117">
        <f t="shared" si="4"/>
        <v>0</v>
      </c>
      <c r="P125" s="25">
        <f>L125+O125+I125</f>
        <v>21.5</v>
      </c>
      <c r="Q125" s="20" t="str">
        <f t="shared" si="10"/>
        <v>F</v>
      </c>
    </row>
    <row r="126" spans="1:17" ht="15.75" thickBot="1" thickTop="1">
      <c r="A126" s="22">
        <v>120</v>
      </c>
      <c r="B126" s="77">
        <v>112</v>
      </c>
      <c r="C126" s="78" t="s">
        <v>11</v>
      </c>
      <c r="D126" s="79">
        <v>2019</v>
      </c>
      <c r="E126" s="43" t="s">
        <v>226</v>
      </c>
      <c r="F126" s="100"/>
      <c r="G126" s="43"/>
      <c r="H126" s="43"/>
      <c r="I126" s="101">
        <f t="shared" si="5"/>
        <v>0</v>
      </c>
      <c r="J126" s="33"/>
      <c r="K126" s="34"/>
      <c r="L126" s="17">
        <f t="shared" si="9"/>
        <v>0</v>
      </c>
      <c r="M126" s="24"/>
      <c r="N126" s="24"/>
      <c r="O126" s="117">
        <f t="shared" si="4"/>
        <v>0</v>
      </c>
      <c r="P126" s="25">
        <f>L126+O126+I126</f>
        <v>0</v>
      </c>
      <c r="Q126" s="20" t="str">
        <f t="shared" si="10"/>
        <v>Neaktivno</v>
      </c>
    </row>
    <row r="127" spans="1:17" ht="15.75" thickBot="1" thickTop="1">
      <c r="A127" s="22">
        <v>121</v>
      </c>
      <c r="B127" s="77">
        <v>113</v>
      </c>
      <c r="C127" s="78" t="s">
        <v>11</v>
      </c>
      <c r="D127" s="79">
        <v>2019</v>
      </c>
      <c r="E127" s="43" t="s">
        <v>226</v>
      </c>
      <c r="F127" s="100"/>
      <c r="G127" s="43"/>
      <c r="H127" s="43"/>
      <c r="I127" s="101">
        <f t="shared" si="5"/>
        <v>0</v>
      </c>
      <c r="J127" s="33"/>
      <c r="K127" s="34"/>
      <c r="L127" s="17">
        <f t="shared" si="9"/>
        <v>0</v>
      </c>
      <c r="M127" s="24"/>
      <c r="N127" s="24"/>
      <c r="O127" s="117">
        <f t="shared" si="4"/>
        <v>0</v>
      </c>
      <c r="P127" s="25">
        <f>L127+O127+I127</f>
        <v>0</v>
      </c>
      <c r="Q127" s="20" t="str">
        <f t="shared" si="10"/>
        <v>Neaktivno</v>
      </c>
    </row>
    <row r="128" spans="1:17" ht="15.75" thickBot="1" thickTop="1">
      <c r="A128" s="22">
        <v>122</v>
      </c>
      <c r="B128" s="77">
        <v>114</v>
      </c>
      <c r="C128" s="78" t="s">
        <v>11</v>
      </c>
      <c r="D128" s="79">
        <v>2019</v>
      </c>
      <c r="E128" s="43" t="s">
        <v>226</v>
      </c>
      <c r="F128" s="100"/>
      <c r="G128" s="43"/>
      <c r="H128" s="43"/>
      <c r="I128" s="101">
        <f t="shared" si="5"/>
        <v>0</v>
      </c>
      <c r="J128" s="33">
        <v>17.5</v>
      </c>
      <c r="K128" s="34"/>
      <c r="L128" s="17">
        <f t="shared" si="9"/>
        <v>17.5</v>
      </c>
      <c r="M128" s="24"/>
      <c r="N128" s="24"/>
      <c r="O128" s="117">
        <f t="shared" si="4"/>
        <v>0</v>
      </c>
      <c r="P128" s="25">
        <f>L128+O128+I128</f>
        <v>17.5</v>
      </c>
      <c r="Q128" s="20" t="str">
        <f t="shared" si="10"/>
        <v>F</v>
      </c>
    </row>
    <row r="129" spans="1:17" ht="15.75" thickBot="1" thickTop="1">
      <c r="A129" s="22">
        <v>123</v>
      </c>
      <c r="B129" s="77">
        <v>115</v>
      </c>
      <c r="C129" s="78" t="s">
        <v>11</v>
      </c>
      <c r="D129" s="79">
        <v>2019</v>
      </c>
      <c r="E129" s="43" t="s">
        <v>226</v>
      </c>
      <c r="F129" s="100">
        <v>5</v>
      </c>
      <c r="G129" s="43"/>
      <c r="H129" s="43"/>
      <c r="I129" s="101">
        <f t="shared" si="5"/>
        <v>5</v>
      </c>
      <c r="J129" s="33"/>
      <c r="K129" s="34"/>
      <c r="L129" s="17">
        <f t="shared" si="9"/>
        <v>0</v>
      </c>
      <c r="M129" s="24"/>
      <c r="N129" s="24"/>
      <c r="O129" s="117">
        <f t="shared" si="4"/>
        <v>0</v>
      </c>
      <c r="P129" s="25">
        <f>L129+O129+I129</f>
        <v>5</v>
      </c>
      <c r="Q129" s="20" t="str">
        <f t="shared" si="10"/>
        <v>F</v>
      </c>
    </row>
    <row r="130" spans="1:17" ht="15.75" thickBot="1" thickTop="1">
      <c r="A130" s="22">
        <v>124</v>
      </c>
      <c r="B130" s="77">
        <v>116</v>
      </c>
      <c r="C130" s="78" t="s">
        <v>11</v>
      </c>
      <c r="D130" s="79">
        <v>2019</v>
      </c>
      <c r="E130" s="43" t="s">
        <v>226</v>
      </c>
      <c r="F130" s="100"/>
      <c r="G130" s="43"/>
      <c r="H130" s="43"/>
      <c r="I130" s="101">
        <f t="shared" si="5"/>
        <v>0</v>
      </c>
      <c r="J130" s="33"/>
      <c r="K130" s="34"/>
      <c r="L130" s="17">
        <f t="shared" si="9"/>
        <v>0</v>
      </c>
      <c r="M130" s="24"/>
      <c r="N130" s="24"/>
      <c r="O130" s="117">
        <f t="shared" si="4"/>
        <v>0</v>
      </c>
      <c r="P130" s="25">
        <f>L130+O130+I130</f>
        <v>0</v>
      </c>
      <c r="Q130" s="20" t="str">
        <f t="shared" si="10"/>
        <v>Neaktivno</v>
      </c>
    </row>
    <row r="131" spans="1:17" ht="15.75" thickBot="1" thickTop="1">
      <c r="A131" s="22">
        <v>125</v>
      </c>
      <c r="B131" s="77">
        <v>117</v>
      </c>
      <c r="C131" s="78" t="s">
        <v>11</v>
      </c>
      <c r="D131" s="79">
        <v>2019</v>
      </c>
      <c r="E131" s="43" t="s">
        <v>226</v>
      </c>
      <c r="F131" s="100"/>
      <c r="G131" s="43"/>
      <c r="H131" s="43"/>
      <c r="I131" s="101">
        <f t="shared" si="5"/>
        <v>0</v>
      </c>
      <c r="J131" s="33"/>
      <c r="K131" s="34"/>
      <c r="L131" s="17">
        <f t="shared" si="9"/>
        <v>0</v>
      </c>
      <c r="M131" s="24"/>
      <c r="N131" s="24"/>
      <c r="O131" s="117">
        <f t="shared" si="4"/>
        <v>0</v>
      </c>
      <c r="P131" s="25">
        <f>L131+O131+I131</f>
        <v>0</v>
      </c>
      <c r="Q131" s="20" t="str">
        <f t="shared" si="10"/>
        <v>Neaktivno</v>
      </c>
    </row>
    <row r="132" spans="1:17" ht="15.75" thickBot="1" thickTop="1">
      <c r="A132" s="22">
        <v>126</v>
      </c>
      <c r="B132" s="77">
        <v>118</v>
      </c>
      <c r="C132" s="78" t="s">
        <v>11</v>
      </c>
      <c r="D132" s="79">
        <v>2019</v>
      </c>
      <c r="E132" s="43" t="s">
        <v>226</v>
      </c>
      <c r="F132" s="100"/>
      <c r="G132" s="43"/>
      <c r="H132" s="43"/>
      <c r="I132" s="101">
        <f t="shared" si="5"/>
        <v>0</v>
      </c>
      <c r="J132" s="33">
        <v>21.5</v>
      </c>
      <c r="K132" s="34"/>
      <c r="L132" s="17">
        <f t="shared" si="9"/>
        <v>21.5</v>
      </c>
      <c r="M132" s="24"/>
      <c r="N132" s="24"/>
      <c r="O132" s="117">
        <f t="shared" si="4"/>
        <v>0</v>
      </c>
      <c r="P132" s="25">
        <f>L132+O132+I132</f>
        <v>21.5</v>
      </c>
      <c r="Q132" s="20" t="str">
        <f t="shared" si="10"/>
        <v>F</v>
      </c>
    </row>
    <row r="133" spans="1:17" ht="15.75" thickBot="1" thickTop="1">
      <c r="A133" s="22">
        <v>127</v>
      </c>
      <c r="B133" s="77">
        <v>119</v>
      </c>
      <c r="C133" s="78" t="s">
        <v>11</v>
      </c>
      <c r="D133" s="79">
        <v>2019</v>
      </c>
      <c r="E133" s="43" t="s">
        <v>226</v>
      </c>
      <c r="F133" s="100"/>
      <c r="G133" s="43"/>
      <c r="H133" s="43"/>
      <c r="I133" s="101">
        <f t="shared" si="5"/>
        <v>0</v>
      </c>
      <c r="J133" s="33"/>
      <c r="K133" s="34"/>
      <c r="L133" s="17">
        <f t="shared" si="9"/>
        <v>0</v>
      </c>
      <c r="M133" s="24"/>
      <c r="N133" s="24"/>
      <c r="O133" s="117">
        <f t="shared" si="4"/>
        <v>0</v>
      </c>
      <c r="P133" s="25">
        <f>L133+O133+I133</f>
        <v>0</v>
      </c>
      <c r="Q133" s="20" t="str">
        <f t="shared" si="10"/>
        <v>Neaktivno</v>
      </c>
    </row>
    <row r="134" spans="1:17" ht="15.75" thickBot="1" thickTop="1">
      <c r="A134" s="22">
        <v>128</v>
      </c>
      <c r="B134" s="77">
        <v>120</v>
      </c>
      <c r="C134" s="78" t="s">
        <v>11</v>
      </c>
      <c r="D134" s="79">
        <v>2019</v>
      </c>
      <c r="E134" s="43" t="s">
        <v>226</v>
      </c>
      <c r="F134" s="100"/>
      <c r="G134" s="43"/>
      <c r="H134" s="43"/>
      <c r="I134" s="101">
        <f t="shared" si="5"/>
        <v>0</v>
      </c>
      <c r="J134" s="33"/>
      <c r="K134" s="34"/>
      <c r="L134" s="17">
        <f t="shared" si="9"/>
        <v>0</v>
      </c>
      <c r="M134" s="24"/>
      <c r="N134" s="24"/>
      <c r="O134" s="117">
        <f aca="true" t="shared" si="11" ref="O134:O164">IF(N134&gt;0,N134,M134)</f>
        <v>0</v>
      </c>
      <c r="P134" s="25">
        <f>L134+O134+I134</f>
        <v>0</v>
      </c>
      <c r="Q134" s="20" t="str">
        <f t="shared" si="10"/>
        <v>Neaktivno</v>
      </c>
    </row>
    <row r="135" spans="1:17" ht="15.75" thickBot="1" thickTop="1">
      <c r="A135" s="13">
        <v>129</v>
      </c>
      <c r="B135" s="77">
        <v>121</v>
      </c>
      <c r="C135" s="78" t="s">
        <v>11</v>
      </c>
      <c r="D135" s="79">
        <v>2019</v>
      </c>
      <c r="E135" s="43" t="s">
        <v>226</v>
      </c>
      <c r="F135" s="100"/>
      <c r="G135" s="43"/>
      <c r="H135" s="43"/>
      <c r="I135" s="101">
        <f t="shared" si="5"/>
        <v>0</v>
      </c>
      <c r="J135" s="33"/>
      <c r="K135" s="34"/>
      <c r="L135" s="17">
        <f t="shared" si="9"/>
        <v>0</v>
      </c>
      <c r="M135" s="24"/>
      <c r="N135" s="24"/>
      <c r="O135" s="117">
        <f t="shared" si="11"/>
        <v>0</v>
      </c>
      <c r="P135" s="25">
        <f>L135+O135+I135</f>
        <v>0</v>
      </c>
      <c r="Q135" s="20" t="str">
        <f t="shared" si="10"/>
        <v>Neaktivno</v>
      </c>
    </row>
    <row r="136" spans="1:17" ht="15.75" thickBot="1" thickTop="1">
      <c r="A136" s="22">
        <v>130</v>
      </c>
      <c r="B136" s="77">
        <v>105</v>
      </c>
      <c r="C136" s="78" t="s">
        <v>11</v>
      </c>
      <c r="D136" s="79">
        <v>2018</v>
      </c>
      <c r="E136" s="43" t="s">
        <v>226</v>
      </c>
      <c r="F136" s="100">
        <v>5</v>
      </c>
      <c r="G136" s="43"/>
      <c r="H136" s="43"/>
      <c r="I136" s="101">
        <f aca="true" t="shared" si="12" ref="I136:I164">SUM(F136:H136)</f>
        <v>5</v>
      </c>
      <c r="J136" s="33">
        <v>16</v>
      </c>
      <c r="K136" s="34"/>
      <c r="L136" s="17">
        <f t="shared" si="9"/>
        <v>16</v>
      </c>
      <c r="M136" s="24"/>
      <c r="N136" s="24"/>
      <c r="O136" s="117">
        <f t="shared" si="11"/>
        <v>0</v>
      </c>
      <c r="P136" s="25">
        <f>L136+O136+I136</f>
        <v>21</v>
      </c>
      <c r="Q136" s="20" t="str">
        <f t="shared" si="10"/>
        <v>F</v>
      </c>
    </row>
    <row r="137" spans="1:17" ht="15.75" thickBot="1" thickTop="1">
      <c r="A137" s="22">
        <v>131</v>
      </c>
      <c r="B137" s="77">
        <v>106</v>
      </c>
      <c r="C137" s="78" t="s">
        <v>11</v>
      </c>
      <c r="D137" s="79">
        <v>2018</v>
      </c>
      <c r="E137" s="43" t="s">
        <v>226</v>
      </c>
      <c r="F137" s="100"/>
      <c r="G137" s="43"/>
      <c r="H137" s="43"/>
      <c r="I137" s="101">
        <f t="shared" si="12"/>
        <v>0</v>
      </c>
      <c r="J137" s="33"/>
      <c r="K137" s="34"/>
      <c r="L137" s="17">
        <f t="shared" si="9"/>
        <v>0</v>
      </c>
      <c r="M137" s="24"/>
      <c r="N137" s="24"/>
      <c r="O137" s="117">
        <f t="shared" si="11"/>
        <v>0</v>
      </c>
      <c r="P137" s="25">
        <f>L137+O137+I137</f>
        <v>0</v>
      </c>
      <c r="Q137" s="20" t="str">
        <f t="shared" si="10"/>
        <v>Neaktivno</v>
      </c>
    </row>
    <row r="138" spans="1:17" ht="15.75" thickBot="1" thickTop="1">
      <c r="A138" s="104"/>
      <c r="B138" s="105">
        <v>212</v>
      </c>
      <c r="C138" s="106" t="s">
        <v>11</v>
      </c>
      <c r="D138" s="107">
        <v>2017</v>
      </c>
      <c r="E138" s="40" t="s">
        <v>226</v>
      </c>
      <c r="F138" s="97"/>
      <c r="G138" s="40"/>
      <c r="H138" s="40"/>
      <c r="I138" s="101">
        <f t="shared" si="12"/>
        <v>0</v>
      </c>
      <c r="J138" s="108">
        <v>19</v>
      </c>
      <c r="K138" s="109"/>
      <c r="L138" s="17">
        <f t="shared" si="9"/>
        <v>19</v>
      </c>
      <c r="M138" s="110"/>
      <c r="N138" s="110"/>
      <c r="O138" s="117">
        <f t="shared" si="11"/>
        <v>0</v>
      </c>
      <c r="P138" s="111"/>
      <c r="Q138" s="20" t="str">
        <f t="shared" si="10"/>
        <v>Neaktivno</v>
      </c>
    </row>
    <row r="139" spans="1:17" ht="15.75" thickBot="1" thickTop="1">
      <c r="A139" s="47">
        <v>132</v>
      </c>
      <c r="B139" s="80">
        <v>136</v>
      </c>
      <c r="C139" s="81" t="s">
        <v>11</v>
      </c>
      <c r="D139" s="82">
        <v>2012</v>
      </c>
      <c r="E139" s="51" t="s">
        <v>226</v>
      </c>
      <c r="F139" s="99"/>
      <c r="G139" s="51"/>
      <c r="H139" s="51"/>
      <c r="I139" s="101">
        <f t="shared" si="12"/>
        <v>0</v>
      </c>
      <c r="J139" s="52"/>
      <c r="K139" s="53"/>
      <c r="L139" s="54">
        <f t="shared" si="9"/>
        <v>0</v>
      </c>
      <c r="M139" s="55"/>
      <c r="N139" s="55"/>
      <c r="O139" s="117">
        <f t="shared" si="11"/>
        <v>0</v>
      </c>
      <c r="P139" s="56">
        <f>L139+O139+I139</f>
        <v>0</v>
      </c>
      <c r="Q139" s="57" t="str">
        <f t="shared" si="10"/>
        <v>Neaktivno</v>
      </c>
    </row>
    <row r="140" spans="1:17" ht="15.75" thickBot="1" thickTop="1">
      <c r="A140" s="13">
        <v>133</v>
      </c>
      <c r="B140" s="87">
        <v>12</v>
      </c>
      <c r="C140" s="88" t="s">
        <v>11</v>
      </c>
      <c r="D140" s="89">
        <v>2019</v>
      </c>
      <c r="E140" s="43" t="s">
        <v>266</v>
      </c>
      <c r="F140" s="100"/>
      <c r="G140" s="43"/>
      <c r="H140" s="43"/>
      <c r="I140" s="101">
        <f t="shared" si="12"/>
        <v>0</v>
      </c>
      <c r="J140" s="33">
        <v>15</v>
      </c>
      <c r="K140" s="34"/>
      <c r="L140" s="17">
        <f>IF(K140&gt;0,K140,J140)</f>
        <v>15</v>
      </c>
      <c r="M140" s="18"/>
      <c r="N140" s="18"/>
      <c r="O140" s="117">
        <f t="shared" si="11"/>
        <v>0</v>
      </c>
      <c r="P140" s="19">
        <f>L140+O140+I140</f>
        <v>15</v>
      </c>
      <c r="Q140" s="20" t="str">
        <f>IF(P140=0,"Neaktivno",IF(P140&gt;89.9,"A",IF(P140&gt;79.9,"B",IF(P140&gt;69.9,"C",IF(P140&gt;59.9,"D",IF(P140&gt;49.9,"E","F"))))))</f>
        <v>F</v>
      </c>
    </row>
    <row r="141" spans="1:17" ht="15.75" thickBot="1" thickTop="1">
      <c r="A141" s="22">
        <v>134</v>
      </c>
      <c r="B141" s="77">
        <v>122</v>
      </c>
      <c r="C141" s="78" t="s">
        <v>11</v>
      </c>
      <c r="D141" s="79">
        <v>2019</v>
      </c>
      <c r="E141" s="43" t="s">
        <v>266</v>
      </c>
      <c r="F141" s="100">
        <v>5</v>
      </c>
      <c r="G141" s="43"/>
      <c r="H141" s="43"/>
      <c r="I141" s="101">
        <f t="shared" si="12"/>
        <v>5</v>
      </c>
      <c r="J141" s="33">
        <v>22</v>
      </c>
      <c r="K141" s="34"/>
      <c r="L141" s="17">
        <f aca="true" t="shared" si="13" ref="L141:L164">IF(K141&gt;0,K141,J141)</f>
        <v>22</v>
      </c>
      <c r="M141" s="24"/>
      <c r="N141" s="24"/>
      <c r="O141" s="117">
        <f t="shared" si="11"/>
        <v>0</v>
      </c>
      <c r="P141" s="25">
        <f>L141+O141+I141</f>
        <v>27</v>
      </c>
      <c r="Q141" s="20" t="str">
        <f aca="true" t="shared" si="14" ref="Q141:Q164">IF(P141=0,"Neaktivno",IF(P141&gt;89.9,"A",IF(P141&gt;79.9,"B",IF(P141&gt;69.9,"C",IF(P141&gt;59.9,"D",IF(P141&gt;49.9,"E","F"))))))</f>
        <v>F</v>
      </c>
    </row>
    <row r="142" spans="1:17" ht="15.75" thickBot="1" thickTop="1">
      <c r="A142" s="22">
        <v>135</v>
      </c>
      <c r="B142" s="77">
        <v>123</v>
      </c>
      <c r="C142" s="78" t="s">
        <v>11</v>
      </c>
      <c r="D142" s="79">
        <v>2019</v>
      </c>
      <c r="E142" s="43" t="s">
        <v>266</v>
      </c>
      <c r="F142" s="100">
        <v>5</v>
      </c>
      <c r="G142" s="43"/>
      <c r="H142" s="43"/>
      <c r="I142" s="101">
        <f t="shared" si="12"/>
        <v>5</v>
      </c>
      <c r="J142" s="33"/>
      <c r="K142" s="34"/>
      <c r="L142" s="17">
        <f t="shared" si="13"/>
        <v>0</v>
      </c>
      <c r="M142" s="24"/>
      <c r="N142" s="24"/>
      <c r="O142" s="117">
        <f t="shared" si="11"/>
        <v>0</v>
      </c>
      <c r="P142" s="25">
        <f>L142+O142+I142</f>
        <v>5</v>
      </c>
      <c r="Q142" s="20" t="str">
        <f t="shared" si="14"/>
        <v>F</v>
      </c>
    </row>
    <row r="143" spans="1:17" ht="15.75" thickBot="1" thickTop="1">
      <c r="A143" s="22">
        <v>136</v>
      </c>
      <c r="B143" s="77">
        <v>124</v>
      </c>
      <c r="C143" s="78" t="s">
        <v>11</v>
      </c>
      <c r="D143" s="79">
        <v>2019</v>
      </c>
      <c r="E143" s="43" t="s">
        <v>266</v>
      </c>
      <c r="F143" s="100">
        <v>5</v>
      </c>
      <c r="G143" s="43"/>
      <c r="H143" s="43"/>
      <c r="I143" s="101">
        <f t="shared" si="12"/>
        <v>5</v>
      </c>
      <c r="J143" s="33"/>
      <c r="K143" s="34"/>
      <c r="L143" s="17">
        <f t="shared" si="13"/>
        <v>0</v>
      </c>
      <c r="M143" s="24"/>
      <c r="N143" s="24"/>
      <c r="O143" s="117">
        <f t="shared" si="11"/>
        <v>0</v>
      </c>
      <c r="P143" s="25">
        <f>L143+O143+I143</f>
        <v>5</v>
      </c>
      <c r="Q143" s="20" t="str">
        <f t="shared" si="14"/>
        <v>F</v>
      </c>
    </row>
    <row r="144" spans="1:17" ht="15.75" thickBot="1" thickTop="1">
      <c r="A144" s="22">
        <v>137</v>
      </c>
      <c r="B144" s="77">
        <v>125</v>
      </c>
      <c r="C144" s="78" t="s">
        <v>11</v>
      </c>
      <c r="D144" s="79">
        <v>2019</v>
      </c>
      <c r="E144" s="43" t="s">
        <v>266</v>
      </c>
      <c r="F144" s="100">
        <v>5</v>
      </c>
      <c r="G144" s="43"/>
      <c r="H144" s="43"/>
      <c r="I144" s="101">
        <f t="shared" si="12"/>
        <v>5</v>
      </c>
      <c r="J144" s="33"/>
      <c r="K144" s="34"/>
      <c r="L144" s="17">
        <f t="shared" si="13"/>
        <v>0</v>
      </c>
      <c r="M144" s="24"/>
      <c r="N144" s="24"/>
      <c r="O144" s="117">
        <f t="shared" si="11"/>
        <v>0</v>
      </c>
      <c r="P144" s="25">
        <f>L144+O144+I144</f>
        <v>5</v>
      </c>
      <c r="Q144" s="20" t="str">
        <f t="shared" si="14"/>
        <v>F</v>
      </c>
    </row>
    <row r="145" spans="1:17" ht="15.75" thickBot="1" thickTop="1">
      <c r="A145" s="22">
        <v>138</v>
      </c>
      <c r="B145" s="77">
        <v>126</v>
      </c>
      <c r="C145" s="78" t="s">
        <v>11</v>
      </c>
      <c r="D145" s="79">
        <v>2019</v>
      </c>
      <c r="E145" s="43" t="s">
        <v>266</v>
      </c>
      <c r="F145" s="100">
        <v>5</v>
      </c>
      <c r="G145" s="43"/>
      <c r="H145" s="43"/>
      <c r="I145" s="101">
        <f t="shared" si="12"/>
        <v>5</v>
      </c>
      <c r="J145" s="33">
        <v>28</v>
      </c>
      <c r="K145" s="34"/>
      <c r="L145" s="17">
        <f t="shared" si="13"/>
        <v>28</v>
      </c>
      <c r="M145" s="24"/>
      <c r="N145" s="24"/>
      <c r="O145" s="117">
        <f t="shared" si="11"/>
        <v>0</v>
      </c>
      <c r="P145" s="25">
        <f>L145+O145+I145</f>
        <v>33</v>
      </c>
      <c r="Q145" s="20" t="str">
        <f t="shared" si="14"/>
        <v>F</v>
      </c>
    </row>
    <row r="146" spans="1:17" ht="15.75" thickBot="1" thickTop="1">
      <c r="A146" s="22">
        <v>139</v>
      </c>
      <c r="B146" s="77">
        <v>127</v>
      </c>
      <c r="C146" s="78" t="s">
        <v>11</v>
      </c>
      <c r="D146" s="79">
        <v>2019</v>
      </c>
      <c r="E146" s="43" t="s">
        <v>266</v>
      </c>
      <c r="F146" s="100">
        <v>5</v>
      </c>
      <c r="G146" s="43"/>
      <c r="H146" s="43"/>
      <c r="I146" s="101">
        <f t="shared" si="12"/>
        <v>5</v>
      </c>
      <c r="J146" s="33">
        <v>26</v>
      </c>
      <c r="K146" s="34"/>
      <c r="L146" s="17">
        <f t="shared" si="13"/>
        <v>26</v>
      </c>
      <c r="M146" s="24"/>
      <c r="N146" s="24"/>
      <c r="O146" s="117">
        <f t="shared" si="11"/>
        <v>0</v>
      </c>
      <c r="P146" s="25">
        <f>L146+O146+I146</f>
        <v>31</v>
      </c>
      <c r="Q146" s="20" t="str">
        <f t="shared" si="14"/>
        <v>F</v>
      </c>
    </row>
    <row r="147" spans="1:17" ht="15.75" thickBot="1" thickTop="1">
      <c r="A147" s="22">
        <v>140</v>
      </c>
      <c r="B147" s="77">
        <v>128</v>
      </c>
      <c r="C147" s="78" t="s">
        <v>11</v>
      </c>
      <c r="D147" s="79">
        <v>2019</v>
      </c>
      <c r="E147" s="43" t="s">
        <v>266</v>
      </c>
      <c r="F147" s="100">
        <v>5</v>
      </c>
      <c r="G147" s="43"/>
      <c r="H147" s="43"/>
      <c r="I147" s="101">
        <f t="shared" si="12"/>
        <v>5</v>
      </c>
      <c r="J147" s="33"/>
      <c r="K147" s="34"/>
      <c r="L147" s="17">
        <f t="shared" si="13"/>
        <v>0</v>
      </c>
      <c r="M147" s="24"/>
      <c r="N147" s="24"/>
      <c r="O147" s="117">
        <f t="shared" si="11"/>
        <v>0</v>
      </c>
      <c r="P147" s="25">
        <f>L147+O147+I147</f>
        <v>5</v>
      </c>
      <c r="Q147" s="20" t="str">
        <f t="shared" si="14"/>
        <v>F</v>
      </c>
    </row>
    <row r="148" spans="1:17" ht="15.75" thickBot="1" thickTop="1">
      <c r="A148" s="22">
        <v>141</v>
      </c>
      <c r="B148" s="77">
        <v>130</v>
      </c>
      <c r="C148" s="78" t="s">
        <v>11</v>
      </c>
      <c r="D148" s="79">
        <v>2019</v>
      </c>
      <c r="E148" s="43" t="s">
        <v>266</v>
      </c>
      <c r="F148" s="100"/>
      <c r="G148" s="43"/>
      <c r="H148" s="43"/>
      <c r="I148" s="101">
        <f t="shared" si="12"/>
        <v>0</v>
      </c>
      <c r="J148" s="33">
        <v>14.5</v>
      </c>
      <c r="K148" s="34"/>
      <c r="L148" s="17">
        <f t="shared" si="13"/>
        <v>14.5</v>
      </c>
      <c r="M148" s="24"/>
      <c r="N148" s="24"/>
      <c r="O148" s="117">
        <f t="shared" si="11"/>
        <v>0</v>
      </c>
      <c r="P148" s="25">
        <f>L148+O148+I148</f>
        <v>14.5</v>
      </c>
      <c r="Q148" s="20" t="str">
        <f t="shared" si="14"/>
        <v>F</v>
      </c>
    </row>
    <row r="149" spans="1:17" ht="15.75" thickBot="1" thickTop="1">
      <c r="A149" s="22">
        <v>142</v>
      </c>
      <c r="B149" s="77">
        <v>131</v>
      </c>
      <c r="C149" s="78" t="s">
        <v>11</v>
      </c>
      <c r="D149" s="79">
        <v>2019</v>
      </c>
      <c r="E149" s="43" t="s">
        <v>266</v>
      </c>
      <c r="F149" s="100">
        <v>5</v>
      </c>
      <c r="G149" s="43"/>
      <c r="H149" s="43"/>
      <c r="I149" s="101">
        <f t="shared" si="12"/>
        <v>5</v>
      </c>
      <c r="J149" s="33">
        <v>20.5</v>
      </c>
      <c r="K149" s="34"/>
      <c r="L149" s="17">
        <f t="shared" si="13"/>
        <v>20.5</v>
      </c>
      <c r="M149" s="24"/>
      <c r="N149" s="24"/>
      <c r="O149" s="117">
        <f t="shared" si="11"/>
        <v>0</v>
      </c>
      <c r="P149" s="25">
        <f>L149+O149+I149</f>
        <v>25.5</v>
      </c>
      <c r="Q149" s="20" t="str">
        <f t="shared" si="14"/>
        <v>F</v>
      </c>
    </row>
    <row r="150" spans="1:17" ht="15.75" thickBot="1" thickTop="1">
      <c r="A150" s="22">
        <v>143</v>
      </c>
      <c r="B150" s="77">
        <v>132</v>
      </c>
      <c r="C150" s="78" t="s">
        <v>11</v>
      </c>
      <c r="D150" s="79">
        <v>2019</v>
      </c>
      <c r="E150" s="43" t="s">
        <v>266</v>
      </c>
      <c r="F150" s="100"/>
      <c r="G150" s="43"/>
      <c r="H150" s="43"/>
      <c r="I150" s="101">
        <f t="shared" si="12"/>
        <v>0</v>
      </c>
      <c r="J150" s="33"/>
      <c r="K150" s="34"/>
      <c r="L150" s="17">
        <f t="shared" si="13"/>
        <v>0</v>
      </c>
      <c r="M150" s="24"/>
      <c r="N150" s="24"/>
      <c r="O150" s="117">
        <f t="shared" si="11"/>
        <v>0</v>
      </c>
      <c r="P150" s="25">
        <f>L150+O150+I150</f>
        <v>0</v>
      </c>
      <c r="Q150" s="20" t="str">
        <f t="shared" si="14"/>
        <v>Neaktivno</v>
      </c>
    </row>
    <row r="151" spans="1:17" ht="15.75" thickBot="1" thickTop="1">
      <c r="A151" s="22">
        <v>144</v>
      </c>
      <c r="B151" s="77">
        <v>133</v>
      </c>
      <c r="C151" s="78" t="s">
        <v>11</v>
      </c>
      <c r="D151" s="79">
        <v>2019</v>
      </c>
      <c r="E151" s="43" t="s">
        <v>266</v>
      </c>
      <c r="F151" s="100">
        <v>5</v>
      </c>
      <c r="G151" s="43"/>
      <c r="H151" s="43"/>
      <c r="I151" s="101">
        <f t="shared" si="12"/>
        <v>5</v>
      </c>
      <c r="J151" s="33"/>
      <c r="K151" s="34"/>
      <c r="L151" s="17">
        <f t="shared" si="13"/>
        <v>0</v>
      </c>
      <c r="M151" s="24"/>
      <c r="N151" s="24"/>
      <c r="O151" s="117">
        <f t="shared" si="11"/>
        <v>0</v>
      </c>
      <c r="P151" s="25">
        <f>L151+O151+I151</f>
        <v>5</v>
      </c>
      <c r="Q151" s="20" t="str">
        <f t="shared" si="14"/>
        <v>F</v>
      </c>
    </row>
    <row r="152" spans="1:17" ht="15.75" thickBot="1" thickTop="1">
      <c r="A152" s="13">
        <v>145</v>
      </c>
      <c r="B152" s="77">
        <v>134</v>
      </c>
      <c r="C152" s="78" t="s">
        <v>11</v>
      </c>
      <c r="D152" s="79">
        <v>2019</v>
      </c>
      <c r="E152" s="43" t="s">
        <v>266</v>
      </c>
      <c r="F152" s="100">
        <v>5</v>
      </c>
      <c r="G152" s="43"/>
      <c r="H152" s="43"/>
      <c r="I152" s="101">
        <f t="shared" si="12"/>
        <v>5</v>
      </c>
      <c r="J152" s="33"/>
      <c r="K152" s="34"/>
      <c r="L152" s="17">
        <f t="shared" si="13"/>
        <v>0</v>
      </c>
      <c r="M152" s="24"/>
      <c r="N152" s="24"/>
      <c r="O152" s="117">
        <f t="shared" si="11"/>
        <v>0</v>
      </c>
      <c r="P152" s="25">
        <f>L152+O152+I152</f>
        <v>5</v>
      </c>
      <c r="Q152" s="20" t="str">
        <f t="shared" si="14"/>
        <v>F</v>
      </c>
    </row>
    <row r="153" spans="1:17" ht="15.75" thickBot="1" thickTop="1">
      <c r="A153" s="22">
        <v>146</v>
      </c>
      <c r="B153" s="77">
        <v>135</v>
      </c>
      <c r="C153" s="78" t="s">
        <v>11</v>
      </c>
      <c r="D153" s="79">
        <v>2019</v>
      </c>
      <c r="E153" s="43" t="s">
        <v>266</v>
      </c>
      <c r="F153" s="100">
        <v>5</v>
      </c>
      <c r="G153" s="43"/>
      <c r="H153" s="43"/>
      <c r="I153" s="101">
        <f t="shared" si="12"/>
        <v>5</v>
      </c>
      <c r="J153" s="33">
        <v>17</v>
      </c>
      <c r="K153" s="34"/>
      <c r="L153" s="17">
        <f t="shared" si="13"/>
        <v>17</v>
      </c>
      <c r="M153" s="24"/>
      <c r="N153" s="24"/>
      <c r="O153" s="117">
        <f t="shared" si="11"/>
        <v>0</v>
      </c>
      <c r="P153" s="25">
        <f>L153+O153+I153</f>
        <v>22</v>
      </c>
      <c r="Q153" s="20" t="str">
        <f t="shared" si="14"/>
        <v>F</v>
      </c>
    </row>
    <row r="154" spans="1:17" ht="15.75" thickBot="1" thickTop="1">
      <c r="A154" s="22">
        <v>147</v>
      </c>
      <c r="B154" s="77">
        <v>136</v>
      </c>
      <c r="C154" s="78" t="s">
        <v>11</v>
      </c>
      <c r="D154" s="79">
        <v>2019</v>
      </c>
      <c r="E154" s="43" t="s">
        <v>266</v>
      </c>
      <c r="F154" s="100"/>
      <c r="G154" s="43"/>
      <c r="H154" s="43"/>
      <c r="I154" s="101">
        <f t="shared" si="12"/>
        <v>0</v>
      </c>
      <c r="J154" s="33"/>
      <c r="K154" s="34"/>
      <c r="L154" s="17">
        <f t="shared" si="13"/>
        <v>0</v>
      </c>
      <c r="M154" s="24"/>
      <c r="N154" s="24"/>
      <c r="O154" s="117">
        <f t="shared" si="11"/>
        <v>0</v>
      </c>
      <c r="P154" s="25">
        <f>L154+O154+I154</f>
        <v>0</v>
      </c>
      <c r="Q154" s="20" t="str">
        <f t="shared" si="14"/>
        <v>Neaktivno</v>
      </c>
    </row>
    <row r="155" spans="1:17" ht="15.75" thickBot="1" thickTop="1">
      <c r="A155" s="22">
        <v>148</v>
      </c>
      <c r="B155" s="77">
        <v>137</v>
      </c>
      <c r="C155" s="78" t="s">
        <v>11</v>
      </c>
      <c r="D155" s="79">
        <v>2019</v>
      </c>
      <c r="E155" s="43" t="s">
        <v>266</v>
      </c>
      <c r="F155" s="100"/>
      <c r="G155" s="43"/>
      <c r="H155" s="43"/>
      <c r="I155" s="101">
        <f t="shared" si="12"/>
        <v>0</v>
      </c>
      <c r="J155" s="33"/>
      <c r="K155" s="34"/>
      <c r="L155" s="17">
        <f t="shared" si="13"/>
        <v>0</v>
      </c>
      <c r="M155" s="24"/>
      <c r="N155" s="24"/>
      <c r="O155" s="117">
        <f t="shared" si="11"/>
        <v>0</v>
      </c>
      <c r="P155" s="25">
        <f>L155+O155+I155</f>
        <v>0</v>
      </c>
      <c r="Q155" s="20" t="str">
        <f t="shared" si="14"/>
        <v>Neaktivno</v>
      </c>
    </row>
    <row r="156" spans="1:17" ht="15.75" thickBot="1" thickTop="1">
      <c r="A156" s="22">
        <v>149</v>
      </c>
      <c r="B156" s="77">
        <v>138</v>
      </c>
      <c r="C156" s="78" t="s">
        <v>11</v>
      </c>
      <c r="D156" s="79">
        <v>2019</v>
      </c>
      <c r="E156" s="43" t="s">
        <v>266</v>
      </c>
      <c r="F156" s="100">
        <v>5</v>
      </c>
      <c r="G156" s="43"/>
      <c r="H156" s="43"/>
      <c r="I156" s="101">
        <f t="shared" si="12"/>
        <v>5</v>
      </c>
      <c r="J156" s="33">
        <v>20</v>
      </c>
      <c r="K156" s="34"/>
      <c r="L156" s="17">
        <f t="shared" si="13"/>
        <v>20</v>
      </c>
      <c r="M156" s="24"/>
      <c r="N156" s="24"/>
      <c r="O156" s="117">
        <f t="shared" si="11"/>
        <v>0</v>
      </c>
      <c r="P156" s="25">
        <f>L156+O156+I156</f>
        <v>25</v>
      </c>
      <c r="Q156" s="20" t="str">
        <f t="shared" si="14"/>
        <v>F</v>
      </c>
    </row>
    <row r="157" spans="1:17" ht="15.75" thickBot="1" thickTop="1">
      <c r="A157" s="22">
        <v>150</v>
      </c>
      <c r="B157" s="77">
        <v>139</v>
      </c>
      <c r="C157" s="78" t="s">
        <v>11</v>
      </c>
      <c r="D157" s="79">
        <v>2019</v>
      </c>
      <c r="E157" s="43" t="s">
        <v>266</v>
      </c>
      <c r="F157" s="100">
        <v>5</v>
      </c>
      <c r="G157" s="43"/>
      <c r="H157" s="43"/>
      <c r="I157" s="101">
        <f t="shared" si="12"/>
        <v>5</v>
      </c>
      <c r="J157" s="33"/>
      <c r="K157" s="34"/>
      <c r="L157" s="17">
        <f t="shared" si="13"/>
        <v>0</v>
      </c>
      <c r="M157" s="24"/>
      <c r="N157" s="24"/>
      <c r="O157" s="117">
        <f t="shared" si="11"/>
        <v>0</v>
      </c>
      <c r="P157" s="25">
        <f>L157+O157+I157</f>
        <v>5</v>
      </c>
      <c r="Q157" s="20" t="str">
        <f t="shared" si="14"/>
        <v>F</v>
      </c>
    </row>
    <row r="158" spans="1:17" ht="15.75" thickBot="1" thickTop="1">
      <c r="A158" s="22">
        <v>151</v>
      </c>
      <c r="B158" s="77">
        <v>112</v>
      </c>
      <c r="C158" s="78" t="s">
        <v>11</v>
      </c>
      <c r="D158" s="79">
        <v>2018</v>
      </c>
      <c r="E158" s="43" t="s">
        <v>266</v>
      </c>
      <c r="F158" s="100"/>
      <c r="G158" s="43"/>
      <c r="H158" s="43"/>
      <c r="I158" s="101">
        <f t="shared" si="12"/>
        <v>0</v>
      </c>
      <c r="J158" s="33"/>
      <c r="K158" s="34"/>
      <c r="L158" s="17">
        <f t="shared" si="13"/>
        <v>0</v>
      </c>
      <c r="M158" s="24"/>
      <c r="N158" s="24"/>
      <c r="O158" s="117">
        <f t="shared" si="11"/>
        <v>0</v>
      </c>
      <c r="P158" s="25">
        <f>L158+O158+I158</f>
        <v>0</v>
      </c>
      <c r="Q158" s="20" t="str">
        <f t="shared" si="14"/>
        <v>Neaktivno</v>
      </c>
    </row>
    <row r="159" spans="1:17" ht="15.75" thickBot="1" thickTop="1">
      <c r="A159" s="22">
        <v>152</v>
      </c>
      <c r="B159" s="77">
        <v>124</v>
      </c>
      <c r="C159" s="78" t="s">
        <v>11</v>
      </c>
      <c r="D159" s="79">
        <v>2018</v>
      </c>
      <c r="E159" s="43" t="s">
        <v>266</v>
      </c>
      <c r="F159" s="100"/>
      <c r="G159" s="43"/>
      <c r="H159" s="43"/>
      <c r="I159" s="101">
        <f t="shared" si="12"/>
        <v>0</v>
      </c>
      <c r="J159" s="33"/>
      <c r="K159" s="34"/>
      <c r="L159" s="17">
        <f t="shared" si="13"/>
        <v>0</v>
      </c>
      <c r="M159" s="24"/>
      <c r="N159" s="24"/>
      <c r="O159" s="117">
        <f t="shared" si="11"/>
        <v>0</v>
      </c>
      <c r="P159" s="25">
        <f>L159+O159+I159</f>
        <v>0</v>
      </c>
      <c r="Q159" s="20" t="str">
        <f t="shared" si="14"/>
        <v>Neaktivno</v>
      </c>
    </row>
    <row r="160" spans="1:17" ht="15.75" thickBot="1" thickTop="1">
      <c r="A160" s="22">
        <v>153</v>
      </c>
      <c r="B160" s="77">
        <v>125</v>
      </c>
      <c r="C160" s="78" t="s">
        <v>11</v>
      </c>
      <c r="D160" s="79">
        <v>2018</v>
      </c>
      <c r="E160" s="43" t="s">
        <v>266</v>
      </c>
      <c r="F160" s="100"/>
      <c r="G160" s="43"/>
      <c r="H160" s="43"/>
      <c r="I160" s="101">
        <f t="shared" si="12"/>
        <v>0</v>
      </c>
      <c r="J160" s="33"/>
      <c r="K160" s="34"/>
      <c r="L160" s="17">
        <f t="shared" si="13"/>
        <v>0</v>
      </c>
      <c r="M160" s="24"/>
      <c r="N160" s="24"/>
      <c r="O160" s="117">
        <f t="shared" si="11"/>
        <v>0</v>
      </c>
      <c r="P160" s="25">
        <f>L160+O160+I160</f>
        <v>0</v>
      </c>
      <c r="Q160" s="20" t="str">
        <f t="shared" si="14"/>
        <v>Neaktivno</v>
      </c>
    </row>
    <row r="161" spans="1:17" ht="15.75" thickBot="1" thickTop="1">
      <c r="A161" s="22">
        <v>154</v>
      </c>
      <c r="B161" s="77">
        <v>124</v>
      </c>
      <c r="C161" s="78" t="s">
        <v>11</v>
      </c>
      <c r="D161" s="79">
        <v>2017</v>
      </c>
      <c r="E161" s="43" t="s">
        <v>266</v>
      </c>
      <c r="F161" s="100"/>
      <c r="G161" s="43"/>
      <c r="H161" s="43"/>
      <c r="I161" s="101">
        <f t="shared" si="12"/>
        <v>0</v>
      </c>
      <c r="J161" s="33"/>
      <c r="K161" s="34"/>
      <c r="L161" s="17">
        <f t="shared" si="13"/>
        <v>0</v>
      </c>
      <c r="M161" s="24"/>
      <c r="N161" s="24"/>
      <c r="O161" s="117">
        <f t="shared" si="11"/>
        <v>0</v>
      </c>
      <c r="P161" s="25">
        <f>L161+O161+I161</f>
        <v>0</v>
      </c>
      <c r="Q161" s="20" t="str">
        <f t="shared" si="14"/>
        <v>Neaktivno</v>
      </c>
    </row>
    <row r="162" spans="1:17" ht="15.75" thickBot="1" thickTop="1">
      <c r="A162" s="22">
        <v>155</v>
      </c>
      <c r="B162" s="77">
        <v>142</v>
      </c>
      <c r="C162" s="78" t="s">
        <v>11</v>
      </c>
      <c r="D162" s="79">
        <v>2016</v>
      </c>
      <c r="E162" s="43" t="s">
        <v>266</v>
      </c>
      <c r="F162" s="100">
        <v>5</v>
      </c>
      <c r="G162" s="43"/>
      <c r="H162" s="43"/>
      <c r="I162" s="101">
        <f t="shared" si="12"/>
        <v>5</v>
      </c>
      <c r="J162" s="33">
        <v>21.5</v>
      </c>
      <c r="K162" s="34"/>
      <c r="L162" s="17">
        <f t="shared" si="13"/>
        <v>21.5</v>
      </c>
      <c r="M162" s="24"/>
      <c r="N162" s="24"/>
      <c r="O162" s="117">
        <f t="shared" si="11"/>
        <v>0</v>
      </c>
      <c r="P162" s="25">
        <f>L162+O162+I162</f>
        <v>26.5</v>
      </c>
      <c r="Q162" s="20" t="str">
        <f t="shared" si="14"/>
        <v>F</v>
      </c>
    </row>
    <row r="163" spans="1:17" ht="15.75" thickBot="1" thickTop="1">
      <c r="A163" s="22">
        <v>156</v>
      </c>
      <c r="B163" s="77">
        <v>133</v>
      </c>
      <c r="C163" s="78" t="s">
        <v>11</v>
      </c>
      <c r="D163" s="79">
        <v>2015</v>
      </c>
      <c r="E163" s="43" t="s">
        <v>266</v>
      </c>
      <c r="F163" s="100"/>
      <c r="G163" s="43"/>
      <c r="H163" s="43"/>
      <c r="I163" s="101">
        <f t="shared" si="12"/>
        <v>0</v>
      </c>
      <c r="J163" s="33"/>
      <c r="K163" s="34"/>
      <c r="L163" s="17">
        <f t="shared" si="13"/>
        <v>0</v>
      </c>
      <c r="M163" s="24"/>
      <c r="N163" s="24"/>
      <c r="O163" s="117">
        <f t="shared" si="11"/>
        <v>0</v>
      </c>
      <c r="P163" s="25">
        <f>L163+O163+I163</f>
        <v>0</v>
      </c>
      <c r="Q163" s="20" t="str">
        <f t="shared" si="14"/>
        <v>Neaktivno</v>
      </c>
    </row>
    <row r="164" spans="1:17" ht="15.75" thickBot="1" thickTop="1">
      <c r="A164" s="47">
        <v>157</v>
      </c>
      <c r="B164" s="80">
        <v>135</v>
      </c>
      <c r="C164" s="81" t="s">
        <v>11</v>
      </c>
      <c r="D164" s="82">
        <v>2015</v>
      </c>
      <c r="E164" s="51" t="s">
        <v>266</v>
      </c>
      <c r="F164" s="99"/>
      <c r="G164" s="51"/>
      <c r="H164" s="51"/>
      <c r="I164" s="102">
        <f t="shared" si="12"/>
        <v>0</v>
      </c>
      <c r="J164" s="52">
        <v>23</v>
      </c>
      <c r="K164" s="53"/>
      <c r="L164" s="54">
        <f t="shared" si="13"/>
        <v>23</v>
      </c>
      <c r="M164" s="55"/>
      <c r="N164" s="55"/>
      <c r="O164" s="117">
        <f t="shared" si="11"/>
        <v>0</v>
      </c>
      <c r="P164" s="56">
        <f>L164+O164+I164</f>
        <v>23</v>
      </c>
      <c r="Q164" s="57" t="str">
        <f t="shared" si="14"/>
        <v>F</v>
      </c>
    </row>
    <row r="165" ht="14.25" thickTop="1"/>
  </sheetData>
  <sheetProtection/>
  <mergeCells count="8">
    <mergeCell ref="Q3:Q4"/>
    <mergeCell ref="J3:K3"/>
    <mergeCell ref="M3:N3"/>
    <mergeCell ref="A3:A4"/>
    <mergeCell ref="E3:E4"/>
    <mergeCell ref="P3:P4"/>
    <mergeCell ref="B3:D4"/>
    <mergeCell ref="L3:L4"/>
  </mergeCells>
  <conditionalFormatting sqref="Q69:Q109 Q67 Q117:Q118 Q165:Q65536 Q38:Q65 Q1:Q36">
    <cfRule type="cellIs" priority="17" dxfId="1" operator="equal" stopIfTrue="1">
      <formula>"F"</formula>
    </cfRule>
    <cfRule type="cellIs" priority="18" dxfId="0" operator="equal" stopIfTrue="1">
      <formula>"Neaktivno"</formula>
    </cfRule>
  </conditionalFormatting>
  <conditionalFormatting sqref="Q68">
    <cfRule type="cellIs" priority="15" dxfId="1" operator="equal" stopIfTrue="1">
      <formula>"F"</formula>
    </cfRule>
    <cfRule type="cellIs" priority="16" dxfId="0" operator="equal" stopIfTrue="1">
      <formula>"Neaktivno"</formula>
    </cfRule>
  </conditionalFormatting>
  <conditionalFormatting sqref="Q66">
    <cfRule type="cellIs" priority="13" dxfId="1" operator="equal" stopIfTrue="1">
      <formula>"F"</formula>
    </cfRule>
    <cfRule type="cellIs" priority="14" dxfId="0" operator="equal" stopIfTrue="1">
      <formula>"Neaktivno"</formula>
    </cfRule>
  </conditionalFormatting>
  <conditionalFormatting sqref="Q110:Q112 Q114:Q116">
    <cfRule type="cellIs" priority="11" dxfId="1" operator="equal" stopIfTrue="1">
      <formula>"F"</formula>
    </cfRule>
    <cfRule type="cellIs" priority="12" dxfId="0" operator="equal" stopIfTrue="1">
      <formula>"Neaktivno"</formula>
    </cfRule>
  </conditionalFormatting>
  <conditionalFormatting sqref="Q119:Q139">
    <cfRule type="cellIs" priority="9" dxfId="1" operator="equal" stopIfTrue="1">
      <formula>"F"</formula>
    </cfRule>
    <cfRule type="cellIs" priority="10" dxfId="0" operator="equal" stopIfTrue="1">
      <formula>"Neaktivno"</formula>
    </cfRule>
  </conditionalFormatting>
  <conditionalFormatting sqref="Q140">
    <cfRule type="cellIs" priority="7" dxfId="1" operator="equal" stopIfTrue="1">
      <formula>"F"</formula>
    </cfRule>
    <cfRule type="cellIs" priority="8" dxfId="0" operator="equal" stopIfTrue="1">
      <formula>"Neaktivno"</formula>
    </cfRule>
  </conditionalFormatting>
  <conditionalFormatting sqref="Q141:Q164">
    <cfRule type="cellIs" priority="5" dxfId="1" operator="equal" stopIfTrue="1">
      <formula>"F"</formula>
    </cfRule>
    <cfRule type="cellIs" priority="6" dxfId="0" operator="equal" stopIfTrue="1">
      <formula>"Neaktivno"</formula>
    </cfRule>
  </conditionalFormatting>
  <conditionalFormatting sqref="Q37">
    <cfRule type="cellIs" priority="3" dxfId="1" operator="equal" stopIfTrue="1">
      <formula>"F"</formula>
    </cfRule>
    <cfRule type="cellIs" priority="4" dxfId="0" operator="equal" stopIfTrue="1">
      <formula>"Neaktivno"</formula>
    </cfRule>
  </conditionalFormatting>
  <conditionalFormatting sqref="Q113">
    <cfRule type="cellIs" priority="1" dxfId="1" operator="equal" stopIfTrue="1">
      <formula>"F"</formula>
    </cfRule>
    <cfRule type="cellIs" priority="2" dxfId="0" operator="equal" stopIfTrue="1">
      <formula>"Neaktivno"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27">
      <selection activeCell="P2" sqref="P2:P158"/>
    </sheetView>
  </sheetViews>
  <sheetFormatPr defaultColWidth="9.140625" defaultRowHeight="12.75"/>
  <sheetData>
    <row r="1" spans="1:2" ht="12.75" thickBot="1">
      <c r="A1" t="s">
        <v>5</v>
      </c>
      <c r="B1" t="s">
        <v>0</v>
      </c>
    </row>
    <row r="2" spans="1:16" ht="12">
      <c r="A2" t="s">
        <v>5</v>
      </c>
      <c r="B2" t="s">
        <v>0</v>
      </c>
      <c r="F2" s="60">
        <v>1</v>
      </c>
      <c r="G2" s="61">
        <v>1</v>
      </c>
      <c r="H2" s="61">
        <v>2019</v>
      </c>
      <c r="I2" s="61" t="s">
        <v>24</v>
      </c>
      <c r="J2" s="61" t="s">
        <v>25</v>
      </c>
      <c r="K2" s="61" t="s">
        <v>4</v>
      </c>
      <c r="L2" s="61">
        <v>1</v>
      </c>
      <c r="M2" s="62">
        <v>2014</v>
      </c>
      <c r="N2" s="70" t="s">
        <v>15</v>
      </c>
      <c r="P2" t="str">
        <f>CONCATENATE(I2," ",J2)</f>
        <v>Kristina Knežević</v>
      </c>
    </row>
    <row r="3" spans="1:16" ht="12">
      <c r="A3" t="s">
        <v>4</v>
      </c>
      <c r="B3" t="s">
        <v>0</v>
      </c>
      <c r="F3" s="63">
        <v>2</v>
      </c>
      <c r="G3" s="59">
        <v>2</v>
      </c>
      <c r="H3" s="59">
        <v>2019</v>
      </c>
      <c r="I3" s="59" t="s">
        <v>26</v>
      </c>
      <c r="J3" s="59" t="s">
        <v>27</v>
      </c>
      <c r="K3" s="59" t="s">
        <v>4</v>
      </c>
      <c r="L3" s="59">
        <v>1</v>
      </c>
      <c r="M3" s="64">
        <v>2014</v>
      </c>
      <c r="N3" s="70" t="s">
        <v>15</v>
      </c>
      <c r="P3" t="str">
        <f aca="true" t="shared" si="0" ref="P3:P66">CONCATENATE(I3," ",J3)</f>
        <v>Ana Đerić</v>
      </c>
    </row>
    <row r="4" spans="1:16" ht="22.5">
      <c r="A4" t="s">
        <v>3</v>
      </c>
      <c r="B4" t="s">
        <v>0</v>
      </c>
      <c r="F4" s="65">
        <v>3</v>
      </c>
      <c r="G4" s="58">
        <v>3</v>
      </c>
      <c r="H4" s="58">
        <v>2019</v>
      </c>
      <c r="I4" s="58" t="s">
        <v>28</v>
      </c>
      <c r="J4" s="58" t="s">
        <v>29</v>
      </c>
      <c r="K4" s="58" t="s">
        <v>4</v>
      </c>
      <c r="L4" s="58">
        <v>1</v>
      </c>
      <c r="M4" s="66">
        <v>2014</v>
      </c>
      <c r="N4" s="70" t="s">
        <v>15</v>
      </c>
      <c r="P4" t="str">
        <f t="shared" si="0"/>
        <v>Lucija Rakočević</v>
      </c>
    </row>
    <row r="5" spans="1:16" ht="12">
      <c r="A5" t="s">
        <v>3</v>
      </c>
      <c r="B5" t="s">
        <v>0</v>
      </c>
      <c r="F5" s="63">
        <v>4</v>
      </c>
      <c r="G5" s="59">
        <v>4</v>
      </c>
      <c r="H5" s="59">
        <v>2019</v>
      </c>
      <c r="I5" s="59" t="s">
        <v>30</v>
      </c>
      <c r="J5" s="59" t="s">
        <v>31</v>
      </c>
      <c r="K5" s="59" t="s">
        <v>4</v>
      </c>
      <c r="L5" s="59">
        <v>1</v>
      </c>
      <c r="M5" s="64">
        <v>2014</v>
      </c>
      <c r="N5" s="70" t="s">
        <v>15</v>
      </c>
      <c r="P5" t="str">
        <f t="shared" si="0"/>
        <v>Dijana Vuković</v>
      </c>
    </row>
    <row r="6" spans="1:16" ht="12">
      <c r="A6" t="s">
        <v>3</v>
      </c>
      <c r="B6" t="s">
        <v>0</v>
      </c>
      <c r="F6" s="65">
        <v>5</v>
      </c>
      <c r="G6" s="58">
        <v>5</v>
      </c>
      <c r="H6" s="58">
        <v>2019</v>
      </c>
      <c r="I6" s="58" t="s">
        <v>32</v>
      </c>
      <c r="J6" s="58" t="s">
        <v>33</v>
      </c>
      <c r="K6" s="58" t="s">
        <v>4</v>
      </c>
      <c r="L6" s="58">
        <v>1</v>
      </c>
      <c r="M6" s="66">
        <v>2014</v>
      </c>
      <c r="N6" s="70" t="s">
        <v>15</v>
      </c>
      <c r="P6" t="str">
        <f t="shared" si="0"/>
        <v>Danka Nedović</v>
      </c>
    </row>
    <row r="7" spans="1:16" ht="12">
      <c r="A7" t="s">
        <v>3</v>
      </c>
      <c r="B7" t="s">
        <v>0</v>
      </c>
      <c r="F7" s="63">
        <v>6</v>
      </c>
      <c r="G7" s="59">
        <v>6</v>
      </c>
      <c r="H7" s="59">
        <v>2019</v>
      </c>
      <c r="I7" s="59" t="s">
        <v>34</v>
      </c>
      <c r="J7" s="59" t="s">
        <v>35</v>
      </c>
      <c r="K7" s="59" t="s">
        <v>4</v>
      </c>
      <c r="L7" s="59">
        <v>1</v>
      </c>
      <c r="M7" s="64">
        <v>2014</v>
      </c>
      <c r="N7" s="70" t="s">
        <v>15</v>
      </c>
      <c r="P7" t="str">
        <f t="shared" si="0"/>
        <v>Ajla Hajrović</v>
      </c>
    </row>
    <row r="8" spans="1:16" ht="12">
      <c r="A8" t="s">
        <v>3</v>
      </c>
      <c r="B8" t="s">
        <v>0</v>
      </c>
      <c r="F8" s="65">
        <v>7</v>
      </c>
      <c r="G8" s="58">
        <v>7</v>
      </c>
      <c r="H8" s="58">
        <v>2019</v>
      </c>
      <c r="I8" s="58" t="s">
        <v>36</v>
      </c>
      <c r="J8" s="58" t="s">
        <v>37</v>
      </c>
      <c r="K8" s="58" t="s">
        <v>4</v>
      </c>
      <c r="L8" s="58">
        <v>1</v>
      </c>
      <c r="M8" s="66">
        <v>2014</v>
      </c>
      <c r="N8" s="70" t="s">
        <v>15</v>
      </c>
      <c r="P8" t="str">
        <f t="shared" si="0"/>
        <v>Sandra Radović</v>
      </c>
    </row>
    <row r="9" spans="1:16" ht="22.5">
      <c r="A9" t="s">
        <v>3</v>
      </c>
      <c r="B9" t="s">
        <v>0</v>
      </c>
      <c r="F9" s="63">
        <v>8</v>
      </c>
      <c r="G9" s="59">
        <v>8</v>
      </c>
      <c r="H9" s="59">
        <v>2019</v>
      </c>
      <c r="I9" s="59" t="s">
        <v>38</v>
      </c>
      <c r="J9" s="59" t="s">
        <v>39</v>
      </c>
      <c r="K9" s="59" t="s">
        <v>4</v>
      </c>
      <c r="L9" s="59">
        <v>1</v>
      </c>
      <c r="M9" s="64">
        <v>2014</v>
      </c>
      <c r="N9" s="70" t="s">
        <v>15</v>
      </c>
      <c r="P9" t="str">
        <f t="shared" si="0"/>
        <v>Aleksandar Baltić</v>
      </c>
    </row>
    <row r="10" spans="1:16" ht="12">
      <c r="A10" t="s">
        <v>3</v>
      </c>
      <c r="B10" t="s">
        <v>0</v>
      </c>
      <c r="F10" s="65">
        <v>9</v>
      </c>
      <c r="G10" s="58">
        <v>9</v>
      </c>
      <c r="H10" s="58">
        <v>2019</v>
      </c>
      <c r="I10" s="58" t="s">
        <v>40</v>
      </c>
      <c r="J10" s="58" t="s">
        <v>41</v>
      </c>
      <c r="K10" s="58" t="s">
        <v>4</v>
      </c>
      <c r="L10" s="58">
        <v>1</v>
      </c>
      <c r="M10" s="66">
        <v>2014</v>
      </c>
      <c r="N10" s="70" t="s">
        <v>15</v>
      </c>
      <c r="P10" t="str">
        <f t="shared" si="0"/>
        <v>Lana Komatina</v>
      </c>
    </row>
    <row r="11" spans="1:16" ht="22.5">
      <c r="A11" t="s">
        <v>2</v>
      </c>
      <c r="B11" t="s">
        <v>0</v>
      </c>
      <c r="F11" s="63">
        <v>10</v>
      </c>
      <c r="G11" s="59">
        <v>10</v>
      </c>
      <c r="H11" s="59">
        <v>2019</v>
      </c>
      <c r="I11" s="59" t="s">
        <v>38</v>
      </c>
      <c r="J11" s="59" t="s">
        <v>42</v>
      </c>
      <c r="K11" s="59" t="s">
        <v>4</v>
      </c>
      <c r="L11" s="59">
        <v>1</v>
      </c>
      <c r="M11" s="64">
        <v>2014</v>
      </c>
      <c r="N11" s="70" t="s">
        <v>15</v>
      </c>
      <c r="P11" t="str">
        <f t="shared" si="0"/>
        <v>Aleksandar Prelević</v>
      </c>
    </row>
    <row r="12" spans="1:16" ht="22.5">
      <c r="A12" t="s">
        <v>2</v>
      </c>
      <c r="B12" t="s">
        <v>0</v>
      </c>
      <c r="F12" s="65">
        <v>11</v>
      </c>
      <c r="G12" s="58">
        <v>11</v>
      </c>
      <c r="H12" s="58">
        <v>2019</v>
      </c>
      <c r="I12" s="58" t="s">
        <v>43</v>
      </c>
      <c r="J12" s="58" t="s">
        <v>44</v>
      </c>
      <c r="K12" s="58" t="s">
        <v>4</v>
      </c>
      <c r="L12" s="58">
        <v>1</v>
      </c>
      <c r="M12" s="66">
        <v>2014</v>
      </c>
      <c r="N12" s="70" t="s">
        <v>15</v>
      </c>
      <c r="P12" t="str">
        <f t="shared" si="0"/>
        <v>Zejnelović Zerina</v>
      </c>
    </row>
    <row r="13" spans="1:16" ht="12">
      <c r="A13" t="s">
        <v>2</v>
      </c>
      <c r="B13" t="s">
        <v>0</v>
      </c>
      <c r="F13" s="63">
        <v>12</v>
      </c>
      <c r="G13" s="59">
        <v>12</v>
      </c>
      <c r="H13" s="59">
        <v>2019</v>
      </c>
      <c r="I13" s="59" t="s">
        <v>45</v>
      </c>
      <c r="J13" s="59" t="s">
        <v>46</v>
      </c>
      <c r="K13" s="59" t="s">
        <v>4</v>
      </c>
      <c r="L13" s="59">
        <v>1</v>
      </c>
      <c r="M13" s="64">
        <v>2014</v>
      </c>
      <c r="N13" s="70" t="s">
        <v>15</v>
      </c>
      <c r="P13" t="str">
        <f t="shared" si="0"/>
        <v>Ivona Đukić</v>
      </c>
    </row>
    <row r="14" spans="1:16" ht="12">
      <c r="A14" t="s">
        <v>2</v>
      </c>
      <c r="B14" t="s">
        <v>0</v>
      </c>
      <c r="F14" s="65">
        <v>13</v>
      </c>
      <c r="G14" s="58">
        <v>13</v>
      </c>
      <c r="H14" s="58">
        <v>2019</v>
      </c>
      <c r="I14" s="58" t="s">
        <v>47</v>
      </c>
      <c r="J14" s="58" t="s">
        <v>48</v>
      </c>
      <c r="K14" s="58" t="s">
        <v>4</v>
      </c>
      <c r="L14" s="58">
        <v>1</v>
      </c>
      <c r="M14" s="66">
        <v>2014</v>
      </c>
      <c r="N14" s="70" t="s">
        <v>15</v>
      </c>
      <c r="P14" t="str">
        <f t="shared" si="0"/>
        <v>Tea Raičković</v>
      </c>
    </row>
    <row r="15" spans="1:16" ht="12">
      <c r="A15" t="s">
        <v>2</v>
      </c>
      <c r="B15" t="s">
        <v>0</v>
      </c>
      <c r="F15" s="63">
        <v>14</v>
      </c>
      <c r="G15" s="59">
        <v>14</v>
      </c>
      <c r="H15" s="59">
        <v>2019</v>
      </c>
      <c r="I15" s="59" t="s">
        <v>49</v>
      </c>
      <c r="J15" s="59" t="s">
        <v>50</v>
      </c>
      <c r="K15" s="59" t="s">
        <v>4</v>
      </c>
      <c r="L15" s="59">
        <v>1</v>
      </c>
      <c r="M15" s="64">
        <v>2014</v>
      </c>
      <c r="N15" s="70" t="s">
        <v>15</v>
      </c>
      <c r="P15" t="str">
        <f t="shared" si="0"/>
        <v>Lazar Đuričić</v>
      </c>
    </row>
    <row r="16" spans="1:16" ht="12">
      <c r="A16" t="s">
        <v>2</v>
      </c>
      <c r="B16" t="s">
        <v>0</v>
      </c>
      <c r="F16" s="65">
        <v>15</v>
      </c>
      <c r="G16" s="58">
        <v>15</v>
      </c>
      <c r="H16" s="58">
        <v>2019</v>
      </c>
      <c r="I16" s="58" t="s">
        <v>24</v>
      </c>
      <c r="J16" s="58" t="s">
        <v>51</v>
      </c>
      <c r="K16" s="58" t="s">
        <v>4</v>
      </c>
      <c r="L16" s="58">
        <v>1</v>
      </c>
      <c r="M16" s="66">
        <v>2014</v>
      </c>
      <c r="N16" s="70" t="s">
        <v>15</v>
      </c>
      <c r="P16" t="str">
        <f t="shared" si="0"/>
        <v>Kristina Nišavić</v>
      </c>
    </row>
    <row r="17" spans="1:16" ht="12">
      <c r="A17" t="s">
        <v>2</v>
      </c>
      <c r="B17" t="s">
        <v>0</v>
      </c>
      <c r="F17" s="63">
        <v>16</v>
      </c>
      <c r="G17" s="59">
        <v>16</v>
      </c>
      <c r="H17" s="59">
        <v>2019</v>
      </c>
      <c r="I17" s="59" t="s">
        <v>52</v>
      </c>
      <c r="J17" s="59" t="s">
        <v>53</v>
      </c>
      <c r="K17" s="59" t="s">
        <v>4</v>
      </c>
      <c r="L17" s="59">
        <v>1</v>
      </c>
      <c r="M17" s="64">
        <v>2014</v>
      </c>
      <c r="N17" s="70" t="s">
        <v>15</v>
      </c>
      <c r="P17" t="str">
        <f t="shared" si="0"/>
        <v>Ksenija Milić</v>
      </c>
    </row>
    <row r="18" spans="1:16" ht="12">
      <c r="A18" t="s">
        <v>2</v>
      </c>
      <c r="B18" t="s">
        <v>0</v>
      </c>
      <c r="F18" s="65">
        <v>17</v>
      </c>
      <c r="G18" s="58">
        <v>17</v>
      </c>
      <c r="H18" s="58">
        <v>2019</v>
      </c>
      <c r="I18" s="58" t="s">
        <v>26</v>
      </c>
      <c r="J18" s="58" t="s">
        <v>54</v>
      </c>
      <c r="K18" s="58" t="s">
        <v>4</v>
      </c>
      <c r="L18" s="58">
        <v>1</v>
      </c>
      <c r="M18" s="66">
        <v>2014</v>
      </c>
      <c r="N18" s="70" t="s">
        <v>15</v>
      </c>
      <c r="P18" t="str">
        <f t="shared" si="0"/>
        <v>Ana Rašović</v>
      </c>
    </row>
    <row r="19" spans="1:16" ht="12">
      <c r="A19" t="s">
        <v>2</v>
      </c>
      <c r="B19" t="s">
        <v>0</v>
      </c>
      <c r="F19" s="63">
        <v>18</v>
      </c>
      <c r="G19" s="59">
        <v>18</v>
      </c>
      <c r="H19" s="59">
        <v>2019</v>
      </c>
      <c r="I19" s="59" t="s">
        <v>55</v>
      </c>
      <c r="J19" s="59" t="s">
        <v>56</v>
      </c>
      <c r="K19" s="59" t="s">
        <v>4</v>
      </c>
      <c r="L19" s="59">
        <v>1</v>
      </c>
      <c r="M19" s="64">
        <v>2014</v>
      </c>
      <c r="N19" s="70" t="s">
        <v>15</v>
      </c>
      <c r="P19" t="str">
        <f t="shared" si="0"/>
        <v>Nikolina Anđušić</v>
      </c>
    </row>
    <row r="20" spans="1:16" ht="12">
      <c r="A20" t="s">
        <v>2</v>
      </c>
      <c r="B20" t="s">
        <v>0</v>
      </c>
      <c r="F20" s="65">
        <v>19</v>
      </c>
      <c r="G20" s="58">
        <v>19</v>
      </c>
      <c r="H20" s="58">
        <v>2019</v>
      </c>
      <c r="I20" s="58" t="s">
        <v>57</v>
      </c>
      <c r="J20" s="58" t="s">
        <v>58</v>
      </c>
      <c r="K20" s="58" t="s">
        <v>4</v>
      </c>
      <c r="L20" s="58">
        <v>1</v>
      </c>
      <c r="M20" s="66">
        <v>2014</v>
      </c>
      <c r="N20" s="70" t="s">
        <v>15</v>
      </c>
      <c r="P20" t="str">
        <f t="shared" si="0"/>
        <v>Manja Begović</v>
      </c>
    </row>
    <row r="21" spans="1:16" ht="12">
      <c r="A21" t="s">
        <v>1</v>
      </c>
      <c r="B21" t="s">
        <v>0</v>
      </c>
      <c r="F21" s="63">
        <v>20</v>
      </c>
      <c r="G21" s="59">
        <v>20</v>
      </c>
      <c r="H21" s="59">
        <v>2019</v>
      </c>
      <c r="I21" s="59" t="s">
        <v>59</v>
      </c>
      <c r="J21" s="59" t="s">
        <v>60</v>
      </c>
      <c r="K21" s="59" t="s">
        <v>4</v>
      </c>
      <c r="L21" s="59">
        <v>1</v>
      </c>
      <c r="M21" s="64">
        <v>2014</v>
      </c>
      <c r="N21" s="70" t="s">
        <v>15</v>
      </c>
      <c r="P21" t="str">
        <f t="shared" si="0"/>
        <v>Predrag Višnjić</v>
      </c>
    </row>
    <row r="22" spans="1:16" ht="12">
      <c r="A22" t="s">
        <v>1</v>
      </c>
      <c r="B22" t="s">
        <v>0</v>
      </c>
      <c r="F22" s="65">
        <v>21</v>
      </c>
      <c r="G22" s="58">
        <v>21</v>
      </c>
      <c r="H22" s="58">
        <v>2019</v>
      </c>
      <c r="I22" s="58" t="s">
        <v>61</v>
      </c>
      <c r="J22" s="58" t="s">
        <v>62</v>
      </c>
      <c r="K22" s="58" t="s">
        <v>63</v>
      </c>
      <c r="L22" s="58">
        <v>1</v>
      </c>
      <c r="M22" s="66">
        <v>2014</v>
      </c>
      <c r="N22" s="70" t="s">
        <v>15</v>
      </c>
      <c r="P22" t="str">
        <f t="shared" si="0"/>
        <v>Jelena Bijelić</v>
      </c>
    </row>
    <row r="23" spans="1:16" ht="12">
      <c r="A23" t="s">
        <v>1</v>
      </c>
      <c r="B23" t="s">
        <v>0</v>
      </c>
      <c r="F23" s="63">
        <v>22</v>
      </c>
      <c r="G23" s="59">
        <v>23</v>
      </c>
      <c r="H23" s="59">
        <v>2019</v>
      </c>
      <c r="I23" s="59" t="s">
        <v>64</v>
      </c>
      <c r="J23" s="59" t="s">
        <v>65</v>
      </c>
      <c r="K23" s="59" t="s">
        <v>63</v>
      </c>
      <c r="L23" s="59">
        <v>1</v>
      </c>
      <c r="M23" s="64">
        <v>2014</v>
      </c>
      <c r="N23" s="70" t="s">
        <v>15</v>
      </c>
      <c r="P23" t="str">
        <f t="shared" si="0"/>
        <v>Marko Đurović</v>
      </c>
    </row>
    <row r="24" spans="1:16" ht="12">
      <c r="A24" t="s">
        <v>1</v>
      </c>
      <c r="B24" t="s">
        <v>0</v>
      </c>
      <c r="F24" s="65">
        <v>23</v>
      </c>
      <c r="G24" s="58">
        <v>24</v>
      </c>
      <c r="H24" s="58">
        <v>2019</v>
      </c>
      <c r="I24" s="58" t="s">
        <v>66</v>
      </c>
      <c r="J24" s="58" t="s">
        <v>67</v>
      </c>
      <c r="K24" s="58" t="s">
        <v>63</v>
      </c>
      <c r="L24" s="58">
        <v>1</v>
      </c>
      <c r="M24" s="66">
        <v>2014</v>
      </c>
      <c r="N24" s="70" t="s">
        <v>15</v>
      </c>
      <c r="P24" t="str">
        <f t="shared" si="0"/>
        <v>Dražen Raković</v>
      </c>
    </row>
    <row r="25" spans="1:16" ht="12">
      <c r="A25" t="s">
        <v>1</v>
      </c>
      <c r="B25" t="s">
        <v>0</v>
      </c>
      <c r="F25" s="63">
        <v>24</v>
      </c>
      <c r="G25" s="59">
        <v>25</v>
      </c>
      <c r="H25" s="59">
        <v>2019</v>
      </c>
      <c r="I25" s="59" t="s">
        <v>68</v>
      </c>
      <c r="J25" s="59" t="s">
        <v>69</v>
      </c>
      <c r="K25" s="59" t="s">
        <v>63</v>
      </c>
      <c r="L25" s="59">
        <v>1</v>
      </c>
      <c r="M25" s="64">
        <v>2014</v>
      </c>
      <c r="N25" s="70" t="s">
        <v>15</v>
      </c>
      <c r="P25" t="str">
        <f t="shared" si="0"/>
        <v>Sabina Kolenović</v>
      </c>
    </row>
    <row r="26" spans="1:16" ht="12">
      <c r="A26" t="s">
        <v>1</v>
      </c>
      <c r="B26" t="s">
        <v>0</v>
      </c>
      <c r="F26" s="65">
        <v>25</v>
      </c>
      <c r="G26" s="58">
        <v>26</v>
      </c>
      <c r="H26" s="58">
        <v>2019</v>
      </c>
      <c r="I26" s="58" t="s">
        <v>70</v>
      </c>
      <c r="J26" s="58" t="s">
        <v>71</v>
      </c>
      <c r="K26" s="58" t="s">
        <v>63</v>
      </c>
      <c r="L26" s="58">
        <v>1</v>
      </c>
      <c r="M26" s="66">
        <v>2014</v>
      </c>
      <c r="N26" s="70" t="s">
        <v>15</v>
      </c>
      <c r="P26" t="str">
        <f t="shared" si="0"/>
        <v>Mirela Kalač</v>
      </c>
    </row>
    <row r="27" spans="1:16" ht="12">
      <c r="A27" t="s">
        <v>1</v>
      </c>
      <c r="B27" t="s">
        <v>0</v>
      </c>
      <c r="F27" s="63">
        <v>26</v>
      </c>
      <c r="G27" s="59">
        <v>140</v>
      </c>
      <c r="H27" s="59">
        <v>2019</v>
      </c>
      <c r="I27" s="59" t="s">
        <v>72</v>
      </c>
      <c r="J27" s="59" t="s">
        <v>73</v>
      </c>
      <c r="K27" s="59" t="s">
        <v>63</v>
      </c>
      <c r="L27" s="59">
        <v>1</v>
      </c>
      <c r="M27" s="64">
        <v>2014</v>
      </c>
      <c r="N27" s="70" t="s">
        <v>15</v>
      </c>
      <c r="P27" t="str">
        <f t="shared" si="0"/>
        <v>Đorđije Zuković</v>
      </c>
    </row>
    <row r="28" spans="1:16" ht="12">
      <c r="A28" t="s">
        <v>1</v>
      </c>
      <c r="B28" t="s">
        <v>0</v>
      </c>
      <c r="F28" s="65">
        <v>27</v>
      </c>
      <c r="G28" s="58">
        <v>141</v>
      </c>
      <c r="H28" s="58">
        <v>2019</v>
      </c>
      <c r="I28" s="58" t="s">
        <v>24</v>
      </c>
      <c r="J28" s="58" t="s">
        <v>74</v>
      </c>
      <c r="K28" s="58" t="s">
        <v>63</v>
      </c>
      <c r="L28" s="58">
        <v>1</v>
      </c>
      <c r="M28" s="66">
        <v>2014</v>
      </c>
      <c r="N28" s="70" t="s">
        <v>15</v>
      </c>
      <c r="P28" t="str">
        <f t="shared" si="0"/>
        <v>Kristina Perović</v>
      </c>
    </row>
    <row r="29" spans="1:16" ht="12">
      <c r="A29" t="s">
        <v>1</v>
      </c>
      <c r="B29" t="s">
        <v>0</v>
      </c>
      <c r="F29" s="63">
        <v>28</v>
      </c>
      <c r="G29" s="59">
        <v>13</v>
      </c>
      <c r="H29" s="59">
        <v>2018</v>
      </c>
      <c r="I29" s="59" t="s">
        <v>75</v>
      </c>
      <c r="J29" s="59" t="s">
        <v>76</v>
      </c>
      <c r="K29" s="59" t="s">
        <v>63</v>
      </c>
      <c r="L29" s="59">
        <v>2</v>
      </c>
      <c r="M29" s="64">
        <v>2014</v>
      </c>
      <c r="N29" s="70" t="s">
        <v>15</v>
      </c>
      <c r="P29" t="str">
        <f t="shared" si="0"/>
        <v>Jovana Lutovac</v>
      </c>
    </row>
    <row r="30" spans="1:16" ht="12">
      <c r="A30" t="s">
        <v>1</v>
      </c>
      <c r="F30" s="65">
        <v>29</v>
      </c>
      <c r="G30" s="58">
        <v>18</v>
      </c>
      <c r="H30" s="58">
        <v>2018</v>
      </c>
      <c r="I30" s="58" t="s">
        <v>77</v>
      </c>
      <c r="J30" s="58" t="s">
        <v>78</v>
      </c>
      <c r="K30" s="58" t="s">
        <v>63</v>
      </c>
      <c r="L30" s="58">
        <v>2</v>
      </c>
      <c r="M30" s="66">
        <v>2014</v>
      </c>
      <c r="N30" s="70" t="s">
        <v>15</v>
      </c>
      <c r="P30" t="str">
        <f t="shared" si="0"/>
        <v>Slobodan Šćekić</v>
      </c>
    </row>
    <row r="31" spans="1:16" ht="12">
      <c r="A31" t="s">
        <v>1</v>
      </c>
      <c r="F31" s="63">
        <v>30</v>
      </c>
      <c r="G31" s="59">
        <v>20</v>
      </c>
      <c r="H31" s="59">
        <v>2018</v>
      </c>
      <c r="I31" s="59" t="s">
        <v>79</v>
      </c>
      <c r="J31" s="59" t="s">
        <v>80</v>
      </c>
      <c r="K31" s="59" t="s">
        <v>63</v>
      </c>
      <c r="L31" s="59">
        <v>2</v>
      </c>
      <c r="M31" s="64">
        <v>2014</v>
      </c>
      <c r="N31" s="70" t="s">
        <v>15</v>
      </c>
      <c r="P31" t="str">
        <f t="shared" si="0"/>
        <v>Nikola Mitrović</v>
      </c>
    </row>
    <row r="32" spans="1:16" ht="12">
      <c r="A32" t="s">
        <v>1</v>
      </c>
      <c r="F32" s="65">
        <v>31</v>
      </c>
      <c r="G32" s="58">
        <v>21</v>
      </c>
      <c r="H32" s="58">
        <v>2018</v>
      </c>
      <c r="I32" s="58" t="s">
        <v>81</v>
      </c>
      <c r="J32" s="58" t="s">
        <v>82</v>
      </c>
      <c r="K32" s="58" t="s">
        <v>63</v>
      </c>
      <c r="L32" s="58">
        <v>2</v>
      </c>
      <c r="M32" s="66">
        <v>2014</v>
      </c>
      <c r="N32" s="70" t="s">
        <v>15</v>
      </c>
      <c r="P32" t="str">
        <f t="shared" si="0"/>
        <v>Dajana Agović</v>
      </c>
    </row>
    <row r="33" spans="1:16" ht="12">
      <c r="A33" t="s">
        <v>1</v>
      </c>
      <c r="F33" s="63">
        <v>32</v>
      </c>
      <c r="G33" s="59">
        <v>133</v>
      </c>
      <c r="H33" s="59">
        <v>2018</v>
      </c>
      <c r="I33" s="59" t="s">
        <v>83</v>
      </c>
      <c r="J33" s="59" t="s">
        <v>84</v>
      </c>
      <c r="K33" s="59" t="s">
        <v>63</v>
      </c>
      <c r="L33" s="59">
        <v>2</v>
      </c>
      <c r="M33" s="64">
        <v>2014</v>
      </c>
      <c r="N33" s="70" t="s">
        <v>15</v>
      </c>
      <c r="P33" t="str">
        <f t="shared" si="0"/>
        <v>Semija Alić</v>
      </c>
    </row>
    <row r="34" spans="1:16" ht="12.75" thickBot="1">
      <c r="A34" t="s">
        <v>1</v>
      </c>
      <c r="F34" s="67">
        <v>33</v>
      </c>
      <c r="G34" s="68">
        <v>166</v>
      </c>
      <c r="H34" s="68">
        <v>2012</v>
      </c>
      <c r="I34" s="68" t="s">
        <v>85</v>
      </c>
      <c r="J34" s="68" t="s">
        <v>86</v>
      </c>
      <c r="K34" s="68" t="s">
        <v>63</v>
      </c>
      <c r="L34" s="68">
        <v>8</v>
      </c>
      <c r="M34" s="69">
        <v>2011</v>
      </c>
      <c r="N34" s="70" t="s">
        <v>15</v>
      </c>
      <c r="P34" t="str">
        <f t="shared" si="0"/>
        <v>Danijela Vrećo</v>
      </c>
    </row>
    <row r="35" spans="1:16" ht="12">
      <c r="A35" t="s">
        <v>1</v>
      </c>
      <c r="F35" s="60">
        <v>1</v>
      </c>
      <c r="G35" s="61">
        <v>27</v>
      </c>
      <c r="H35" s="61">
        <v>2019</v>
      </c>
      <c r="I35" s="61" t="s">
        <v>87</v>
      </c>
      <c r="J35" s="61" t="s">
        <v>88</v>
      </c>
      <c r="K35" s="61" t="s">
        <v>4</v>
      </c>
      <c r="L35" s="61">
        <v>1</v>
      </c>
      <c r="M35" s="62">
        <v>2014</v>
      </c>
      <c r="N35" s="70" t="s">
        <v>126</v>
      </c>
      <c r="P35" t="str">
        <f t="shared" si="0"/>
        <v>Vilson Junčaj</v>
      </c>
    </row>
    <row r="36" spans="1:16" ht="22.5">
      <c r="A36" t="s">
        <v>1</v>
      </c>
      <c r="F36" s="63">
        <v>2</v>
      </c>
      <c r="G36" s="59">
        <v>28</v>
      </c>
      <c r="H36" s="59">
        <v>2019</v>
      </c>
      <c r="I36" s="59" t="s">
        <v>26</v>
      </c>
      <c r="J36" s="59" t="s">
        <v>29</v>
      </c>
      <c r="K36" s="59" t="s">
        <v>4</v>
      </c>
      <c r="L36" s="59">
        <v>1</v>
      </c>
      <c r="M36" s="64">
        <v>2014</v>
      </c>
      <c r="N36" s="70" t="s">
        <v>126</v>
      </c>
      <c r="P36" t="str">
        <f t="shared" si="0"/>
        <v>Ana Rakočević</v>
      </c>
    </row>
    <row r="37" spans="1:16" ht="12">
      <c r="A37" t="s">
        <v>0</v>
      </c>
      <c r="F37" s="65">
        <v>3</v>
      </c>
      <c r="G37" s="58">
        <v>29</v>
      </c>
      <c r="H37" s="58">
        <v>2019</v>
      </c>
      <c r="I37" s="58" t="s">
        <v>89</v>
      </c>
      <c r="J37" s="58" t="s">
        <v>90</v>
      </c>
      <c r="K37" s="58" t="s">
        <v>4</v>
      </c>
      <c r="L37" s="58">
        <v>1</v>
      </c>
      <c r="M37" s="66">
        <v>2014</v>
      </c>
      <c r="N37" s="70" t="s">
        <v>126</v>
      </c>
      <c r="P37" t="str">
        <f t="shared" si="0"/>
        <v>Darinka Vlahović</v>
      </c>
    </row>
    <row r="38" spans="1:16" ht="12">
      <c r="A38" t="s">
        <v>0</v>
      </c>
      <c r="F38" s="63">
        <v>4</v>
      </c>
      <c r="G38" s="59">
        <v>30</v>
      </c>
      <c r="H38" s="59">
        <v>2019</v>
      </c>
      <c r="I38" s="59" t="s">
        <v>91</v>
      </c>
      <c r="J38" s="59" t="s">
        <v>53</v>
      </c>
      <c r="K38" s="59" t="s">
        <v>4</v>
      </c>
      <c r="L38" s="59">
        <v>1</v>
      </c>
      <c r="M38" s="64">
        <v>2014</v>
      </c>
      <c r="N38" s="70" t="s">
        <v>126</v>
      </c>
      <c r="P38" t="str">
        <f t="shared" si="0"/>
        <v>Isidora Milić</v>
      </c>
    </row>
    <row r="39" spans="1:16" ht="12">
      <c r="A39" t="s">
        <v>0</v>
      </c>
      <c r="F39" s="65">
        <v>5</v>
      </c>
      <c r="G39" s="58">
        <v>31</v>
      </c>
      <c r="H39" s="58">
        <v>2019</v>
      </c>
      <c r="I39" s="58" t="s">
        <v>92</v>
      </c>
      <c r="J39" s="58" t="s">
        <v>93</v>
      </c>
      <c r="K39" s="58" t="s">
        <v>4</v>
      </c>
      <c r="L39" s="58">
        <v>1</v>
      </c>
      <c r="M39" s="66">
        <v>2014</v>
      </c>
      <c r="N39" s="70" t="s">
        <v>126</v>
      </c>
      <c r="P39" t="str">
        <f t="shared" si="0"/>
        <v>Valentina Ostojić</v>
      </c>
    </row>
    <row r="40" spans="1:16" ht="12">
      <c r="A40" t="s">
        <v>0</v>
      </c>
      <c r="F40" s="63">
        <v>6</v>
      </c>
      <c r="G40" s="59">
        <v>32</v>
      </c>
      <c r="H40" s="59">
        <v>2019</v>
      </c>
      <c r="I40" s="59" t="s">
        <v>94</v>
      </c>
      <c r="J40" s="59" t="s">
        <v>95</v>
      </c>
      <c r="K40" s="59" t="s">
        <v>4</v>
      </c>
      <c r="L40" s="59">
        <v>1</v>
      </c>
      <c r="M40" s="64">
        <v>2014</v>
      </c>
      <c r="N40" s="70" t="s">
        <v>126</v>
      </c>
      <c r="P40" t="str">
        <f t="shared" si="0"/>
        <v>Sanja Pejović</v>
      </c>
    </row>
    <row r="41" spans="1:16" ht="12">
      <c r="A41" t="s">
        <v>0</v>
      </c>
      <c r="F41" s="65">
        <v>7</v>
      </c>
      <c r="G41" s="58">
        <v>33</v>
      </c>
      <c r="H41" s="58">
        <v>2019</v>
      </c>
      <c r="I41" s="58" t="s">
        <v>96</v>
      </c>
      <c r="J41" s="58" t="s">
        <v>97</v>
      </c>
      <c r="K41" s="58" t="s">
        <v>4</v>
      </c>
      <c r="L41" s="58">
        <v>1</v>
      </c>
      <c r="M41" s="66">
        <v>2014</v>
      </c>
      <c r="N41" s="70" t="s">
        <v>126</v>
      </c>
      <c r="P41" t="str">
        <f t="shared" si="0"/>
        <v>Edita Suljević</v>
      </c>
    </row>
    <row r="42" spans="1:16" ht="22.5">
      <c r="A42" t="s">
        <v>0</v>
      </c>
      <c r="F42" s="63">
        <v>8</v>
      </c>
      <c r="G42" s="59">
        <v>34</v>
      </c>
      <c r="H42" s="59">
        <v>2019</v>
      </c>
      <c r="I42" s="59" t="s">
        <v>98</v>
      </c>
      <c r="J42" s="59" t="s">
        <v>99</v>
      </c>
      <c r="K42" s="59" t="s">
        <v>4</v>
      </c>
      <c r="L42" s="59">
        <v>1</v>
      </c>
      <c r="M42" s="64">
        <v>2014</v>
      </c>
      <c r="N42" s="70" t="s">
        <v>126</v>
      </c>
      <c r="P42" t="str">
        <f t="shared" si="0"/>
        <v>Aleksandra Gogić</v>
      </c>
    </row>
    <row r="43" spans="1:16" ht="12">
      <c r="A43" t="s">
        <v>0</v>
      </c>
      <c r="F43" s="65">
        <v>9</v>
      </c>
      <c r="G43" s="58">
        <v>35</v>
      </c>
      <c r="H43" s="58">
        <v>2019</v>
      </c>
      <c r="I43" s="58" t="s">
        <v>100</v>
      </c>
      <c r="J43" s="58" t="s">
        <v>101</v>
      </c>
      <c r="K43" s="58" t="s">
        <v>4</v>
      </c>
      <c r="L43" s="58">
        <v>1</v>
      </c>
      <c r="M43" s="66">
        <v>2014</v>
      </c>
      <c r="N43" s="70" t="s">
        <v>126</v>
      </c>
      <c r="P43" t="str">
        <f t="shared" si="0"/>
        <v>Maja Đurković</v>
      </c>
    </row>
    <row r="44" spans="1:16" ht="22.5">
      <c r="A44" t="s">
        <v>0</v>
      </c>
      <c r="F44" s="63">
        <v>10</v>
      </c>
      <c r="G44" s="59">
        <v>36</v>
      </c>
      <c r="H44" s="59">
        <v>2019</v>
      </c>
      <c r="I44" s="59" t="s">
        <v>102</v>
      </c>
      <c r="J44" s="59" t="s">
        <v>103</v>
      </c>
      <c r="K44" s="59" t="s">
        <v>4</v>
      </c>
      <c r="L44" s="59">
        <v>1</v>
      </c>
      <c r="M44" s="64">
        <v>2014</v>
      </c>
      <c r="N44" s="70" t="s">
        <v>126</v>
      </c>
      <c r="P44" t="str">
        <f t="shared" si="0"/>
        <v>Persida Jovanović</v>
      </c>
    </row>
    <row r="45" spans="1:16" ht="12">
      <c r="A45" t="s">
        <v>0</v>
      </c>
      <c r="F45" s="65">
        <v>11</v>
      </c>
      <c r="G45" s="58">
        <v>37</v>
      </c>
      <c r="H45" s="58">
        <v>2019</v>
      </c>
      <c r="I45" s="58" t="s">
        <v>104</v>
      </c>
      <c r="J45" s="58" t="s">
        <v>80</v>
      </c>
      <c r="K45" s="58" t="s">
        <v>4</v>
      </c>
      <c r="L45" s="58">
        <v>1</v>
      </c>
      <c r="M45" s="66">
        <v>2014</v>
      </c>
      <c r="N45" s="70" t="s">
        <v>126</v>
      </c>
      <c r="P45" t="str">
        <f t="shared" si="0"/>
        <v>Milena Mitrović</v>
      </c>
    </row>
    <row r="46" spans="1:16" ht="22.5">
      <c r="A46" t="s">
        <v>0</v>
      </c>
      <c r="F46" s="63">
        <v>12</v>
      </c>
      <c r="G46" s="59">
        <v>38</v>
      </c>
      <c r="H46" s="59">
        <v>2019</v>
      </c>
      <c r="I46" s="59" t="s">
        <v>32</v>
      </c>
      <c r="J46" s="59" t="s">
        <v>105</v>
      </c>
      <c r="K46" s="59" t="s">
        <v>4</v>
      </c>
      <c r="L46" s="59">
        <v>1</v>
      </c>
      <c r="M46" s="64">
        <v>2014</v>
      </c>
      <c r="N46" s="70" t="s">
        <v>126</v>
      </c>
      <c r="P46" t="str">
        <f t="shared" si="0"/>
        <v>Danka Gardašević</v>
      </c>
    </row>
    <row r="47" spans="1:16" ht="22.5">
      <c r="A47" t="s">
        <v>0</v>
      </c>
      <c r="F47" s="65">
        <v>13</v>
      </c>
      <c r="G47" s="58">
        <v>39</v>
      </c>
      <c r="H47" s="58">
        <v>2019</v>
      </c>
      <c r="I47" s="58" t="s">
        <v>98</v>
      </c>
      <c r="J47" s="58" t="s">
        <v>106</v>
      </c>
      <c r="K47" s="58" t="s">
        <v>4</v>
      </c>
      <c r="L47" s="58">
        <v>1</v>
      </c>
      <c r="M47" s="66">
        <v>2014</v>
      </c>
      <c r="N47" s="70" t="s">
        <v>126</v>
      </c>
      <c r="P47" t="str">
        <f t="shared" si="0"/>
        <v>Aleksandra Simoni</v>
      </c>
    </row>
    <row r="48" spans="1:16" ht="12">
      <c r="A48" t="s">
        <v>0</v>
      </c>
      <c r="F48" s="63">
        <v>14</v>
      </c>
      <c r="G48" s="59">
        <v>40</v>
      </c>
      <c r="H48" s="59">
        <v>2019</v>
      </c>
      <c r="I48" s="59" t="s">
        <v>107</v>
      </c>
      <c r="J48" s="59" t="s">
        <v>108</v>
      </c>
      <c r="K48" s="59" t="s">
        <v>4</v>
      </c>
      <c r="L48" s="59">
        <v>1</v>
      </c>
      <c r="M48" s="64">
        <v>2014</v>
      </c>
      <c r="N48" s="70" t="s">
        <v>126</v>
      </c>
      <c r="P48" t="str">
        <f t="shared" si="0"/>
        <v>Samir Škrijelj</v>
      </c>
    </row>
    <row r="49" spans="1:16" ht="22.5">
      <c r="A49" t="s">
        <v>0</v>
      </c>
      <c r="F49" s="65">
        <v>15</v>
      </c>
      <c r="G49" s="58">
        <v>41</v>
      </c>
      <c r="H49" s="58">
        <v>2019</v>
      </c>
      <c r="I49" s="58" t="s">
        <v>109</v>
      </c>
      <c r="J49" s="58" t="s">
        <v>110</v>
      </c>
      <c r="K49" s="58" t="s">
        <v>4</v>
      </c>
      <c r="L49" s="58">
        <v>1</v>
      </c>
      <c r="M49" s="66">
        <v>2014</v>
      </c>
      <c r="N49" s="70" t="s">
        <v>126</v>
      </c>
      <c r="P49" t="str">
        <f t="shared" si="0"/>
        <v>Anđela Medojević</v>
      </c>
    </row>
    <row r="50" spans="1:16" ht="12">
      <c r="A50" t="s">
        <v>0</v>
      </c>
      <c r="F50" s="63">
        <v>16</v>
      </c>
      <c r="G50" s="59">
        <v>42</v>
      </c>
      <c r="H50" s="59">
        <v>2019</v>
      </c>
      <c r="I50" s="59" t="s">
        <v>111</v>
      </c>
      <c r="J50" s="59" t="s">
        <v>112</v>
      </c>
      <c r="K50" s="59" t="s">
        <v>4</v>
      </c>
      <c r="L50" s="59">
        <v>1</v>
      </c>
      <c r="M50" s="64">
        <v>2014</v>
      </c>
      <c r="N50" s="70" t="s">
        <v>126</v>
      </c>
      <c r="P50" t="str">
        <f t="shared" si="0"/>
        <v>Filip Đelević</v>
      </c>
    </row>
    <row r="51" spans="1:16" ht="22.5">
      <c r="A51" t="s">
        <v>0</v>
      </c>
      <c r="F51" s="65">
        <v>17</v>
      </c>
      <c r="G51" s="58">
        <v>43</v>
      </c>
      <c r="H51" s="58">
        <v>2019</v>
      </c>
      <c r="I51" s="58" t="s">
        <v>113</v>
      </c>
      <c r="J51" s="58" t="s">
        <v>114</v>
      </c>
      <c r="K51" s="58" t="s">
        <v>4</v>
      </c>
      <c r="L51" s="58">
        <v>1</v>
      </c>
      <c r="M51" s="66">
        <v>2014</v>
      </c>
      <c r="N51" s="70" t="s">
        <v>126</v>
      </c>
      <c r="P51" t="str">
        <f t="shared" si="0"/>
        <v>Željko Stamatović</v>
      </c>
    </row>
    <row r="52" spans="1:16" ht="12">
      <c r="A52" t="s">
        <v>0</v>
      </c>
      <c r="F52" s="63">
        <v>18</v>
      </c>
      <c r="G52" s="59">
        <v>44</v>
      </c>
      <c r="H52" s="59">
        <v>2019</v>
      </c>
      <c r="I52" s="59" t="s">
        <v>26</v>
      </c>
      <c r="J52" s="59" t="s">
        <v>115</v>
      </c>
      <c r="K52" s="59" t="s">
        <v>4</v>
      </c>
      <c r="L52" s="59">
        <v>1</v>
      </c>
      <c r="M52" s="64">
        <v>2014</v>
      </c>
      <c r="N52" s="70" t="s">
        <v>126</v>
      </c>
      <c r="P52" t="str">
        <f t="shared" si="0"/>
        <v>Ana Lakić</v>
      </c>
    </row>
    <row r="53" spans="1:16" ht="12">
      <c r="A53" t="s">
        <v>0</v>
      </c>
      <c r="F53" s="65">
        <v>19</v>
      </c>
      <c r="G53" s="58">
        <v>45</v>
      </c>
      <c r="H53" s="58">
        <v>2019</v>
      </c>
      <c r="I53" s="58" t="s">
        <v>116</v>
      </c>
      <c r="J53" s="58" t="s">
        <v>33</v>
      </c>
      <c r="K53" s="58" t="s">
        <v>4</v>
      </c>
      <c r="L53" s="58">
        <v>1</v>
      </c>
      <c r="M53" s="66">
        <v>2014</v>
      </c>
      <c r="N53" s="70" t="s">
        <v>126</v>
      </c>
      <c r="P53" t="str">
        <f t="shared" si="0"/>
        <v>Marijana Nedović</v>
      </c>
    </row>
    <row r="54" spans="1:16" ht="12">
      <c r="A54" t="s">
        <v>0</v>
      </c>
      <c r="F54" s="63">
        <v>20</v>
      </c>
      <c r="G54" s="59">
        <v>46</v>
      </c>
      <c r="H54" s="59">
        <v>2019</v>
      </c>
      <c r="I54" s="59" t="s">
        <v>26</v>
      </c>
      <c r="J54" s="59" t="s">
        <v>117</v>
      </c>
      <c r="K54" s="59" t="s">
        <v>4</v>
      </c>
      <c r="L54" s="59">
        <v>1</v>
      </c>
      <c r="M54" s="64">
        <v>2014</v>
      </c>
      <c r="N54" s="70" t="s">
        <v>126</v>
      </c>
      <c r="P54" t="str">
        <f t="shared" si="0"/>
        <v>Ana Spahić</v>
      </c>
    </row>
    <row r="55" spans="1:16" ht="12">
      <c r="A55" t="s">
        <v>0</v>
      </c>
      <c r="F55" s="65">
        <v>21</v>
      </c>
      <c r="G55" s="58">
        <v>47</v>
      </c>
      <c r="H55" s="58">
        <v>2019</v>
      </c>
      <c r="I55" s="58" t="s">
        <v>118</v>
      </c>
      <c r="J55" s="58" t="s">
        <v>119</v>
      </c>
      <c r="K55" s="58" t="s">
        <v>63</v>
      </c>
      <c r="L55" s="58">
        <v>1</v>
      </c>
      <c r="M55" s="66">
        <v>2014</v>
      </c>
      <c r="N55" s="70" t="s">
        <v>126</v>
      </c>
      <c r="P55" t="str">
        <f t="shared" si="0"/>
        <v>Milica Savić</v>
      </c>
    </row>
    <row r="56" spans="1:16" ht="12">
      <c r="A56" t="s">
        <v>0</v>
      </c>
      <c r="F56" s="63">
        <v>22</v>
      </c>
      <c r="G56" s="59">
        <v>48</v>
      </c>
      <c r="H56" s="59">
        <v>2019</v>
      </c>
      <c r="I56" s="59" t="s">
        <v>120</v>
      </c>
      <c r="J56" s="59" t="s">
        <v>121</v>
      </c>
      <c r="K56" s="59" t="s">
        <v>63</v>
      </c>
      <c r="L56" s="59">
        <v>1</v>
      </c>
      <c r="M56" s="64">
        <v>2014</v>
      </c>
      <c r="N56" s="70" t="s">
        <v>126</v>
      </c>
      <c r="P56" t="str">
        <f t="shared" si="0"/>
        <v>Dragana Krstajić</v>
      </c>
    </row>
    <row r="57" spans="1:16" ht="12">
      <c r="A57" t="s">
        <v>0</v>
      </c>
      <c r="F57" s="65">
        <v>23</v>
      </c>
      <c r="G57" s="58">
        <v>49</v>
      </c>
      <c r="H57" s="58">
        <v>2019</v>
      </c>
      <c r="I57" s="58" t="s">
        <v>122</v>
      </c>
      <c r="J57" s="58" t="s">
        <v>123</v>
      </c>
      <c r="K57" s="58" t="s">
        <v>63</v>
      </c>
      <c r="L57" s="58">
        <v>1</v>
      </c>
      <c r="M57" s="66">
        <v>2014</v>
      </c>
      <c r="N57" s="70" t="s">
        <v>126</v>
      </c>
      <c r="P57" t="str">
        <f t="shared" si="0"/>
        <v>Marija Ćalasan</v>
      </c>
    </row>
    <row r="58" spans="1:16" ht="12">
      <c r="A58" t="s">
        <v>0</v>
      </c>
      <c r="F58" s="63">
        <v>24</v>
      </c>
      <c r="G58" s="59">
        <v>50</v>
      </c>
      <c r="H58" s="59">
        <v>2019</v>
      </c>
      <c r="I58" s="59" t="s">
        <v>118</v>
      </c>
      <c r="J58" s="59" t="s">
        <v>124</v>
      </c>
      <c r="K58" s="59" t="s">
        <v>63</v>
      </c>
      <c r="L58" s="59">
        <v>1</v>
      </c>
      <c r="M58" s="64">
        <v>2014</v>
      </c>
      <c r="N58" s="70" t="s">
        <v>126</v>
      </c>
      <c r="P58" t="str">
        <f t="shared" si="0"/>
        <v>Milica Popović</v>
      </c>
    </row>
    <row r="59" spans="1:16" ht="12.75" thickBot="1">
      <c r="A59" t="s">
        <v>0</v>
      </c>
      <c r="F59" s="67">
        <v>25</v>
      </c>
      <c r="G59" s="68">
        <v>142</v>
      </c>
      <c r="H59" s="68">
        <v>2019</v>
      </c>
      <c r="I59" s="68" t="s">
        <v>125</v>
      </c>
      <c r="J59" s="68" t="s">
        <v>80</v>
      </c>
      <c r="K59" s="68" t="s">
        <v>63</v>
      </c>
      <c r="L59" s="68">
        <v>1</v>
      </c>
      <c r="M59" s="69">
        <v>2014</v>
      </c>
      <c r="N59" s="70" t="s">
        <v>126</v>
      </c>
      <c r="P59" t="str">
        <f t="shared" si="0"/>
        <v>Zorka Mitrović</v>
      </c>
    </row>
    <row r="60" spans="1:16" ht="12">
      <c r="A60" t="s">
        <v>0</v>
      </c>
      <c r="F60" s="60">
        <v>1</v>
      </c>
      <c r="G60" s="61">
        <v>51</v>
      </c>
      <c r="H60" s="61">
        <v>2019</v>
      </c>
      <c r="I60" s="61" t="s">
        <v>127</v>
      </c>
      <c r="J60" s="61" t="s">
        <v>128</v>
      </c>
      <c r="K60" s="61" t="s">
        <v>4</v>
      </c>
      <c r="L60" s="61">
        <v>1</v>
      </c>
      <c r="M60" s="62">
        <v>2014</v>
      </c>
      <c r="N60" s="70" t="s">
        <v>13</v>
      </c>
      <c r="P60" t="str">
        <f t="shared" si="0"/>
        <v>Saška Krstović</v>
      </c>
    </row>
    <row r="61" spans="1:16" ht="12">
      <c r="A61" t="s">
        <v>0</v>
      </c>
      <c r="F61" s="63">
        <v>2</v>
      </c>
      <c r="G61" s="59">
        <v>52</v>
      </c>
      <c r="H61" s="59">
        <v>2019</v>
      </c>
      <c r="I61" s="59" t="s">
        <v>75</v>
      </c>
      <c r="J61" s="59" t="s">
        <v>129</v>
      </c>
      <c r="K61" s="59" t="s">
        <v>4</v>
      </c>
      <c r="L61" s="59">
        <v>1</v>
      </c>
      <c r="M61" s="64">
        <v>2014</v>
      </c>
      <c r="N61" s="70" t="s">
        <v>13</v>
      </c>
      <c r="P61" t="str">
        <f t="shared" si="0"/>
        <v>Jovana Lalić</v>
      </c>
    </row>
    <row r="62" spans="1:16" ht="12">
      <c r="A62" t="s">
        <v>0</v>
      </c>
      <c r="F62" s="65">
        <v>3</v>
      </c>
      <c r="G62" s="58">
        <v>53</v>
      </c>
      <c r="H62" s="58">
        <v>2019</v>
      </c>
      <c r="I62" s="58" t="s">
        <v>130</v>
      </c>
      <c r="J62" s="58" t="s">
        <v>131</v>
      </c>
      <c r="K62" s="58" t="s">
        <v>4</v>
      </c>
      <c r="L62" s="58">
        <v>1</v>
      </c>
      <c r="M62" s="66">
        <v>2014</v>
      </c>
      <c r="N62" s="70" t="s">
        <v>13</v>
      </c>
      <c r="P62" t="str">
        <f t="shared" si="0"/>
        <v>Dženita Ličina</v>
      </c>
    </row>
    <row r="63" spans="1:16" ht="12">
      <c r="A63" t="s">
        <v>0</v>
      </c>
      <c r="F63" s="63">
        <v>4</v>
      </c>
      <c r="G63" s="59">
        <v>54</v>
      </c>
      <c r="H63" s="59">
        <v>2019</v>
      </c>
      <c r="I63" s="59" t="s">
        <v>61</v>
      </c>
      <c r="J63" s="59" t="s">
        <v>132</v>
      </c>
      <c r="K63" s="59" t="s">
        <v>4</v>
      </c>
      <c r="L63" s="59">
        <v>1</v>
      </c>
      <c r="M63" s="64">
        <v>2014</v>
      </c>
      <c r="N63" s="70" t="s">
        <v>13</v>
      </c>
      <c r="P63" t="str">
        <f t="shared" si="0"/>
        <v>Jelena Mumović</v>
      </c>
    </row>
    <row r="64" spans="1:16" ht="22.5">
      <c r="A64" t="s">
        <v>0</v>
      </c>
      <c r="F64" s="65">
        <v>5</v>
      </c>
      <c r="G64" s="58">
        <v>55</v>
      </c>
      <c r="H64" s="58">
        <v>2019</v>
      </c>
      <c r="I64" s="58" t="s">
        <v>133</v>
      </c>
      <c r="J64" s="58" t="s">
        <v>134</v>
      </c>
      <c r="K64" s="58" t="s">
        <v>4</v>
      </c>
      <c r="L64" s="58">
        <v>1</v>
      </c>
      <c r="M64" s="66">
        <v>2014</v>
      </c>
      <c r="N64" s="70" t="s">
        <v>13</v>
      </c>
      <c r="P64" t="str">
        <f t="shared" si="0"/>
        <v>Tijana Drašković</v>
      </c>
    </row>
    <row r="65" spans="1:16" ht="12">
      <c r="A65" t="s">
        <v>0</v>
      </c>
      <c r="F65" s="63">
        <v>6</v>
      </c>
      <c r="G65" s="59">
        <v>56</v>
      </c>
      <c r="H65" s="59">
        <v>2019</v>
      </c>
      <c r="I65" s="59" t="s">
        <v>75</v>
      </c>
      <c r="J65" s="59" t="s">
        <v>135</v>
      </c>
      <c r="K65" s="59" t="s">
        <v>4</v>
      </c>
      <c r="L65" s="59">
        <v>1</v>
      </c>
      <c r="M65" s="64">
        <v>2014</v>
      </c>
      <c r="N65" s="70" t="s">
        <v>13</v>
      </c>
      <c r="P65" t="str">
        <f t="shared" si="0"/>
        <v>Jovana Rakonjac</v>
      </c>
    </row>
    <row r="66" spans="6:16" ht="12">
      <c r="F66" s="65">
        <v>7</v>
      </c>
      <c r="G66" s="58">
        <v>57</v>
      </c>
      <c r="H66" s="58">
        <v>2019</v>
      </c>
      <c r="I66" s="58" t="s">
        <v>109</v>
      </c>
      <c r="J66" s="58" t="s">
        <v>136</v>
      </c>
      <c r="K66" s="58" t="s">
        <v>4</v>
      </c>
      <c r="L66" s="58">
        <v>1</v>
      </c>
      <c r="M66" s="66">
        <v>2014</v>
      </c>
      <c r="N66" s="70" t="s">
        <v>13</v>
      </c>
      <c r="P66" t="str">
        <f t="shared" si="0"/>
        <v>Anđela Milatović</v>
      </c>
    </row>
    <row r="67" spans="6:16" ht="12">
      <c r="F67" s="63">
        <v>8</v>
      </c>
      <c r="G67" s="59">
        <v>58</v>
      </c>
      <c r="H67" s="59">
        <v>2019</v>
      </c>
      <c r="I67" s="59" t="s">
        <v>26</v>
      </c>
      <c r="J67" s="59" t="s">
        <v>25</v>
      </c>
      <c r="K67" s="59" t="s">
        <v>4</v>
      </c>
      <c r="L67" s="59">
        <v>1</v>
      </c>
      <c r="M67" s="64">
        <v>2014</v>
      </c>
      <c r="N67" s="70" t="s">
        <v>13</v>
      </c>
      <c r="P67" t="str">
        <f aca="true" t="shared" si="1" ref="P67:P130">CONCATENATE(I67," ",J67)</f>
        <v>Ana Knežević</v>
      </c>
    </row>
    <row r="68" spans="6:16" ht="12">
      <c r="F68" s="65">
        <v>9</v>
      </c>
      <c r="G68" s="58">
        <v>59</v>
      </c>
      <c r="H68" s="58">
        <v>2019</v>
      </c>
      <c r="I68" s="58" t="s">
        <v>120</v>
      </c>
      <c r="J68" s="58" t="s">
        <v>137</v>
      </c>
      <c r="K68" s="58" t="s">
        <v>4</v>
      </c>
      <c r="L68" s="58">
        <v>1</v>
      </c>
      <c r="M68" s="66">
        <v>2014</v>
      </c>
      <c r="N68" s="70" t="s">
        <v>13</v>
      </c>
      <c r="P68" t="str">
        <f t="shared" si="1"/>
        <v>Dragana Gošović</v>
      </c>
    </row>
    <row r="69" spans="6:16" ht="12">
      <c r="F69" s="63">
        <v>10</v>
      </c>
      <c r="G69" s="59">
        <v>60</v>
      </c>
      <c r="H69" s="59">
        <v>2019</v>
      </c>
      <c r="I69" s="59" t="s">
        <v>138</v>
      </c>
      <c r="J69" s="59" t="s">
        <v>139</v>
      </c>
      <c r="K69" s="59" t="s">
        <v>4</v>
      </c>
      <c r="L69" s="59">
        <v>1</v>
      </c>
      <c r="M69" s="64">
        <v>2014</v>
      </c>
      <c r="N69" s="70" t="s">
        <v>13</v>
      </c>
      <c r="P69" t="str">
        <f t="shared" si="1"/>
        <v>Ivana Kulašević</v>
      </c>
    </row>
    <row r="70" spans="6:16" ht="22.5">
      <c r="F70" s="65">
        <v>11</v>
      </c>
      <c r="G70" s="58">
        <v>61</v>
      </c>
      <c r="H70" s="58">
        <v>2019</v>
      </c>
      <c r="I70" s="58" t="s">
        <v>140</v>
      </c>
      <c r="J70" s="58" t="s">
        <v>141</v>
      </c>
      <c r="K70" s="58" t="s">
        <v>4</v>
      </c>
      <c r="L70" s="58">
        <v>1</v>
      </c>
      <c r="M70" s="66">
        <v>2014</v>
      </c>
      <c r="N70" s="70" t="s">
        <v>13</v>
      </c>
      <c r="P70" t="str">
        <f t="shared" si="1"/>
        <v>Teodora Radojević</v>
      </c>
    </row>
    <row r="71" spans="6:16" ht="12">
      <c r="F71" s="63">
        <v>12</v>
      </c>
      <c r="G71" s="59">
        <v>62</v>
      </c>
      <c r="H71" s="59">
        <v>2019</v>
      </c>
      <c r="I71" s="59" t="s">
        <v>142</v>
      </c>
      <c r="J71" s="59" t="s">
        <v>143</v>
      </c>
      <c r="K71" s="59" t="s">
        <v>4</v>
      </c>
      <c r="L71" s="59">
        <v>1</v>
      </c>
      <c r="M71" s="64">
        <v>2014</v>
      </c>
      <c r="N71" s="70" t="s">
        <v>13</v>
      </c>
      <c r="P71" t="str">
        <f t="shared" si="1"/>
        <v>Ružica Lekić</v>
      </c>
    </row>
    <row r="72" spans="6:16" ht="12">
      <c r="F72" s="65">
        <v>13</v>
      </c>
      <c r="G72" s="58">
        <v>63</v>
      </c>
      <c r="H72" s="58">
        <v>2019</v>
      </c>
      <c r="I72" s="58" t="s">
        <v>144</v>
      </c>
      <c r="J72" s="58" t="s">
        <v>145</v>
      </c>
      <c r="K72" s="58" t="s">
        <v>4</v>
      </c>
      <c r="L72" s="58">
        <v>1</v>
      </c>
      <c r="M72" s="66">
        <v>2014</v>
      </c>
      <c r="N72" s="70" t="s">
        <v>13</v>
      </c>
      <c r="P72" t="str">
        <f t="shared" si="1"/>
        <v>Lidija Zlajić</v>
      </c>
    </row>
    <row r="73" spans="6:16" ht="22.5">
      <c r="F73" s="63">
        <v>14</v>
      </c>
      <c r="G73" s="59">
        <v>64</v>
      </c>
      <c r="H73" s="59">
        <v>2019</v>
      </c>
      <c r="I73" s="59" t="s">
        <v>127</v>
      </c>
      <c r="J73" s="59" t="s">
        <v>146</v>
      </c>
      <c r="K73" s="59" t="s">
        <v>4</v>
      </c>
      <c r="L73" s="59">
        <v>1</v>
      </c>
      <c r="M73" s="64">
        <v>2014</v>
      </c>
      <c r="N73" s="70" t="s">
        <v>13</v>
      </c>
      <c r="P73" t="str">
        <f t="shared" si="1"/>
        <v>Saška Bjelanović</v>
      </c>
    </row>
    <row r="74" spans="6:16" ht="22.5">
      <c r="F74" s="65">
        <v>15</v>
      </c>
      <c r="G74" s="58">
        <v>65</v>
      </c>
      <c r="H74" s="58">
        <v>2019</v>
      </c>
      <c r="I74" s="58" t="s">
        <v>147</v>
      </c>
      <c r="J74" s="58" t="s">
        <v>148</v>
      </c>
      <c r="K74" s="58" t="s">
        <v>4</v>
      </c>
      <c r="L74" s="58">
        <v>1</v>
      </c>
      <c r="M74" s="66">
        <v>2014</v>
      </c>
      <c r="N74" s="70" t="s">
        <v>13</v>
      </c>
      <c r="P74" t="str">
        <f t="shared" si="1"/>
        <v>Mirnela Ajdarpašić</v>
      </c>
    </row>
    <row r="75" spans="6:16" ht="12">
      <c r="F75" s="63">
        <v>16</v>
      </c>
      <c r="G75" s="59">
        <v>66</v>
      </c>
      <c r="H75" s="59">
        <v>2019</v>
      </c>
      <c r="I75" s="59" t="s">
        <v>149</v>
      </c>
      <c r="J75" s="59" t="s">
        <v>150</v>
      </c>
      <c r="K75" s="59" t="s">
        <v>4</v>
      </c>
      <c r="L75" s="59">
        <v>1</v>
      </c>
      <c r="M75" s="64">
        <v>2014</v>
      </c>
      <c r="N75" s="70" t="s">
        <v>13</v>
      </c>
      <c r="P75" t="str">
        <f t="shared" si="1"/>
        <v>Irena Đorem</v>
      </c>
    </row>
    <row r="76" spans="6:16" ht="12">
      <c r="F76" s="65">
        <v>17</v>
      </c>
      <c r="G76" s="58">
        <v>67</v>
      </c>
      <c r="H76" s="58">
        <v>2019</v>
      </c>
      <c r="I76" s="58" t="s">
        <v>26</v>
      </c>
      <c r="J76" s="58" t="s">
        <v>151</v>
      </c>
      <c r="K76" s="58" t="s">
        <v>4</v>
      </c>
      <c r="L76" s="58">
        <v>1</v>
      </c>
      <c r="M76" s="66">
        <v>2014</v>
      </c>
      <c r="N76" s="70" t="s">
        <v>13</v>
      </c>
      <c r="P76" t="str">
        <f t="shared" si="1"/>
        <v>Ana Koprivica</v>
      </c>
    </row>
    <row r="77" spans="6:16" ht="22.5">
      <c r="F77" s="63">
        <v>18</v>
      </c>
      <c r="G77" s="59">
        <v>68</v>
      </c>
      <c r="H77" s="59">
        <v>2019</v>
      </c>
      <c r="I77" s="59" t="s">
        <v>98</v>
      </c>
      <c r="J77" s="59" t="s">
        <v>152</v>
      </c>
      <c r="K77" s="59" t="s">
        <v>4</v>
      </c>
      <c r="L77" s="59">
        <v>1</v>
      </c>
      <c r="M77" s="64">
        <v>2014</v>
      </c>
      <c r="N77" s="70" t="s">
        <v>13</v>
      </c>
      <c r="P77" t="str">
        <f t="shared" si="1"/>
        <v>Aleksandra Šćepanović</v>
      </c>
    </row>
    <row r="78" spans="6:16" ht="22.5">
      <c r="F78" s="65">
        <v>19</v>
      </c>
      <c r="G78" s="58">
        <v>69</v>
      </c>
      <c r="H78" s="58">
        <v>2019</v>
      </c>
      <c r="I78" s="58" t="s">
        <v>153</v>
      </c>
      <c r="J78" s="58" t="s">
        <v>154</v>
      </c>
      <c r="K78" s="58" t="s">
        <v>4</v>
      </c>
      <c r="L78" s="58">
        <v>1</v>
      </c>
      <c r="M78" s="66">
        <v>2014</v>
      </c>
      <c r="N78" s="70" t="s">
        <v>13</v>
      </c>
      <c r="P78" t="str">
        <f t="shared" si="1"/>
        <v>Danica Stefanović</v>
      </c>
    </row>
    <row r="79" spans="6:16" ht="22.5">
      <c r="F79" s="63">
        <v>20</v>
      </c>
      <c r="G79" s="59">
        <v>70</v>
      </c>
      <c r="H79" s="59">
        <v>2019</v>
      </c>
      <c r="I79" s="59" t="s">
        <v>45</v>
      </c>
      <c r="J79" s="59" t="s">
        <v>155</v>
      </c>
      <c r="K79" s="59" t="s">
        <v>4</v>
      </c>
      <c r="L79" s="59">
        <v>1</v>
      </c>
      <c r="M79" s="64">
        <v>2014</v>
      </c>
      <c r="N79" s="70" t="s">
        <v>13</v>
      </c>
      <c r="P79" t="str">
        <f t="shared" si="1"/>
        <v>Ivona Rabrenović</v>
      </c>
    </row>
    <row r="80" spans="6:16" ht="12">
      <c r="F80" s="65">
        <v>21</v>
      </c>
      <c r="G80" s="58">
        <v>71</v>
      </c>
      <c r="H80" s="58">
        <v>2019</v>
      </c>
      <c r="I80" s="58" t="s">
        <v>156</v>
      </c>
      <c r="J80" s="58" t="s">
        <v>157</v>
      </c>
      <c r="K80" s="58" t="s">
        <v>63</v>
      </c>
      <c r="L80" s="58">
        <v>1</v>
      </c>
      <c r="M80" s="66">
        <v>2014</v>
      </c>
      <c r="N80" s="70" t="s">
        <v>13</v>
      </c>
      <c r="P80" t="str">
        <f t="shared" si="1"/>
        <v>Krstina Madžgalj</v>
      </c>
    </row>
    <row r="81" spans="6:16" ht="12">
      <c r="F81" s="63">
        <v>22</v>
      </c>
      <c r="G81" s="59">
        <v>72</v>
      </c>
      <c r="H81" s="59">
        <v>2019</v>
      </c>
      <c r="I81" s="59" t="s">
        <v>122</v>
      </c>
      <c r="J81" s="59" t="s">
        <v>158</v>
      </c>
      <c r="K81" s="59" t="s">
        <v>63</v>
      </c>
      <c r="L81" s="59">
        <v>1</v>
      </c>
      <c r="M81" s="64">
        <v>2014</v>
      </c>
      <c r="N81" s="70" t="s">
        <v>13</v>
      </c>
      <c r="P81" t="str">
        <f t="shared" si="1"/>
        <v>Marija Garić</v>
      </c>
    </row>
    <row r="82" spans="6:16" ht="12">
      <c r="F82" s="65">
        <v>23</v>
      </c>
      <c r="G82" s="58">
        <v>73</v>
      </c>
      <c r="H82" s="58">
        <v>2019</v>
      </c>
      <c r="I82" s="58" t="s">
        <v>159</v>
      </c>
      <c r="J82" s="58" t="s">
        <v>160</v>
      </c>
      <c r="K82" s="58" t="s">
        <v>63</v>
      </c>
      <c r="L82" s="58">
        <v>1</v>
      </c>
      <c r="M82" s="66">
        <v>2014</v>
      </c>
      <c r="N82" s="70" t="s">
        <v>13</v>
      </c>
      <c r="P82" t="str">
        <f t="shared" si="1"/>
        <v>Petar Stanišić</v>
      </c>
    </row>
    <row r="83" spans="6:16" ht="22.5">
      <c r="F83" s="63">
        <v>24</v>
      </c>
      <c r="G83" s="59">
        <v>74</v>
      </c>
      <c r="H83" s="59">
        <v>2019</v>
      </c>
      <c r="I83" s="59" t="s">
        <v>98</v>
      </c>
      <c r="J83" s="59" t="s">
        <v>161</v>
      </c>
      <c r="K83" s="59" t="s">
        <v>63</v>
      </c>
      <c r="L83" s="59">
        <v>1</v>
      </c>
      <c r="M83" s="64">
        <v>2014</v>
      </c>
      <c r="N83" s="70" t="s">
        <v>13</v>
      </c>
      <c r="P83" t="str">
        <f t="shared" si="1"/>
        <v>Aleksandra Vujisić</v>
      </c>
    </row>
    <row r="84" spans="6:16" ht="12">
      <c r="F84" s="65">
        <v>25</v>
      </c>
      <c r="G84" s="58">
        <v>75</v>
      </c>
      <c r="H84" s="58">
        <v>2019</v>
      </c>
      <c r="I84" s="58" t="s">
        <v>162</v>
      </c>
      <c r="J84" s="58" t="s">
        <v>163</v>
      </c>
      <c r="K84" s="58" t="s">
        <v>63</v>
      </c>
      <c r="L84" s="58">
        <v>1</v>
      </c>
      <c r="M84" s="66">
        <v>2014</v>
      </c>
      <c r="N84" s="70" t="s">
        <v>13</v>
      </c>
      <c r="P84" t="str">
        <f t="shared" si="1"/>
        <v>Nataša Jovović</v>
      </c>
    </row>
    <row r="85" spans="6:16" ht="12">
      <c r="F85" s="63">
        <v>26</v>
      </c>
      <c r="G85" s="59">
        <v>76</v>
      </c>
      <c r="H85" s="59">
        <v>2019</v>
      </c>
      <c r="I85" s="59" t="s">
        <v>164</v>
      </c>
      <c r="J85" s="59" t="s">
        <v>165</v>
      </c>
      <c r="K85" s="59" t="s">
        <v>63</v>
      </c>
      <c r="L85" s="59">
        <v>1</v>
      </c>
      <c r="M85" s="64">
        <v>2014</v>
      </c>
      <c r="N85" s="70" t="s">
        <v>13</v>
      </c>
      <c r="P85" t="str">
        <f t="shared" si="1"/>
        <v>Gabrijela Račić</v>
      </c>
    </row>
    <row r="86" spans="6:16" ht="12">
      <c r="F86" s="65">
        <v>27</v>
      </c>
      <c r="G86" s="58">
        <v>77</v>
      </c>
      <c r="H86" s="58">
        <v>2019</v>
      </c>
      <c r="I86" s="58" t="s">
        <v>55</v>
      </c>
      <c r="J86" s="58" t="s">
        <v>166</v>
      </c>
      <c r="K86" s="58" t="s">
        <v>63</v>
      </c>
      <c r="L86" s="58">
        <v>1</v>
      </c>
      <c r="M86" s="66">
        <v>2014</v>
      </c>
      <c r="N86" s="70" t="s">
        <v>13</v>
      </c>
      <c r="P86" t="str">
        <f t="shared" si="1"/>
        <v>Nikolina Aleksić</v>
      </c>
    </row>
    <row r="87" spans="6:16" ht="12">
      <c r="F87" s="63">
        <v>28</v>
      </c>
      <c r="G87" s="59">
        <v>78</v>
      </c>
      <c r="H87" s="59">
        <v>2019</v>
      </c>
      <c r="I87" s="59" t="s">
        <v>167</v>
      </c>
      <c r="J87" s="59" t="s">
        <v>168</v>
      </c>
      <c r="K87" s="59" t="s">
        <v>63</v>
      </c>
      <c r="L87" s="59">
        <v>1</v>
      </c>
      <c r="M87" s="64">
        <v>2014</v>
      </c>
      <c r="N87" s="70" t="s">
        <v>13</v>
      </c>
      <c r="P87" t="str">
        <f t="shared" si="1"/>
        <v>Belma Kanalić</v>
      </c>
    </row>
    <row r="88" spans="6:16" ht="12">
      <c r="F88" s="65">
        <v>29</v>
      </c>
      <c r="G88" s="58">
        <v>79</v>
      </c>
      <c r="H88" s="58">
        <v>2019</v>
      </c>
      <c r="I88" s="58" t="s">
        <v>92</v>
      </c>
      <c r="J88" s="58" t="s">
        <v>169</v>
      </c>
      <c r="K88" s="58" t="s">
        <v>63</v>
      </c>
      <c r="L88" s="58">
        <v>1</v>
      </c>
      <c r="M88" s="66">
        <v>2014</v>
      </c>
      <c r="N88" s="70" t="s">
        <v>13</v>
      </c>
      <c r="P88" t="str">
        <f t="shared" si="1"/>
        <v>Valentina Bugarin</v>
      </c>
    </row>
    <row r="89" spans="6:16" ht="22.5">
      <c r="F89" s="63">
        <v>30</v>
      </c>
      <c r="G89" s="59">
        <v>80</v>
      </c>
      <c r="H89" s="59">
        <v>2019</v>
      </c>
      <c r="I89" s="59" t="s">
        <v>98</v>
      </c>
      <c r="J89" s="59" t="s">
        <v>170</v>
      </c>
      <c r="K89" s="59" t="s">
        <v>63</v>
      </c>
      <c r="L89" s="59">
        <v>1</v>
      </c>
      <c r="M89" s="64">
        <v>2014</v>
      </c>
      <c r="N89" s="70" t="s">
        <v>13</v>
      </c>
      <c r="P89" t="str">
        <f t="shared" si="1"/>
        <v>Aleksandra Deletić</v>
      </c>
    </row>
    <row r="90" spans="6:16" ht="22.5">
      <c r="F90" s="65">
        <v>31</v>
      </c>
      <c r="G90" s="58">
        <v>81</v>
      </c>
      <c r="H90" s="58">
        <v>2019</v>
      </c>
      <c r="I90" s="58" t="s">
        <v>98</v>
      </c>
      <c r="J90" s="58" t="s">
        <v>171</v>
      </c>
      <c r="K90" s="58" t="s">
        <v>63</v>
      </c>
      <c r="L90" s="58">
        <v>1</v>
      </c>
      <c r="M90" s="66">
        <v>2014</v>
      </c>
      <c r="N90" s="70" t="s">
        <v>13</v>
      </c>
      <c r="P90" t="str">
        <f t="shared" si="1"/>
        <v>Aleksandra Tomović</v>
      </c>
    </row>
    <row r="91" spans="6:16" ht="12">
      <c r="F91" s="63">
        <v>32</v>
      </c>
      <c r="G91" s="59">
        <v>82</v>
      </c>
      <c r="H91" s="59">
        <v>2019</v>
      </c>
      <c r="I91" s="59" t="s">
        <v>172</v>
      </c>
      <c r="J91" s="59" t="s">
        <v>173</v>
      </c>
      <c r="K91" s="59" t="s">
        <v>63</v>
      </c>
      <c r="L91" s="59">
        <v>1</v>
      </c>
      <c r="M91" s="64">
        <v>2014</v>
      </c>
      <c r="N91" s="70" t="s">
        <v>13</v>
      </c>
      <c r="P91" t="str">
        <f t="shared" si="1"/>
        <v>Edisa Pepić</v>
      </c>
    </row>
    <row r="92" spans="6:16" ht="12">
      <c r="F92" s="65">
        <v>33</v>
      </c>
      <c r="G92" s="58">
        <v>83</v>
      </c>
      <c r="H92" s="58">
        <v>2019</v>
      </c>
      <c r="I92" s="58" t="s">
        <v>174</v>
      </c>
      <c r="J92" s="58" t="s">
        <v>175</v>
      </c>
      <c r="K92" s="58" t="s">
        <v>63</v>
      </c>
      <c r="L92" s="58">
        <v>1</v>
      </c>
      <c r="M92" s="66">
        <v>2014</v>
      </c>
      <c r="N92" s="70" t="s">
        <v>13</v>
      </c>
      <c r="P92" t="str">
        <f t="shared" si="1"/>
        <v>Katarina Bubanja</v>
      </c>
    </row>
    <row r="93" spans="6:16" ht="12">
      <c r="F93" s="63">
        <v>34</v>
      </c>
      <c r="G93" s="59">
        <v>84</v>
      </c>
      <c r="H93" s="59">
        <v>2019</v>
      </c>
      <c r="I93" s="59" t="s">
        <v>138</v>
      </c>
      <c r="J93" s="59" t="s">
        <v>176</v>
      </c>
      <c r="K93" s="59" t="s">
        <v>63</v>
      </c>
      <c r="L93" s="59">
        <v>1</v>
      </c>
      <c r="M93" s="64">
        <v>2014</v>
      </c>
      <c r="N93" s="70" t="s">
        <v>13</v>
      </c>
      <c r="P93" t="str">
        <f t="shared" si="1"/>
        <v>Ivana Čolović</v>
      </c>
    </row>
    <row r="94" spans="6:16" ht="12">
      <c r="F94" s="65">
        <v>35</v>
      </c>
      <c r="G94" s="58">
        <v>85</v>
      </c>
      <c r="H94" s="58">
        <v>2019</v>
      </c>
      <c r="I94" s="58" t="s">
        <v>177</v>
      </c>
      <c r="J94" s="58" t="s">
        <v>131</v>
      </c>
      <c r="K94" s="58" t="s">
        <v>63</v>
      </c>
      <c r="L94" s="58">
        <v>1</v>
      </c>
      <c r="M94" s="66">
        <v>2014</v>
      </c>
      <c r="N94" s="70" t="s">
        <v>13</v>
      </c>
      <c r="P94" t="str">
        <f t="shared" si="1"/>
        <v>Adela Ličina</v>
      </c>
    </row>
    <row r="95" spans="6:16" ht="12">
      <c r="F95" s="63">
        <v>36</v>
      </c>
      <c r="G95" s="59">
        <v>86</v>
      </c>
      <c r="H95" s="59">
        <v>2019</v>
      </c>
      <c r="I95" s="59" t="s">
        <v>178</v>
      </c>
      <c r="J95" s="59" t="s">
        <v>179</v>
      </c>
      <c r="K95" s="59" t="s">
        <v>63</v>
      </c>
      <c r="L95" s="59">
        <v>1</v>
      </c>
      <c r="M95" s="64">
        <v>2014</v>
      </c>
      <c r="N95" s="70" t="s">
        <v>13</v>
      </c>
      <c r="P95" t="str">
        <f t="shared" si="1"/>
        <v>Tamara Raonić</v>
      </c>
    </row>
    <row r="96" spans="6:16" ht="22.5">
      <c r="F96" s="65">
        <v>37</v>
      </c>
      <c r="G96" s="58">
        <v>87</v>
      </c>
      <c r="H96" s="58">
        <v>2019</v>
      </c>
      <c r="I96" s="58" t="s">
        <v>109</v>
      </c>
      <c r="J96" s="58" t="s">
        <v>180</v>
      </c>
      <c r="K96" s="58" t="s">
        <v>63</v>
      </c>
      <c r="L96" s="58">
        <v>1</v>
      </c>
      <c r="M96" s="66">
        <v>2014</v>
      </c>
      <c r="N96" s="70" t="s">
        <v>13</v>
      </c>
      <c r="P96" t="str">
        <f t="shared" si="1"/>
        <v>Anđela Joksimović</v>
      </c>
    </row>
    <row r="97" spans="6:16" ht="12">
      <c r="F97" s="63">
        <v>38</v>
      </c>
      <c r="G97" s="59">
        <v>88</v>
      </c>
      <c r="H97" s="59">
        <v>2019</v>
      </c>
      <c r="I97" s="59" t="s">
        <v>181</v>
      </c>
      <c r="J97" s="59" t="s">
        <v>182</v>
      </c>
      <c r="K97" s="59" t="s">
        <v>63</v>
      </c>
      <c r="L97" s="59">
        <v>1</v>
      </c>
      <c r="M97" s="64">
        <v>2014</v>
      </c>
      <c r="N97" s="70" t="s">
        <v>13</v>
      </c>
      <c r="P97" t="str">
        <f t="shared" si="1"/>
        <v>Elma Kršić</v>
      </c>
    </row>
    <row r="98" spans="6:16" ht="12">
      <c r="F98" s="65">
        <v>39</v>
      </c>
      <c r="G98" s="58">
        <v>89</v>
      </c>
      <c r="H98" s="58">
        <v>2019</v>
      </c>
      <c r="I98" s="58" t="s">
        <v>183</v>
      </c>
      <c r="J98" s="58" t="s">
        <v>184</v>
      </c>
      <c r="K98" s="58" t="s">
        <v>63</v>
      </c>
      <c r="L98" s="58">
        <v>1</v>
      </c>
      <c r="M98" s="66">
        <v>2014</v>
      </c>
      <c r="N98" s="70" t="s">
        <v>13</v>
      </c>
      <c r="P98" t="str">
        <f t="shared" si="1"/>
        <v>Ivanka Marković</v>
      </c>
    </row>
    <row r="99" spans="6:16" ht="12">
      <c r="F99" s="63">
        <v>40</v>
      </c>
      <c r="G99" s="59">
        <v>90</v>
      </c>
      <c r="H99" s="59">
        <v>2019</v>
      </c>
      <c r="I99" s="59" t="s">
        <v>133</v>
      </c>
      <c r="J99" s="59" t="s">
        <v>163</v>
      </c>
      <c r="K99" s="59" t="s">
        <v>63</v>
      </c>
      <c r="L99" s="59">
        <v>1</v>
      </c>
      <c r="M99" s="64">
        <v>2014</v>
      </c>
      <c r="N99" s="70" t="s">
        <v>13</v>
      </c>
      <c r="P99" t="str">
        <f t="shared" si="1"/>
        <v>Tijana Jovović</v>
      </c>
    </row>
    <row r="100" spans="6:16" ht="22.5">
      <c r="F100" s="65">
        <v>41</v>
      </c>
      <c r="G100" s="58">
        <v>91</v>
      </c>
      <c r="H100" s="58">
        <v>2019</v>
      </c>
      <c r="I100" s="58" t="s">
        <v>109</v>
      </c>
      <c r="J100" s="58" t="s">
        <v>185</v>
      </c>
      <c r="K100" s="58" t="s">
        <v>63</v>
      </c>
      <c r="L100" s="58">
        <v>1</v>
      </c>
      <c r="M100" s="66">
        <v>2014</v>
      </c>
      <c r="N100" s="70" t="s">
        <v>13</v>
      </c>
      <c r="P100" t="str">
        <f t="shared" si="1"/>
        <v>Anđela Obradović</v>
      </c>
    </row>
    <row r="101" spans="6:16" ht="22.5">
      <c r="F101" s="63">
        <v>42</v>
      </c>
      <c r="G101" s="59">
        <v>92</v>
      </c>
      <c r="H101" s="59">
        <v>2019</v>
      </c>
      <c r="I101" s="59" t="s">
        <v>94</v>
      </c>
      <c r="J101" s="59" t="s">
        <v>186</v>
      </c>
      <c r="K101" s="59" t="s">
        <v>63</v>
      </c>
      <c r="L101" s="59">
        <v>1</v>
      </c>
      <c r="M101" s="64">
        <v>2014</v>
      </c>
      <c r="N101" s="70" t="s">
        <v>13</v>
      </c>
      <c r="P101" t="str">
        <f t="shared" si="1"/>
        <v>Sanja Stanković</v>
      </c>
    </row>
    <row r="102" spans="6:16" ht="12">
      <c r="F102" s="65">
        <v>43</v>
      </c>
      <c r="G102" s="58">
        <v>93</v>
      </c>
      <c r="H102" s="58">
        <v>2019</v>
      </c>
      <c r="I102" s="58" t="s">
        <v>104</v>
      </c>
      <c r="J102" s="58" t="s">
        <v>78</v>
      </c>
      <c r="K102" s="58" t="s">
        <v>63</v>
      </c>
      <c r="L102" s="58">
        <v>1</v>
      </c>
      <c r="M102" s="66">
        <v>2014</v>
      </c>
      <c r="N102" s="70" t="s">
        <v>13</v>
      </c>
      <c r="P102" t="str">
        <f t="shared" si="1"/>
        <v>Milena Šćekić</v>
      </c>
    </row>
    <row r="103" spans="6:16" ht="12">
      <c r="F103" s="63">
        <v>44</v>
      </c>
      <c r="G103" s="59">
        <v>94</v>
      </c>
      <c r="H103" s="59">
        <v>2019</v>
      </c>
      <c r="I103" s="59" t="s">
        <v>187</v>
      </c>
      <c r="J103" s="59" t="s">
        <v>65</v>
      </c>
      <c r="K103" s="59" t="s">
        <v>63</v>
      </c>
      <c r="L103" s="59">
        <v>1</v>
      </c>
      <c r="M103" s="64">
        <v>2014</v>
      </c>
      <c r="N103" s="70" t="s">
        <v>13</v>
      </c>
      <c r="P103" t="str">
        <f t="shared" si="1"/>
        <v>Senka Đurović</v>
      </c>
    </row>
    <row r="104" spans="6:16" ht="12">
      <c r="F104" s="65">
        <v>45</v>
      </c>
      <c r="G104" s="58">
        <v>95</v>
      </c>
      <c r="H104" s="58">
        <v>2019</v>
      </c>
      <c r="I104" s="58" t="s">
        <v>118</v>
      </c>
      <c r="J104" s="58" t="s">
        <v>188</v>
      </c>
      <c r="K104" s="58" t="s">
        <v>63</v>
      </c>
      <c r="L104" s="58">
        <v>1</v>
      </c>
      <c r="M104" s="66">
        <v>2014</v>
      </c>
      <c r="N104" s="70" t="s">
        <v>13</v>
      </c>
      <c r="P104" t="str">
        <f t="shared" si="1"/>
        <v>Milica Jeknić</v>
      </c>
    </row>
    <row r="105" spans="6:16" ht="12">
      <c r="F105" s="63">
        <v>46</v>
      </c>
      <c r="G105" s="59">
        <v>96</v>
      </c>
      <c r="H105" s="59">
        <v>2019</v>
      </c>
      <c r="I105" s="59" t="s">
        <v>189</v>
      </c>
      <c r="J105" s="59" t="s">
        <v>190</v>
      </c>
      <c r="K105" s="59" t="s">
        <v>63</v>
      </c>
      <c r="L105" s="59">
        <v>1</v>
      </c>
      <c r="M105" s="64">
        <v>2014</v>
      </c>
      <c r="N105" s="70" t="s">
        <v>13</v>
      </c>
      <c r="P105" t="str">
        <f t="shared" si="1"/>
        <v>Marina Dušević</v>
      </c>
    </row>
    <row r="106" spans="6:16" ht="12">
      <c r="F106" s="65">
        <v>47</v>
      </c>
      <c r="G106" s="58">
        <v>97</v>
      </c>
      <c r="H106" s="58">
        <v>2019</v>
      </c>
      <c r="I106" s="58" t="s">
        <v>191</v>
      </c>
      <c r="J106" s="58" t="s">
        <v>192</v>
      </c>
      <c r="K106" s="58" t="s">
        <v>63</v>
      </c>
      <c r="L106" s="58">
        <v>1</v>
      </c>
      <c r="M106" s="66">
        <v>2014</v>
      </c>
      <c r="N106" s="70" t="s">
        <v>13</v>
      </c>
      <c r="P106" t="str">
        <f t="shared" si="1"/>
        <v>Gazmend Adović</v>
      </c>
    </row>
    <row r="107" spans="6:16" ht="12">
      <c r="F107" s="63">
        <v>48</v>
      </c>
      <c r="G107" s="59">
        <v>98</v>
      </c>
      <c r="H107" s="59">
        <v>2019</v>
      </c>
      <c r="I107" s="59" t="s">
        <v>193</v>
      </c>
      <c r="J107" s="59" t="s">
        <v>194</v>
      </c>
      <c r="K107" s="59" t="s">
        <v>63</v>
      </c>
      <c r="L107" s="59">
        <v>1</v>
      </c>
      <c r="M107" s="64">
        <v>2014</v>
      </c>
      <c r="N107" s="70" t="s">
        <v>13</v>
      </c>
      <c r="P107" t="str">
        <f t="shared" si="1"/>
        <v>Mirjana Zečević</v>
      </c>
    </row>
    <row r="108" spans="6:16" ht="12">
      <c r="F108" s="65">
        <v>49</v>
      </c>
      <c r="G108" s="58">
        <v>99</v>
      </c>
      <c r="H108" s="58">
        <v>2019</v>
      </c>
      <c r="I108" s="58" t="s">
        <v>195</v>
      </c>
      <c r="J108" s="58" t="s">
        <v>196</v>
      </c>
      <c r="K108" s="58" t="s">
        <v>63</v>
      </c>
      <c r="L108" s="58">
        <v>1</v>
      </c>
      <c r="M108" s="66">
        <v>2014</v>
      </c>
      <c r="N108" s="70" t="s">
        <v>13</v>
      </c>
      <c r="P108" t="str">
        <f t="shared" si="1"/>
        <v>Arma Omeragić</v>
      </c>
    </row>
    <row r="109" spans="6:16" ht="12.75" thickBot="1">
      <c r="F109" s="71">
        <v>50</v>
      </c>
      <c r="G109" s="72">
        <v>100</v>
      </c>
      <c r="H109" s="72">
        <v>2019</v>
      </c>
      <c r="I109" s="72" t="s">
        <v>109</v>
      </c>
      <c r="J109" s="72" t="s">
        <v>76</v>
      </c>
      <c r="K109" s="72" t="s">
        <v>63</v>
      </c>
      <c r="L109" s="72">
        <v>1</v>
      </c>
      <c r="M109" s="73">
        <v>2014</v>
      </c>
      <c r="N109" s="70" t="s">
        <v>13</v>
      </c>
      <c r="P109" t="str">
        <f t="shared" si="1"/>
        <v>Anđela Lutovac</v>
      </c>
    </row>
    <row r="110" spans="6:16" ht="12">
      <c r="F110" s="60">
        <v>1</v>
      </c>
      <c r="G110" s="61">
        <v>101</v>
      </c>
      <c r="H110" s="61">
        <v>2019</v>
      </c>
      <c r="I110" s="61" t="s">
        <v>193</v>
      </c>
      <c r="J110" s="61" t="s">
        <v>197</v>
      </c>
      <c r="K110" s="61" t="s">
        <v>4</v>
      </c>
      <c r="L110" s="61">
        <v>1</v>
      </c>
      <c r="M110" s="62">
        <v>2014</v>
      </c>
      <c r="N110" s="70" t="s">
        <v>226</v>
      </c>
      <c r="P110" t="str">
        <f t="shared" si="1"/>
        <v>Mirjana Šutović</v>
      </c>
    </row>
    <row r="111" spans="6:16" ht="12">
      <c r="F111" s="63">
        <v>2</v>
      </c>
      <c r="G111" s="59">
        <v>102</v>
      </c>
      <c r="H111" s="59">
        <v>2019</v>
      </c>
      <c r="I111" s="59" t="s">
        <v>198</v>
      </c>
      <c r="J111" s="59" t="s">
        <v>199</v>
      </c>
      <c r="K111" s="59" t="s">
        <v>4</v>
      </c>
      <c r="L111" s="59">
        <v>1</v>
      </c>
      <c r="M111" s="64">
        <v>2014</v>
      </c>
      <c r="N111" s="70" t="s">
        <v>226</v>
      </c>
      <c r="P111" t="str">
        <f t="shared" si="1"/>
        <v>Andrea Jelić</v>
      </c>
    </row>
    <row r="112" spans="6:16" ht="22.5">
      <c r="F112" s="65">
        <v>3</v>
      </c>
      <c r="G112" s="58">
        <v>103</v>
      </c>
      <c r="H112" s="58">
        <v>2019</v>
      </c>
      <c r="I112" s="58" t="s">
        <v>75</v>
      </c>
      <c r="J112" s="58" t="s">
        <v>200</v>
      </c>
      <c r="K112" s="58" t="s">
        <v>4</v>
      </c>
      <c r="L112" s="58">
        <v>1</v>
      </c>
      <c r="M112" s="66">
        <v>2014</v>
      </c>
      <c r="N112" s="70" t="s">
        <v>226</v>
      </c>
      <c r="P112" t="str">
        <f t="shared" si="1"/>
        <v>Jovana Damjanović</v>
      </c>
    </row>
    <row r="113" spans="6:16" ht="12">
      <c r="F113" s="63">
        <v>4</v>
      </c>
      <c r="G113" s="59">
        <v>104</v>
      </c>
      <c r="H113" s="59">
        <v>2019</v>
      </c>
      <c r="I113" s="59" t="s">
        <v>30</v>
      </c>
      <c r="J113" s="59" t="s">
        <v>201</v>
      </c>
      <c r="K113" s="59" t="s">
        <v>4</v>
      </c>
      <c r="L113" s="59">
        <v>1</v>
      </c>
      <c r="M113" s="64">
        <v>2014</v>
      </c>
      <c r="N113" s="70" t="s">
        <v>226</v>
      </c>
      <c r="P113" t="str">
        <f t="shared" si="1"/>
        <v>Dijana Ljiljanić</v>
      </c>
    </row>
    <row r="114" spans="6:16" ht="12">
      <c r="F114" s="65">
        <v>5</v>
      </c>
      <c r="G114" s="58">
        <v>105</v>
      </c>
      <c r="H114" s="58">
        <v>2019</v>
      </c>
      <c r="I114" s="58" t="s">
        <v>202</v>
      </c>
      <c r="J114" s="58" t="s">
        <v>203</v>
      </c>
      <c r="K114" s="58" t="s">
        <v>4</v>
      </c>
      <c r="L114" s="58">
        <v>1</v>
      </c>
      <c r="M114" s="66">
        <v>2014</v>
      </c>
      <c r="N114" s="70" t="s">
        <v>226</v>
      </c>
      <c r="P114" t="str">
        <f t="shared" si="1"/>
        <v>Suzana Ćetković</v>
      </c>
    </row>
    <row r="115" spans="6:16" ht="12">
      <c r="F115" s="63">
        <v>6</v>
      </c>
      <c r="G115" s="59">
        <v>106</v>
      </c>
      <c r="H115" s="59">
        <v>2019</v>
      </c>
      <c r="I115" s="59" t="s">
        <v>204</v>
      </c>
      <c r="J115" s="59" t="s">
        <v>205</v>
      </c>
      <c r="K115" s="59" t="s">
        <v>4</v>
      </c>
      <c r="L115" s="59">
        <v>1</v>
      </c>
      <c r="M115" s="64">
        <v>2014</v>
      </c>
      <c r="N115" s="70" t="s">
        <v>226</v>
      </c>
      <c r="P115" t="str">
        <f t="shared" si="1"/>
        <v>Bojana Moškov</v>
      </c>
    </row>
    <row r="116" spans="6:16" ht="12">
      <c r="F116" s="65">
        <v>7</v>
      </c>
      <c r="G116" s="58">
        <v>107</v>
      </c>
      <c r="H116" s="58">
        <v>2019</v>
      </c>
      <c r="I116" s="58" t="s">
        <v>140</v>
      </c>
      <c r="J116" s="58" t="s">
        <v>206</v>
      </c>
      <c r="K116" s="58" t="s">
        <v>4</v>
      </c>
      <c r="L116" s="58">
        <v>1</v>
      </c>
      <c r="M116" s="66">
        <v>2014</v>
      </c>
      <c r="N116" s="70" t="s">
        <v>226</v>
      </c>
      <c r="P116" t="str">
        <f t="shared" si="1"/>
        <v>Teodora Đurnić</v>
      </c>
    </row>
    <row r="117" spans="6:16" ht="12">
      <c r="F117" s="63">
        <v>8</v>
      </c>
      <c r="G117" s="59">
        <v>108</v>
      </c>
      <c r="H117" s="59">
        <v>2019</v>
      </c>
      <c r="I117" s="59" t="s">
        <v>26</v>
      </c>
      <c r="J117" s="59" t="s">
        <v>207</v>
      </c>
      <c r="K117" s="59" t="s">
        <v>4</v>
      </c>
      <c r="L117" s="59">
        <v>1</v>
      </c>
      <c r="M117" s="64">
        <v>2014</v>
      </c>
      <c r="N117" s="70" t="s">
        <v>226</v>
      </c>
      <c r="P117" t="str">
        <f t="shared" si="1"/>
        <v>Ana Kustudić</v>
      </c>
    </row>
    <row r="118" spans="6:16" ht="22.5">
      <c r="F118" s="65">
        <v>9</v>
      </c>
      <c r="G118" s="58">
        <v>109</v>
      </c>
      <c r="H118" s="58">
        <v>2019</v>
      </c>
      <c r="I118" s="58" t="s">
        <v>153</v>
      </c>
      <c r="J118" s="58" t="s">
        <v>208</v>
      </c>
      <c r="K118" s="58" t="s">
        <v>4</v>
      </c>
      <c r="L118" s="58">
        <v>1</v>
      </c>
      <c r="M118" s="66">
        <v>2014</v>
      </c>
      <c r="N118" s="70" t="s">
        <v>226</v>
      </c>
      <c r="P118" t="str">
        <f t="shared" si="1"/>
        <v>Danica Bogdanović</v>
      </c>
    </row>
    <row r="119" spans="6:16" ht="12">
      <c r="F119" s="63">
        <v>10</v>
      </c>
      <c r="G119" s="59">
        <v>110</v>
      </c>
      <c r="H119" s="59">
        <v>2019</v>
      </c>
      <c r="I119" s="59" t="s">
        <v>209</v>
      </c>
      <c r="J119" s="59" t="s">
        <v>210</v>
      </c>
      <c r="K119" s="59" t="s">
        <v>4</v>
      </c>
      <c r="L119" s="59">
        <v>1</v>
      </c>
      <c r="M119" s="64">
        <v>2014</v>
      </c>
      <c r="N119" s="70" t="s">
        <v>226</v>
      </c>
      <c r="P119" t="str">
        <f t="shared" si="1"/>
        <v>Sara Kurgaš</v>
      </c>
    </row>
    <row r="120" spans="6:16" ht="12">
      <c r="F120" s="65">
        <v>11</v>
      </c>
      <c r="G120" s="58">
        <v>111</v>
      </c>
      <c r="H120" s="58">
        <v>2019</v>
      </c>
      <c r="I120" s="58" t="s">
        <v>198</v>
      </c>
      <c r="J120" s="58" t="s">
        <v>211</v>
      </c>
      <c r="K120" s="58" t="s">
        <v>4</v>
      </c>
      <c r="L120" s="58">
        <v>1</v>
      </c>
      <c r="M120" s="66">
        <v>2014</v>
      </c>
      <c r="N120" s="70" t="s">
        <v>226</v>
      </c>
      <c r="P120" t="str">
        <f t="shared" si="1"/>
        <v>Andrea Čvorović</v>
      </c>
    </row>
    <row r="121" spans="6:16" ht="12">
      <c r="F121" s="63">
        <v>12</v>
      </c>
      <c r="G121" s="59">
        <v>112</v>
      </c>
      <c r="H121" s="59">
        <v>2019</v>
      </c>
      <c r="I121" s="59" t="s">
        <v>212</v>
      </c>
      <c r="J121" s="59" t="s">
        <v>213</v>
      </c>
      <c r="K121" s="59" t="s">
        <v>4</v>
      </c>
      <c r="L121" s="59">
        <v>1</v>
      </c>
      <c r="M121" s="64">
        <v>2014</v>
      </c>
      <c r="N121" s="70" t="s">
        <v>226</v>
      </c>
      <c r="P121" t="str">
        <f t="shared" si="1"/>
        <v>Vesna Zeković</v>
      </c>
    </row>
    <row r="122" spans="6:16" ht="12">
      <c r="F122" s="65">
        <v>13</v>
      </c>
      <c r="G122" s="58">
        <v>113</v>
      </c>
      <c r="H122" s="58">
        <v>2019</v>
      </c>
      <c r="I122" s="58" t="s">
        <v>214</v>
      </c>
      <c r="J122" s="58" t="s">
        <v>215</v>
      </c>
      <c r="K122" s="58" t="s">
        <v>4</v>
      </c>
      <c r="L122" s="58">
        <v>1</v>
      </c>
      <c r="M122" s="66">
        <v>2014</v>
      </c>
      <c r="N122" s="70" t="s">
        <v>226</v>
      </c>
      <c r="P122" t="str">
        <f t="shared" si="1"/>
        <v>Novica Medenica</v>
      </c>
    </row>
    <row r="123" spans="6:16" ht="12">
      <c r="F123" s="63">
        <v>14</v>
      </c>
      <c r="G123" s="59">
        <v>114</v>
      </c>
      <c r="H123" s="59">
        <v>2019</v>
      </c>
      <c r="I123" s="59" t="s">
        <v>75</v>
      </c>
      <c r="J123" s="59" t="s">
        <v>216</v>
      </c>
      <c r="K123" s="59" t="s">
        <v>4</v>
      </c>
      <c r="L123" s="59">
        <v>1</v>
      </c>
      <c r="M123" s="64">
        <v>2014</v>
      </c>
      <c r="N123" s="70" t="s">
        <v>226</v>
      </c>
      <c r="P123" t="str">
        <f t="shared" si="1"/>
        <v>Jovana Petričević</v>
      </c>
    </row>
    <row r="124" spans="6:16" ht="12">
      <c r="F124" s="65">
        <v>15</v>
      </c>
      <c r="G124" s="58">
        <v>115</v>
      </c>
      <c r="H124" s="58">
        <v>2019</v>
      </c>
      <c r="I124" s="58" t="s">
        <v>109</v>
      </c>
      <c r="J124" s="58" t="s">
        <v>217</v>
      </c>
      <c r="K124" s="58" t="s">
        <v>4</v>
      </c>
      <c r="L124" s="58">
        <v>1</v>
      </c>
      <c r="M124" s="66">
        <v>2014</v>
      </c>
      <c r="N124" s="70" t="s">
        <v>226</v>
      </c>
      <c r="P124" t="str">
        <f t="shared" si="1"/>
        <v>Anđela Ćuković</v>
      </c>
    </row>
    <row r="125" spans="6:16" ht="12">
      <c r="F125" s="63">
        <v>16</v>
      </c>
      <c r="G125" s="59">
        <v>116</v>
      </c>
      <c r="H125" s="59">
        <v>2019</v>
      </c>
      <c r="I125" s="59" t="s">
        <v>138</v>
      </c>
      <c r="J125" s="59" t="s">
        <v>218</v>
      </c>
      <c r="K125" s="59" t="s">
        <v>4</v>
      </c>
      <c r="L125" s="59">
        <v>1</v>
      </c>
      <c r="M125" s="64">
        <v>2014</v>
      </c>
      <c r="N125" s="70" t="s">
        <v>226</v>
      </c>
      <c r="P125" t="str">
        <f t="shared" si="1"/>
        <v>Ivana Nikolić</v>
      </c>
    </row>
    <row r="126" spans="6:16" ht="22.5">
      <c r="F126" s="65">
        <v>17</v>
      </c>
      <c r="G126" s="58">
        <v>117</v>
      </c>
      <c r="H126" s="58">
        <v>2019</v>
      </c>
      <c r="I126" s="58" t="s">
        <v>209</v>
      </c>
      <c r="J126" s="58" t="s">
        <v>219</v>
      </c>
      <c r="K126" s="58" t="s">
        <v>4</v>
      </c>
      <c r="L126" s="58">
        <v>1</v>
      </c>
      <c r="M126" s="66">
        <v>2014</v>
      </c>
      <c r="N126" s="70" t="s">
        <v>226</v>
      </c>
      <c r="P126" t="str">
        <f t="shared" si="1"/>
        <v>Sara Dragojević</v>
      </c>
    </row>
    <row r="127" spans="6:16" ht="12">
      <c r="F127" s="63">
        <v>18</v>
      </c>
      <c r="G127" s="59">
        <v>118</v>
      </c>
      <c r="H127" s="59">
        <v>2019</v>
      </c>
      <c r="I127" s="59" t="s">
        <v>61</v>
      </c>
      <c r="J127" s="59" t="s">
        <v>80</v>
      </c>
      <c r="K127" s="59" t="s">
        <v>4</v>
      </c>
      <c r="L127" s="59">
        <v>1</v>
      </c>
      <c r="M127" s="64">
        <v>2014</v>
      </c>
      <c r="N127" s="70" t="s">
        <v>226</v>
      </c>
      <c r="P127" t="str">
        <f t="shared" si="1"/>
        <v>Jelena Mitrović</v>
      </c>
    </row>
    <row r="128" spans="6:16" ht="22.5">
      <c r="F128" s="65">
        <v>19</v>
      </c>
      <c r="G128" s="58">
        <v>119</v>
      </c>
      <c r="H128" s="58">
        <v>2019</v>
      </c>
      <c r="I128" s="58" t="s">
        <v>75</v>
      </c>
      <c r="J128" s="58" t="s">
        <v>220</v>
      </c>
      <c r="K128" s="58" t="s">
        <v>4</v>
      </c>
      <c r="L128" s="58">
        <v>1</v>
      </c>
      <c r="M128" s="66">
        <v>2014</v>
      </c>
      <c r="N128" s="70" t="s">
        <v>226</v>
      </c>
      <c r="P128" t="str">
        <f t="shared" si="1"/>
        <v>Jovana Radunović</v>
      </c>
    </row>
    <row r="129" spans="6:16" ht="22.5">
      <c r="F129" s="63">
        <v>20</v>
      </c>
      <c r="G129" s="59">
        <v>120</v>
      </c>
      <c r="H129" s="59">
        <v>2019</v>
      </c>
      <c r="I129" s="59" t="s">
        <v>26</v>
      </c>
      <c r="J129" s="59" t="s">
        <v>221</v>
      </c>
      <c r="K129" s="59" t="s">
        <v>4</v>
      </c>
      <c r="L129" s="59">
        <v>1</v>
      </c>
      <c r="M129" s="64">
        <v>2014</v>
      </c>
      <c r="N129" s="70" t="s">
        <v>226</v>
      </c>
      <c r="P129" t="str">
        <f t="shared" si="1"/>
        <v>Ana Kešeljević</v>
      </c>
    </row>
    <row r="130" spans="6:16" ht="12">
      <c r="F130" s="65">
        <v>21</v>
      </c>
      <c r="G130" s="58">
        <v>121</v>
      </c>
      <c r="H130" s="58">
        <v>2019</v>
      </c>
      <c r="I130" s="58" t="s">
        <v>120</v>
      </c>
      <c r="J130" s="58" t="s">
        <v>222</v>
      </c>
      <c r="K130" s="58" t="s">
        <v>63</v>
      </c>
      <c r="L130" s="58">
        <v>1</v>
      </c>
      <c r="M130" s="66">
        <v>2014</v>
      </c>
      <c r="N130" s="70" t="s">
        <v>226</v>
      </c>
      <c r="P130" t="str">
        <f t="shared" si="1"/>
        <v>Dragana Perić</v>
      </c>
    </row>
    <row r="131" spans="6:16" ht="12">
      <c r="F131" s="63">
        <v>22</v>
      </c>
      <c r="G131" s="59">
        <v>105</v>
      </c>
      <c r="H131" s="59">
        <v>2018</v>
      </c>
      <c r="I131" s="59" t="s">
        <v>178</v>
      </c>
      <c r="J131" s="59" t="s">
        <v>223</v>
      </c>
      <c r="K131" s="59" t="s">
        <v>63</v>
      </c>
      <c r="L131" s="59">
        <v>2</v>
      </c>
      <c r="M131" s="64">
        <v>2014</v>
      </c>
      <c r="N131" s="70" t="s">
        <v>226</v>
      </c>
      <c r="P131" t="str">
        <f aca="true" t="shared" si="2" ref="P131:P158">CONCATENATE(I131," ",J131)</f>
        <v>Tamara Dajković</v>
      </c>
    </row>
    <row r="132" spans="6:16" ht="12">
      <c r="F132" s="65">
        <v>23</v>
      </c>
      <c r="G132" s="58">
        <v>106</v>
      </c>
      <c r="H132" s="58">
        <v>2018</v>
      </c>
      <c r="I132" s="58" t="s">
        <v>140</v>
      </c>
      <c r="J132" s="58" t="s">
        <v>224</v>
      </c>
      <c r="K132" s="58" t="s">
        <v>63</v>
      </c>
      <c r="L132" s="58">
        <v>2</v>
      </c>
      <c r="M132" s="66">
        <v>2014</v>
      </c>
      <c r="N132" s="70" t="s">
        <v>226</v>
      </c>
      <c r="P132" t="str">
        <f t="shared" si="2"/>
        <v>Teodora Čović</v>
      </c>
    </row>
    <row r="133" spans="6:16" ht="23.25" thickBot="1">
      <c r="F133" s="71">
        <v>24</v>
      </c>
      <c r="G133" s="72">
        <v>136</v>
      </c>
      <c r="H133" s="72">
        <v>2012</v>
      </c>
      <c r="I133" s="72" t="s">
        <v>225</v>
      </c>
      <c r="J133" s="72" t="s">
        <v>103</v>
      </c>
      <c r="K133" s="72" t="s">
        <v>63</v>
      </c>
      <c r="L133" s="72">
        <v>8</v>
      </c>
      <c r="M133" s="73">
        <v>2011</v>
      </c>
      <c r="N133" s="70" t="s">
        <v>226</v>
      </c>
      <c r="P133" t="str">
        <f t="shared" si="2"/>
        <v>Veliša Jovanović</v>
      </c>
    </row>
    <row r="134" spans="6:16" ht="12">
      <c r="F134" s="60">
        <v>1</v>
      </c>
      <c r="G134" s="61">
        <v>12</v>
      </c>
      <c r="H134" s="61">
        <v>2019</v>
      </c>
      <c r="I134" s="61" t="s">
        <v>227</v>
      </c>
      <c r="J134" s="61" t="s">
        <v>228</v>
      </c>
      <c r="K134" s="61" t="s">
        <v>63</v>
      </c>
      <c r="L134" s="61">
        <v>1</v>
      </c>
      <c r="M134" s="62">
        <v>2014</v>
      </c>
      <c r="N134" s="70" t="s">
        <v>266</v>
      </c>
      <c r="P134" t="str">
        <f t="shared" si="2"/>
        <v>Matija Brajović</v>
      </c>
    </row>
    <row r="135" spans="6:16" ht="22.5">
      <c r="F135" s="63">
        <v>2</v>
      </c>
      <c r="G135" s="59">
        <v>122</v>
      </c>
      <c r="H135" s="59">
        <v>2019</v>
      </c>
      <c r="I135" s="59" t="s">
        <v>120</v>
      </c>
      <c r="J135" s="59" t="s">
        <v>229</v>
      </c>
      <c r="K135" s="59" t="s">
        <v>63</v>
      </c>
      <c r="L135" s="59">
        <v>1</v>
      </c>
      <c r="M135" s="64">
        <v>2014</v>
      </c>
      <c r="N135" s="70" t="s">
        <v>266</v>
      </c>
      <c r="P135" t="str">
        <f t="shared" si="2"/>
        <v>Dragana Roćenović</v>
      </c>
    </row>
    <row r="136" spans="6:16" ht="22.5">
      <c r="F136" s="65">
        <v>3</v>
      </c>
      <c r="G136" s="58">
        <v>123</v>
      </c>
      <c r="H136" s="58">
        <v>2019</v>
      </c>
      <c r="I136" s="58" t="s">
        <v>230</v>
      </c>
      <c r="J136" s="58" t="s">
        <v>231</v>
      </c>
      <c r="K136" s="58" t="s">
        <v>63</v>
      </c>
      <c r="L136" s="58">
        <v>1</v>
      </c>
      <c r="M136" s="66">
        <v>2014</v>
      </c>
      <c r="N136" s="70" t="s">
        <v>266</v>
      </c>
      <c r="P136" t="str">
        <f t="shared" si="2"/>
        <v>Maida Mahmutović</v>
      </c>
    </row>
    <row r="137" spans="6:16" ht="12">
      <c r="F137" s="63">
        <v>4</v>
      </c>
      <c r="G137" s="59">
        <v>124</v>
      </c>
      <c r="H137" s="59">
        <v>2019</v>
      </c>
      <c r="I137" s="59" t="s">
        <v>232</v>
      </c>
      <c r="J137" s="59" t="s">
        <v>233</v>
      </c>
      <c r="K137" s="59" t="s">
        <v>63</v>
      </c>
      <c r="L137" s="59">
        <v>1</v>
      </c>
      <c r="M137" s="64">
        <v>2014</v>
      </c>
      <c r="N137" s="70" t="s">
        <v>266</v>
      </c>
      <c r="P137" t="str">
        <f t="shared" si="2"/>
        <v>Đorđija Bajrović</v>
      </c>
    </row>
    <row r="138" spans="6:16" ht="22.5">
      <c r="F138" s="65">
        <v>5</v>
      </c>
      <c r="G138" s="58">
        <v>125</v>
      </c>
      <c r="H138" s="58">
        <v>2019</v>
      </c>
      <c r="I138" s="58" t="s">
        <v>234</v>
      </c>
      <c r="J138" s="58" t="s">
        <v>235</v>
      </c>
      <c r="K138" s="58" t="s">
        <v>63</v>
      </c>
      <c r="L138" s="58">
        <v>1</v>
      </c>
      <c r="M138" s="66">
        <v>2014</v>
      </c>
      <c r="N138" s="70" t="s">
        <v>266</v>
      </c>
      <c r="P138" t="str">
        <f t="shared" si="2"/>
        <v>Novak Kaluđerović</v>
      </c>
    </row>
    <row r="139" spans="6:16" ht="12">
      <c r="F139" s="63">
        <v>6</v>
      </c>
      <c r="G139" s="59">
        <v>126</v>
      </c>
      <c r="H139" s="59">
        <v>2019</v>
      </c>
      <c r="I139" s="59" t="s">
        <v>120</v>
      </c>
      <c r="J139" s="59" t="s">
        <v>236</v>
      </c>
      <c r="K139" s="59" t="s">
        <v>63</v>
      </c>
      <c r="L139" s="59">
        <v>1</v>
      </c>
      <c r="M139" s="64">
        <v>2014</v>
      </c>
      <c r="N139" s="70" t="s">
        <v>266</v>
      </c>
      <c r="P139" t="str">
        <f t="shared" si="2"/>
        <v>Dragana Simićević</v>
      </c>
    </row>
    <row r="140" spans="6:16" ht="12">
      <c r="F140" s="65">
        <v>7</v>
      </c>
      <c r="G140" s="58">
        <v>127</v>
      </c>
      <c r="H140" s="58">
        <v>2019</v>
      </c>
      <c r="I140" s="58" t="s">
        <v>237</v>
      </c>
      <c r="J140" s="58" t="s">
        <v>238</v>
      </c>
      <c r="K140" s="58" t="s">
        <v>63</v>
      </c>
      <c r="L140" s="58">
        <v>1</v>
      </c>
      <c r="M140" s="66">
        <v>2014</v>
      </c>
      <c r="N140" s="70" t="s">
        <v>266</v>
      </c>
      <c r="P140" t="str">
        <f t="shared" si="2"/>
        <v>Amra Bećović</v>
      </c>
    </row>
    <row r="141" spans="6:16" ht="12">
      <c r="F141" s="63">
        <v>8</v>
      </c>
      <c r="G141" s="59">
        <v>128</v>
      </c>
      <c r="H141" s="59">
        <v>2019</v>
      </c>
      <c r="I141" s="59" t="s">
        <v>239</v>
      </c>
      <c r="J141" s="59" t="s">
        <v>240</v>
      </c>
      <c r="K141" s="59" t="s">
        <v>63</v>
      </c>
      <c r="L141" s="59">
        <v>1</v>
      </c>
      <c r="M141" s="64">
        <v>2014</v>
      </c>
      <c r="N141" s="70" t="s">
        <v>266</v>
      </c>
      <c r="P141" t="str">
        <f t="shared" si="2"/>
        <v>Iva Mirotić</v>
      </c>
    </row>
    <row r="142" spans="6:16" ht="12">
      <c r="F142" s="65">
        <v>9</v>
      </c>
      <c r="G142" s="58">
        <v>130</v>
      </c>
      <c r="H142" s="58">
        <v>2019</v>
      </c>
      <c r="I142" s="58" t="s">
        <v>241</v>
      </c>
      <c r="J142" s="58" t="s">
        <v>242</v>
      </c>
      <c r="K142" s="58" t="s">
        <v>63</v>
      </c>
      <c r="L142" s="58">
        <v>1</v>
      </c>
      <c r="M142" s="66">
        <v>2014</v>
      </c>
      <c r="N142" s="70" t="s">
        <v>266</v>
      </c>
      <c r="P142" t="str">
        <f t="shared" si="2"/>
        <v>Milan Babović</v>
      </c>
    </row>
    <row r="143" spans="6:16" ht="22.5">
      <c r="F143" s="63">
        <v>10</v>
      </c>
      <c r="G143" s="59">
        <v>131</v>
      </c>
      <c r="H143" s="59">
        <v>2019</v>
      </c>
      <c r="I143" s="59" t="s">
        <v>243</v>
      </c>
      <c r="J143" s="59" t="s">
        <v>244</v>
      </c>
      <c r="K143" s="59" t="s">
        <v>63</v>
      </c>
      <c r="L143" s="59">
        <v>1</v>
      </c>
      <c r="M143" s="64">
        <v>2014</v>
      </c>
      <c r="N143" s="70" t="s">
        <v>266</v>
      </c>
      <c r="P143" t="str">
        <f t="shared" si="2"/>
        <v>Džajegzona Jelići</v>
      </c>
    </row>
    <row r="144" spans="6:16" ht="22.5">
      <c r="F144" s="65">
        <v>11</v>
      </c>
      <c r="G144" s="58">
        <v>132</v>
      </c>
      <c r="H144" s="58">
        <v>2019</v>
      </c>
      <c r="I144" s="58" t="s">
        <v>245</v>
      </c>
      <c r="J144" s="58" t="s">
        <v>146</v>
      </c>
      <c r="K144" s="58" t="s">
        <v>63</v>
      </c>
      <c r="L144" s="58">
        <v>1</v>
      </c>
      <c r="M144" s="66">
        <v>2014</v>
      </c>
      <c r="N144" s="70" t="s">
        <v>266</v>
      </c>
      <c r="P144" t="str">
        <f t="shared" si="2"/>
        <v>Igor Bjelanović</v>
      </c>
    </row>
    <row r="145" spans="6:16" ht="12">
      <c r="F145" s="63">
        <v>12</v>
      </c>
      <c r="G145" s="59">
        <v>133</v>
      </c>
      <c r="H145" s="59">
        <v>2019</v>
      </c>
      <c r="I145" s="59" t="s">
        <v>26</v>
      </c>
      <c r="J145" s="59" t="s">
        <v>246</v>
      </c>
      <c r="K145" s="59" t="s">
        <v>63</v>
      </c>
      <c r="L145" s="59">
        <v>1</v>
      </c>
      <c r="M145" s="64">
        <v>2014</v>
      </c>
      <c r="N145" s="70" t="s">
        <v>266</v>
      </c>
      <c r="P145" t="str">
        <f t="shared" si="2"/>
        <v>Ana Vukićević</v>
      </c>
    </row>
    <row r="146" spans="6:16" ht="12">
      <c r="F146" s="65">
        <v>13</v>
      </c>
      <c r="G146" s="58">
        <v>134</v>
      </c>
      <c r="H146" s="58">
        <v>2019</v>
      </c>
      <c r="I146" s="58" t="s">
        <v>247</v>
      </c>
      <c r="J146" s="58" t="s">
        <v>248</v>
      </c>
      <c r="K146" s="58" t="s">
        <v>63</v>
      </c>
      <c r="L146" s="58">
        <v>1</v>
      </c>
      <c r="M146" s="66">
        <v>2014</v>
      </c>
      <c r="N146" s="70" t="s">
        <v>266</v>
      </c>
      <c r="P146" t="str">
        <f t="shared" si="2"/>
        <v>Dea Vukčević</v>
      </c>
    </row>
    <row r="147" spans="6:16" ht="12">
      <c r="F147" s="63">
        <v>14</v>
      </c>
      <c r="G147" s="59">
        <v>135</v>
      </c>
      <c r="H147" s="59">
        <v>2019</v>
      </c>
      <c r="I147" s="59" t="s">
        <v>249</v>
      </c>
      <c r="J147" s="59" t="s">
        <v>250</v>
      </c>
      <c r="K147" s="59" t="s">
        <v>63</v>
      </c>
      <c r="L147" s="59">
        <v>1</v>
      </c>
      <c r="M147" s="64">
        <v>2014</v>
      </c>
      <c r="N147" s="70" t="s">
        <v>266</v>
      </c>
      <c r="P147" t="str">
        <f t="shared" si="2"/>
        <v>Branka Bešović</v>
      </c>
    </row>
    <row r="148" spans="6:16" ht="12">
      <c r="F148" s="65">
        <v>15</v>
      </c>
      <c r="G148" s="58">
        <v>136</v>
      </c>
      <c r="H148" s="58">
        <v>2019</v>
      </c>
      <c r="I148" s="58" t="s">
        <v>138</v>
      </c>
      <c r="J148" s="58" t="s">
        <v>251</v>
      </c>
      <c r="K148" s="58" t="s">
        <v>63</v>
      </c>
      <c r="L148" s="58">
        <v>1</v>
      </c>
      <c r="M148" s="66">
        <v>2014</v>
      </c>
      <c r="N148" s="70" t="s">
        <v>266</v>
      </c>
      <c r="P148" t="str">
        <f t="shared" si="2"/>
        <v>Ivana Petrović</v>
      </c>
    </row>
    <row r="149" spans="6:16" ht="12">
      <c r="F149" s="63">
        <v>16</v>
      </c>
      <c r="G149" s="59">
        <v>137</v>
      </c>
      <c r="H149" s="59">
        <v>2019</v>
      </c>
      <c r="I149" s="59" t="s">
        <v>104</v>
      </c>
      <c r="J149" s="59" t="s">
        <v>252</v>
      </c>
      <c r="K149" s="59" t="s">
        <v>63</v>
      </c>
      <c r="L149" s="59">
        <v>1</v>
      </c>
      <c r="M149" s="64">
        <v>2014</v>
      </c>
      <c r="N149" s="70" t="s">
        <v>266</v>
      </c>
      <c r="P149" t="str">
        <f t="shared" si="2"/>
        <v>Milena Radulović</v>
      </c>
    </row>
    <row r="150" spans="6:16" ht="12">
      <c r="F150" s="65">
        <v>17</v>
      </c>
      <c r="G150" s="58">
        <v>138</v>
      </c>
      <c r="H150" s="58">
        <v>2019</v>
      </c>
      <c r="I150" s="58" t="s">
        <v>104</v>
      </c>
      <c r="J150" s="58" t="s">
        <v>253</v>
      </c>
      <c r="K150" s="58" t="s">
        <v>63</v>
      </c>
      <c r="L150" s="58">
        <v>1</v>
      </c>
      <c r="M150" s="66">
        <v>2014</v>
      </c>
      <c r="N150" s="70" t="s">
        <v>266</v>
      </c>
      <c r="P150" t="str">
        <f t="shared" si="2"/>
        <v>Milena Vujačić</v>
      </c>
    </row>
    <row r="151" spans="6:16" ht="12">
      <c r="F151" s="63">
        <v>18</v>
      </c>
      <c r="G151" s="59">
        <v>139</v>
      </c>
      <c r="H151" s="59">
        <v>2019</v>
      </c>
      <c r="I151" s="59" t="s">
        <v>111</v>
      </c>
      <c r="J151" s="59" t="s">
        <v>254</v>
      </c>
      <c r="K151" s="59" t="s">
        <v>63</v>
      </c>
      <c r="L151" s="59">
        <v>1</v>
      </c>
      <c r="M151" s="64">
        <v>2014</v>
      </c>
      <c r="N151" s="70" t="s">
        <v>266</v>
      </c>
      <c r="P151" t="str">
        <f t="shared" si="2"/>
        <v>Filip Radević</v>
      </c>
    </row>
    <row r="152" spans="6:16" ht="22.5">
      <c r="F152" s="65">
        <v>19</v>
      </c>
      <c r="G152" s="58">
        <v>112</v>
      </c>
      <c r="H152" s="58">
        <v>2018</v>
      </c>
      <c r="I152" s="58" t="s">
        <v>255</v>
      </c>
      <c r="J152" s="58" t="s">
        <v>256</v>
      </c>
      <c r="K152" s="58" t="s">
        <v>63</v>
      </c>
      <c r="L152" s="58">
        <v>2</v>
      </c>
      <c r="M152" s="66">
        <v>2014</v>
      </c>
      <c r="N152" s="70" t="s">
        <v>266</v>
      </c>
      <c r="P152" t="str">
        <f t="shared" si="2"/>
        <v>Ana Maria Đinović</v>
      </c>
    </row>
    <row r="153" spans="6:16" ht="12">
      <c r="F153" s="63">
        <v>20</v>
      </c>
      <c r="G153" s="59">
        <v>124</v>
      </c>
      <c r="H153" s="59">
        <v>2018</v>
      </c>
      <c r="I153" s="59" t="s">
        <v>257</v>
      </c>
      <c r="J153" s="59" t="s">
        <v>258</v>
      </c>
      <c r="K153" s="59" t="s">
        <v>63</v>
      </c>
      <c r="L153" s="59">
        <v>2</v>
      </c>
      <c r="M153" s="64">
        <v>2014</v>
      </c>
      <c r="N153" s="70" t="s">
        <v>266</v>
      </c>
      <c r="P153" t="str">
        <f t="shared" si="2"/>
        <v>Olga Bajčeta</v>
      </c>
    </row>
    <row r="154" spans="6:16" ht="12">
      <c r="F154" s="65">
        <v>21</v>
      </c>
      <c r="G154" s="58">
        <v>125</v>
      </c>
      <c r="H154" s="58">
        <v>2018</v>
      </c>
      <c r="I154" s="58" t="s">
        <v>259</v>
      </c>
      <c r="J154" s="58" t="s">
        <v>260</v>
      </c>
      <c r="K154" s="58" t="s">
        <v>63</v>
      </c>
      <c r="L154" s="58">
        <v>2</v>
      </c>
      <c r="M154" s="66">
        <v>2014</v>
      </c>
      <c r="N154" s="70" t="s">
        <v>266</v>
      </c>
      <c r="P154" t="str">
        <f t="shared" si="2"/>
        <v>Enisa Idrizović</v>
      </c>
    </row>
    <row r="155" spans="6:16" ht="12">
      <c r="F155" s="63">
        <v>22</v>
      </c>
      <c r="G155" s="59">
        <v>124</v>
      </c>
      <c r="H155" s="59">
        <v>2017</v>
      </c>
      <c r="I155" s="59" t="s">
        <v>261</v>
      </c>
      <c r="J155" s="59" t="s">
        <v>262</v>
      </c>
      <c r="K155" s="59" t="s">
        <v>63</v>
      </c>
      <c r="L155" s="59">
        <v>3</v>
      </c>
      <c r="M155" s="64">
        <v>2014</v>
      </c>
      <c r="N155" s="70" t="s">
        <v>266</v>
      </c>
      <c r="P155" t="str">
        <f t="shared" si="2"/>
        <v>Andrijana Matejić</v>
      </c>
    </row>
    <row r="156" spans="6:16" ht="12">
      <c r="F156" s="65">
        <v>23</v>
      </c>
      <c r="G156" s="58">
        <v>142</v>
      </c>
      <c r="H156" s="58">
        <v>2016</v>
      </c>
      <c r="I156" s="58" t="s">
        <v>55</v>
      </c>
      <c r="J156" s="58" t="s">
        <v>263</v>
      </c>
      <c r="K156" s="58" t="s">
        <v>63</v>
      </c>
      <c r="L156" s="58">
        <v>4</v>
      </c>
      <c r="M156" s="66">
        <v>2014</v>
      </c>
      <c r="N156" s="70" t="s">
        <v>266</v>
      </c>
      <c r="P156" t="str">
        <f t="shared" si="2"/>
        <v>Nikolina Šipčić</v>
      </c>
    </row>
    <row r="157" spans="6:16" ht="22.5">
      <c r="F157" s="63">
        <v>24</v>
      </c>
      <c r="G157" s="59">
        <v>133</v>
      </c>
      <c r="H157" s="59">
        <v>2015</v>
      </c>
      <c r="I157" s="59" t="s">
        <v>133</v>
      </c>
      <c r="J157" s="59" t="s">
        <v>264</v>
      </c>
      <c r="K157" s="59" t="s">
        <v>63</v>
      </c>
      <c r="L157" s="59">
        <v>5</v>
      </c>
      <c r="M157" s="64">
        <v>2014</v>
      </c>
      <c r="N157" s="70" t="s">
        <v>266</v>
      </c>
      <c r="P157" t="str">
        <f t="shared" si="2"/>
        <v>Tijana Kovačević</v>
      </c>
    </row>
    <row r="158" spans="6:16" ht="23.25" thickBot="1">
      <c r="F158" s="67">
        <v>25</v>
      </c>
      <c r="G158" s="68">
        <v>135</v>
      </c>
      <c r="H158" s="68">
        <v>2015</v>
      </c>
      <c r="I158" s="68" t="s">
        <v>178</v>
      </c>
      <c r="J158" s="68" t="s">
        <v>265</v>
      </c>
      <c r="K158" s="68" t="s">
        <v>63</v>
      </c>
      <c r="L158" s="68">
        <v>5</v>
      </c>
      <c r="M158" s="69">
        <v>2014</v>
      </c>
      <c r="N158" s="70" t="s">
        <v>266</v>
      </c>
      <c r="P158" t="str">
        <f t="shared" si="2"/>
        <v>Tamara Starovlah-Đogo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</cp:lastModifiedBy>
  <cp:lastPrinted>2014-08-20T10:23:08Z</cp:lastPrinted>
  <dcterms:created xsi:type="dcterms:W3CDTF">2006-10-23T10:36:11Z</dcterms:created>
  <dcterms:modified xsi:type="dcterms:W3CDTF">2019-11-28T22:03:13Z</dcterms:modified>
  <cp:category/>
  <cp:version/>
  <cp:contentType/>
  <cp:contentStatus/>
</cp:coreProperties>
</file>