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arton\Downloads\"/>
    </mc:Choice>
  </mc:AlternateContent>
  <xr:revisionPtr revIDLastSave="0" documentId="13_ncr:1_{853EEE19-C746-4C39-AB68-E1130D8E8C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-smjer" sheetId="2" r:id="rId1"/>
    <sheet name="B smjer" sheetId="3" r:id="rId2"/>
    <sheet name="Zakljucne Ocjene A" sheetId="4" r:id="rId3"/>
    <sheet name="Zakljucne Ocjene B" sheetId="5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7" i="4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D7" i="5"/>
  <c r="C7" i="5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D7" i="4"/>
  <c r="C7" i="4"/>
  <c r="T8" i="3"/>
  <c r="T9" i="2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8" i="2"/>
</calcChain>
</file>

<file path=xl/sharedStrings.xml><?xml version="1.0" encoding="utf-8"?>
<sst xmlns="http://schemas.openxmlformats.org/spreadsheetml/2006/main" count="440" uniqueCount="182">
  <si>
    <t>OBRAZAC za evidenciju osvojenih poena na predmetu i predlog ocjene</t>
  </si>
  <si>
    <t>Popunjava predmetni 
nastavnik</t>
  </si>
  <si>
    <t>STUDIJSKI PROGRAM: Matematika</t>
  </si>
  <si>
    <t>STUDIJE:  AKADEMSKE OSNOVNE</t>
  </si>
  <si>
    <t>PREDMET: Diferencijalne jednačine</t>
  </si>
  <si>
    <t>Broj ECTS kredita
6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</si>
  <si>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</si>
  <si>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</si>
  <si>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</si>
  <si>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</si>
  <si>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</si>
  <si>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</si>
  <si>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</si>
  <si>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Testovi</t>
  </si>
  <si>
    <t>Izlaganje 
na času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</si>
  <si>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</si>
  <si>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</si>
  <si>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</si>
  <si>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</si>
  <si>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</si>
  <si>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</si>
  <si>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</si>
  <si>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</si>
  <si>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T</t>
  </si>
  <si>
    <t>Z</t>
  </si>
  <si>
    <t>PT</t>
  </si>
  <si>
    <t>PZ</t>
  </si>
  <si>
    <t>3/20</t>
  </si>
  <si>
    <t>Helena Perović</t>
  </si>
  <si>
    <t>20</t>
  </si>
  <si>
    <t>20,5</t>
  </si>
  <si>
    <t>29</t>
  </si>
  <si>
    <t>17</t>
  </si>
  <si>
    <t>28</t>
  </si>
  <si>
    <t>A</t>
  </si>
  <si>
    <t>20/20</t>
  </si>
  <si>
    <t>Danica Duković</t>
  </si>
  <si>
    <t>5</t>
  </si>
  <si>
    <t>7,5</t>
  </si>
  <si>
    <t>6</t>
  </si>
  <si>
    <t>4</t>
  </si>
  <si>
    <t>2</t>
  </si>
  <si>
    <t>21/20</t>
  </si>
  <si>
    <t>Milica Uskoković</t>
  </si>
  <si>
    <t>8,5</t>
  </si>
  <si>
    <t>6,5</t>
  </si>
  <si>
    <t>22/20</t>
  </si>
  <si>
    <t>Maša Laban</t>
  </si>
  <si>
    <t>7</t>
  </si>
  <si>
    <t>9,5</t>
  </si>
  <si>
    <t>9</t>
  </si>
  <si>
    <t>23/20</t>
  </si>
  <si>
    <t>Nemanja Kovačević</t>
  </si>
  <si>
    <t>13/19</t>
  </si>
  <si>
    <t>Marko Gogić</t>
  </si>
  <si>
    <t>12,5</t>
  </si>
  <si>
    <t>14</t>
  </si>
  <si>
    <t>1/18</t>
  </si>
  <si>
    <t>Anđela Zečević</t>
  </si>
  <si>
    <t>4/17</t>
  </si>
  <si>
    <t>Anja Ostojić</t>
  </si>
  <si>
    <t>5/17</t>
  </si>
  <si>
    <t>Marina Junčaj</t>
  </si>
  <si>
    <t>21/17</t>
  </si>
  <si>
    <t>Jovana Klikovac</t>
  </si>
  <si>
    <t>22/17</t>
  </si>
  <si>
    <t>Ivana Fatić</t>
  </si>
  <si>
    <t>8</t>
  </si>
  <si>
    <t>18/15</t>
  </si>
  <si>
    <t>Sandra Komarica</t>
  </si>
  <si>
    <t>1/14</t>
  </si>
  <si>
    <t>Aleksandar Nedović</t>
  </si>
  <si>
    <t>21/14</t>
  </si>
  <si>
    <t>Stefan Vesković</t>
  </si>
  <si>
    <t>2/13</t>
  </si>
  <si>
    <t>Milica Đukanović</t>
  </si>
  <si>
    <t>12/13</t>
  </si>
  <si>
    <t>Olivera Popović</t>
  </si>
  <si>
    <t>STUDIJSKI PROGRAM: Matematika i računarske nauke</t>
  </si>
  <si>
    <t>40/21</t>
  </si>
  <si>
    <t>Nermina Ćeman</t>
  </si>
  <si>
    <t>11</t>
  </si>
  <si>
    <t>2/20</t>
  </si>
  <si>
    <t>Ivana Mijović</t>
  </si>
  <si>
    <t>13,5</t>
  </si>
  <si>
    <t>15</t>
  </si>
  <si>
    <t>D</t>
  </si>
  <si>
    <t>Milica Popović</t>
  </si>
  <si>
    <t>16</t>
  </si>
  <si>
    <t>4/20</t>
  </si>
  <si>
    <t>Ajlan Zajmović</t>
  </si>
  <si>
    <t>27</t>
  </si>
  <si>
    <t>19</t>
  </si>
  <si>
    <t>10</t>
  </si>
  <si>
    <t>25,5</t>
  </si>
  <si>
    <t>5/20</t>
  </si>
  <si>
    <t>Aćim Gogić</t>
  </si>
  <si>
    <t>12</t>
  </si>
  <si>
    <t>E</t>
  </si>
  <si>
    <t>6/20</t>
  </si>
  <si>
    <t>Sara Perović</t>
  </si>
  <si>
    <t>10,5</t>
  </si>
  <si>
    <t>8/20</t>
  </si>
  <si>
    <t>Bekir Ramdedović</t>
  </si>
  <si>
    <t>31/20</t>
  </si>
  <si>
    <t>Mirjana Albijanić</t>
  </si>
  <si>
    <t>3,5</t>
  </si>
  <si>
    <t>37/20</t>
  </si>
  <si>
    <t>Raduša Damjanović</t>
  </si>
  <si>
    <t>40/20</t>
  </si>
  <si>
    <t>Nadžije Molla</t>
  </si>
  <si>
    <t>1/19</t>
  </si>
  <si>
    <t>Matija Bojanić</t>
  </si>
  <si>
    <t>2/19</t>
  </si>
  <si>
    <t>Tijana Cvijović</t>
  </si>
  <si>
    <t>3/19</t>
  </si>
  <si>
    <t>Emina Krnić</t>
  </si>
  <si>
    <t>3</t>
  </si>
  <si>
    <t>15,5</t>
  </si>
  <si>
    <t>12/19</t>
  </si>
  <si>
    <t>Marina Vujanović</t>
  </si>
  <si>
    <t>22/19</t>
  </si>
  <si>
    <t>Andrea Čabarkapa</t>
  </si>
  <si>
    <t>28/19</t>
  </si>
  <si>
    <t>Ekan Kojić</t>
  </si>
  <si>
    <t>41/19</t>
  </si>
  <si>
    <t>Igor Mihajlović</t>
  </si>
  <si>
    <t>22</t>
  </si>
  <si>
    <t>18</t>
  </si>
  <si>
    <t>13</t>
  </si>
  <si>
    <t>2/18</t>
  </si>
  <si>
    <t>Aleksandar Lazarević</t>
  </si>
  <si>
    <t>22/18</t>
  </si>
  <si>
    <t>Dajla Šabović</t>
  </si>
  <si>
    <t>25/18</t>
  </si>
  <si>
    <t>Ana Ivanović</t>
  </si>
  <si>
    <t>26/18</t>
  </si>
  <si>
    <t>Jelena Hajduković</t>
  </si>
  <si>
    <t>2,5</t>
  </si>
  <si>
    <t>27/18</t>
  </si>
  <si>
    <t>Jovana Cerović</t>
  </si>
  <si>
    <t>28/18</t>
  </si>
  <si>
    <t>Radoman Mijanović</t>
  </si>
  <si>
    <t>1</t>
  </si>
  <si>
    <t>39/18</t>
  </si>
  <si>
    <t>Petar Janković</t>
  </si>
  <si>
    <t>8/17</t>
  </si>
  <si>
    <t>Dijana Popović</t>
  </si>
  <si>
    <t>13/17</t>
  </si>
  <si>
    <t>Bobana Danilović</t>
  </si>
  <si>
    <t>7/16</t>
  </si>
  <si>
    <t>Ivana Popović</t>
  </si>
  <si>
    <t>25/16</t>
  </si>
  <si>
    <t>Magdalena Doderović</t>
  </si>
  <si>
    <t>28/16</t>
  </si>
  <si>
    <t>Jovana Damjanović</t>
  </si>
  <si>
    <t>38/16</t>
  </si>
  <si>
    <t>Bogdan Rakonjac</t>
  </si>
  <si>
    <t>7032/16</t>
  </si>
  <si>
    <t>Marija Rakonjac</t>
  </si>
  <si>
    <t>1,5</t>
  </si>
  <si>
    <t>25/15</t>
  </si>
  <si>
    <t>Andrea Krunić</t>
  </si>
  <si>
    <t>11,5</t>
  </si>
  <si>
    <t>5,5</t>
  </si>
  <si>
    <t>23/14</t>
  </si>
  <si>
    <t>Jovana Bulatović</t>
  </si>
  <si>
    <t>21/11</t>
  </si>
  <si>
    <t>Nataša Jovanović</t>
  </si>
  <si>
    <t>34/11</t>
  </si>
  <si>
    <t>Milica Jokmanović</t>
  </si>
  <si>
    <t>OBRAZAC ZA ZAKLJUČNE OCJENE</t>
  </si>
  <si>
    <t>Popunjava  se  i potpisuje  kao  odluka Vijeća</t>
  </si>
  <si>
    <t>STUDIJE: AKADEMSKE OSNOVNE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</si>
  <si>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</si>
  <si>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</si>
  <si>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</si>
  <si>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</si>
  <si>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</si>
  <si>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</si>
  <si>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F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</si>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</sst>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11"/>
      <color indexed="8"/>
      <name val="Calibri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9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/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ck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ck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 style="thick">
        <color indexed="13"/>
      </left>
      <right style="thin">
        <color indexed="8"/>
      </right>
      <top style="thick">
        <color indexed="13"/>
      </top>
      <bottom style="thick">
        <color indexed="13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8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1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thin">
        <color indexed="13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medium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39">
    <xf numFmtId="0" fontId="0" fillId="0" borderId="0" xfId="0" applyFont="1" applyAlignment="1"/>
    <xf numFmtId="0" fontId="0" fillId="0" borderId="0" xfId="0" applyNumberFormat="1" applyFont="1" applyAlignment="1"/>
    <xf numFmtId="0" fontId="0" fillId="2" borderId="2" xfId="0" applyFont="1" applyFill="1" applyBorder="1" applyAlignment="1"/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/>
    <xf numFmtId="49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/>
    </xf>
    <xf numFmtId="49" fontId="0" fillId="2" borderId="16" xfId="0" applyNumberFormat="1" applyFont="1" applyFill="1" applyBorder="1" applyAlignment="1"/>
    <xf numFmtId="49" fontId="0" fillId="2" borderId="17" xfId="0" applyNumberFormat="1" applyFont="1" applyFill="1" applyBorder="1" applyAlignment="1"/>
    <xf numFmtId="49" fontId="6" fillId="2" borderId="18" xfId="0" applyNumberFormat="1" applyFont="1" applyFill="1" applyBorder="1" applyAlignment="1">
      <alignment horizontal="center"/>
    </xf>
    <xf numFmtId="164" fontId="6" fillId="2" borderId="19" xfId="0" applyNumberFormat="1" applyFont="1" applyFill="1" applyBorder="1" applyAlignment="1">
      <alignment horizontal="center" wrapText="1"/>
    </xf>
    <xf numFmtId="164" fontId="6" fillId="2" borderId="18" xfId="0" applyNumberFormat="1" applyFont="1" applyFill="1" applyBorder="1" applyAlignment="1"/>
    <xf numFmtId="164" fontId="6" fillId="2" borderId="4" xfId="0" applyNumberFormat="1" applyFont="1" applyFill="1" applyBorder="1" applyAlignment="1"/>
    <xf numFmtId="164" fontId="6" fillId="2" borderId="20" xfId="0" applyNumberFormat="1" applyFont="1" applyFill="1" applyBorder="1" applyAlignment="1"/>
    <xf numFmtId="49" fontId="0" fillId="2" borderId="21" xfId="0" applyNumberFormat="1" applyFont="1" applyFill="1" applyBorder="1" applyAlignment="1">
      <alignment horizontal="center"/>
    </xf>
    <xf numFmtId="49" fontId="0" fillId="2" borderId="21" xfId="0" applyNumberFormat="1" applyFont="1" applyFill="1" applyBorder="1" applyAlignment="1">
      <alignment horizontal="center" wrapText="1"/>
    </xf>
    <xf numFmtId="0" fontId="0" fillId="2" borderId="18" xfId="0" applyNumberFormat="1" applyFont="1" applyFill="1" applyBorder="1" applyAlignment="1">
      <alignment horizontal="center"/>
    </xf>
    <xf numFmtId="164" fontId="0" fillId="2" borderId="19" xfId="0" applyNumberFormat="1" applyFont="1" applyFill="1" applyBorder="1" applyAlignment="1">
      <alignment wrapText="1"/>
    </xf>
    <xf numFmtId="0" fontId="0" fillId="4" borderId="18" xfId="0" applyNumberFormat="1" applyFont="1" applyFill="1" applyBorder="1" applyAlignment="1">
      <alignment horizontal="center"/>
    </xf>
    <xf numFmtId="164" fontId="6" fillId="2" borderId="22" xfId="0" applyNumberFormat="1" applyFont="1" applyFill="1" applyBorder="1" applyAlignment="1"/>
    <xf numFmtId="164" fontId="6" fillId="2" borderId="14" xfId="0" applyNumberFormat="1" applyFont="1" applyFill="1" applyBorder="1" applyAlignment="1"/>
    <xf numFmtId="164" fontId="6" fillId="2" borderId="23" xfId="0" applyNumberFormat="1" applyFont="1" applyFill="1" applyBorder="1" applyAlignment="1"/>
    <xf numFmtId="164" fontId="6" fillId="2" borderId="21" xfId="0" applyNumberFormat="1" applyFont="1" applyFill="1" applyBorder="1" applyAlignment="1"/>
    <xf numFmtId="0" fontId="0" fillId="2" borderId="24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0" fillId="2" borderId="27" xfId="0" applyNumberFormat="1" applyFont="1" applyFill="1" applyBorder="1" applyAlignment="1"/>
    <xf numFmtId="49" fontId="0" fillId="2" borderId="28" xfId="0" applyNumberFormat="1" applyFont="1" applyFill="1" applyBorder="1" applyAlignment="1"/>
    <xf numFmtId="164" fontId="6" fillId="2" borderId="18" xfId="0" applyNumberFormat="1" applyFont="1" applyFill="1" applyBorder="1" applyAlignment="1">
      <alignment horizontal="center"/>
    </xf>
    <xf numFmtId="0" fontId="0" fillId="2" borderId="21" xfId="0" applyFont="1" applyFill="1" applyBorder="1" applyAlignment="1"/>
    <xf numFmtId="0" fontId="0" fillId="0" borderId="0" xfId="0" applyNumberFormat="1" applyFont="1" applyAlignment="1"/>
    <xf numFmtId="49" fontId="10" fillId="3" borderId="4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49" fontId="2" fillId="3" borderId="4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2" borderId="6" xfId="0" applyFont="1" applyFill="1" applyBorder="1" applyAlignment="1"/>
    <xf numFmtId="0" fontId="2" fillId="3" borderId="7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49" fontId="6" fillId="2" borderId="4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0" fillId="2" borderId="21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 wrapText="1"/>
    </xf>
    <xf numFmtId="164" fontId="12" fillId="2" borderId="21" xfId="0" applyNumberFormat="1" applyFont="1" applyFill="1" applyBorder="1" applyAlignment="1">
      <alignment horizontal="center"/>
    </xf>
    <xf numFmtId="164" fontId="0" fillId="2" borderId="18" xfId="0" applyNumberFormat="1" applyFont="1" applyFill="1" applyBorder="1" applyAlignment="1">
      <alignment horizontal="center"/>
    </xf>
    <xf numFmtId="164" fontId="0" fillId="4" borderId="18" xfId="0" applyNumberFormat="1" applyFont="1" applyFill="1" applyBorder="1" applyAlignment="1">
      <alignment horizontal="center"/>
    </xf>
    <xf numFmtId="164" fontId="0" fillId="2" borderId="24" xfId="0" applyNumberFormat="1" applyFont="1" applyFill="1" applyBorder="1" applyAlignment="1">
      <alignment horizontal="center"/>
    </xf>
    <xf numFmtId="164" fontId="14" fillId="2" borderId="31" xfId="0" applyNumberFormat="1" applyFont="1" applyFill="1" applyBorder="1" applyAlignment="1">
      <alignment horizontal="center" vertical="center"/>
    </xf>
    <xf numFmtId="164" fontId="0" fillId="2" borderId="32" xfId="0" applyNumberFormat="1" applyFont="1" applyFill="1" applyBorder="1" applyAlignment="1">
      <alignment horizontal="center"/>
    </xf>
    <xf numFmtId="164" fontId="14" fillId="2" borderId="37" xfId="0" applyNumberFormat="1" applyFont="1" applyFill="1" applyBorder="1" applyAlignment="1">
      <alignment horizontal="center" vertical="center"/>
    </xf>
    <xf numFmtId="164" fontId="12" fillId="2" borderId="38" xfId="0" applyNumberFormat="1" applyFont="1" applyFill="1" applyBorder="1" applyAlignment="1">
      <alignment horizontal="center"/>
    </xf>
    <xf numFmtId="0" fontId="1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13" fillId="2" borderId="14" xfId="0" applyNumberFormat="1" applyFont="1" applyFill="1" applyBorder="1" applyAlignment="1">
      <alignment horizontal="center"/>
    </xf>
    <xf numFmtId="0" fontId="13" fillId="2" borderId="21" xfId="0" applyNumberFormat="1" applyFont="1" applyFill="1" applyBorder="1" applyAlignment="1">
      <alignment horizontal="center"/>
    </xf>
    <xf numFmtId="0" fontId="3" fillId="2" borderId="21" xfId="0" applyNumberFormat="1" applyFont="1" applyFill="1" applyBorder="1" applyAlignment="1">
      <alignment horizontal="center"/>
    </xf>
    <xf numFmtId="0" fontId="13" fillId="2" borderId="3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333300"/>
      <rgbColor rgb="FFAAAAAA"/>
      <rgbColor rgb="FFCCFFCC"/>
      <rgbColor rgb="FFA5D5E2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showGridLines="0" tabSelected="1" topLeftCell="A4" workbookViewId="0">
      <selection activeCell="N12" sqref="N12"/>
    </sheetView>
  </sheetViews>
  <sheetFormatPr defaultColWidth="8.85546875" defaultRowHeight="12.75" customHeight="1" x14ac:dyDescent="0.25"/>
  <cols>
    <col min="1" max="1" width="8.42578125" style="1" customWidth="1"/>
    <col min="2" max="2" width="27.7109375" style="1" customWidth="1"/>
    <col min="3" max="3" width="8.140625" style="1" customWidth="1"/>
    <col min="4" max="11" width="3.85546875" style="1" customWidth="1"/>
    <col min="12" max="14" width="5.42578125" style="1" customWidth="1"/>
    <col min="15" max="15" width="4.42578125" style="1" customWidth="1"/>
    <col min="16" max="16" width="7.42578125" style="1" customWidth="1"/>
    <col min="17" max="19" width="6" style="1" customWidth="1"/>
    <col min="20" max="20" width="8.28515625" style="1" customWidth="1"/>
    <col min="21" max="21" width="9" style="1" customWidth="1"/>
    <col min="22" max="22" width="8.85546875" style="1" customWidth="1"/>
    <col min="23" max="16384" width="8.85546875" style="1"/>
  </cols>
  <sheetData>
    <row r="1" spans="1:21" ht="23.25" customHeight="1" x14ac:dyDescent="0.2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0" t="s">
        <v>1</v>
      </c>
      <c r="R1" s="51"/>
      <c r="S1" s="52"/>
      <c r="T1" s="53"/>
      <c r="U1" s="54"/>
    </row>
    <row r="2" spans="1:21" ht="13.7" customHeight="1" x14ac:dyDescent="0.25">
      <c r="A2" s="77" t="s">
        <v>2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83" t="s">
        <v>3</v>
      </c>
      <c r="M2" s="84"/>
      <c r="N2" s="84"/>
      <c r="O2" s="84"/>
      <c r="P2" s="84"/>
      <c r="Q2" s="84"/>
      <c r="R2" s="84"/>
      <c r="S2" s="84"/>
      <c r="T2" s="84"/>
      <c r="U2" s="85"/>
    </row>
    <row r="3" spans="1:21" ht="21" customHeight="1" x14ac:dyDescent="0.25">
      <c r="A3" s="80" t="s">
        <v>4</v>
      </c>
      <c r="B3" s="81"/>
      <c r="C3" s="82"/>
      <c r="D3" s="38" t="s">
        <v>5</v>
      </c>
      <c r="E3" s="39"/>
      <c r="F3" s="39"/>
      <c r="G3" s="40"/>
      <c r="H3" s="47" t="s">
        <v>6</v>
      </c>
      <c r="I3" s="48"/>
      <c r="J3" s="48"/>
      <c r="K3" s="48"/>
      <c r="L3" s="48"/>
      <c r="M3" s="48"/>
      <c r="N3" s="49"/>
      <c r="O3" s="74" t="s">
        <v>7</v>
      </c>
      <c r="P3" s="75"/>
      <c r="Q3" s="75"/>
      <c r="R3" s="75"/>
      <c r="S3" s="75"/>
      <c r="T3" s="75"/>
      <c r="U3" s="76"/>
    </row>
    <row r="4" spans="1:21" ht="8.1" customHeight="1" x14ac:dyDescent="0.25">
      <c r="A4" s="2"/>
      <c r="B4" s="2"/>
      <c r="C4" s="2"/>
      <c r="D4" s="3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</row>
    <row r="5" spans="1:21" ht="21" customHeight="1" x14ac:dyDescent="0.25">
      <c r="A5" s="66" t="s">
        <v>8</v>
      </c>
      <c r="B5" s="61" t="s">
        <v>9</v>
      </c>
      <c r="C5" s="69" t="s">
        <v>10</v>
      </c>
      <c r="D5" s="70"/>
      <c r="E5" s="70"/>
      <c r="F5" s="70"/>
      <c r="G5" s="70"/>
      <c r="H5" s="70"/>
      <c r="I5" s="71"/>
      <c r="J5" s="72"/>
      <c r="K5" s="72"/>
      <c r="L5" s="72"/>
      <c r="M5" s="72"/>
      <c r="N5" s="72"/>
      <c r="O5" s="72"/>
      <c r="P5" s="72"/>
      <c r="Q5" s="73"/>
      <c r="R5" s="5"/>
      <c r="S5" s="5"/>
      <c r="T5" s="58" t="s">
        <v>11</v>
      </c>
      <c r="U5" s="58" t="s">
        <v>12</v>
      </c>
    </row>
    <row r="6" spans="1:21" ht="21" customHeight="1" x14ac:dyDescent="0.25">
      <c r="A6" s="67"/>
      <c r="B6" s="62"/>
      <c r="C6" s="6"/>
      <c r="D6" s="41" t="s">
        <v>13</v>
      </c>
      <c r="E6" s="42"/>
      <c r="F6" s="42"/>
      <c r="G6" s="42"/>
      <c r="H6" s="43"/>
      <c r="I6" s="86" t="s">
        <v>14</v>
      </c>
      <c r="J6" s="87"/>
      <c r="K6" s="88"/>
      <c r="L6" s="44" t="s">
        <v>15</v>
      </c>
      <c r="M6" s="45"/>
      <c r="N6" s="45"/>
      <c r="O6" s="46"/>
      <c r="P6" s="44" t="s">
        <v>16</v>
      </c>
      <c r="Q6" s="64"/>
      <c r="R6" s="65"/>
      <c r="S6" s="65"/>
      <c r="T6" s="59"/>
      <c r="U6" s="59"/>
    </row>
    <row r="7" spans="1:21" ht="21" customHeight="1" x14ac:dyDescent="0.25">
      <c r="A7" s="68"/>
      <c r="B7" s="63"/>
      <c r="C7" s="7" t="s">
        <v>17</v>
      </c>
      <c r="D7" s="8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18</v>
      </c>
      <c r="J7" s="5" t="s">
        <v>19</v>
      </c>
      <c r="K7" s="5" t="s">
        <v>20</v>
      </c>
      <c r="L7" s="8" t="s">
        <v>23</v>
      </c>
      <c r="M7" s="8" t="s">
        <v>24</v>
      </c>
      <c r="N7" s="8" t="s">
        <v>25</v>
      </c>
      <c r="O7" s="8" t="s">
        <v>26</v>
      </c>
      <c r="P7" s="8" t="s">
        <v>23</v>
      </c>
      <c r="Q7" s="8" t="s">
        <v>24</v>
      </c>
      <c r="R7" s="8" t="s">
        <v>25</v>
      </c>
      <c r="S7" s="8" t="s">
        <v>26</v>
      </c>
      <c r="T7" s="60"/>
      <c r="U7" s="60"/>
    </row>
    <row r="8" spans="1:21" ht="15.75" customHeight="1" x14ac:dyDescent="0.25">
      <c r="A8" s="9" t="s">
        <v>27</v>
      </c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15"/>
      <c r="L8" s="123" t="s">
        <v>29</v>
      </c>
      <c r="M8" s="123" t="s">
        <v>30</v>
      </c>
      <c r="N8" s="123"/>
      <c r="O8" s="124" t="s">
        <v>31</v>
      </c>
      <c r="P8" s="123" t="s">
        <v>32</v>
      </c>
      <c r="Q8" s="123" t="s">
        <v>33</v>
      </c>
      <c r="R8" s="123"/>
      <c r="S8" s="123"/>
      <c r="T8" s="126">
        <f t="shared" ref="T8:T23" si="0">IF(N8="",L8,N8)+IF(O8="",M8,O8)+IF(R8="",P8,R8)+IF(S8="",Q8,S8)</f>
        <v>94</v>
      </c>
      <c r="U8" s="134" t="s">
        <v>34</v>
      </c>
    </row>
    <row r="9" spans="1:21" ht="15.75" customHeight="1" x14ac:dyDescent="0.25">
      <c r="A9" s="9" t="s">
        <v>35</v>
      </c>
      <c r="B9" s="10" t="s">
        <v>36</v>
      </c>
      <c r="C9" s="11"/>
      <c r="D9" s="19"/>
      <c r="E9" s="13"/>
      <c r="F9" s="14"/>
      <c r="G9" s="14"/>
      <c r="H9" s="14"/>
      <c r="I9" s="14"/>
      <c r="J9" s="14"/>
      <c r="K9" s="15"/>
      <c r="L9" s="123" t="s">
        <v>37</v>
      </c>
      <c r="M9" s="123" t="s">
        <v>38</v>
      </c>
      <c r="N9" s="123" t="s">
        <v>38</v>
      </c>
      <c r="O9" s="124"/>
      <c r="P9" s="123" t="s">
        <v>39</v>
      </c>
      <c r="Q9" s="123" t="s">
        <v>40</v>
      </c>
      <c r="R9" s="125" t="s">
        <v>41</v>
      </c>
      <c r="S9" s="123"/>
      <c r="T9" s="126">
        <f t="shared" si="0"/>
        <v>21</v>
      </c>
      <c r="U9" s="133" t="s">
        <v>180</v>
      </c>
    </row>
    <row r="10" spans="1:21" ht="15.75" customHeight="1" x14ac:dyDescent="0.25">
      <c r="A10" s="9" t="s">
        <v>42</v>
      </c>
      <c r="B10" s="10" t="s">
        <v>43</v>
      </c>
      <c r="C10" s="11"/>
      <c r="D10" s="19"/>
      <c r="E10" s="13"/>
      <c r="F10" s="14"/>
      <c r="G10" s="14"/>
      <c r="H10" s="14"/>
      <c r="I10" s="14"/>
      <c r="J10" s="14"/>
      <c r="K10" s="15"/>
      <c r="L10" s="123" t="s">
        <v>44</v>
      </c>
      <c r="M10" s="123" t="s">
        <v>45</v>
      </c>
      <c r="N10" s="123"/>
      <c r="O10" s="124"/>
      <c r="P10" s="124"/>
      <c r="Q10" s="123"/>
      <c r="R10" s="123"/>
      <c r="S10" s="123"/>
      <c r="T10" s="126">
        <f t="shared" si="0"/>
        <v>15</v>
      </c>
      <c r="U10" s="133" t="s">
        <v>180</v>
      </c>
    </row>
    <row r="11" spans="1:21" ht="15.75" customHeight="1" x14ac:dyDescent="0.25">
      <c r="A11" s="9" t="s">
        <v>46</v>
      </c>
      <c r="B11" s="10" t="s">
        <v>47</v>
      </c>
      <c r="C11" s="11"/>
      <c r="D11" s="12"/>
      <c r="E11" s="13"/>
      <c r="F11" s="14"/>
      <c r="G11" s="14"/>
      <c r="H11" s="14"/>
      <c r="I11" s="14"/>
      <c r="J11" s="14"/>
      <c r="K11" s="15"/>
      <c r="L11" s="123" t="s">
        <v>37</v>
      </c>
      <c r="M11" s="123" t="s">
        <v>48</v>
      </c>
      <c r="N11" s="123" t="s">
        <v>39</v>
      </c>
      <c r="O11" s="124" t="s">
        <v>49</v>
      </c>
      <c r="P11" s="123" t="s">
        <v>50</v>
      </c>
      <c r="Q11" s="123" t="s">
        <v>49</v>
      </c>
      <c r="R11" s="123"/>
      <c r="S11" s="123"/>
      <c r="T11" s="126">
        <f t="shared" si="0"/>
        <v>34</v>
      </c>
      <c r="U11" s="133" t="s">
        <v>180</v>
      </c>
    </row>
    <row r="12" spans="1:21" ht="15.75" customHeight="1" x14ac:dyDescent="0.25">
      <c r="A12" s="9" t="s">
        <v>51</v>
      </c>
      <c r="B12" s="10" t="s">
        <v>52</v>
      </c>
      <c r="C12" s="11"/>
      <c r="D12" s="12"/>
      <c r="E12" s="13"/>
      <c r="F12" s="14"/>
      <c r="G12" s="14"/>
      <c r="H12" s="14"/>
      <c r="I12" s="14"/>
      <c r="J12" s="14"/>
      <c r="K12" s="15"/>
      <c r="L12" s="123"/>
      <c r="M12" s="123"/>
      <c r="N12" s="123"/>
      <c r="O12" s="124"/>
      <c r="P12" s="123"/>
      <c r="Q12" s="123"/>
      <c r="R12" s="123"/>
      <c r="S12" s="123"/>
      <c r="T12" s="126">
        <f t="shared" si="0"/>
        <v>0</v>
      </c>
      <c r="U12" s="133" t="s">
        <v>180</v>
      </c>
    </row>
    <row r="13" spans="1:21" ht="15.75" customHeight="1" x14ac:dyDescent="0.25">
      <c r="A13" s="9" t="s">
        <v>53</v>
      </c>
      <c r="B13" s="10" t="s">
        <v>54</v>
      </c>
      <c r="C13" s="11"/>
      <c r="D13" s="12"/>
      <c r="E13" s="13"/>
      <c r="F13" s="14"/>
      <c r="G13" s="14"/>
      <c r="H13" s="14"/>
      <c r="I13" s="14"/>
      <c r="J13" s="14"/>
      <c r="K13" s="15"/>
      <c r="L13" s="123"/>
      <c r="M13" s="123" t="s">
        <v>55</v>
      </c>
      <c r="N13" s="123" t="s">
        <v>50</v>
      </c>
      <c r="O13" s="124"/>
      <c r="P13" s="123"/>
      <c r="Q13" s="123" t="s">
        <v>56</v>
      </c>
      <c r="R13" s="123" t="s">
        <v>39</v>
      </c>
      <c r="S13" s="123"/>
      <c r="T13" s="127">
        <f t="shared" si="0"/>
        <v>41.5</v>
      </c>
      <c r="U13" s="133" t="s">
        <v>181</v>
      </c>
    </row>
    <row r="14" spans="1:21" ht="15.75" customHeight="1" x14ac:dyDescent="0.25">
      <c r="A14" s="9" t="s">
        <v>57</v>
      </c>
      <c r="B14" s="10" t="s">
        <v>58</v>
      </c>
      <c r="C14" s="11"/>
      <c r="D14" s="12"/>
      <c r="E14" s="13"/>
      <c r="F14" s="14"/>
      <c r="G14" s="14"/>
      <c r="H14" s="14"/>
      <c r="I14" s="14"/>
      <c r="J14" s="14"/>
      <c r="K14" s="15"/>
      <c r="L14" s="123"/>
      <c r="M14" s="123"/>
      <c r="N14" s="123"/>
      <c r="O14" s="124"/>
      <c r="P14" s="123"/>
      <c r="Q14" s="123"/>
      <c r="R14" s="123"/>
      <c r="S14" s="123"/>
      <c r="T14" s="126">
        <f t="shared" si="0"/>
        <v>0</v>
      </c>
      <c r="U14" s="133" t="s">
        <v>180</v>
      </c>
    </row>
    <row r="15" spans="1:21" ht="15.75" customHeight="1" x14ac:dyDescent="0.25">
      <c r="A15" s="9" t="s">
        <v>59</v>
      </c>
      <c r="B15" s="10" t="s">
        <v>60</v>
      </c>
      <c r="C15" s="11"/>
      <c r="D15" s="12"/>
      <c r="E15" s="13"/>
      <c r="F15" s="14"/>
      <c r="G15" s="14"/>
      <c r="H15" s="14"/>
      <c r="I15" s="14"/>
      <c r="J15" s="14"/>
      <c r="K15" s="15"/>
      <c r="L15" s="123"/>
      <c r="M15" s="123"/>
      <c r="N15" s="123"/>
      <c r="O15" s="124"/>
      <c r="P15" s="123"/>
      <c r="Q15" s="123"/>
      <c r="R15" s="123"/>
      <c r="S15" s="123"/>
      <c r="T15" s="126">
        <f t="shared" si="0"/>
        <v>0</v>
      </c>
      <c r="U15" s="133" t="s">
        <v>180</v>
      </c>
    </row>
    <row r="16" spans="1:21" ht="15.75" customHeight="1" x14ac:dyDescent="0.25">
      <c r="A16" s="9" t="s">
        <v>61</v>
      </c>
      <c r="B16" s="10" t="s">
        <v>62</v>
      </c>
      <c r="C16" s="11"/>
      <c r="D16" s="12"/>
      <c r="E16" s="13"/>
      <c r="F16" s="14"/>
      <c r="G16" s="14"/>
      <c r="H16" s="14"/>
      <c r="I16" s="14"/>
      <c r="J16" s="14"/>
      <c r="K16" s="15"/>
      <c r="L16" s="123"/>
      <c r="M16" s="123"/>
      <c r="N16" s="123" t="s">
        <v>45</v>
      </c>
      <c r="O16" s="124" t="s">
        <v>41</v>
      </c>
      <c r="P16" s="123"/>
      <c r="Q16" s="123"/>
      <c r="R16" s="123"/>
      <c r="S16" s="123"/>
      <c r="T16" s="126">
        <f t="shared" si="0"/>
        <v>8.5</v>
      </c>
      <c r="U16" s="133" t="s">
        <v>180</v>
      </c>
    </row>
    <row r="17" spans="1:21" ht="15.75" customHeight="1" x14ac:dyDescent="0.25">
      <c r="A17" s="9" t="s">
        <v>63</v>
      </c>
      <c r="B17" s="10" t="s">
        <v>64</v>
      </c>
      <c r="C17" s="11"/>
      <c r="D17" s="12"/>
      <c r="E17" s="13"/>
      <c r="F17" s="14"/>
      <c r="G17" s="14"/>
      <c r="H17" s="14"/>
      <c r="I17" s="14"/>
      <c r="J17" s="14"/>
      <c r="K17" s="15"/>
      <c r="L17" s="123"/>
      <c r="M17" s="123"/>
      <c r="N17" s="123"/>
      <c r="O17" s="124"/>
      <c r="P17" s="123"/>
      <c r="Q17" s="123"/>
      <c r="R17" s="123"/>
      <c r="S17" s="123"/>
      <c r="T17" s="126">
        <f t="shared" si="0"/>
        <v>0</v>
      </c>
      <c r="U17" s="133" t="s">
        <v>180</v>
      </c>
    </row>
    <row r="18" spans="1:21" ht="15.75" customHeight="1" x14ac:dyDescent="0.25">
      <c r="A18" s="9" t="s">
        <v>65</v>
      </c>
      <c r="B18" s="10" t="s">
        <v>66</v>
      </c>
      <c r="C18" s="11"/>
      <c r="D18" s="12"/>
      <c r="E18" s="13"/>
      <c r="F18" s="14"/>
      <c r="G18" s="14"/>
      <c r="H18" s="14"/>
      <c r="I18" s="14"/>
      <c r="J18" s="14"/>
      <c r="K18" s="15"/>
      <c r="L18" s="123" t="s">
        <v>67</v>
      </c>
      <c r="M18" s="123"/>
      <c r="N18" s="123"/>
      <c r="O18" s="124"/>
      <c r="P18" s="123"/>
      <c r="Q18" s="123"/>
      <c r="R18" s="123"/>
      <c r="S18" s="123"/>
      <c r="T18" s="126">
        <f t="shared" si="0"/>
        <v>8</v>
      </c>
      <c r="U18" s="133" t="s">
        <v>180</v>
      </c>
    </row>
    <row r="19" spans="1:21" ht="15.75" customHeight="1" x14ac:dyDescent="0.25">
      <c r="A19" s="9" t="s">
        <v>68</v>
      </c>
      <c r="B19" s="10" t="s">
        <v>69</v>
      </c>
      <c r="C19" s="11"/>
      <c r="D19" s="12"/>
      <c r="E19" s="13"/>
      <c r="F19" s="14"/>
      <c r="G19" s="14"/>
      <c r="H19" s="14"/>
      <c r="I19" s="14"/>
      <c r="J19" s="14"/>
      <c r="K19" s="15"/>
      <c r="L19" s="123"/>
      <c r="M19" s="123"/>
      <c r="N19" s="123"/>
      <c r="O19" s="124"/>
      <c r="P19" s="123"/>
      <c r="Q19" s="123"/>
      <c r="R19" s="123"/>
      <c r="S19" s="123"/>
      <c r="T19" s="126">
        <f t="shared" si="0"/>
        <v>0</v>
      </c>
      <c r="U19" s="133" t="s">
        <v>180</v>
      </c>
    </row>
    <row r="20" spans="1:21" ht="15.75" customHeight="1" x14ac:dyDescent="0.25">
      <c r="A20" s="9" t="s">
        <v>70</v>
      </c>
      <c r="B20" s="10" t="s">
        <v>71</v>
      </c>
      <c r="C20" s="11"/>
      <c r="D20" s="19"/>
      <c r="E20" s="13"/>
      <c r="F20" s="14"/>
      <c r="G20" s="14"/>
      <c r="H20" s="14"/>
      <c r="I20" s="14"/>
      <c r="J20" s="14"/>
      <c r="K20" s="15"/>
      <c r="L20" s="123"/>
      <c r="M20" s="123"/>
      <c r="N20" s="123"/>
      <c r="O20" s="124"/>
      <c r="P20" s="123"/>
      <c r="Q20" s="123"/>
      <c r="R20" s="123"/>
      <c r="S20" s="123"/>
      <c r="T20" s="126">
        <f t="shared" si="0"/>
        <v>0</v>
      </c>
      <c r="U20" s="133" t="s">
        <v>180</v>
      </c>
    </row>
    <row r="21" spans="1:21" ht="15.75" customHeight="1" x14ac:dyDescent="0.25">
      <c r="A21" s="9" t="s">
        <v>72</v>
      </c>
      <c r="B21" s="10" t="s">
        <v>73</v>
      </c>
      <c r="C21" s="11"/>
      <c r="D21" s="12"/>
      <c r="E21" s="21"/>
      <c r="F21" s="22"/>
      <c r="G21" s="22"/>
      <c r="H21" s="22"/>
      <c r="I21" s="22"/>
      <c r="J21" s="22"/>
      <c r="K21" s="23"/>
      <c r="L21" s="123"/>
      <c r="M21" s="123"/>
      <c r="N21" s="123"/>
      <c r="O21" s="124"/>
      <c r="P21" s="123"/>
      <c r="Q21" s="123"/>
      <c r="R21" s="123"/>
      <c r="S21" s="123"/>
      <c r="T21" s="126">
        <f t="shared" si="0"/>
        <v>0</v>
      </c>
      <c r="U21" s="135" t="s">
        <v>180</v>
      </c>
    </row>
    <row r="22" spans="1:21" ht="15.75" customHeight="1" x14ac:dyDescent="0.25">
      <c r="A22" s="9" t="s">
        <v>74</v>
      </c>
      <c r="B22" s="10" t="s">
        <v>75</v>
      </c>
      <c r="C22" s="11"/>
      <c r="D22" s="19"/>
      <c r="E22" s="24"/>
      <c r="F22" s="24"/>
      <c r="G22" s="24"/>
      <c r="H22" s="24"/>
      <c r="I22" s="24"/>
      <c r="J22" s="24"/>
      <c r="K22" s="24"/>
      <c r="L22" s="123"/>
      <c r="M22" s="123"/>
      <c r="N22" s="123"/>
      <c r="O22" s="124"/>
      <c r="P22" s="123"/>
      <c r="Q22" s="123"/>
      <c r="R22" s="123"/>
      <c r="S22" s="123"/>
      <c r="T22" s="128">
        <f t="shared" si="0"/>
        <v>0</v>
      </c>
      <c r="U22" s="136" t="s">
        <v>180</v>
      </c>
    </row>
    <row r="23" spans="1:21" ht="15.75" customHeight="1" x14ac:dyDescent="0.25">
      <c r="A23" s="9" t="s">
        <v>76</v>
      </c>
      <c r="B23" s="10" t="s">
        <v>77</v>
      </c>
      <c r="C23" s="11"/>
      <c r="D23" s="12"/>
      <c r="E23" s="24"/>
      <c r="F23" s="24"/>
      <c r="G23" s="24"/>
      <c r="H23" s="24"/>
      <c r="I23" s="24"/>
      <c r="J23" s="24"/>
      <c r="K23" s="24"/>
      <c r="L23" s="123"/>
      <c r="M23" s="123"/>
      <c r="N23" s="123"/>
      <c r="O23" s="124"/>
      <c r="P23" s="123"/>
      <c r="Q23" s="123"/>
      <c r="R23" s="123"/>
      <c r="S23" s="123"/>
      <c r="T23" s="128">
        <f t="shared" si="0"/>
        <v>0</v>
      </c>
      <c r="U23" s="136" t="s">
        <v>180</v>
      </c>
    </row>
  </sheetData>
  <mergeCells count="17">
    <mergeCell ref="I6:K6"/>
    <mergeCell ref="D3:G3"/>
    <mergeCell ref="D6:H6"/>
    <mergeCell ref="L6:O6"/>
    <mergeCell ref="H3:N3"/>
    <mergeCell ref="Q1:U1"/>
    <mergeCell ref="A1:P1"/>
    <mergeCell ref="T5:T7"/>
    <mergeCell ref="B5:B7"/>
    <mergeCell ref="P6:S6"/>
    <mergeCell ref="A5:A7"/>
    <mergeCell ref="U5:U7"/>
    <mergeCell ref="C5:Q5"/>
    <mergeCell ref="O3:U3"/>
    <mergeCell ref="A2:K2"/>
    <mergeCell ref="A3:C3"/>
    <mergeCell ref="L2:U2"/>
  </mergeCells>
  <pageMargins left="0.7" right="0.7" top="0.75" bottom="0.75" header="0.3" footer="0.3"/>
  <pageSetup scale="79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2"/>
  <sheetViews>
    <sheetView showGridLines="0" topLeftCell="A24" workbookViewId="0">
      <selection activeCell="T45" sqref="T45"/>
    </sheetView>
  </sheetViews>
  <sheetFormatPr defaultColWidth="8.85546875" defaultRowHeight="12.75" customHeight="1" x14ac:dyDescent="0.25"/>
  <cols>
    <col min="1" max="1" width="8.42578125" style="26" customWidth="1"/>
    <col min="2" max="2" width="27.7109375" style="26" customWidth="1"/>
    <col min="3" max="3" width="8.140625" style="26" customWidth="1"/>
    <col min="4" max="11" width="3.85546875" style="26" customWidth="1"/>
    <col min="12" max="15" width="5.42578125" style="26" customWidth="1"/>
    <col min="16" max="16" width="6.42578125" style="26" customWidth="1"/>
    <col min="17" max="19" width="6" style="26" customWidth="1"/>
    <col min="20" max="20" width="11.28515625" style="26" customWidth="1"/>
    <col min="21" max="21" width="13.7109375" style="26" customWidth="1"/>
    <col min="22" max="22" width="8.85546875" style="26" customWidth="1"/>
    <col min="23" max="16384" width="8.85546875" style="26"/>
  </cols>
  <sheetData>
    <row r="1" spans="1:21" ht="23.25" customHeight="1" x14ac:dyDescent="0.2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0" t="s">
        <v>1</v>
      </c>
      <c r="R1" s="51"/>
      <c r="S1" s="52"/>
      <c r="T1" s="53"/>
      <c r="U1" s="54"/>
    </row>
    <row r="2" spans="1:21" ht="13.7" customHeight="1" x14ac:dyDescent="0.25">
      <c r="A2" s="77" t="s">
        <v>78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83" t="s">
        <v>3</v>
      </c>
      <c r="M2" s="84"/>
      <c r="N2" s="84"/>
      <c r="O2" s="84"/>
      <c r="P2" s="84"/>
      <c r="Q2" s="84"/>
      <c r="R2" s="84"/>
      <c r="S2" s="84"/>
      <c r="T2" s="84"/>
      <c r="U2" s="85"/>
    </row>
    <row r="3" spans="1:21" ht="21" customHeight="1" x14ac:dyDescent="0.25">
      <c r="A3" s="80" t="s">
        <v>4</v>
      </c>
      <c r="B3" s="81"/>
      <c r="C3" s="82"/>
      <c r="D3" s="92" t="s">
        <v>5</v>
      </c>
      <c r="E3" s="93"/>
      <c r="F3" s="93"/>
      <c r="G3" s="94"/>
      <c r="H3" s="47" t="s">
        <v>6</v>
      </c>
      <c r="I3" s="48"/>
      <c r="J3" s="48"/>
      <c r="K3" s="48"/>
      <c r="L3" s="48"/>
      <c r="M3" s="48"/>
      <c r="N3" s="49"/>
      <c r="O3" s="74" t="s">
        <v>7</v>
      </c>
      <c r="P3" s="75"/>
      <c r="Q3" s="75"/>
      <c r="R3" s="75"/>
      <c r="S3" s="75"/>
      <c r="T3" s="75"/>
      <c r="U3" s="76"/>
    </row>
    <row r="4" spans="1:21" ht="8.1" customHeight="1" x14ac:dyDescent="0.25">
      <c r="A4" s="2"/>
      <c r="B4" s="2"/>
      <c r="C4" s="2"/>
      <c r="D4" s="3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</row>
    <row r="5" spans="1:21" ht="21" customHeight="1" x14ac:dyDescent="0.25">
      <c r="A5" s="66" t="s">
        <v>8</v>
      </c>
      <c r="B5" s="61" t="s">
        <v>9</v>
      </c>
      <c r="C5" s="69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102"/>
      <c r="R5" s="5"/>
      <c r="S5" s="5"/>
      <c r="T5" s="58" t="s">
        <v>11</v>
      </c>
      <c r="U5" s="98" t="s">
        <v>12</v>
      </c>
    </row>
    <row r="6" spans="1:21" ht="21" customHeight="1" x14ac:dyDescent="0.25">
      <c r="A6" s="67"/>
      <c r="B6" s="62"/>
      <c r="C6" s="6"/>
      <c r="D6" s="44" t="s">
        <v>13</v>
      </c>
      <c r="E6" s="45"/>
      <c r="F6" s="45"/>
      <c r="G6" s="45"/>
      <c r="H6" s="46"/>
      <c r="I6" s="89" t="s">
        <v>14</v>
      </c>
      <c r="J6" s="90"/>
      <c r="K6" s="91"/>
      <c r="L6" s="44" t="s">
        <v>15</v>
      </c>
      <c r="M6" s="45"/>
      <c r="N6" s="45"/>
      <c r="O6" s="46"/>
      <c r="P6" s="44" t="s">
        <v>16</v>
      </c>
      <c r="Q6" s="64"/>
      <c r="R6" s="65"/>
      <c r="S6" s="65"/>
      <c r="T6" s="95"/>
      <c r="U6" s="99"/>
    </row>
    <row r="7" spans="1:21" ht="21" customHeight="1" x14ac:dyDescent="0.25">
      <c r="A7" s="101"/>
      <c r="B7" s="97"/>
      <c r="C7" s="7" t="s">
        <v>17</v>
      </c>
      <c r="D7" s="8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18</v>
      </c>
      <c r="J7" s="5" t="s">
        <v>19</v>
      </c>
      <c r="K7" s="5" t="s">
        <v>20</v>
      </c>
      <c r="L7" s="8" t="s">
        <v>23</v>
      </c>
      <c r="M7" s="8" t="s">
        <v>24</v>
      </c>
      <c r="N7" s="8" t="s">
        <v>25</v>
      </c>
      <c r="O7" s="8" t="s">
        <v>26</v>
      </c>
      <c r="P7" s="8" t="s">
        <v>23</v>
      </c>
      <c r="Q7" s="8" t="s">
        <v>24</v>
      </c>
      <c r="R7" s="8" t="s">
        <v>25</v>
      </c>
      <c r="S7" s="8" t="s">
        <v>26</v>
      </c>
      <c r="T7" s="96"/>
      <c r="U7" s="100"/>
    </row>
    <row r="8" spans="1:21" ht="15.75" customHeight="1" x14ac:dyDescent="0.25">
      <c r="A8" s="27" t="s">
        <v>79</v>
      </c>
      <c r="B8" s="28" t="s">
        <v>80</v>
      </c>
      <c r="C8" s="29"/>
      <c r="D8" s="12"/>
      <c r="E8" s="13"/>
      <c r="F8" s="14"/>
      <c r="G8" s="14"/>
      <c r="H8" s="14"/>
      <c r="I8" s="14"/>
      <c r="J8" s="14"/>
      <c r="K8" s="15"/>
      <c r="L8" s="16"/>
      <c r="M8" s="16" t="s">
        <v>49</v>
      </c>
      <c r="N8" s="16" t="s">
        <v>50</v>
      </c>
      <c r="O8" s="17"/>
      <c r="P8" s="16"/>
      <c r="Q8" s="16"/>
      <c r="R8" s="16"/>
      <c r="S8" s="16" t="s">
        <v>81</v>
      </c>
      <c r="T8" s="18">
        <f>IF(N8="",L8,N8)+IF(O8="",M8,O8)+IF(R8="",P8,R8)+IF(S8="",Q8,S8)</f>
        <v>29.5</v>
      </c>
      <c r="U8" s="133" t="s">
        <v>180</v>
      </c>
    </row>
    <row r="9" spans="1:21" ht="15.75" customHeight="1" x14ac:dyDescent="0.25">
      <c r="A9" s="27" t="s">
        <v>82</v>
      </c>
      <c r="B9" s="28" t="s">
        <v>83</v>
      </c>
      <c r="C9" s="29"/>
      <c r="D9" s="19"/>
      <c r="E9" s="13"/>
      <c r="F9" s="14"/>
      <c r="G9" s="14"/>
      <c r="H9" s="14"/>
      <c r="I9" s="14"/>
      <c r="J9" s="14"/>
      <c r="K9" s="15"/>
      <c r="L9" s="16"/>
      <c r="M9" s="16" t="s">
        <v>84</v>
      </c>
      <c r="N9" s="16" t="s">
        <v>85</v>
      </c>
      <c r="O9" s="17"/>
      <c r="P9" s="16"/>
      <c r="Q9" s="16" t="s">
        <v>32</v>
      </c>
      <c r="R9" s="16" t="s">
        <v>85</v>
      </c>
      <c r="S9" s="16"/>
      <c r="T9" s="18">
        <f t="shared" ref="T8:T42" si="0">IF(N9="",L9,N9)+IF(O9="",M9,O9)+IF(R9="",P9,R9)+IF(S9="",Q9,S9)</f>
        <v>60.5</v>
      </c>
      <c r="U9" s="134" t="s">
        <v>86</v>
      </c>
    </row>
    <row r="10" spans="1:21" ht="15.75" customHeight="1" x14ac:dyDescent="0.25">
      <c r="A10" s="27" t="s">
        <v>27</v>
      </c>
      <c r="B10" s="28" t="s">
        <v>87</v>
      </c>
      <c r="C10" s="29"/>
      <c r="D10" s="19"/>
      <c r="E10" s="13"/>
      <c r="F10" s="14"/>
      <c r="G10" s="14"/>
      <c r="H10" s="14"/>
      <c r="I10" s="14"/>
      <c r="J10" s="14"/>
      <c r="K10" s="15"/>
      <c r="L10" s="16"/>
      <c r="M10" s="16"/>
      <c r="N10" s="16" t="s">
        <v>56</v>
      </c>
      <c r="O10" s="17" t="s">
        <v>88</v>
      </c>
      <c r="P10" s="17"/>
      <c r="Q10" s="16"/>
      <c r="R10" s="16"/>
      <c r="S10" s="16"/>
      <c r="T10" s="18">
        <f t="shared" si="0"/>
        <v>30</v>
      </c>
      <c r="U10" s="133" t="s">
        <v>180</v>
      </c>
    </row>
    <row r="11" spans="1:21" ht="15.75" customHeight="1" x14ac:dyDescent="0.25">
      <c r="A11" s="27" t="s">
        <v>89</v>
      </c>
      <c r="B11" s="28" t="s">
        <v>90</v>
      </c>
      <c r="C11" s="29"/>
      <c r="D11" s="12"/>
      <c r="E11" s="13"/>
      <c r="F11" s="14"/>
      <c r="G11" s="14"/>
      <c r="H11" s="14"/>
      <c r="I11" s="14"/>
      <c r="J11" s="14"/>
      <c r="K11" s="15"/>
      <c r="L11" s="16"/>
      <c r="M11" s="16" t="s">
        <v>91</v>
      </c>
      <c r="N11" s="16" t="s">
        <v>92</v>
      </c>
      <c r="O11" s="17"/>
      <c r="P11" s="16" t="s">
        <v>93</v>
      </c>
      <c r="Q11" s="16" t="s">
        <v>94</v>
      </c>
      <c r="R11" s="16" t="s">
        <v>56</v>
      </c>
      <c r="S11" s="16"/>
      <c r="T11" s="18">
        <f t="shared" si="0"/>
        <v>85.5</v>
      </c>
      <c r="U11" s="134" t="s">
        <v>34</v>
      </c>
    </row>
    <row r="12" spans="1:21" ht="15.75" customHeight="1" x14ac:dyDescent="0.25">
      <c r="A12" s="27" t="s">
        <v>95</v>
      </c>
      <c r="B12" s="28" t="s">
        <v>96</v>
      </c>
      <c r="C12" s="29"/>
      <c r="D12" s="12"/>
      <c r="E12" s="13"/>
      <c r="F12" s="14"/>
      <c r="G12" s="14"/>
      <c r="H12" s="14"/>
      <c r="I12" s="14"/>
      <c r="J12" s="14"/>
      <c r="K12" s="15"/>
      <c r="L12" s="16"/>
      <c r="M12" s="16"/>
      <c r="N12" s="16" t="s">
        <v>88</v>
      </c>
      <c r="O12" s="17" t="s">
        <v>37</v>
      </c>
      <c r="P12" s="16" t="s">
        <v>67</v>
      </c>
      <c r="Q12" s="16" t="s">
        <v>97</v>
      </c>
      <c r="R12" s="16" t="s">
        <v>81</v>
      </c>
      <c r="S12" s="16"/>
      <c r="T12" s="18">
        <f t="shared" si="0"/>
        <v>44</v>
      </c>
      <c r="U12" s="134" t="s">
        <v>98</v>
      </c>
    </row>
    <row r="13" spans="1:21" ht="15.75" customHeight="1" x14ac:dyDescent="0.25">
      <c r="A13" s="27" t="s">
        <v>99</v>
      </c>
      <c r="B13" s="28" t="s">
        <v>100</v>
      </c>
      <c r="C13" s="29"/>
      <c r="D13" s="12"/>
      <c r="E13" s="13"/>
      <c r="F13" s="14"/>
      <c r="G13" s="14"/>
      <c r="H13" s="14"/>
      <c r="I13" s="14"/>
      <c r="J13" s="14"/>
      <c r="K13" s="15"/>
      <c r="L13" s="16"/>
      <c r="M13" s="16" t="s">
        <v>44</v>
      </c>
      <c r="N13" s="16" t="s">
        <v>97</v>
      </c>
      <c r="O13" s="17" t="s">
        <v>101</v>
      </c>
      <c r="P13" s="16"/>
      <c r="Q13" s="16" t="s">
        <v>30</v>
      </c>
      <c r="R13" s="16" t="s">
        <v>97</v>
      </c>
      <c r="S13" s="16"/>
      <c r="T13" s="18">
        <f t="shared" si="0"/>
        <v>55</v>
      </c>
      <c r="U13" s="134" t="s">
        <v>98</v>
      </c>
    </row>
    <row r="14" spans="1:21" ht="15.75" customHeight="1" x14ac:dyDescent="0.25">
      <c r="A14" s="27" t="s">
        <v>102</v>
      </c>
      <c r="B14" s="28" t="s">
        <v>103</v>
      </c>
      <c r="C14" s="29"/>
      <c r="D14" s="12"/>
      <c r="E14" s="13"/>
      <c r="F14" s="14"/>
      <c r="G14" s="14"/>
      <c r="H14" s="14"/>
      <c r="I14" s="14"/>
      <c r="J14" s="14"/>
      <c r="K14" s="15"/>
      <c r="L14" s="16" t="s">
        <v>39</v>
      </c>
      <c r="M14" s="16" t="s">
        <v>38</v>
      </c>
      <c r="N14" s="16" t="s">
        <v>37</v>
      </c>
      <c r="O14" s="17" t="s">
        <v>93</v>
      </c>
      <c r="P14" s="16"/>
      <c r="Q14" s="16"/>
      <c r="R14" s="16"/>
      <c r="S14" s="16"/>
      <c r="T14" s="18">
        <f t="shared" si="0"/>
        <v>15</v>
      </c>
      <c r="U14" s="133" t="s">
        <v>180</v>
      </c>
    </row>
    <row r="15" spans="1:21" ht="15.75" customHeight="1" x14ac:dyDescent="0.25">
      <c r="A15" s="27" t="s">
        <v>104</v>
      </c>
      <c r="B15" s="28" t="s">
        <v>105</v>
      </c>
      <c r="C15" s="29"/>
      <c r="D15" s="12"/>
      <c r="E15" s="13"/>
      <c r="F15" s="14"/>
      <c r="G15" s="14"/>
      <c r="H15" s="14"/>
      <c r="I15" s="14"/>
      <c r="J15" s="14"/>
      <c r="K15" s="15"/>
      <c r="L15" s="16" t="s">
        <v>106</v>
      </c>
      <c r="M15" s="16" t="s">
        <v>48</v>
      </c>
      <c r="N15" s="16" t="s">
        <v>88</v>
      </c>
      <c r="O15" s="17" t="s">
        <v>48</v>
      </c>
      <c r="P15" s="16" t="s">
        <v>41</v>
      </c>
      <c r="Q15" s="16" t="s">
        <v>56</v>
      </c>
      <c r="R15" s="16" t="s">
        <v>50</v>
      </c>
      <c r="S15" s="16"/>
      <c r="T15" s="20">
        <f t="shared" si="0"/>
        <v>46</v>
      </c>
      <c r="U15" s="133" t="s">
        <v>181</v>
      </c>
    </row>
    <row r="16" spans="1:21" ht="15.75" customHeight="1" x14ac:dyDescent="0.25">
      <c r="A16" s="27" t="s">
        <v>107</v>
      </c>
      <c r="B16" s="28" t="s">
        <v>108</v>
      </c>
      <c r="C16" s="29"/>
      <c r="D16" s="12"/>
      <c r="E16" s="13"/>
      <c r="F16" s="14"/>
      <c r="G16" s="14"/>
      <c r="H16" s="14"/>
      <c r="I16" s="14"/>
      <c r="J16" s="14"/>
      <c r="K16" s="15"/>
      <c r="L16" s="16"/>
      <c r="M16" s="16"/>
      <c r="N16" s="16"/>
      <c r="O16" s="17"/>
      <c r="P16" s="16"/>
      <c r="Q16" s="16"/>
      <c r="R16" s="16"/>
      <c r="S16" s="16"/>
      <c r="T16" s="18">
        <f t="shared" si="0"/>
        <v>0</v>
      </c>
      <c r="U16" s="133" t="s">
        <v>180</v>
      </c>
    </row>
    <row r="17" spans="1:21" ht="15.75" customHeight="1" x14ac:dyDescent="0.25">
      <c r="A17" s="27" t="s">
        <v>109</v>
      </c>
      <c r="B17" s="28" t="s">
        <v>110</v>
      </c>
      <c r="C17" s="29"/>
      <c r="D17" s="12"/>
      <c r="E17" s="13"/>
      <c r="F17" s="14"/>
      <c r="G17" s="14"/>
      <c r="H17" s="14"/>
      <c r="I17" s="14"/>
      <c r="J17" s="14"/>
      <c r="K17" s="15"/>
      <c r="L17" s="16"/>
      <c r="M17" s="16"/>
      <c r="N17" s="16"/>
      <c r="O17" s="17"/>
      <c r="P17" s="16"/>
      <c r="Q17" s="16"/>
      <c r="R17" s="16"/>
      <c r="S17" s="16"/>
      <c r="T17" s="18">
        <f t="shared" si="0"/>
        <v>0</v>
      </c>
      <c r="U17" s="133" t="s">
        <v>180</v>
      </c>
    </row>
    <row r="18" spans="1:21" ht="15.75" customHeight="1" x14ac:dyDescent="0.25">
      <c r="A18" s="27" t="s">
        <v>111</v>
      </c>
      <c r="B18" s="28" t="s">
        <v>112</v>
      </c>
      <c r="C18" s="29"/>
      <c r="D18" s="12"/>
      <c r="E18" s="13"/>
      <c r="F18" s="14"/>
      <c r="G18" s="14"/>
      <c r="H18" s="14"/>
      <c r="I18" s="14"/>
      <c r="J18" s="14"/>
      <c r="K18" s="15"/>
      <c r="L18" s="16"/>
      <c r="M18" s="16"/>
      <c r="N18" s="16"/>
      <c r="O18" s="17"/>
      <c r="P18" s="16"/>
      <c r="Q18" s="16"/>
      <c r="R18" s="16"/>
      <c r="S18" s="16"/>
      <c r="T18" s="18">
        <f t="shared" si="0"/>
        <v>0</v>
      </c>
      <c r="U18" s="133" t="s">
        <v>180</v>
      </c>
    </row>
    <row r="19" spans="1:21" ht="15.75" customHeight="1" x14ac:dyDescent="0.25">
      <c r="A19" s="27" t="s">
        <v>113</v>
      </c>
      <c r="B19" s="28" t="s">
        <v>114</v>
      </c>
      <c r="C19" s="29"/>
      <c r="D19" s="12"/>
      <c r="E19" s="13"/>
      <c r="F19" s="14"/>
      <c r="G19" s="14"/>
      <c r="H19" s="14"/>
      <c r="I19" s="14"/>
      <c r="J19" s="14"/>
      <c r="K19" s="15"/>
      <c r="L19" s="16"/>
      <c r="M19" s="16"/>
      <c r="N19" s="16"/>
      <c r="O19" s="17"/>
      <c r="P19" s="16"/>
      <c r="Q19" s="16"/>
      <c r="R19" s="16"/>
      <c r="S19" s="16"/>
      <c r="T19" s="18">
        <f t="shared" si="0"/>
        <v>0</v>
      </c>
      <c r="U19" s="133" t="s">
        <v>180</v>
      </c>
    </row>
    <row r="20" spans="1:21" ht="15.75" customHeight="1" x14ac:dyDescent="0.25">
      <c r="A20" s="27" t="s">
        <v>115</v>
      </c>
      <c r="B20" s="28" t="s">
        <v>116</v>
      </c>
      <c r="C20" s="29"/>
      <c r="D20" s="19"/>
      <c r="E20" s="13"/>
      <c r="F20" s="14"/>
      <c r="G20" s="14"/>
      <c r="H20" s="14"/>
      <c r="I20" s="14"/>
      <c r="J20" s="14"/>
      <c r="K20" s="15"/>
      <c r="L20" s="16" t="s">
        <v>117</v>
      </c>
      <c r="M20" s="16" t="s">
        <v>44</v>
      </c>
      <c r="N20" s="16" t="s">
        <v>81</v>
      </c>
      <c r="O20" s="17"/>
      <c r="P20" s="16" t="s">
        <v>117</v>
      </c>
      <c r="Q20" s="16" t="s">
        <v>48</v>
      </c>
      <c r="R20" s="16"/>
      <c r="S20" s="16" t="s">
        <v>118</v>
      </c>
      <c r="T20" s="18">
        <f t="shared" si="0"/>
        <v>38</v>
      </c>
      <c r="U20" s="133" t="s">
        <v>180</v>
      </c>
    </row>
    <row r="21" spans="1:21" ht="15.75" customHeight="1" x14ac:dyDescent="0.25">
      <c r="A21" s="27" t="s">
        <v>119</v>
      </c>
      <c r="B21" s="28" t="s">
        <v>120</v>
      </c>
      <c r="C21" s="29"/>
      <c r="D21" s="12"/>
      <c r="E21" s="21"/>
      <c r="F21" s="22"/>
      <c r="G21" s="22"/>
      <c r="H21" s="22"/>
      <c r="I21" s="22"/>
      <c r="J21" s="22"/>
      <c r="K21" s="23"/>
      <c r="L21" s="16"/>
      <c r="M21" s="16"/>
      <c r="N21" s="16"/>
      <c r="O21" s="17"/>
      <c r="P21" s="16"/>
      <c r="Q21" s="16"/>
      <c r="R21" s="16"/>
      <c r="S21" s="16"/>
      <c r="T21" s="18">
        <f t="shared" si="0"/>
        <v>0</v>
      </c>
      <c r="U21" s="135" t="s">
        <v>180</v>
      </c>
    </row>
    <row r="22" spans="1:21" ht="15.75" customHeight="1" x14ac:dyDescent="0.25">
      <c r="A22" s="27" t="s">
        <v>121</v>
      </c>
      <c r="B22" s="28" t="s">
        <v>122</v>
      </c>
      <c r="C22" s="29"/>
      <c r="D22" s="19"/>
      <c r="E22" s="24"/>
      <c r="F22" s="24"/>
      <c r="G22" s="24"/>
      <c r="H22" s="24"/>
      <c r="I22" s="24"/>
      <c r="J22" s="24"/>
      <c r="K22" s="24"/>
      <c r="L22" s="16"/>
      <c r="M22" s="16"/>
      <c r="N22" s="16"/>
      <c r="O22" s="17"/>
      <c r="P22" s="16"/>
      <c r="Q22" s="16"/>
      <c r="R22" s="16"/>
      <c r="S22" s="16"/>
      <c r="T22" s="25">
        <f t="shared" si="0"/>
        <v>0</v>
      </c>
      <c r="U22" s="136" t="s">
        <v>180</v>
      </c>
    </row>
    <row r="23" spans="1:21" ht="15.75" customHeight="1" x14ac:dyDescent="0.25">
      <c r="A23" s="27" t="s">
        <v>123</v>
      </c>
      <c r="B23" s="28" t="s">
        <v>124</v>
      </c>
      <c r="C23" s="29"/>
      <c r="D23" s="12"/>
      <c r="E23" s="24"/>
      <c r="F23" s="24"/>
      <c r="G23" s="24"/>
      <c r="H23" s="24"/>
      <c r="I23" s="24"/>
      <c r="J23" s="24"/>
      <c r="K23" s="24"/>
      <c r="L23" s="16"/>
      <c r="M23" s="16"/>
      <c r="N23" s="16"/>
      <c r="O23" s="17"/>
      <c r="P23" s="16"/>
      <c r="Q23" s="16"/>
      <c r="R23" s="16"/>
      <c r="S23" s="16"/>
      <c r="T23" s="25">
        <f t="shared" si="0"/>
        <v>0</v>
      </c>
      <c r="U23" s="136" t="s">
        <v>180</v>
      </c>
    </row>
    <row r="24" spans="1:21" ht="15.75" customHeight="1" x14ac:dyDescent="0.25">
      <c r="A24" s="27" t="s">
        <v>125</v>
      </c>
      <c r="B24" s="28" t="s">
        <v>126</v>
      </c>
      <c r="C24" s="29"/>
      <c r="D24" s="19"/>
      <c r="E24" s="24"/>
      <c r="F24" s="24"/>
      <c r="G24" s="24"/>
      <c r="H24" s="24"/>
      <c r="I24" s="24"/>
      <c r="J24" s="24"/>
      <c r="K24" s="24"/>
      <c r="L24" s="16"/>
      <c r="M24" s="16" t="s">
        <v>127</v>
      </c>
      <c r="N24" s="16" t="s">
        <v>128</v>
      </c>
      <c r="O24" s="17"/>
      <c r="P24" s="16"/>
      <c r="Q24" s="16"/>
      <c r="R24" s="16" t="s">
        <v>37</v>
      </c>
      <c r="S24" s="16" t="s">
        <v>129</v>
      </c>
      <c r="T24" s="25">
        <f t="shared" si="0"/>
        <v>58</v>
      </c>
      <c r="U24" s="137" t="s">
        <v>98</v>
      </c>
    </row>
    <row r="25" spans="1:21" ht="15.75" customHeight="1" x14ac:dyDescent="0.25">
      <c r="A25" s="27" t="s">
        <v>130</v>
      </c>
      <c r="B25" s="28" t="s">
        <v>131</v>
      </c>
      <c r="C25" s="29"/>
      <c r="D25" s="12"/>
      <c r="E25" s="24"/>
      <c r="F25" s="24"/>
      <c r="G25" s="24"/>
      <c r="H25" s="24"/>
      <c r="I25" s="24"/>
      <c r="J25" s="24"/>
      <c r="K25" s="24"/>
      <c r="L25" s="16"/>
      <c r="M25" s="16"/>
      <c r="N25" s="16"/>
      <c r="O25" s="17"/>
      <c r="P25" s="16"/>
      <c r="Q25" s="16"/>
      <c r="R25" s="16"/>
      <c r="S25" s="16"/>
      <c r="T25" s="25">
        <f t="shared" si="0"/>
        <v>0</v>
      </c>
      <c r="U25" s="136" t="s">
        <v>180</v>
      </c>
    </row>
    <row r="26" spans="1:21" ht="15.75" customHeight="1" x14ac:dyDescent="0.25">
      <c r="A26" s="27" t="s">
        <v>132</v>
      </c>
      <c r="B26" s="28" t="s">
        <v>133</v>
      </c>
      <c r="C26" s="29"/>
      <c r="D26" s="12"/>
      <c r="E26" s="24"/>
      <c r="F26" s="24"/>
      <c r="G26" s="24"/>
      <c r="H26" s="24"/>
      <c r="I26" s="24"/>
      <c r="J26" s="24"/>
      <c r="K26" s="24"/>
      <c r="L26" s="16"/>
      <c r="M26" s="16"/>
      <c r="N26" s="16"/>
      <c r="O26" s="17"/>
      <c r="P26" s="16"/>
      <c r="Q26" s="16"/>
      <c r="R26" s="16"/>
      <c r="S26" s="16"/>
      <c r="T26" s="25">
        <f t="shared" si="0"/>
        <v>0</v>
      </c>
      <c r="U26" s="136" t="s">
        <v>180</v>
      </c>
    </row>
    <row r="27" spans="1:21" ht="15.75" customHeight="1" x14ac:dyDescent="0.25">
      <c r="A27" s="27" t="s">
        <v>134</v>
      </c>
      <c r="B27" s="28" t="s">
        <v>135</v>
      </c>
      <c r="C27" s="29"/>
      <c r="D27" s="12"/>
      <c r="E27" s="24"/>
      <c r="F27" s="24"/>
      <c r="G27" s="24"/>
      <c r="H27" s="24"/>
      <c r="I27" s="24"/>
      <c r="J27" s="24"/>
      <c r="K27" s="24"/>
      <c r="L27" s="16"/>
      <c r="M27" s="16" t="s">
        <v>106</v>
      </c>
      <c r="N27" s="16"/>
      <c r="O27" s="17"/>
      <c r="P27" s="16"/>
      <c r="Q27" s="16"/>
      <c r="R27" s="16"/>
      <c r="S27" s="16"/>
      <c r="T27" s="25">
        <f t="shared" si="0"/>
        <v>3.5</v>
      </c>
      <c r="U27" s="136" t="s">
        <v>180</v>
      </c>
    </row>
    <row r="28" spans="1:21" ht="15.75" customHeight="1" x14ac:dyDescent="0.25">
      <c r="A28" s="27" t="s">
        <v>136</v>
      </c>
      <c r="B28" s="28" t="s">
        <v>137</v>
      </c>
      <c r="C28" s="29"/>
      <c r="D28" s="12"/>
      <c r="E28" s="24"/>
      <c r="F28" s="24"/>
      <c r="G28" s="24"/>
      <c r="H28" s="24"/>
      <c r="I28" s="24"/>
      <c r="J28" s="24"/>
      <c r="K28" s="24"/>
      <c r="L28" s="16"/>
      <c r="M28" s="16"/>
      <c r="N28" s="16" t="s">
        <v>39</v>
      </c>
      <c r="O28" s="17" t="s">
        <v>138</v>
      </c>
      <c r="P28" s="16"/>
      <c r="Q28" s="16"/>
      <c r="R28" s="16"/>
      <c r="S28" s="16"/>
      <c r="T28" s="25">
        <f t="shared" si="0"/>
        <v>8.5</v>
      </c>
      <c r="U28" s="136" t="s">
        <v>180</v>
      </c>
    </row>
    <row r="29" spans="1:21" ht="15.75" customHeight="1" x14ac:dyDescent="0.25">
      <c r="A29" s="27" t="s">
        <v>139</v>
      </c>
      <c r="B29" s="28" t="s">
        <v>140</v>
      </c>
      <c r="C29" s="29"/>
      <c r="D29" s="12"/>
      <c r="E29" s="24"/>
      <c r="F29" s="24"/>
      <c r="G29" s="24"/>
      <c r="H29" s="24"/>
      <c r="I29" s="24"/>
      <c r="J29" s="24"/>
      <c r="K29" s="24"/>
      <c r="L29" s="16"/>
      <c r="M29" s="16"/>
      <c r="N29" s="16"/>
      <c r="O29" s="17"/>
      <c r="P29" s="16"/>
      <c r="Q29" s="16"/>
      <c r="R29" s="16"/>
      <c r="S29" s="16"/>
      <c r="T29" s="25">
        <f t="shared" si="0"/>
        <v>0</v>
      </c>
      <c r="U29" s="136" t="s">
        <v>180</v>
      </c>
    </row>
    <row r="30" spans="1:21" ht="15.75" customHeight="1" x14ac:dyDescent="0.25">
      <c r="A30" s="27" t="s">
        <v>141</v>
      </c>
      <c r="B30" s="28" t="s">
        <v>142</v>
      </c>
      <c r="C30" s="29"/>
      <c r="D30" s="12"/>
      <c r="E30" s="24"/>
      <c r="F30" s="24"/>
      <c r="G30" s="24"/>
      <c r="H30" s="24"/>
      <c r="I30" s="24"/>
      <c r="J30" s="24"/>
      <c r="K30" s="24"/>
      <c r="L30" s="16"/>
      <c r="M30" s="16"/>
      <c r="N30" s="16" t="s">
        <v>40</v>
      </c>
      <c r="O30" s="17" t="s">
        <v>143</v>
      </c>
      <c r="P30" s="16"/>
      <c r="Q30" s="16"/>
      <c r="R30" s="16"/>
      <c r="S30" s="16"/>
      <c r="T30" s="25">
        <f t="shared" si="0"/>
        <v>5</v>
      </c>
      <c r="U30" s="136" t="s">
        <v>180</v>
      </c>
    </row>
    <row r="31" spans="1:21" ht="15.75" customHeight="1" x14ac:dyDescent="0.25">
      <c r="A31" s="27" t="s">
        <v>144</v>
      </c>
      <c r="B31" s="28" t="s">
        <v>145</v>
      </c>
      <c r="C31" s="29"/>
      <c r="D31" s="12"/>
      <c r="E31" s="24"/>
      <c r="F31" s="24"/>
      <c r="G31" s="24"/>
      <c r="H31" s="24"/>
      <c r="I31" s="24"/>
      <c r="J31" s="24"/>
      <c r="K31" s="24"/>
      <c r="L31" s="16"/>
      <c r="M31" s="16"/>
      <c r="N31" s="16"/>
      <c r="O31" s="17"/>
      <c r="P31" s="16"/>
      <c r="Q31" s="16"/>
      <c r="R31" s="16"/>
      <c r="S31" s="16"/>
      <c r="T31" s="25">
        <f t="shared" si="0"/>
        <v>0</v>
      </c>
      <c r="U31" s="136" t="s">
        <v>180</v>
      </c>
    </row>
    <row r="32" spans="1:21" ht="15.75" customHeight="1" x14ac:dyDescent="0.25">
      <c r="A32" s="27" t="s">
        <v>146</v>
      </c>
      <c r="B32" s="28" t="s">
        <v>147</v>
      </c>
      <c r="C32" s="29"/>
      <c r="D32" s="12"/>
      <c r="E32" s="24"/>
      <c r="F32" s="24"/>
      <c r="G32" s="24"/>
      <c r="H32" s="24"/>
      <c r="I32" s="24"/>
      <c r="J32" s="24"/>
      <c r="K32" s="24"/>
      <c r="L32" s="16"/>
      <c r="M32" s="16" t="s">
        <v>93</v>
      </c>
      <c r="N32" s="16" t="s">
        <v>93</v>
      </c>
      <c r="O32" s="17"/>
      <c r="P32" s="16" t="s">
        <v>93</v>
      </c>
      <c r="Q32" s="16" t="s">
        <v>37</v>
      </c>
      <c r="R32" s="16"/>
      <c r="S32" s="16"/>
      <c r="T32" s="25">
        <f t="shared" si="0"/>
        <v>35</v>
      </c>
      <c r="U32" s="136" t="s">
        <v>180</v>
      </c>
    </row>
    <row r="33" spans="1:21" ht="15.75" customHeight="1" x14ac:dyDescent="0.25">
      <c r="A33" s="27" t="s">
        <v>148</v>
      </c>
      <c r="B33" s="28" t="s">
        <v>149</v>
      </c>
      <c r="C33" s="29"/>
      <c r="D33" s="12"/>
      <c r="E33" s="24"/>
      <c r="F33" s="24"/>
      <c r="G33" s="24"/>
      <c r="H33" s="24"/>
      <c r="I33" s="24"/>
      <c r="J33" s="24"/>
      <c r="K33" s="24"/>
      <c r="L33" s="16"/>
      <c r="M33" s="16"/>
      <c r="N33" s="16" t="s">
        <v>50</v>
      </c>
      <c r="O33" s="17" t="s">
        <v>37</v>
      </c>
      <c r="P33" s="16"/>
      <c r="Q33" s="16"/>
      <c r="R33" s="16"/>
      <c r="S33" s="16"/>
      <c r="T33" s="25">
        <f t="shared" si="0"/>
        <v>14</v>
      </c>
      <c r="U33" s="136" t="s">
        <v>180</v>
      </c>
    </row>
    <row r="34" spans="1:21" ht="15.75" customHeight="1" x14ac:dyDescent="0.25">
      <c r="A34" s="27" t="s">
        <v>150</v>
      </c>
      <c r="B34" s="28" t="s">
        <v>151</v>
      </c>
      <c r="C34" s="29"/>
      <c r="D34" s="12"/>
      <c r="E34" s="24"/>
      <c r="F34" s="24"/>
      <c r="G34" s="24"/>
      <c r="H34" s="24"/>
      <c r="I34" s="24"/>
      <c r="J34" s="24"/>
      <c r="K34" s="24"/>
      <c r="L34" s="16"/>
      <c r="M34" s="16"/>
      <c r="N34" s="16"/>
      <c r="O34" s="17"/>
      <c r="P34" s="16"/>
      <c r="Q34" s="16"/>
      <c r="R34" s="16"/>
      <c r="S34" s="16"/>
      <c r="T34" s="25">
        <f t="shared" si="0"/>
        <v>0</v>
      </c>
      <c r="U34" s="136" t="s">
        <v>180</v>
      </c>
    </row>
    <row r="35" spans="1:21" ht="15.75" customHeight="1" x14ac:dyDescent="0.25">
      <c r="A35" s="27" t="s">
        <v>152</v>
      </c>
      <c r="B35" s="28" t="s">
        <v>153</v>
      </c>
      <c r="C35" s="29"/>
      <c r="D35" s="12"/>
      <c r="E35" s="24"/>
      <c r="F35" s="24"/>
      <c r="G35" s="24"/>
      <c r="H35" s="24"/>
      <c r="I35" s="24"/>
      <c r="J35" s="24"/>
      <c r="K35" s="24"/>
      <c r="L35" s="16"/>
      <c r="M35" s="16"/>
      <c r="N35" s="16"/>
      <c r="O35" s="17"/>
      <c r="P35" s="16"/>
      <c r="Q35" s="16"/>
      <c r="R35" s="16"/>
      <c r="S35" s="16"/>
      <c r="T35" s="25">
        <f t="shared" si="0"/>
        <v>0</v>
      </c>
      <c r="U35" s="136" t="s">
        <v>180</v>
      </c>
    </row>
    <row r="36" spans="1:21" ht="15.75" customHeight="1" x14ac:dyDescent="0.25">
      <c r="A36" s="27" t="s">
        <v>154</v>
      </c>
      <c r="B36" s="28" t="s">
        <v>155</v>
      </c>
      <c r="C36" s="29"/>
      <c r="D36" s="12"/>
      <c r="E36" s="24"/>
      <c r="F36" s="24"/>
      <c r="G36" s="24"/>
      <c r="H36" s="24"/>
      <c r="I36" s="24"/>
      <c r="J36" s="24"/>
      <c r="K36" s="24"/>
      <c r="L36" s="16" t="s">
        <v>49</v>
      </c>
      <c r="M36" s="16" t="s">
        <v>143</v>
      </c>
      <c r="N36" s="16" t="s">
        <v>67</v>
      </c>
      <c r="O36" s="17"/>
      <c r="P36" s="16"/>
      <c r="Q36" s="16"/>
      <c r="R36" s="16"/>
      <c r="S36" s="16"/>
      <c r="T36" s="25">
        <f t="shared" si="0"/>
        <v>9</v>
      </c>
      <c r="U36" s="136" t="s">
        <v>180</v>
      </c>
    </row>
    <row r="37" spans="1:21" ht="15.75" customHeight="1" x14ac:dyDescent="0.25">
      <c r="A37" s="27" t="s">
        <v>156</v>
      </c>
      <c r="B37" s="28" t="s">
        <v>157</v>
      </c>
      <c r="C37" s="29"/>
      <c r="D37" s="12"/>
      <c r="E37" s="24"/>
      <c r="F37" s="24"/>
      <c r="G37" s="24"/>
      <c r="H37" s="24"/>
      <c r="I37" s="24"/>
      <c r="J37" s="24"/>
      <c r="K37" s="24"/>
      <c r="L37" s="16"/>
      <c r="M37" s="16"/>
      <c r="N37" s="16"/>
      <c r="O37" s="17"/>
      <c r="P37" s="16"/>
      <c r="Q37" s="16"/>
      <c r="R37" s="16"/>
      <c r="S37" s="16"/>
      <c r="T37" s="25">
        <f t="shared" si="0"/>
        <v>0</v>
      </c>
      <c r="U37" s="136" t="s">
        <v>180</v>
      </c>
    </row>
    <row r="38" spans="1:21" ht="15.75" customHeight="1" x14ac:dyDescent="0.25">
      <c r="A38" s="27" t="s">
        <v>158</v>
      </c>
      <c r="B38" s="28" t="s">
        <v>159</v>
      </c>
      <c r="C38" s="29"/>
      <c r="D38" s="12"/>
      <c r="E38" s="24"/>
      <c r="F38" s="24"/>
      <c r="G38" s="24"/>
      <c r="H38" s="24"/>
      <c r="I38" s="24"/>
      <c r="J38" s="24"/>
      <c r="K38" s="24"/>
      <c r="L38" s="16" t="s">
        <v>49</v>
      </c>
      <c r="M38" s="16" t="s">
        <v>160</v>
      </c>
      <c r="N38" s="16"/>
      <c r="O38" s="17"/>
      <c r="P38" s="16"/>
      <c r="Q38" s="16"/>
      <c r="R38" s="16"/>
      <c r="S38" s="16"/>
      <c r="T38" s="25">
        <f t="shared" si="0"/>
        <v>11</v>
      </c>
      <c r="U38" s="136" t="s">
        <v>180</v>
      </c>
    </row>
    <row r="39" spans="1:21" ht="15.75" customHeight="1" x14ac:dyDescent="0.25">
      <c r="A39" s="27" t="s">
        <v>161</v>
      </c>
      <c r="B39" s="28" t="s">
        <v>162</v>
      </c>
      <c r="C39" s="29"/>
      <c r="D39" s="12"/>
      <c r="E39" s="24"/>
      <c r="F39" s="24"/>
      <c r="G39" s="24"/>
      <c r="H39" s="24"/>
      <c r="I39" s="24"/>
      <c r="J39" s="24"/>
      <c r="K39" s="24"/>
      <c r="L39" s="16" t="s">
        <v>138</v>
      </c>
      <c r="M39" s="16" t="s">
        <v>138</v>
      </c>
      <c r="N39" s="16" t="s">
        <v>163</v>
      </c>
      <c r="O39" s="17"/>
      <c r="P39" s="16" t="s">
        <v>129</v>
      </c>
      <c r="Q39" s="16" t="s">
        <v>40</v>
      </c>
      <c r="R39" s="16"/>
      <c r="S39" s="16" t="s">
        <v>164</v>
      </c>
      <c r="T39" s="25">
        <f t="shared" si="0"/>
        <v>32.5</v>
      </c>
      <c r="U39" s="136" t="s">
        <v>180</v>
      </c>
    </row>
    <row r="40" spans="1:21" ht="15.75" customHeight="1" x14ac:dyDescent="0.25">
      <c r="A40" s="27" t="s">
        <v>165</v>
      </c>
      <c r="B40" s="28" t="s">
        <v>166</v>
      </c>
      <c r="C40" s="29"/>
      <c r="D40" s="12"/>
      <c r="E40" s="24"/>
      <c r="F40" s="24"/>
      <c r="G40" s="24"/>
      <c r="H40" s="24"/>
      <c r="I40" s="24"/>
      <c r="J40" s="24"/>
      <c r="K40" s="24"/>
      <c r="L40" s="30"/>
      <c r="M40" s="16"/>
      <c r="N40" s="16"/>
      <c r="O40" s="17"/>
      <c r="P40" s="16"/>
      <c r="Q40" s="16"/>
      <c r="R40" s="16"/>
      <c r="S40" s="16"/>
      <c r="T40" s="25">
        <f t="shared" si="0"/>
        <v>0</v>
      </c>
      <c r="U40" s="136" t="s">
        <v>180</v>
      </c>
    </row>
    <row r="41" spans="1:21" ht="15.75" customHeight="1" x14ac:dyDescent="0.25">
      <c r="A41" s="27" t="s">
        <v>167</v>
      </c>
      <c r="B41" s="28" t="s">
        <v>168</v>
      </c>
      <c r="C41" s="29"/>
      <c r="D41" s="12"/>
      <c r="E41" s="24"/>
      <c r="F41" s="24"/>
      <c r="G41" s="24"/>
      <c r="H41" s="24"/>
      <c r="I41" s="24"/>
      <c r="J41" s="24"/>
      <c r="K41" s="24"/>
      <c r="L41" s="16"/>
      <c r="M41" s="16"/>
      <c r="N41" s="16"/>
      <c r="O41" s="17"/>
      <c r="P41" s="16"/>
      <c r="Q41" s="16"/>
      <c r="R41" s="16"/>
      <c r="S41" s="16"/>
      <c r="T41" s="25">
        <f t="shared" si="0"/>
        <v>0</v>
      </c>
      <c r="U41" s="136" t="s">
        <v>180</v>
      </c>
    </row>
    <row r="42" spans="1:21" ht="15.75" customHeight="1" x14ac:dyDescent="0.25">
      <c r="A42" s="27" t="s">
        <v>169</v>
      </c>
      <c r="B42" s="28" t="s">
        <v>170</v>
      </c>
      <c r="C42" s="29"/>
      <c r="D42" s="12"/>
      <c r="E42" s="24"/>
      <c r="F42" s="24"/>
      <c r="G42" s="24"/>
      <c r="H42" s="24"/>
      <c r="I42" s="24"/>
      <c r="J42" s="24"/>
      <c r="K42" s="24"/>
      <c r="L42" s="16"/>
      <c r="M42" s="16"/>
      <c r="N42" s="16"/>
      <c r="O42" s="17"/>
      <c r="P42" s="16"/>
      <c r="Q42" s="16"/>
      <c r="R42" s="16"/>
      <c r="S42" s="16"/>
      <c r="T42" s="25">
        <f t="shared" si="0"/>
        <v>0</v>
      </c>
      <c r="U42" s="136" t="s">
        <v>180</v>
      </c>
    </row>
  </sheetData>
  <mergeCells count="17">
    <mergeCell ref="L2:U2"/>
    <mergeCell ref="A3:C3"/>
    <mergeCell ref="I6:K6"/>
    <mergeCell ref="D3:G3"/>
    <mergeCell ref="H3:N3"/>
    <mergeCell ref="Q1:U1"/>
    <mergeCell ref="L6:O6"/>
    <mergeCell ref="D6:H6"/>
    <mergeCell ref="T5:T7"/>
    <mergeCell ref="A1:P1"/>
    <mergeCell ref="P6:S6"/>
    <mergeCell ref="B5:B7"/>
    <mergeCell ref="A2:K2"/>
    <mergeCell ref="O3:U3"/>
    <mergeCell ref="U5:U7"/>
    <mergeCell ref="A5:A7"/>
    <mergeCell ref="C5:Q5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showGridLines="0" topLeftCell="A3" workbookViewId="0">
      <selection activeCell="C8" sqref="C8"/>
    </sheetView>
  </sheetViews>
  <sheetFormatPr defaultColWidth="8.85546875" defaultRowHeight="12.75" customHeight="1" x14ac:dyDescent="0.25"/>
  <cols>
    <col min="1" max="1" width="11.140625" style="31" customWidth="1"/>
    <col min="2" max="2" width="25.28515625" style="31" customWidth="1"/>
    <col min="3" max="3" width="11.85546875" style="31" customWidth="1"/>
    <col min="4" max="4" width="12.7109375" style="31" customWidth="1"/>
    <col min="5" max="5" width="13.42578125" style="31" customWidth="1"/>
    <col min="6" max="6" width="8.85546875" style="31" customWidth="1"/>
    <col min="7" max="16384" width="8.85546875" style="31"/>
  </cols>
  <sheetData>
    <row r="1" spans="1:5" ht="36.75" customHeight="1" x14ac:dyDescent="0.25">
      <c r="A1" s="103" t="s">
        <v>171</v>
      </c>
      <c r="B1" s="104"/>
      <c r="C1" s="104"/>
      <c r="D1" s="105"/>
      <c r="E1" s="32" t="s">
        <v>172</v>
      </c>
    </row>
    <row r="2" spans="1:5" ht="17.25" customHeight="1" x14ac:dyDescent="0.25">
      <c r="A2" s="106" t="s">
        <v>2</v>
      </c>
      <c r="B2" s="107"/>
      <c r="C2" s="107"/>
      <c r="D2" s="107"/>
      <c r="E2" s="108"/>
    </row>
    <row r="3" spans="1:5" ht="27" customHeight="1" x14ac:dyDescent="0.25">
      <c r="A3" s="109" t="s">
        <v>173</v>
      </c>
      <c r="B3" s="110"/>
      <c r="C3" s="113"/>
      <c r="D3" s="114"/>
      <c r="E3" s="115"/>
    </row>
    <row r="4" spans="1:5" ht="17.25" customHeight="1" x14ac:dyDescent="0.25">
      <c r="A4" s="116" t="s">
        <v>4</v>
      </c>
      <c r="B4" s="117"/>
      <c r="C4" s="116" t="s">
        <v>174</v>
      </c>
      <c r="D4" s="117"/>
      <c r="E4" s="117"/>
    </row>
    <row r="5" spans="1:5" ht="25.5" customHeight="1" x14ac:dyDescent="0.25">
      <c r="A5" s="118" t="s">
        <v>8</v>
      </c>
      <c r="B5" s="111" t="s">
        <v>175</v>
      </c>
      <c r="C5" s="111" t="s">
        <v>176</v>
      </c>
      <c r="D5" s="112"/>
      <c r="E5" s="111" t="s">
        <v>177</v>
      </c>
    </row>
    <row r="6" spans="1:5" ht="42" customHeight="1" thickBot="1" x14ac:dyDescent="0.3">
      <c r="A6" s="119"/>
      <c r="B6" s="120"/>
      <c r="C6" s="33" t="s">
        <v>178</v>
      </c>
      <c r="D6" s="34" t="s">
        <v>179</v>
      </c>
      <c r="E6" s="112"/>
    </row>
    <row r="7" spans="1:5" ht="12.75" customHeight="1" thickTop="1" thickBot="1" x14ac:dyDescent="0.3">
      <c r="A7" s="9" t="s">
        <v>27</v>
      </c>
      <c r="B7" s="10" t="s">
        <v>28</v>
      </c>
      <c r="C7" s="129">
        <f>IF('A-smjer'!N8="",'A-smjer'!L8,'A-smjer'!N8)+IF('A-smjer'!O8="",'A-smjer'!M8,'A-smjer'!O8)</f>
        <v>49</v>
      </c>
      <c r="D7" s="130">
        <f>IF('A-smjer'!S8="",'A-smjer'!Q8,'A-smjer'!S8)+IF('A-smjer'!R8="",'A-smjer'!P8,'A-smjer'!R8)</f>
        <v>45</v>
      </c>
      <c r="E7" s="138" t="str">
        <f>'A-smjer'!U8</f>
        <v>A</v>
      </c>
    </row>
    <row r="8" spans="1:5" ht="12.75" customHeight="1" thickTop="1" thickBot="1" x14ac:dyDescent="0.3">
      <c r="A8" s="9" t="s">
        <v>35</v>
      </c>
      <c r="B8" s="10" t="s">
        <v>36</v>
      </c>
      <c r="C8" s="129">
        <f>IF('A-smjer'!N9="",'A-smjer'!L9,'A-smjer'!N9)+IF('A-smjer'!O9="",'A-smjer'!M9,'A-smjer'!O9)</f>
        <v>15</v>
      </c>
      <c r="D8" s="130">
        <f>IF('A-smjer'!S9="",'A-smjer'!Q9,'A-smjer'!S9)+IF('A-smjer'!R9="",'A-smjer'!P9,'A-smjer'!R9)</f>
        <v>6</v>
      </c>
      <c r="E8" s="138" t="str">
        <f>'A-smjer'!U9</f>
        <v>F</v>
      </c>
    </row>
    <row r="9" spans="1:5" ht="12.75" customHeight="1" thickTop="1" thickBot="1" x14ac:dyDescent="0.3">
      <c r="A9" s="9" t="s">
        <v>42</v>
      </c>
      <c r="B9" s="10" t="s">
        <v>43</v>
      </c>
      <c r="C9" s="129">
        <f>IF('A-smjer'!N10="",'A-smjer'!L10,'A-smjer'!N10)+IF('A-smjer'!O10="",'A-smjer'!M10,'A-smjer'!O10)</f>
        <v>15</v>
      </c>
      <c r="D9" s="130">
        <f>IF('A-smjer'!S10="",'A-smjer'!Q10,'A-smjer'!S10)+IF('A-smjer'!R10="",'A-smjer'!P10,'A-smjer'!R10)</f>
        <v>0</v>
      </c>
      <c r="E9" s="138" t="str">
        <f>'A-smjer'!U10</f>
        <v>F</v>
      </c>
    </row>
    <row r="10" spans="1:5" ht="12.75" customHeight="1" thickTop="1" thickBot="1" x14ac:dyDescent="0.3">
      <c r="A10" s="9" t="s">
        <v>46</v>
      </c>
      <c r="B10" s="10" t="s">
        <v>47</v>
      </c>
      <c r="C10" s="129">
        <f>IF('A-smjer'!N11="",'A-smjer'!L11,'A-smjer'!N11)+IF('A-smjer'!O11="",'A-smjer'!M11,'A-smjer'!O11)</f>
        <v>15.5</v>
      </c>
      <c r="D10" s="130">
        <f>IF('A-smjer'!S11="",'A-smjer'!Q11,'A-smjer'!S11)+IF('A-smjer'!R11="",'A-smjer'!P11,'A-smjer'!R11)</f>
        <v>18.5</v>
      </c>
      <c r="E10" s="138" t="str">
        <f>'A-smjer'!U11</f>
        <v>F</v>
      </c>
    </row>
    <row r="11" spans="1:5" ht="12.75" customHeight="1" thickTop="1" thickBot="1" x14ac:dyDescent="0.3">
      <c r="A11" s="9" t="s">
        <v>51</v>
      </c>
      <c r="B11" s="10" t="s">
        <v>52</v>
      </c>
      <c r="C11" s="129">
        <f>IF('A-smjer'!N12="",'A-smjer'!L12,'A-smjer'!N12)+IF('A-smjer'!O12="",'A-smjer'!M12,'A-smjer'!O12)</f>
        <v>0</v>
      </c>
      <c r="D11" s="130">
        <f>IF('A-smjer'!S12="",'A-smjer'!Q12,'A-smjer'!S12)+IF('A-smjer'!R12="",'A-smjer'!P12,'A-smjer'!R12)</f>
        <v>0</v>
      </c>
      <c r="E11" s="138" t="str">
        <f>'A-smjer'!U12</f>
        <v>F</v>
      </c>
    </row>
    <row r="12" spans="1:5" ht="12.75" customHeight="1" thickTop="1" thickBot="1" x14ac:dyDescent="0.3">
      <c r="A12" s="9" t="s">
        <v>53</v>
      </c>
      <c r="B12" s="10" t="s">
        <v>54</v>
      </c>
      <c r="C12" s="129">
        <f>IF('A-smjer'!N13="",'A-smjer'!L13,'A-smjer'!N13)+IF('A-smjer'!O13="",'A-smjer'!M13,'A-smjer'!O13)</f>
        <v>21.5</v>
      </c>
      <c r="D12" s="130">
        <f>IF('A-smjer'!S13="",'A-smjer'!Q13,'A-smjer'!S13)+IF('A-smjer'!R13="",'A-smjer'!P13,'A-smjer'!R13)</f>
        <v>20</v>
      </c>
      <c r="E12" s="138" t="str">
        <f>'A-smjer'!U13</f>
        <v>?</v>
      </c>
    </row>
    <row r="13" spans="1:5" ht="12.75" customHeight="1" thickTop="1" thickBot="1" x14ac:dyDescent="0.3">
      <c r="A13" s="9" t="s">
        <v>57</v>
      </c>
      <c r="B13" s="10" t="s">
        <v>58</v>
      </c>
      <c r="C13" s="129">
        <f>IF('A-smjer'!N14="",'A-smjer'!L14,'A-smjer'!N14)+IF('A-smjer'!O14="",'A-smjer'!M14,'A-smjer'!O14)</f>
        <v>0</v>
      </c>
      <c r="D13" s="130">
        <f>IF('A-smjer'!S14="",'A-smjer'!Q14,'A-smjer'!S14)+IF('A-smjer'!R14="",'A-smjer'!P14,'A-smjer'!R14)</f>
        <v>0</v>
      </c>
      <c r="E13" s="138" t="str">
        <f>'A-smjer'!U14</f>
        <v>F</v>
      </c>
    </row>
    <row r="14" spans="1:5" ht="12.75" customHeight="1" thickTop="1" thickBot="1" x14ac:dyDescent="0.3">
      <c r="A14" s="9" t="s">
        <v>59</v>
      </c>
      <c r="B14" s="10" t="s">
        <v>60</v>
      </c>
      <c r="C14" s="129">
        <f>IF('A-smjer'!N15="",'A-smjer'!L15,'A-smjer'!N15)+IF('A-smjer'!O15="",'A-smjer'!M15,'A-smjer'!O15)</f>
        <v>0</v>
      </c>
      <c r="D14" s="130">
        <f>IF('A-smjer'!S15="",'A-smjer'!Q15,'A-smjer'!S15)+IF('A-smjer'!R15="",'A-smjer'!P15,'A-smjer'!R15)</f>
        <v>0</v>
      </c>
      <c r="E14" s="138" t="str">
        <f>'A-smjer'!U15</f>
        <v>F</v>
      </c>
    </row>
    <row r="15" spans="1:5" ht="12.75" customHeight="1" thickTop="1" thickBot="1" x14ac:dyDescent="0.3">
      <c r="A15" s="9" t="s">
        <v>61</v>
      </c>
      <c r="B15" s="10" t="s">
        <v>62</v>
      </c>
      <c r="C15" s="129">
        <f>IF('A-smjer'!N16="",'A-smjer'!L16,'A-smjer'!N16)+IF('A-smjer'!O16="",'A-smjer'!M16,'A-smjer'!O16)</f>
        <v>8.5</v>
      </c>
      <c r="D15" s="130">
        <f>IF('A-smjer'!S16="",'A-smjer'!Q16,'A-smjer'!S16)+IF('A-smjer'!R16="",'A-smjer'!P16,'A-smjer'!R16)</f>
        <v>0</v>
      </c>
      <c r="E15" s="138" t="str">
        <f>'A-smjer'!U16</f>
        <v>F</v>
      </c>
    </row>
    <row r="16" spans="1:5" ht="12.75" customHeight="1" thickTop="1" thickBot="1" x14ac:dyDescent="0.3">
      <c r="A16" s="9" t="s">
        <v>63</v>
      </c>
      <c r="B16" s="10" t="s">
        <v>64</v>
      </c>
      <c r="C16" s="129">
        <f>IF('A-smjer'!N17="",'A-smjer'!L17,'A-smjer'!N17)+IF('A-smjer'!O17="",'A-smjer'!M17,'A-smjer'!O17)</f>
        <v>0</v>
      </c>
      <c r="D16" s="130">
        <f>IF('A-smjer'!S17="",'A-smjer'!Q17,'A-smjer'!S17)+IF('A-smjer'!R17="",'A-smjer'!P17,'A-smjer'!R17)</f>
        <v>0</v>
      </c>
      <c r="E16" s="138" t="str">
        <f>'A-smjer'!U17</f>
        <v>F</v>
      </c>
    </row>
    <row r="17" spans="1:5" ht="12.75" customHeight="1" thickTop="1" thickBot="1" x14ac:dyDescent="0.3">
      <c r="A17" s="9" t="s">
        <v>65</v>
      </c>
      <c r="B17" s="10" t="s">
        <v>66</v>
      </c>
      <c r="C17" s="129">
        <f>IF('A-smjer'!N18="",'A-smjer'!L18,'A-smjer'!N18)+IF('A-smjer'!O18="",'A-smjer'!M18,'A-smjer'!O18)</f>
        <v>8</v>
      </c>
      <c r="D17" s="130">
        <f>IF('A-smjer'!S18="",'A-smjer'!Q18,'A-smjer'!S18)+IF('A-smjer'!R18="",'A-smjer'!P18,'A-smjer'!R18)</f>
        <v>0</v>
      </c>
      <c r="E17" s="138" t="str">
        <f>'A-smjer'!U18</f>
        <v>F</v>
      </c>
    </row>
    <row r="18" spans="1:5" ht="12.75" customHeight="1" thickTop="1" thickBot="1" x14ac:dyDescent="0.3">
      <c r="A18" s="9" t="s">
        <v>68</v>
      </c>
      <c r="B18" s="10" t="s">
        <v>69</v>
      </c>
      <c r="C18" s="129">
        <f>IF('A-smjer'!N19="",'A-smjer'!L19,'A-smjer'!N19)+IF('A-smjer'!O19="",'A-smjer'!M19,'A-smjer'!O19)</f>
        <v>0</v>
      </c>
      <c r="D18" s="130">
        <f>IF('A-smjer'!S19="",'A-smjer'!Q19,'A-smjer'!S19)+IF('A-smjer'!R19="",'A-smjer'!P19,'A-smjer'!R19)</f>
        <v>0</v>
      </c>
      <c r="E18" s="138" t="str">
        <f>'A-smjer'!U19</f>
        <v>F</v>
      </c>
    </row>
    <row r="19" spans="1:5" ht="12.75" customHeight="1" thickTop="1" thickBot="1" x14ac:dyDescent="0.3">
      <c r="A19" s="9" t="s">
        <v>70</v>
      </c>
      <c r="B19" s="10" t="s">
        <v>71</v>
      </c>
      <c r="C19" s="129">
        <f>IF('A-smjer'!N20="",'A-smjer'!L20,'A-smjer'!N20)+IF('A-smjer'!O20="",'A-smjer'!M20,'A-smjer'!O20)</f>
        <v>0</v>
      </c>
      <c r="D19" s="130">
        <f>IF('A-smjer'!S20="",'A-smjer'!Q20,'A-smjer'!S20)+IF('A-smjer'!R20="",'A-smjer'!P20,'A-smjer'!R20)</f>
        <v>0</v>
      </c>
      <c r="E19" s="138" t="str">
        <f>'A-smjer'!U20</f>
        <v>F</v>
      </c>
    </row>
    <row r="20" spans="1:5" ht="12.75" customHeight="1" thickTop="1" thickBot="1" x14ac:dyDescent="0.3">
      <c r="A20" s="9" t="s">
        <v>72</v>
      </c>
      <c r="B20" s="10" t="s">
        <v>73</v>
      </c>
      <c r="C20" s="129">
        <f>IF('A-smjer'!N21="",'A-smjer'!L21,'A-smjer'!N21)+IF('A-smjer'!O21="",'A-smjer'!M21,'A-smjer'!O21)</f>
        <v>0</v>
      </c>
      <c r="D20" s="130">
        <f>IF('A-smjer'!S21="",'A-smjer'!Q21,'A-smjer'!S21)+IF('A-smjer'!R21="",'A-smjer'!P21,'A-smjer'!R21)</f>
        <v>0</v>
      </c>
      <c r="E20" s="138" t="str">
        <f>'A-smjer'!U21</f>
        <v>F</v>
      </c>
    </row>
    <row r="21" spans="1:5" ht="12.75" customHeight="1" thickTop="1" thickBot="1" x14ac:dyDescent="0.3">
      <c r="A21" s="9" t="s">
        <v>74</v>
      </c>
      <c r="B21" s="10" t="s">
        <v>75</v>
      </c>
      <c r="C21" s="129">
        <f>IF('A-smjer'!N22="",'A-smjer'!L22,'A-smjer'!N22)+IF('A-smjer'!O22="",'A-smjer'!M22,'A-smjer'!O22)</f>
        <v>0</v>
      </c>
      <c r="D21" s="130">
        <f>IF('A-smjer'!S22="",'A-smjer'!Q22,'A-smjer'!S22)+IF('A-smjer'!R22="",'A-smjer'!P22,'A-smjer'!R22)</f>
        <v>0</v>
      </c>
      <c r="E21" s="138" t="str">
        <f>'A-smjer'!U22</f>
        <v>F</v>
      </c>
    </row>
    <row r="22" spans="1:5" ht="12.75" customHeight="1" thickTop="1" thickBot="1" x14ac:dyDescent="0.3">
      <c r="A22" s="9" t="s">
        <v>76</v>
      </c>
      <c r="B22" s="10" t="s">
        <v>77</v>
      </c>
      <c r="C22" s="129">
        <f>IF('A-smjer'!N23="",'A-smjer'!L23,'A-smjer'!N23)+IF('A-smjer'!O23="",'A-smjer'!M23,'A-smjer'!O23)</f>
        <v>0</v>
      </c>
      <c r="D22" s="130">
        <f>IF('A-smjer'!S23="",'A-smjer'!Q23,'A-smjer'!S23)+IF('A-smjer'!R23="",'A-smjer'!P23,'A-smjer'!R23)</f>
        <v>0</v>
      </c>
      <c r="E22" s="138" t="str">
        <f>'A-smjer'!U23</f>
        <v>F</v>
      </c>
    </row>
    <row r="23" spans="1:5" ht="12.75" customHeight="1" thickTop="1" x14ac:dyDescent="0.25"/>
  </sheetData>
  <mergeCells count="10">
    <mergeCell ref="A1:D1"/>
    <mergeCell ref="A2:E2"/>
    <mergeCell ref="A3:B3"/>
    <mergeCell ref="E5:E6"/>
    <mergeCell ref="C3:E3"/>
    <mergeCell ref="C4:E4"/>
    <mergeCell ref="C5:D5"/>
    <mergeCell ref="A4:B4"/>
    <mergeCell ref="A5:A6"/>
    <mergeCell ref="B5:B6"/>
  </mergeCells>
  <phoneticPr fontId="15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showGridLines="0" topLeftCell="A6" workbookViewId="0">
      <selection activeCell="E20" sqref="E20"/>
    </sheetView>
  </sheetViews>
  <sheetFormatPr defaultColWidth="8.85546875" defaultRowHeight="12.75" customHeight="1" x14ac:dyDescent="0.25"/>
  <cols>
    <col min="1" max="1" width="11.140625" style="35" customWidth="1"/>
    <col min="2" max="2" width="25.28515625" style="35" customWidth="1"/>
    <col min="3" max="3" width="11.85546875" style="35" customWidth="1"/>
    <col min="4" max="4" width="12.7109375" style="35" customWidth="1"/>
    <col min="5" max="5" width="13.42578125" style="35" customWidth="1"/>
    <col min="6" max="6" width="8.85546875" style="35" customWidth="1"/>
    <col min="7" max="16384" width="8.85546875" style="35"/>
  </cols>
  <sheetData>
    <row r="1" spans="1:5" ht="36.75" customHeight="1" x14ac:dyDescent="0.25">
      <c r="A1" s="103" t="s">
        <v>171</v>
      </c>
      <c r="B1" s="104"/>
      <c r="C1" s="104"/>
      <c r="D1" s="105"/>
      <c r="E1" s="32" t="s">
        <v>172</v>
      </c>
    </row>
    <row r="2" spans="1:5" ht="17.25" customHeight="1" x14ac:dyDescent="0.25">
      <c r="A2" s="106" t="s">
        <v>78</v>
      </c>
      <c r="B2" s="107"/>
      <c r="C2" s="107"/>
      <c r="D2" s="107"/>
      <c r="E2" s="108"/>
    </row>
    <row r="3" spans="1:5" ht="27" customHeight="1" x14ac:dyDescent="0.25">
      <c r="A3" s="109" t="s">
        <v>173</v>
      </c>
      <c r="B3" s="110"/>
      <c r="C3" s="113"/>
      <c r="D3" s="114"/>
      <c r="E3" s="115"/>
    </row>
    <row r="4" spans="1:5" ht="17.25" customHeight="1" x14ac:dyDescent="0.25">
      <c r="A4" s="116" t="s">
        <v>4</v>
      </c>
      <c r="B4" s="117"/>
      <c r="C4" s="116" t="s">
        <v>174</v>
      </c>
      <c r="D4" s="117"/>
      <c r="E4" s="117"/>
    </row>
    <row r="5" spans="1:5" ht="25.5" customHeight="1" x14ac:dyDescent="0.25">
      <c r="A5" s="118" t="s">
        <v>8</v>
      </c>
      <c r="B5" s="111" t="s">
        <v>175</v>
      </c>
      <c r="C5" s="111" t="s">
        <v>176</v>
      </c>
      <c r="D5" s="112"/>
      <c r="E5" s="111" t="s">
        <v>177</v>
      </c>
    </row>
    <row r="6" spans="1:5" ht="42" customHeight="1" thickBot="1" x14ac:dyDescent="0.3">
      <c r="A6" s="121"/>
      <c r="B6" s="122"/>
      <c r="C6" s="36" t="s">
        <v>178</v>
      </c>
      <c r="D6" s="37" t="s">
        <v>179</v>
      </c>
      <c r="E6" s="112"/>
    </row>
    <row r="7" spans="1:5" ht="12.75" customHeight="1" thickTop="1" thickBot="1" x14ac:dyDescent="0.3">
      <c r="A7" s="27" t="s">
        <v>79</v>
      </c>
      <c r="B7" s="28" t="s">
        <v>80</v>
      </c>
      <c r="C7" s="131">
        <f>IF('B smjer'!O8="",'B smjer'!M8,'B smjer'!O8)+IF('B smjer'!N8="",'B smjer'!L8,'B smjer'!N8)</f>
        <v>18.5</v>
      </c>
      <c r="D7" s="132">
        <f>IF('B smjer'!S8="",'B smjer'!Q8,'B smjer'!S8)+IF('B smjer'!R8="",'B smjer'!P8,'B smjer'!R8)</f>
        <v>11</v>
      </c>
      <c r="E7" s="138" t="str">
        <f>'B smjer'!U8</f>
        <v>F</v>
      </c>
    </row>
    <row r="8" spans="1:5" ht="12.75" customHeight="1" thickTop="1" thickBot="1" x14ac:dyDescent="0.3">
      <c r="A8" s="27" t="s">
        <v>82</v>
      </c>
      <c r="B8" s="28" t="s">
        <v>83</v>
      </c>
      <c r="C8" s="131">
        <f>IF('B smjer'!O9="",'B smjer'!M9,'B smjer'!O9)+IF('B smjer'!N9="",'B smjer'!L9,'B smjer'!N9)</f>
        <v>28.5</v>
      </c>
      <c r="D8" s="132">
        <f>IF('B smjer'!S9="",'B smjer'!Q9,'B smjer'!S9)+IF('B smjer'!R9="",'B smjer'!P9,'B smjer'!R9)</f>
        <v>32</v>
      </c>
      <c r="E8" s="138" t="str">
        <f>'B smjer'!U9</f>
        <v>D</v>
      </c>
    </row>
    <row r="9" spans="1:5" ht="12.75" customHeight="1" thickTop="1" thickBot="1" x14ac:dyDescent="0.3">
      <c r="A9" s="27" t="s">
        <v>27</v>
      </c>
      <c r="B9" s="28" t="s">
        <v>87</v>
      </c>
      <c r="C9" s="131">
        <f>IF('B smjer'!O10="",'B smjer'!M10,'B smjer'!O10)+IF('B smjer'!N10="",'B smjer'!L10,'B smjer'!N10)</f>
        <v>30</v>
      </c>
      <c r="D9" s="132">
        <f>IF('B smjer'!S10="",'B smjer'!Q10,'B smjer'!S10)+IF('B smjer'!R10="",'B smjer'!P10,'B smjer'!R10)</f>
        <v>0</v>
      </c>
      <c r="E9" s="138" t="str">
        <f>'B smjer'!U10</f>
        <v>F</v>
      </c>
    </row>
    <row r="10" spans="1:5" ht="12.75" customHeight="1" thickTop="1" thickBot="1" x14ac:dyDescent="0.3">
      <c r="A10" s="27" t="s">
        <v>89</v>
      </c>
      <c r="B10" s="28" t="s">
        <v>90</v>
      </c>
      <c r="C10" s="131">
        <f>IF('B smjer'!O11="",'B smjer'!M11,'B smjer'!O11)+IF('B smjer'!N11="",'B smjer'!L11,'B smjer'!N11)</f>
        <v>46</v>
      </c>
      <c r="D10" s="132">
        <f>IF('B smjer'!S11="",'B smjer'!Q11,'B smjer'!S11)+IF('B smjer'!R11="",'B smjer'!P11,'B smjer'!R11)</f>
        <v>39.5</v>
      </c>
      <c r="E10" s="138" t="str">
        <f>'B smjer'!U11</f>
        <v>A</v>
      </c>
    </row>
    <row r="11" spans="1:5" ht="12.75" customHeight="1" thickTop="1" thickBot="1" x14ac:dyDescent="0.3">
      <c r="A11" s="27" t="s">
        <v>95</v>
      </c>
      <c r="B11" s="28" t="s">
        <v>96</v>
      </c>
      <c r="C11" s="131">
        <f>IF('B smjer'!O12="",'B smjer'!M12,'B smjer'!O12)+IF('B smjer'!N12="",'B smjer'!L12,'B smjer'!N12)</f>
        <v>21</v>
      </c>
      <c r="D11" s="132">
        <f>IF('B smjer'!S12="",'B smjer'!Q12,'B smjer'!S12)+IF('B smjer'!R12="",'B smjer'!P12,'B smjer'!R12)</f>
        <v>23</v>
      </c>
      <c r="E11" s="138" t="str">
        <f>'B smjer'!U12</f>
        <v>E</v>
      </c>
    </row>
    <row r="12" spans="1:5" ht="12.75" customHeight="1" thickTop="1" thickBot="1" x14ac:dyDescent="0.3">
      <c r="A12" s="27" t="s">
        <v>99</v>
      </c>
      <c r="B12" s="28" t="s">
        <v>100</v>
      </c>
      <c r="C12" s="131">
        <f>IF('B smjer'!O13="",'B smjer'!M13,'B smjer'!O13)+IF('B smjer'!N13="",'B smjer'!L13,'B smjer'!N13)</f>
        <v>22.5</v>
      </c>
      <c r="D12" s="132">
        <f>IF('B smjer'!S13="",'B smjer'!Q13,'B smjer'!S13)+IF('B smjer'!R13="",'B smjer'!P13,'B smjer'!R13)</f>
        <v>32.5</v>
      </c>
      <c r="E12" s="138" t="str">
        <f>'B smjer'!U13</f>
        <v>E</v>
      </c>
    </row>
    <row r="13" spans="1:5" ht="12.75" customHeight="1" thickTop="1" thickBot="1" x14ac:dyDescent="0.3">
      <c r="A13" s="27" t="s">
        <v>102</v>
      </c>
      <c r="B13" s="28" t="s">
        <v>103</v>
      </c>
      <c r="C13" s="131">
        <f>IF('B smjer'!O14="",'B smjer'!M14,'B smjer'!O14)+IF('B smjer'!N14="",'B smjer'!L14,'B smjer'!N14)</f>
        <v>15</v>
      </c>
      <c r="D13" s="132">
        <f>IF('B smjer'!S14="",'B smjer'!Q14,'B smjer'!S14)+IF('B smjer'!R14="",'B smjer'!P14,'B smjer'!R14)</f>
        <v>0</v>
      </c>
      <c r="E13" s="138" t="str">
        <f>'B smjer'!U14</f>
        <v>F</v>
      </c>
    </row>
    <row r="14" spans="1:5" ht="12.75" customHeight="1" thickTop="1" thickBot="1" x14ac:dyDescent="0.3">
      <c r="A14" s="27" t="s">
        <v>104</v>
      </c>
      <c r="B14" s="28" t="s">
        <v>105</v>
      </c>
      <c r="C14" s="131">
        <f>IF('B smjer'!O15="",'B smjer'!M15,'B smjer'!O15)+IF('B smjer'!N15="",'B smjer'!L15,'B smjer'!N15)</f>
        <v>23</v>
      </c>
      <c r="D14" s="132">
        <f>IF('B smjer'!S15="",'B smjer'!Q15,'B smjer'!S15)+IF('B smjer'!R15="",'B smjer'!P15,'B smjer'!R15)</f>
        <v>23</v>
      </c>
      <c r="E14" s="138" t="str">
        <f>'B smjer'!U15</f>
        <v>?</v>
      </c>
    </row>
    <row r="15" spans="1:5" ht="12.75" customHeight="1" thickTop="1" thickBot="1" x14ac:dyDescent="0.3">
      <c r="A15" s="27" t="s">
        <v>107</v>
      </c>
      <c r="B15" s="28" t="s">
        <v>108</v>
      </c>
      <c r="C15" s="131">
        <f>IF('B smjer'!O16="",'B smjer'!M16,'B smjer'!O16)+IF('B smjer'!N16="",'B smjer'!L16,'B smjer'!N16)</f>
        <v>0</v>
      </c>
      <c r="D15" s="132">
        <f>IF('B smjer'!S16="",'B smjer'!Q16,'B smjer'!S16)+IF('B smjer'!R16="",'B smjer'!P16,'B smjer'!R16)</f>
        <v>0</v>
      </c>
      <c r="E15" s="138" t="str">
        <f>'B smjer'!U16</f>
        <v>F</v>
      </c>
    </row>
    <row r="16" spans="1:5" ht="12.75" customHeight="1" thickTop="1" thickBot="1" x14ac:dyDescent="0.3">
      <c r="A16" s="27" t="s">
        <v>109</v>
      </c>
      <c r="B16" s="28" t="s">
        <v>110</v>
      </c>
      <c r="C16" s="131">
        <f>IF('B smjer'!O17="",'B smjer'!M17,'B smjer'!O17)+IF('B smjer'!N17="",'B smjer'!L17,'B smjer'!N17)</f>
        <v>0</v>
      </c>
      <c r="D16" s="132">
        <f>IF('B smjer'!S17="",'B smjer'!Q17,'B smjer'!S17)+IF('B smjer'!R17="",'B smjer'!P17,'B smjer'!R17)</f>
        <v>0</v>
      </c>
      <c r="E16" s="138" t="str">
        <f>'B smjer'!U17</f>
        <v>F</v>
      </c>
    </row>
    <row r="17" spans="1:5" ht="12.75" customHeight="1" thickTop="1" thickBot="1" x14ac:dyDescent="0.3">
      <c r="A17" s="27" t="s">
        <v>111</v>
      </c>
      <c r="B17" s="28" t="s">
        <v>112</v>
      </c>
      <c r="C17" s="131">
        <f>IF('B smjer'!O18="",'B smjer'!M18,'B smjer'!O18)+IF('B smjer'!N18="",'B smjer'!L18,'B smjer'!N18)</f>
        <v>0</v>
      </c>
      <c r="D17" s="132">
        <f>IF('B smjer'!S18="",'B smjer'!Q18,'B smjer'!S18)+IF('B smjer'!R18="",'B smjer'!P18,'B smjer'!R18)</f>
        <v>0</v>
      </c>
      <c r="E17" s="138" t="str">
        <f>'B smjer'!U18</f>
        <v>F</v>
      </c>
    </row>
    <row r="18" spans="1:5" ht="12.75" customHeight="1" thickTop="1" thickBot="1" x14ac:dyDescent="0.3">
      <c r="A18" s="27" t="s">
        <v>113</v>
      </c>
      <c r="B18" s="28" t="s">
        <v>114</v>
      </c>
      <c r="C18" s="131">
        <f>IF('B smjer'!O19="",'B smjer'!M19,'B smjer'!O19)+IF('B smjer'!N19="",'B smjer'!L19,'B smjer'!N19)</f>
        <v>0</v>
      </c>
      <c r="D18" s="132">
        <f>IF('B smjer'!S19="",'B smjer'!Q19,'B smjer'!S19)+IF('B smjer'!R19="",'B smjer'!P19,'B smjer'!R19)</f>
        <v>0</v>
      </c>
      <c r="E18" s="138" t="str">
        <f>'B smjer'!U19</f>
        <v>F</v>
      </c>
    </row>
    <row r="19" spans="1:5" ht="12.75" customHeight="1" thickTop="1" thickBot="1" x14ac:dyDescent="0.3">
      <c r="A19" s="27" t="s">
        <v>115</v>
      </c>
      <c r="B19" s="28" t="s">
        <v>116</v>
      </c>
      <c r="C19" s="131">
        <f>IF('B smjer'!O20="",'B smjer'!M20,'B smjer'!O20)+IF('B smjer'!N20="",'B smjer'!L20,'B smjer'!N20)</f>
        <v>19.5</v>
      </c>
      <c r="D19" s="132">
        <f>IF('B smjer'!S20="",'B smjer'!Q20,'B smjer'!S20)+IF('B smjer'!R20="",'B smjer'!P20,'B smjer'!R20)</f>
        <v>18.5</v>
      </c>
      <c r="E19" s="138" t="str">
        <f>'B smjer'!U20</f>
        <v>F</v>
      </c>
    </row>
    <row r="20" spans="1:5" ht="12.75" customHeight="1" thickTop="1" thickBot="1" x14ac:dyDescent="0.3">
      <c r="A20" s="27" t="s">
        <v>119</v>
      </c>
      <c r="B20" s="28" t="s">
        <v>120</v>
      </c>
      <c r="C20" s="131">
        <f>IF('B smjer'!O21="",'B smjer'!M21,'B smjer'!O21)+IF('B smjer'!N21="",'B smjer'!L21,'B smjer'!N21)</f>
        <v>0</v>
      </c>
      <c r="D20" s="132">
        <f>IF('B smjer'!S21="",'B smjer'!Q21,'B smjer'!S21)+IF('B smjer'!R21="",'B smjer'!P21,'B smjer'!R21)</f>
        <v>0</v>
      </c>
      <c r="E20" s="138" t="str">
        <f>'B smjer'!U21</f>
        <v>F</v>
      </c>
    </row>
    <row r="21" spans="1:5" ht="12.75" customHeight="1" thickTop="1" thickBot="1" x14ac:dyDescent="0.3">
      <c r="A21" s="27" t="s">
        <v>121</v>
      </c>
      <c r="B21" s="28" t="s">
        <v>122</v>
      </c>
      <c r="C21" s="131">
        <f>IF('B smjer'!O22="",'B smjer'!M22,'B smjer'!O22)+IF('B smjer'!N22="",'B smjer'!L22,'B smjer'!N22)</f>
        <v>0</v>
      </c>
      <c r="D21" s="132">
        <f>IF('B smjer'!S22="",'B smjer'!Q22,'B smjer'!S22)+IF('B smjer'!R22="",'B smjer'!P22,'B smjer'!R22)</f>
        <v>0</v>
      </c>
      <c r="E21" s="138" t="str">
        <f>'B smjer'!U22</f>
        <v>F</v>
      </c>
    </row>
    <row r="22" spans="1:5" ht="12.75" customHeight="1" thickTop="1" thickBot="1" x14ac:dyDescent="0.3">
      <c r="A22" s="27" t="s">
        <v>123</v>
      </c>
      <c r="B22" s="28" t="s">
        <v>124</v>
      </c>
      <c r="C22" s="131">
        <f>IF('B smjer'!O23="",'B smjer'!M23,'B smjer'!O23)+IF('B smjer'!N23="",'B smjer'!L23,'B smjer'!N23)</f>
        <v>0</v>
      </c>
      <c r="D22" s="132">
        <f>IF('B smjer'!S23="",'B smjer'!Q23,'B smjer'!S23)+IF('B smjer'!R23="",'B smjer'!P23,'B smjer'!R23)</f>
        <v>0</v>
      </c>
      <c r="E22" s="138" t="str">
        <f>'B smjer'!U23</f>
        <v>F</v>
      </c>
    </row>
    <row r="23" spans="1:5" ht="12.75" customHeight="1" thickTop="1" thickBot="1" x14ac:dyDescent="0.3">
      <c r="A23" s="27" t="s">
        <v>125</v>
      </c>
      <c r="B23" s="28" t="s">
        <v>126</v>
      </c>
      <c r="C23" s="131">
        <f>IF('B smjer'!O24="",'B smjer'!M24,'B smjer'!O24)+IF('B smjer'!N24="",'B smjer'!L24,'B smjer'!N24)</f>
        <v>40</v>
      </c>
      <c r="D23" s="132">
        <f>IF('B smjer'!S24="",'B smjer'!Q24,'B smjer'!S24)+IF('B smjer'!R24="",'B smjer'!P24,'B smjer'!R24)</f>
        <v>18</v>
      </c>
      <c r="E23" s="138" t="str">
        <f>'B smjer'!U24</f>
        <v>E</v>
      </c>
    </row>
    <row r="24" spans="1:5" ht="12.75" customHeight="1" thickTop="1" thickBot="1" x14ac:dyDescent="0.3">
      <c r="A24" s="27" t="s">
        <v>130</v>
      </c>
      <c r="B24" s="28" t="s">
        <v>131</v>
      </c>
      <c r="C24" s="131">
        <f>IF('B smjer'!O25="",'B smjer'!M25,'B smjer'!O25)+IF('B smjer'!N25="",'B smjer'!L25,'B smjer'!N25)</f>
        <v>0</v>
      </c>
      <c r="D24" s="132">
        <f>IF('B smjer'!S25="",'B smjer'!Q25,'B smjer'!S25)+IF('B smjer'!R25="",'B smjer'!P25,'B smjer'!R25)</f>
        <v>0</v>
      </c>
      <c r="E24" s="138" t="str">
        <f>'B smjer'!U25</f>
        <v>F</v>
      </c>
    </row>
    <row r="25" spans="1:5" ht="12.75" customHeight="1" thickTop="1" thickBot="1" x14ac:dyDescent="0.3">
      <c r="A25" s="27" t="s">
        <v>132</v>
      </c>
      <c r="B25" s="28" t="s">
        <v>133</v>
      </c>
      <c r="C25" s="131">
        <f>IF('B smjer'!O26="",'B smjer'!M26,'B smjer'!O26)+IF('B smjer'!N26="",'B smjer'!L26,'B smjer'!N26)</f>
        <v>0</v>
      </c>
      <c r="D25" s="132">
        <f>IF('B smjer'!S26="",'B smjer'!Q26,'B smjer'!S26)+IF('B smjer'!R26="",'B smjer'!P26,'B smjer'!R26)</f>
        <v>0</v>
      </c>
      <c r="E25" s="138" t="str">
        <f>'B smjer'!U26</f>
        <v>F</v>
      </c>
    </row>
    <row r="26" spans="1:5" ht="12.75" customHeight="1" thickTop="1" thickBot="1" x14ac:dyDescent="0.3">
      <c r="A26" s="27" t="s">
        <v>134</v>
      </c>
      <c r="B26" s="28" t="s">
        <v>135</v>
      </c>
      <c r="C26" s="131">
        <f>IF('B smjer'!O27="",'B smjer'!M27,'B smjer'!O27)+IF('B smjer'!N27="",'B smjer'!L27,'B smjer'!N27)</f>
        <v>3.5</v>
      </c>
      <c r="D26" s="132">
        <f>IF('B smjer'!S27="",'B smjer'!Q27,'B smjer'!S27)+IF('B smjer'!R27="",'B smjer'!P27,'B smjer'!R27)</f>
        <v>0</v>
      </c>
      <c r="E26" s="138" t="str">
        <f>'B smjer'!U27</f>
        <v>F</v>
      </c>
    </row>
    <row r="27" spans="1:5" ht="12.75" customHeight="1" thickTop="1" thickBot="1" x14ac:dyDescent="0.3">
      <c r="A27" s="27" t="s">
        <v>136</v>
      </c>
      <c r="B27" s="28" t="s">
        <v>137</v>
      </c>
      <c r="C27" s="131">
        <f>IF('B smjer'!O28="",'B smjer'!M28,'B smjer'!O28)+IF('B smjer'!N28="",'B smjer'!L28,'B smjer'!N28)</f>
        <v>8.5</v>
      </c>
      <c r="D27" s="132">
        <f>IF('B smjer'!S28="",'B smjer'!Q28,'B smjer'!S28)+IF('B smjer'!R28="",'B smjer'!P28,'B smjer'!R28)</f>
        <v>0</v>
      </c>
      <c r="E27" s="138" t="str">
        <f>'B smjer'!U28</f>
        <v>F</v>
      </c>
    </row>
    <row r="28" spans="1:5" ht="12.75" customHeight="1" thickTop="1" thickBot="1" x14ac:dyDescent="0.3">
      <c r="A28" s="27" t="s">
        <v>139</v>
      </c>
      <c r="B28" s="28" t="s">
        <v>140</v>
      </c>
      <c r="C28" s="131">
        <f>IF('B smjer'!O29="",'B smjer'!M29,'B smjer'!O29)+IF('B smjer'!N29="",'B smjer'!L29,'B smjer'!N29)</f>
        <v>0</v>
      </c>
      <c r="D28" s="132">
        <f>IF('B smjer'!S29="",'B smjer'!Q29,'B smjer'!S29)+IF('B smjer'!R29="",'B smjer'!P29,'B smjer'!R29)</f>
        <v>0</v>
      </c>
      <c r="E28" s="138" t="str">
        <f>'B smjer'!U29</f>
        <v>F</v>
      </c>
    </row>
    <row r="29" spans="1:5" ht="12.75" customHeight="1" thickTop="1" thickBot="1" x14ac:dyDescent="0.3">
      <c r="A29" s="27" t="s">
        <v>141</v>
      </c>
      <c r="B29" s="28" t="s">
        <v>142</v>
      </c>
      <c r="C29" s="131">
        <f>IF('B smjer'!O30="",'B smjer'!M30,'B smjer'!O30)+IF('B smjer'!N30="",'B smjer'!L30,'B smjer'!N30)</f>
        <v>5</v>
      </c>
      <c r="D29" s="132">
        <f>IF('B smjer'!S30="",'B smjer'!Q30,'B smjer'!S30)+IF('B smjer'!R30="",'B smjer'!P30,'B smjer'!R30)</f>
        <v>0</v>
      </c>
      <c r="E29" s="138" t="str">
        <f>'B smjer'!U30</f>
        <v>F</v>
      </c>
    </row>
    <row r="30" spans="1:5" ht="12.75" customHeight="1" thickTop="1" thickBot="1" x14ac:dyDescent="0.3">
      <c r="A30" s="27" t="s">
        <v>144</v>
      </c>
      <c r="B30" s="28" t="s">
        <v>145</v>
      </c>
      <c r="C30" s="131">
        <f>IF('B smjer'!O31="",'B smjer'!M31,'B smjer'!O31)+IF('B smjer'!N31="",'B smjer'!L31,'B smjer'!N31)</f>
        <v>0</v>
      </c>
      <c r="D30" s="132">
        <f>IF('B smjer'!S31="",'B smjer'!Q31,'B smjer'!S31)+IF('B smjer'!R31="",'B smjer'!P31,'B smjer'!R31)</f>
        <v>0</v>
      </c>
      <c r="E30" s="138" t="str">
        <f>'B smjer'!U31</f>
        <v>F</v>
      </c>
    </row>
    <row r="31" spans="1:5" ht="12.75" customHeight="1" thickTop="1" thickBot="1" x14ac:dyDescent="0.3">
      <c r="A31" s="27" t="s">
        <v>146</v>
      </c>
      <c r="B31" s="28" t="s">
        <v>147</v>
      </c>
      <c r="C31" s="131">
        <f>IF('B smjer'!O32="",'B smjer'!M32,'B smjer'!O32)+IF('B smjer'!N32="",'B smjer'!L32,'B smjer'!N32)</f>
        <v>20</v>
      </c>
      <c r="D31" s="132">
        <f>IF('B smjer'!S32="",'B smjer'!Q32,'B smjer'!S32)+IF('B smjer'!R32="",'B smjer'!P32,'B smjer'!R32)</f>
        <v>15</v>
      </c>
      <c r="E31" s="138" t="str">
        <f>'B smjer'!U32</f>
        <v>F</v>
      </c>
    </row>
    <row r="32" spans="1:5" ht="12.75" customHeight="1" thickTop="1" thickBot="1" x14ac:dyDescent="0.3">
      <c r="A32" s="27" t="s">
        <v>148</v>
      </c>
      <c r="B32" s="28" t="s">
        <v>149</v>
      </c>
      <c r="C32" s="131">
        <f>IF('B smjer'!O33="",'B smjer'!M33,'B smjer'!O33)+IF('B smjer'!N33="",'B smjer'!L33,'B smjer'!N33)</f>
        <v>14</v>
      </c>
      <c r="D32" s="132">
        <f>IF('B smjer'!S33="",'B smjer'!Q33,'B smjer'!S33)+IF('B smjer'!R33="",'B smjer'!P33,'B smjer'!R33)</f>
        <v>0</v>
      </c>
      <c r="E32" s="138" t="str">
        <f>'B smjer'!U33</f>
        <v>F</v>
      </c>
    </row>
    <row r="33" spans="1:5" ht="12.75" customHeight="1" thickTop="1" thickBot="1" x14ac:dyDescent="0.3">
      <c r="A33" s="27" t="s">
        <v>150</v>
      </c>
      <c r="B33" s="28" t="s">
        <v>151</v>
      </c>
      <c r="C33" s="131">
        <f>IF('B smjer'!O34="",'B smjer'!M34,'B smjer'!O34)+IF('B smjer'!N34="",'B smjer'!L34,'B smjer'!N34)</f>
        <v>0</v>
      </c>
      <c r="D33" s="132">
        <f>IF('B smjer'!S34="",'B smjer'!Q34,'B smjer'!S34)+IF('B smjer'!R34="",'B smjer'!P34,'B smjer'!R34)</f>
        <v>0</v>
      </c>
      <c r="E33" s="138" t="str">
        <f>'B smjer'!U34</f>
        <v>F</v>
      </c>
    </row>
    <row r="34" spans="1:5" ht="12.75" customHeight="1" thickTop="1" thickBot="1" x14ac:dyDescent="0.3">
      <c r="A34" s="27" t="s">
        <v>152</v>
      </c>
      <c r="B34" s="28" t="s">
        <v>153</v>
      </c>
      <c r="C34" s="131">
        <f>IF('B smjer'!O35="",'B smjer'!M35,'B smjer'!O35)+IF('B smjer'!N35="",'B smjer'!L35,'B smjer'!N35)</f>
        <v>0</v>
      </c>
      <c r="D34" s="132">
        <f>IF('B smjer'!S35="",'B smjer'!Q35,'B smjer'!S35)+IF('B smjer'!R35="",'B smjer'!P35,'B smjer'!R35)</f>
        <v>0</v>
      </c>
      <c r="E34" s="138" t="str">
        <f>'B smjer'!U35</f>
        <v>F</v>
      </c>
    </row>
    <row r="35" spans="1:5" ht="12.75" customHeight="1" thickTop="1" thickBot="1" x14ac:dyDescent="0.3">
      <c r="A35" s="27" t="s">
        <v>154</v>
      </c>
      <c r="B35" s="28" t="s">
        <v>155</v>
      </c>
      <c r="C35" s="131">
        <f>IF('B smjer'!O36="",'B smjer'!M36,'B smjer'!O36)+IF('B smjer'!N36="",'B smjer'!L36,'B smjer'!N36)</f>
        <v>9</v>
      </c>
      <c r="D35" s="132">
        <f>IF('B smjer'!S36="",'B smjer'!Q36,'B smjer'!S36)+IF('B smjer'!R36="",'B smjer'!P36,'B smjer'!R36)</f>
        <v>0</v>
      </c>
      <c r="E35" s="138" t="str">
        <f>'B smjer'!U36</f>
        <v>F</v>
      </c>
    </row>
    <row r="36" spans="1:5" ht="12.75" customHeight="1" thickTop="1" thickBot="1" x14ac:dyDescent="0.3">
      <c r="A36" s="27" t="s">
        <v>156</v>
      </c>
      <c r="B36" s="28" t="s">
        <v>157</v>
      </c>
      <c r="C36" s="131">
        <f>IF('B smjer'!O37="",'B smjer'!M37,'B smjer'!O37)+IF('B smjer'!N37="",'B smjer'!L37,'B smjer'!N37)</f>
        <v>0</v>
      </c>
      <c r="D36" s="132">
        <f>IF('B smjer'!S37="",'B smjer'!Q37,'B smjer'!S37)+IF('B smjer'!R37="",'B smjer'!P37,'B smjer'!R37)</f>
        <v>0</v>
      </c>
      <c r="E36" s="138" t="str">
        <f>'B smjer'!U37</f>
        <v>F</v>
      </c>
    </row>
    <row r="37" spans="1:5" ht="12.75" customHeight="1" thickTop="1" thickBot="1" x14ac:dyDescent="0.3">
      <c r="A37" s="27" t="s">
        <v>158</v>
      </c>
      <c r="B37" s="28" t="s">
        <v>159</v>
      </c>
      <c r="C37" s="131">
        <f>IF('B smjer'!O38="",'B smjer'!M38,'B smjer'!O38)+IF('B smjer'!N38="",'B smjer'!L38,'B smjer'!N38)</f>
        <v>11</v>
      </c>
      <c r="D37" s="132">
        <f>IF('B smjer'!S38="",'B smjer'!Q38,'B smjer'!S38)+IF('B smjer'!R38="",'B smjer'!P38,'B smjer'!R38)</f>
        <v>0</v>
      </c>
      <c r="E37" s="138" t="str">
        <f>'B smjer'!U38</f>
        <v>F</v>
      </c>
    </row>
    <row r="38" spans="1:5" ht="12.75" customHeight="1" thickTop="1" thickBot="1" x14ac:dyDescent="0.3">
      <c r="A38" s="27" t="s">
        <v>161</v>
      </c>
      <c r="B38" s="28" t="s">
        <v>162</v>
      </c>
      <c r="C38" s="131">
        <f>IF('B smjer'!O39="",'B smjer'!M39,'B smjer'!O39)+IF('B smjer'!N39="",'B smjer'!L39,'B smjer'!N39)</f>
        <v>14</v>
      </c>
      <c r="D38" s="132">
        <f>IF('B smjer'!S39="",'B smjer'!Q39,'B smjer'!S39)+IF('B smjer'!R39="",'B smjer'!P39,'B smjer'!R39)</f>
        <v>18.5</v>
      </c>
      <c r="E38" s="138" t="str">
        <f>'B smjer'!U39</f>
        <v>F</v>
      </c>
    </row>
    <row r="39" spans="1:5" ht="12.75" customHeight="1" thickTop="1" thickBot="1" x14ac:dyDescent="0.3">
      <c r="A39" s="27" t="s">
        <v>165</v>
      </c>
      <c r="B39" s="28" t="s">
        <v>166</v>
      </c>
      <c r="C39" s="131">
        <f>IF('B smjer'!O40="",'B smjer'!M40,'B smjer'!O40)+IF('B smjer'!N40="",'B smjer'!L40,'B smjer'!N40)</f>
        <v>0</v>
      </c>
      <c r="D39" s="132">
        <f>IF('B smjer'!S40="",'B smjer'!Q40,'B smjer'!S40)+IF('B smjer'!R40="",'B smjer'!P40,'B smjer'!R40)</f>
        <v>0</v>
      </c>
      <c r="E39" s="138" t="str">
        <f>'B smjer'!U40</f>
        <v>F</v>
      </c>
    </row>
    <row r="40" spans="1:5" ht="12.75" customHeight="1" thickTop="1" thickBot="1" x14ac:dyDescent="0.3">
      <c r="A40" s="27" t="s">
        <v>167</v>
      </c>
      <c r="B40" s="28" t="s">
        <v>168</v>
      </c>
      <c r="C40" s="131">
        <f>IF('B smjer'!O41="",'B smjer'!M41,'B smjer'!O41)+IF('B smjer'!N41="",'B smjer'!L41,'B smjer'!N41)</f>
        <v>0</v>
      </c>
      <c r="D40" s="132">
        <f>IF('B smjer'!S41="",'B smjer'!Q41,'B smjer'!S41)+IF('B smjer'!R41="",'B smjer'!P41,'B smjer'!R41)</f>
        <v>0</v>
      </c>
      <c r="E40" s="138" t="str">
        <f>'B smjer'!U41</f>
        <v>F</v>
      </c>
    </row>
    <row r="41" spans="1:5" ht="12.75" customHeight="1" thickTop="1" thickBot="1" x14ac:dyDescent="0.3">
      <c r="A41" s="27" t="s">
        <v>169</v>
      </c>
      <c r="B41" s="28" t="s">
        <v>170</v>
      </c>
      <c r="C41" s="131">
        <f>IF('B smjer'!O42="",'B smjer'!M42,'B smjer'!O42)+IF('B smjer'!N42="",'B smjer'!L42,'B smjer'!N42)</f>
        <v>0</v>
      </c>
      <c r="D41" s="132">
        <f>IF('B smjer'!S42="",'B smjer'!Q42,'B smjer'!S42)+IF('B smjer'!R42="",'B smjer'!P42,'B smjer'!R42)</f>
        <v>0</v>
      </c>
      <c r="E41" s="138" t="str">
        <f>'B smjer'!U42</f>
        <v>F</v>
      </c>
    </row>
    <row r="42" spans="1:5" ht="12.75" customHeight="1" thickTop="1" x14ac:dyDescent="0.25"/>
  </sheetData>
  <mergeCells count="10">
    <mergeCell ref="A1:D1"/>
    <mergeCell ref="A2:E2"/>
    <mergeCell ref="A3:B3"/>
    <mergeCell ref="E5:E6"/>
    <mergeCell ref="C3:E3"/>
    <mergeCell ref="C4:E4"/>
    <mergeCell ref="C5:D5"/>
    <mergeCell ref="A4:B4"/>
    <mergeCell ref="A5:A6"/>
    <mergeCell ref="B5:B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A-smjer</vt:lpstr>
      <vt:lpstr>B smjer</vt:lpstr>
      <vt:lpstr>Zakljucne Ocjene A</vt:lpstr>
      <vt:lpstr>Zakljucne Ocjene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arton</cp:lastModifiedBy>
  <dcterms:modified xsi:type="dcterms:W3CDTF">2022-07-09T12:30:23Z</dcterms:modified>
</cp:coreProperties>
</file>