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'A-smjer'!$S$6:$S$41</definedName>
    <definedName name="_xlnm._FilterDatabase" localSheetId="1" hidden="1">'B-smjer'!$T$7:$T$63</definedName>
    <definedName name="_xlnm._FilterDatabase" localSheetId="2" hidden="1">'Zakljucne Ocjene A'!$J$8:$J$37</definedName>
    <definedName name="_xlnm._FilterDatabase" localSheetId="3" hidden="1">'Zakljucne Ocjene B'!$J$8:$J$64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P22" i="6" l="1"/>
  <c r="P19" i="6"/>
  <c r="P18" i="6"/>
  <c r="P15" i="6"/>
  <c r="P11" i="6"/>
  <c r="P63" i="8" l="1"/>
  <c r="P54" i="8"/>
  <c r="P51" i="8"/>
  <c r="P34" i="8"/>
  <c r="P32" i="8"/>
  <c r="P30" i="8"/>
  <c r="P29" i="8"/>
  <c r="P23" i="8"/>
  <c r="P19" i="8"/>
  <c r="P18" i="8"/>
  <c r="P17" i="8"/>
  <c r="P15" i="8"/>
  <c r="P13" i="8"/>
  <c r="P11" i="8"/>
  <c r="P9" i="8"/>
  <c r="P7" i="8"/>
  <c r="P7" i="6"/>
  <c r="C9" i="7" l="1"/>
  <c r="D9" i="7"/>
  <c r="C10" i="7"/>
  <c r="D10" i="7"/>
  <c r="C11" i="7"/>
  <c r="D11" i="7"/>
  <c r="C13" i="7"/>
  <c r="D13" i="7"/>
  <c r="C14" i="7"/>
  <c r="D14" i="7"/>
  <c r="C15" i="7"/>
  <c r="D15" i="7"/>
  <c r="C17" i="7"/>
  <c r="D17" i="7"/>
  <c r="C18" i="7"/>
  <c r="D18" i="7"/>
  <c r="C19" i="7"/>
  <c r="D19" i="7"/>
  <c r="C21" i="7"/>
  <c r="D21" i="7"/>
  <c r="C22" i="7"/>
  <c r="D22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9" i="9"/>
  <c r="D9" i="9"/>
  <c r="C11" i="9"/>
  <c r="D11" i="9"/>
  <c r="C13" i="9"/>
  <c r="D13" i="9"/>
  <c r="C15" i="9"/>
  <c r="D15" i="9"/>
  <c r="C17" i="9"/>
  <c r="D17" i="9"/>
  <c r="C21" i="9"/>
  <c r="D21" i="9"/>
  <c r="C22" i="9"/>
  <c r="D22" i="9"/>
  <c r="C23" i="9"/>
  <c r="D23" i="9"/>
  <c r="C25" i="9"/>
  <c r="D25" i="9"/>
  <c r="C26" i="9"/>
  <c r="D26" i="9"/>
  <c r="C27" i="9"/>
  <c r="D27" i="9"/>
  <c r="C28" i="9"/>
  <c r="D28" i="9"/>
  <c r="C29" i="9"/>
  <c r="D29" i="9"/>
  <c r="C32" i="9"/>
  <c r="D32" i="9"/>
  <c r="C34" i="9"/>
  <c r="D34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3" i="9"/>
  <c r="D53" i="9"/>
  <c r="C54" i="9"/>
  <c r="D54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</calcChain>
</file>

<file path=xl/sharedStrings.xml><?xml version="1.0" encoding="utf-8"?>
<sst xmlns="http://schemas.openxmlformats.org/spreadsheetml/2006/main" count="585" uniqueCount="207">
  <si>
    <t>PRISUSTVO NASTAVI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</si>
  <si>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</si>
  <si>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</si>
  <si>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</si>
  <si>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</si>
  <si>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</si>
  <si>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</si>
  <si>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</si>
  <si>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</si>
  <si>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</si>
  <si>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</si>
  <si>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</si>
  <si>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</si>
  <si>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</si>
  <si>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</si>
  <si>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</si>
  <si>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PREDMET: Analiza 3</t>
  </si>
  <si>
    <t>STUDIJE:  AKADEMSKE OSNOVNE</t>
  </si>
  <si>
    <t>STUDIJE: AKADEMSKE OSNOVNE</t>
  </si>
  <si>
    <t>STUDIJSKI PROGRAM:  Matematika i računarske nauke</t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</si>
  <si>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</si>
  <si>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</si>
  <si>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</si>
  <si>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</si>
  <si>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</si>
  <si>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</si>
  <si>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</si>
  <si>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</si>
  <si>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</si>
  <si>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</si>
  <si>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</si>
  <si>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16/19</t>
  </si>
  <si>
    <t>Semra Jonuz</t>
  </si>
  <si>
    <t>1/18</t>
  </si>
  <si>
    <t>Anđela Zečević</t>
  </si>
  <si>
    <t>5/18</t>
  </si>
  <si>
    <t>Milica Ralević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</si>
  <si>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</si>
  <si>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</si>
  <si>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</si>
  <si>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</si>
  <si>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</si>
  <si>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</si>
  <si>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</si>
  <si>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</si>
  <si>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</si>
  <si>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</si>
  <si>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</si>
  <si>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</si>
  <si>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</si>
  <si>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</si>
  <si>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</si>
  <si>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</si>
  <si>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</si>
  <si>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</si>
  <si>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7013/16</t>
  </si>
  <si>
    <t>Pavle Bukilić</t>
  </si>
  <si>
    <t>2/15</t>
  </si>
  <si>
    <t>Milijana Laketić</t>
  </si>
  <si>
    <t>4/15</t>
  </si>
  <si>
    <t>Anida Vesković</t>
  </si>
  <si>
    <t>18/15</t>
  </si>
  <si>
    <t>Sandra Komarica</t>
  </si>
  <si>
    <t>21/15</t>
  </si>
  <si>
    <t>Sanja Roganović</t>
  </si>
  <si>
    <t>1/14</t>
  </si>
  <si>
    <t>Aleksandar Nedović</t>
  </si>
  <si>
    <t>27/14</t>
  </si>
  <si>
    <t>Elma Škrijelj</t>
  </si>
  <si>
    <t>34/14</t>
  </si>
  <si>
    <t>Marija Andrijević</t>
  </si>
  <si>
    <t>2/13</t>
  </si>
  <si>
    <t>Milica Đukanović</t>
  </si>
  <si>
    <t>5/13</t>
  </si>
  <si>
    <t>Elma Haklaj</t>
  </si>
  <si>
    <t>8/12</t>
  </si>
  <si>
    <t>Almina Drpljanin</t>
  </si>
  <si>
    <t>13/12</t>
  </si>
  <si>
    <t>Ruža Janković</t>
  </si>
  <si>
    <t>19/12</t>
  </si>
  <si>
    <t>Jasna Bošković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</si>
  <si>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</si>
  <si>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</si>
  <si>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</si>
  <si>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</si>
  <si>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</si>
  <si>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</si>
  <si>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</si>
  <si>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</si>
  <si>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</si>
  <si>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</si>
  <si>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</si>
  <si>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</si>
  <si>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</si>
  <si>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</si>
  <si>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</si>
  <si>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</si>
  <si>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</si>
  <si>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</si>
  <si>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</si>
  <si>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</si>
  <si>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</si>
  <si>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</si>
  <si>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</si>
  <si>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</si>
  <si>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15/18</t>
  </si>
  <si>
    <t>Ana Vukojičić</t>
  </si>
  <si>
    <t>22/18</t>
  </si>
  <si>
    <t>Dajla Šabović</t>
  </si>
  <si>
    <t>23/18</t>
  </si>
  <si>
    <t>Bogić Bulatović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</si>
  <si>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</si>
  <si>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</si>
  <si>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</si>
  <si>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</si>
  <si>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</si>
  <si>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</si>
  <si>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</si>
  <si>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</si>
  <si>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6/17</t>
  </si>
  <si>
    <t>Ana Bulajić</t>
  </si>
  <si>
    <t>Nikolina Šikmanović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</si>
  <si>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</si>
  <si>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</si>
  <si>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</si>
  <si>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</si>
  <si>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</si>
  <si>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</si>
  <si>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</si>
  <si>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</si>
  <si>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</si>
  <si>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</si>
  <si>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</si>
  <si>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7/16</t>
  </si>
  <si>
    <t>Ivana Popović</t>
  </si>
  <si>
    <t>8/16</t>
  </si>
  <si>
    <t>Milica Rakonjac</t>
  </si>
  <si>
    <t>Milena Šekularac</t>
  </si>
  <si>
    <t>23/16</t>
  </si>
  <si>
    <t>Dragana Joksimović</t>
  </si>
  <si>
    <t>24/16</t>
  </si>
  <si>
    <t>Vuk Stanišić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</si>
  <si>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</si>
  <si>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</si>
  <si>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</si>
  <si>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</si>
  <si>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</si>
  <si>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</si>
  <si>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</si>
  <si>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</si>
  <si>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</si>
  <si>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</si>
  <si>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10/15</t>
  </si>
  <si>
    <t>Milica Stanišić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</si>
  <si>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</si>
  <si>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</si>
  <si>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</si>
  <si>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</si>
  <si>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</si>
  <si>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</si>
  <si>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</si>
  <si>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</si>
  <si>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29/15</t>
  </si>
  <si>
    <t>Petar Šćepanović</t>
  </si>
  <si>
    <t>35/15</t>
  </si>
  <si>
    <t>Ivana Bubanja</t>
  </si>
  <si>
    <t>23/14</t>
  </si>
  <si>
    <t>Jovana Bulatović</t>
  </si>
  <si>
    <t>29/14</t>
  </si>
  <si>
    <t>Adlija Kalamperović</t>
  </si>
  <si>
    <t>9/13</t>
  </si>
  <si>
    <t>Velimir Turković</t>
  </si>
  <si>
    <t>16/12</t>
  </si>
  <si>
    <t>Marija Šćepanović</t>
  </si>
  <si>
    <t>3/11</t>
  </si>
  <si>
    <t>Milena Radojević</t>
  </si>
  <si>
    <t>21/11</t>
  </si>
  <si>
    <t>Nataša Jovanović</t>
  </si>
  <si>
    <t>23/11</t>
  </si>
  <si>
    <t>Jelena Ćorac</t>
  </si>
  <si>
    <t>34/11</t>
  </si>
  <si>
    <t>Milica Jokmanović</t>
  </si>
  <si>
    <t>15/10</t>
  </si>
  <si>
    <t>Anja Čepić</t>
  </si>
  <si>
    <t>4/9</t>
  </si>
  <si>
    <t>Nikola Božović</t>
  </si>
  <si>
    <t>9004/05</t>
  </si>
  <si>
    <t>Ana Škoflek</t>
  </si>
  <si>
    <t>31/14</t>
  </si>
  <si>
    <t>Dražen Bulatović</t>
  </si>
  <si>
    <t>E</t>
  </si>
  <si>
    <t>ZAVRŠNI ISPIT-52 poena</t>
  </si>
  <si>
    <t>ZAVRŠNI ISPIT=52 poena</t>
  </si>
  <si>
    <t>F</t>
  </si>
  <si>
    <t>STUDIJSKI PROGRAM: Matematika i računarske nauke</t>
  </si>
  <si>
    <t>a</t>
  </si>
  <si>
    <t>NASTAVNIK: David Kalaj</t>
  </si>
  <si>
    <t>Broj ECTS kredita 6</t>
  </si>
  <si>
    <t>SARADNIK: Anton Đokaj</t>
  </si>
  <si>
    <t>I KOLOKVIJUM</t>
  </si>
  <si>
    <t>II KOLOKVIJUM</t>
  </si>
  <si>
    <t>R</t>
  </si>
  <si>
    <t>P</t>
  </si>
  <si>
    <t>S1</t>
  </si>
  <si>
    <t>S2</t>
  </si>
  <si>
    <t>Sara Ćuković*</t>
  </si>
  <si>
    <t xml:space="preserve">*Student nije na spisku prijavljenih studenata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</si>
</sst>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39" fillId="0" borderId="0"/>
  </cellStyleXfs>
  <cellXfs count="114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9" fillId="0" borderId="25" xfId="44" applyFill="1" applyBorder="1"/>
    <xf numFmtId="164" fontId="18" fillId="0" borderId="25" xfId="42" applyNumberFormat="1" applyBorder="1" applyAlignment="1">
      <alignment horizontal="center"/>
    </xf>
    <xf numFmtId="164" fontId="36" fillId="0" borderId="20" xfId="0" applyNumberFormat="1" applyFont="1" applyBorder="1" applyAlignment="1">
      <alignment horizontal="center"/>
    </xf>
    <xf numFmtId="164" fontId="37" fillId="0" borderId="20" xfId="42" applyNumberFormat="1" applyFont="1" applyFill="1" applyBorder="1" applyAlignment="1">
      <alignment horizontal="center"/>
    </xf>
    <xf numFmtId="164" fontId="37" fillId="0" borderId="13" xfId="42" applyNumberFormat="1" applyFont="1" applyBorder="1" applyAlignment="1">
      <alignment horizontal="center"/>
    </xf>
    <xf numFmtId="164" fontId="37" fillId="0" borderId="20" xfId="42" applyNumberFormat="1" applyFont="1" applyBorder="1"/>
    <xf numFmtId="164" fontId="18" fillId="0" borderId="25" xfId="42" applyNumberFormat="1" applyBorder="1" applyAlignment="1"/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37" fillId="0" borderId="0" xfId="42" applyFont="1"/>
    <xf numFmtId="164" fontId="18" fillId="0" borderId="0" xfId="42" applyNumberFormat="1"/>
    <xf numFmtId="46" fontId="18" fillId="0" borderId="0" xfId="42" applyNumberFormat="1"/>
    <xf numFmtId="0" fontId="37" fillId="0" borderId="25" xfId="42" applyFont="1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18" fillId="0" borderId="21" xfId="42" applyFont="1" applyBorder="1" applyAlignment="1">
      <alignment horizontal="center"/>
    </xf>
    <xf numFmtId="164" fontId="29" fillId="0" borderId="10" xfId="43" applyNumberFormat="1" applyBorder="1" applyAlignment="1">
      <alignment horizontal="center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40" fillId="0" borderId="0" xfId="42" applyFont="1"/>
    <xf numFmtId="49" fontId="21" fillId="0" borderId="19" xfId="42" applyNumberFormat="1" applyFont="1" applyBorder="1" applyAlignment="1">
      <alignment horizontal="center" vertical="center"/>
    </xf>
    <xf numFmtId="164" fontId="37" fillId="0" borderId="20" xfId="42" applyNumberFormat="1" applyFont="1" applyBorder="1" applyAlignment="1">
      <alignment horizontal="center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5" fillId="0" borderId="11" xfId="42" applyFont="1" applyBorder="1" applyAlignment="1" applyProtection="1">
      <alignment horizontal="left" vertical="center"/>
      <protection locked="0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  <xf numFmtId="0" fontId="24" fillId="0" borderId="15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18" fillId="0" borderId="15" xfId="42" applyFont="1" applyBorder="1" applyAlignment="1">
      <alignment horizontal="center" vertical="center" wrapText="1"/>
    </xf>
    <xf numFmtId="0" fontId="18" fillId="0" borderId="14" xfId="42" applyFont="1" applyBorder="1" applyAlignment="1">
      <alignment horizontal="center" vertical="center" wrapText="1"/>
    </xf>
    <xf numFmtId="0" fontId="18" fillId="0" borderId="13" xfId="42" applyFont="1" applyBorder="1" applyAlignment="1">
      <alignment horizontal="center" vertical="center" wrapText="1"/>
    </xf>
    <xf numFmtId="0" fontId="18" fillId="0" borderId="15" xfId="42" applyFont="1" applyBorder="1" applyAlignment="1">
      <alignment vertical="center"/>
    </xf>
    <xf numFmtId="0" fontId="18" fillId="0" borderId="14" xfId="42" applyFont="1" applyBorder="1" applyAlignment="1">
      <alignment vertical="center"/>
    </xf>
    <xf numFmtId="0" fontId="18" fillId="0" borderId="13" xfId="42" applyFont="1" applyBorder="1" applyAlignment="1">
      <alignment vertical="center"/>
    </xf>
    <xf numFmtId="0" fontId="21" fillId="0" borderId="15" xfId="42" applyFont="1" applyBorder="1" applyAlignment="1" applyProtection="1">
      <alignment horizontal="center" vertical="center" wrapText="1"/>
      <protection locked="0"/>
    </xf>
    <xf numFmtId="0" fontId="21" fillId="0" borderId="14" xfId="42" applyFont="1" applyBorder="1" applyAlignment="1" applyProtection="1">
      <alignment horizontal="center" vertical="center" wrapText="1"/>
      <protection locked="0"/>
    </xf>
    <xf numFmtId="0" fontId="21" fillId="0" borderId="13" xfId="42" applyFont="1" applyBorder="1" applyAlignment="1" applyProtection="1">
      <alignment horizontal="center" vertical="center" wrapText="1"/>
      <protection locked="0"/>
    </xf>
    <xf numFmtId="0" fontId="18" fillId="0" borderId="20" xfId="42" applyBorder="1" applyAlignment="1">
      <alignment horizontal="center"/>
    </xf>
    <xf numFmtId="164" fontId="37" fillId="0" borderId="0" xfId="42" applyNumberFormat="1" applyFont="1" applyAlignment="1">
      <alignment horizontal="center"/>
    </xf>
    <xf numFmtId="164" fontId="18" fillId="0" borderId="0" xfId="42" applyNumberFormat="1" applyAlignment="1">
      <alignment horizontal="center"/>
    </xf>
    <xf numFmtId="0" fontId="18" fillId="0" borderId="0" xfId="42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43"/>
  <sheetViews>
    <sheetView workbookViewId="0">
      <selection activeCell="B47" sqref="B47"/>
    </sheetView>
  </sheetViews>
  <sheetFormatPr defaultRowHeight="12.75" x14ac:dyDescent="0.2"/>
  <cols>
    <col min="1" max="1" width="8.5703125" style="1" customWidth="1"/>
    <col min="2" max="2" width="23.42578125" style="1" customWidth="1"/>
    <col min="3" max="3" width="8.140625" style="3" customWidth="1"/>
    <col min="4" max="4" width="7" style="1" customWidth="1"/>
    <col min="5" max="7" width="6.42578125" style="1" customWidth="1"/>
    <col min="8" max="10" width="6.5703125" style="1" customWidth="1"/>
    <col min="11" max="11" width="6.7109375" style="1" customWidth="1"/>
    <col min="12" max="14" width="8.42578125" style="1" customWidth="1"/>
    <col min="15" max="15" width="12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22" ht="23.25" customHeight="1" x14ac:dyDescent="0.2">
      <c r="A1" s="43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39"/>
      <c r="N1" s="39"/>
      <c r="O1" s="46" t="s">
        <v>7</v>
      </c>
      <c r="P1" s="47"/>
      <c r="Q1" s="48"/>
    </row>
    <row r="2" spans="1:22" x14ac:dyDescent="0.2">
      <c r="A2" s="49" t="s">
        <v>6</v>
      </c>
      <c r="B2" s="50"/>
      <c r="C2" s="50"/>
      <c r="D2" s="51" t="s">
        <v>17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22" ht="21" customHeight="1" x14ac:dyDescent="0.2">
      <c r="A3" s="54" t="s">
        <v>16</v>
      </c>
      <c r="B3" s="55"/>
      <c r="C3" s="56"/>
      <c r="D3" s="98" t="s">
        <v>197</v>
      </c>
      <c r="E3" s="99"/>
      <c r="F3" s="100"/>
      <c r="G3" s="101" t="s">
        <v>196</v>
      </c>
      <c r="H3" s="102"/>
      <c r="I3" s="102"/>
      <c r="J3" s="103"/>
      <c r="K3" s="104" t="s">
        <v>198</v>
      </c>
      <c r="L3" s="105"/>
      <c r="M3" s="105"/>
      <c r="N3" s="105"/>
      <c r="O3" s="105"/>
      <c r="P3" s="105"/>
      <c r="Q3" s="106"/>
    </row>
    <row r="4" spans="1:22" ht="21" customHeight="1" x14ac:dyDescent="0.2">
      <c r="A4" s="63" t="s">
        <v>5</v>
      </c>
      <c r="B4" s="65" t="s">
        <v>4</v>
      </c>
      <c r="C4" s="67" t="s">
        <v>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  <c r="P4" s="70" t="s">
        <v>2</v>
      </c>
      <c r="Q4" s="57" t="s">
        <v>1</v>
      </c>
    </row>
    <row r="5" spans="1:22" ht="21" customHeight="1" x14ac:dyDescent="0.2">
      <c r="A5" s="64"/>
      <c r="B5" s="66"/>
      <c r="C5" s="14"/>
      <c r="D5" s="60" t="s">
        <v>199</v>
      </c>
      <c r="E5" s="61"/>
      <c r="F5" s="61"/>
      <c r="G5" s="61"/>
      <c r="H5" s="60" t="s">
        <v>200</v>
      </c>
      <c r="I5" s="61"/>
      <c r="J5" s="61"/>
      <c r="K5" s="62"/>
      <c r="L5" s="60" t="s">
        <v>192</v>
      </c>
      <c r="M5" s="61"/>
      <c r="N5" s="61"/>
      <c r="O5" s="62"/>
      <c r="P5" s="71"/>
      <c r="Q5" s="58"/>
    </row>
    <row r="6" spans="1:22" ht="21" customHeight="1" thickBot="1" x14ac:dyDescent="0.25">
      <c r="A6" s="64"/>
      <c r="B6" s="66"/>
      <c r="C6" s="11" t="s">
        <v>0</v>
      </c>
      <c r="D6" s="41" t="s">
        <v>201</v>
      </c>
      <c r="E6" s="41" t="s">
        <v>202</v>
      </c>
      <c r="F6" s="41" t="s">
        <v>203</v>
      </c>
      <c r="G6" s="41" t="s">
        <v>204</v>
      </c>
      <c r="H6" s="41" t="s">
        <v>201</v>
      </c>
      <c r="I6" s="41" t="s">
        <v>202</v>
      </c>
      <c r="J6" s="41" t="s">
        <v>203</v>
      </c>
      <c r="K6" s="41" t="s">
        <v>204</v>
      </c>
      <c r="L6" s="41" t="s">
        <v>201</v>
      </c>
      <c r="M6" s="41" t="s">
        <v>202</v>
      </c>
      <c r="N6" s="41" t="s">
        <v>203</v>
      </c>
      <c r="O6" s="41" t="s">
        <v>204</v>
      </c>
      <c r="P6" s="72"/>
      <c r="Q6" s="59"/>
    </row>
    <row r="7" spans="1:22" ht="16.5" thickTop="1" thickBot="1" x14ac:dyDescent="0.3">
      <c r="A7" s="13" t="s">
        <v>21</v>
      </c>
      <c r="B7" s="13" t="s">
        <v>22</v>
      </c>
      <c r="C7" s="19"/>
      <c r="D7" s="15">
        <v>8</v>
      </c>
      <c r="E7" s="15">
        <v>9.5</v>
      </c>
      <c r="F7" s="15">
        <v>10.5</v>
      </c>
      <c r="G7" s="15"/>
      <c r="H7" s="15">
        <v>6.5</v>
      </c>
      <c r="I7" s="20">
        <v>9</v>
      </c>
      <c r="J7" s="15">
        <v>2.5</v>
      </c>
      <c r="K7" s="20"/>
      <c r="L7" s="21"/>
      <c r="M7" s="21">
        <v>12</v>
      </c>
      <c r="N7" s="21"/>
      <c r="O7" s="21"/>
      <c r="P7" s="22">
        <f>MAX(D7,E7,F7,G7)+MAX(H7,I7,J7,K7)+MAX(L7,M7,N7,O7)</f>
        <v>31.5</v>
      </c>
      <c r="Q7" s="27"/>
      <c r="S7" s="40" t="s">
        <v>195</v>
      </c>
      <c r="V7" s="40" t="s">
        <v>195</v>
      </c>
    </row>
    <row r="8" spans="1:22" ht="16.5" hidden="1" thickTop="1" thickBot="1" x14ac:dyDescent="0.3">
      <c r="A8" s="13" t="s">
        <v>23</v>
      </c>
      <c r="B8" s="13" t="s">
        <v>24</v>
      </c>
      <c r="C8" s="19"/>
      <c r="D8" s="15"/>
      <c r="E8" s="15"/>
      <c r="F8" s="15"/>
      <c r="G8" s="15"/>
      <c r="H8" s="15"/>
      <c r="I8" s="20"/>
      <c r="J8" s="15"/>
      <c r="K8" s="20"/>
      <c r="L8" s="21"/>
      <c r="M8" s="21"/>
      <c r="N8" s="21"/>
      <c r="O8" s="21"/>
      <c r="P8" s="22"/>
      <c r="Q8" s="27" t="s">
        <v>193</v>
      </c>
    </row>
    <row r="9" spans="1:22" ht="16.5" hidden="1" thickTop="1" thickBot="1" x14ac:dyDescent="0.3">
      <c r="A9" s="13" t="s">
        <v>25</v>
      </c>
      <c r="B9" s="13" t="s">
        <v>26</v>
      </c>
      <c r="C9" s="19"/>
      <c r="D9" s="15"/>
      <c r="E9" s="15"/>
      <c r="F9" s="15"/>
      <c r="G9" s="15"/>
      <c r="H9" s="15"/>
      <c r="I9" s="20"/>
      <c r="J9" s="15"/>
      <c r="K9" s="20"/>
      <c r="L9" s="21"/>
      <c r="M9" s="21"/>
      <c r="N9" s="21"/>
      <c r="O9" s="21"/>
      <c r="P9" s="22"/>
      <c r="Q9" s="27" t="s">
        <v>193</v>
      </c>
    </row>
    <row r="10" spans="1:22" ht="16.5" hidden="1" thickTop="1" thickBot="1" x14ac:dyDescent="0.3">
      <c r="A10" s="13" t="s">
        <v>27</v>
      </c>
      <c r="B10" s="13" t="s">
        <v>28</v>
      </c>
      <c r="C10" s="19"/>
      <c r="D10" s="15"/>
      <c r="E10" s="15"/>
      <c r="F10" s="15"/>
      <c r="G10" s="15"/>
      <c r="H10" s="15"/>
      <c r="I10" s="20"/>
      <c r="J10" s="15"/>
      <c r="K10" s="20"/>
      <c r="L10" s="21"/>
      <c r="M10" s="21"/>
      <c r="N10" s="21"/>
      <c r="O10" s="21"/>
      <c r="P10" s="22"/>
      <c r="Q10" s="27" t="s">
        <v>193</v>
      </c>
    </row>
    <row r="11" spans="1:22" ht="16.5" thickTop="1" thickBot="1" x14ac:dyDescent="0.3">
      <c r="A11" s="13" t="s">
        <v>29</v>
      </c>
      <c r="B11" s="13" t="s">
        <v>30</v>
      </c>
      <c r="C11" s="19"/>
      <c r="D11" s="15">
        <v>2</v>
      </c>
      <c r="E11" s="15"/>
      <c r="F11" s="15">
        <v>5</v>
      </c>
      <c r="G11" s="15"/>
      <c r="H11" s="15"/>
      <c r="I11" s="20"/>
      <c r="J11" s="15">
        <v>8</v>
      </c>
      <c r="K11" s="20"/>
      <c r="L11" s="21"/>
      <c r="M11" s="21"/>
      <c r="N11" s="21">
        <v>4.2</v>
      </c>
      <c r="O11" s="21"/>
      <c r="P11" s="22">
        <f>MAX(D11,E11,F11,G11)+MAX(H11,I11,J11,K11)+MAX(L11,M11,N11,O11)</f>
        <v>17.2</v>
      </c>
      <c r="Q11" s="27"/>
      <c r="S11" s="40" t="s">
        <v>195</v>
      </c>
      <c r="V11" s="40" t="s">
        <v>195</v>
      </c>
    </row>
    <row r="12" spans="1:22" ht="16.5" hidden="1" thickTop="1" thickBot="1" x14ac:dyDescent="0.3">
      <c r="A12" s="13" t="s">
        <v>31</v>
      </c>
      <c r="B12" s="13" t="s">
        <v>32</v>
      </c>
      <c r="C12" s="19"/>
      <c r="D12" s="15">
        <v>8.5</v>
      </c>
      <c r="E12" s="15"/>
      <c r="F12" s="15"/>
      <c r="G12" s="15"/>
      <c r="H12" s="15"/>
      <c r="I12" s="20">
        <v>12</v>
      </c>
      <c r="J12" s="15"/>
      <c r="K12" s="20"/>
      <c r="L12" s="21"/>
      <c r="M12" s="21">
        <v>13</v>
      </c>
      <c r="N12" s="21"/>
      <c r="O12" s="21"/>
      <c r="P12" s="22"/>
      <c r="Q12" s="27" t="s">
        <v>193</v>
      </c>
    </row>
    <row r="13" spans="1:22" ht="16.5" hidden="1" thickTop="1" thickBot="1" x14ac:dyDescent="0.3">
      <c r="A13" s="13" t="s">
        <v>33</v>
      </c>
      <c r="B13" s="13" t="s">
        <v>34</v>
      </c>
      <c r="C13" s="19"/>
      <c r="D13" s="15"/>
      <c r="E13" s="15"/>
      <c r="F13" s="15"/>
      <c r="G13" s="15"/>
      <c r="H13" s="15"/>
      <c r="I13" s="20"/>
      <c r="J13" s="15"/>
      <c r="K13" s="20"/>
      <c r="L13" s="21"/>
      <c r="M13" s="21"/>
      <c r="N13" s="21"/>
      <c r="O13" s="21"/>
      <c r="P13" s="22"/>
      <c r="Q13" s="27" t="s">
        <v>193</v>
      </c>
    </row>
    <row r="14" spans="1:22" ht="16.5" hidden="1" thickTop="1" thickBot="1" x14ac:dyDescent="0.3">
      <c r="A14" s="13" t="s">
        <v>35</v>
      </c>
      <c r="B14" s="13" t="s">
        <v>36</v>
      </c>
      <c r="C14" s="19"/>
      <c r="D14" s="15">
        <v>10.5</v>
      </c>
      <c r="E14" s="15"/>
      <c r="F14" s="15"/>
      <c r="G14" s="15"/>
      <c r="H14" s="15">
        <v>6</v>
      </c>
      <c r="I14" s="20">
        <v>13.5</v>
      </c>
      <c r="J14" s="15"/>
      <c r="K14" s="20"/>
      <c r="L14" s="21">
        <v>12.48</v>
      </c>
      <c r="M14" s="21">
        <v>21.5</v>
      </c>
      <c r="N14" s="21"/>
      <c r="O14" s="21"/>
      <c r="P14" s="22"/>
      <c r="Q14" s="27" t="s">
        <v>190</v>
      </c>
    </row>
    <row r="15" spans="1:22" ht="16.5" thickTop="1" thickBot="1" x14ac:dyDescent="0.3">
      <c r="A15" s="13" t="s">
        <v>37</v>
      </c>
      <c r="B15" s="13" t="s">
        <v>38</v>
      </c>
      <c r="C15" s="19"/>
      <c r="D15" s="15">
        <v>4</v>
      </c>
      <c r="E15" s="15"/>
      <c r="F15" s="15">
        <v>7.5</v>
      </c>
      <c r="G15" s="15"/>
      <c r="H15" s="15"/>
      <c r="I15" s="20"/>
      <c r="J15" s="15">
        <v>9</v>
      </c>
      <c r="K15" s="20"/>
      <c r="L15" s="21"/>
      <c r="M15" s="21"/>
      <c r="N15" s="21">
        <v>7.3</v>
      </c>
      <c r="O15" s="21"/>
      <c r="P15" s="22">
        <f>MAX(D15,E15,F15,G15)+MAX(H15,I15,J15,K15)+MAX(L15,M15,N15,O15)</f>
        <v>23.8</v>
      </c>
      <c r="Q15" s="27"/>
      <c r="S15" s="40" t="s">
        <v>195</v>
      </c>
      <c r="V15" s="40" t="s">
        <v>195</v>
      </c>
    </row>
    <row r="16" spans="1:22" ht="16.5" hidden="1" thickTop="1" thickBot="1" x14ac:dyDescent="0.3">
      <c r="A16" s="13" t="s">
        <v>39</v>
      </c>
      <c r="B16" s="13" t="s">
        <v>40</v>
      </c>
      <c r="C16" s="19"/>
      <c r="D16" s="15"/>
      <c r="E16" s="15"/>
      <c r="F16" s="15"/>
      <c r="G16" s="15"/>
      <c r="H16" s="15"/>
      <c r="I16" s="20"/>
      <c r="J16" s="15"/>
      <c r="K16" s="20"/>
      <c r="L16" s="21"/>
      <c r="M16" s="21"/>
      <c r="N16" s="21"/>
      <c r="O16" s="21"/>
      <c r="P16" s="22"/>
      <c r="Q16" s="27" t="s">
        <v>193</v>
      </c>
    </row>
    <row r="17" spans="1:22" ht="16.5" hidden="1" thickTop="1" thickBot="1" x14ac:dyDescent="0.3">
      <c r="A17" s="13" t="s">
        <v>41</v>
      </c>
      <c r="B17" s="13" t="s">
        <v>42</v>
      </c>
      <c r="C17" s="19"/>
      <c r="D17" s="15">
        <v>1</v>
      </c>
      <c r="E17" s="15"/>
      <c r="F17" s="15"/>
      <c r="G17" s="15"/>
      <c r="H17" s="15">
        <v>4.5</v>
      </c>
      <c r="I17" s="20">
        <v>6</v>
      </c>
      <c r="J17" s="15"/>
      <c r="K17" s="20"/>
      <c r="L17" s="21"/>
      <c r="M17" s="21"/>
      <c r="N17" s="21"/>
      <c r="O17" s="21"/>
      <c r="P17" s="22"/>
      <c r="Q17" s="27" t="s">
        <v>193</v>
      </c>
    </row>
    <row r="18" spans="1:22" ht="16.5" thickTop="1" thickBot="1" x14ac:dyDescent="0.3">
      <c r="A18" s="13" t="s">
        <v>43</v>
      </c>
      <c r="B18" s="13" t="s">
        <v>205</v>
      </c>
      <c r="C18" s="19"/>
      <c r="D18" s="15">
        <v>8.5</v>
      </c>
      <c r="E18" s="15"/>
      <c r="F18" s="15"/>
      <c r="G18" s="15"/>
      <c r="H18" s="15">
        <v>4</v>
      </c>
      <c r="I18" s="20">
        <v>10</v>
      </c>
      <c r="J18" s="15"/>
      <c r="K18" s="20"/>
      <c r="L18" s="21"/>
      <c r="M18" s="21"/>
      <c r="N18" s="21">
        <v>14.6</v>
      </c>
      <c r="O18" s="21"/>
      <c r="P18" s="22">
        <f t="shared" ref="P18:P19" si="0">MAX(D18,E18,F18,G18)+MAX(H18,I18,J18,K18)+MAX(L18,M18,N18,O18)</f>
        <v>33.1</v>
      </c>
      <c r="Q18" s="27"/>
      <c r="S18" s="40" t="s">
        <v>195</v>
      </c>
    </row>
    <row r="19" spans="1:22" ht="16.5" thickTop="1" thickBot="1" x14ac:dyDescent="0.3">
      <c r="A19" s="13" t="s">
        <v>45</v>
      </c>
      <c r="B19" s="13" t="s">
        <v>46</v>
      </c>
      <c r="C19" s="19"/>
      <c r="D19" s="15"/>
      <c r="E19" s="15"/>
      <c r="F19" s="15"/>
      <c r="G19" s="15"/>
      <c r="H19" s="15"/>
      <c r="I19" s="20"/>
      <c r="J19" s="15"/>
      <c r="K19" s="20"/>
      <c r="L19" s="21"/>
      <c r="M19" s="21"/>
      <c r="N19" s="21"/>
      <c r="O19" s="21"/>
      <c r="P19" s="22">
        <f t="shared" si="0"/>
        <v>0</v>
      </c>
      <c r="Q19" s="27"/>
      <c r="S19" s="40" t="s">
        <v>195</v>
      </c>
      <c r="V19" s="40" t="s">
        <v>195</v>
      </c>
    </row>
    <row r="20" spans="1:22" ht="16.5" hidden="1" thickTop="1" thickBot="1" x14ac:dyDescent="0.3">
      <c r="A20" s="13" t="s">
        <v>47</v>
      </c>
      <c r="B20" s="13" t="s">
        <v>48</v>
      </c>
      <c r="C20" s="19"/>
      <c r="D20" s="15">
        <v>6.5</v>
      </c>
      <c r="E20" s="15">
        <v>10</v>
      </c>
      <c r="F20" s="15"/>
      <c r="G20" s="15"/>
      <c r="H20" s="15">
        <v>10</v>
      </c>
      <c r="I20" s="20">
        <v>13.5</v>
      </c>
      <c r="J20" s="15"/>
      <c r="K20" s="20"/>
      <c r="L20" s="21">
        <v>22.88</v>
      </c>
      <c r="M20" s="21"/>
      <c r="N20" s="21"/>
      <c r="O20" s="21"/>
      <c r="P20" s="22"/>
      <c r="Q20" s="28" t="s">
        <v>190</v>
      </c>
    </row>
    <row r="21" spans="1:22" ht="16.5" hidden="1" thickTop="1" thickBot="1" x14ac:dyDescent="0.3">
      <c r="A21" s="13" t="s">
        <v>49</v>
      </c>
      <c r="B21" s="13" t="s">
        <v>50</v>
      </c>
      <c r="C21" s="19"/>
      <c r="D21" s="15">
        <v>3.5</v>
      </c>
      <c r="E21" s="15">
        <v>3</v>
      </c>
      <c r="F21" s="15"/>
      <c r="G21" s="15"/>
      <c r="H21" s="15">
        <v>2</v>
      </c>
      <c r="I21" s="20"/>
      <c r="J21" s="15"/>
      <c r="K21" s="20"/>
      <c r="L21" s="23"/>
      <c r="M21" s="23"/>
      <c r="N21" s="23"/>
      <c r="O21" s="23"/>
      <c r="P21" s="22"/>
      <c r="Q21" s="29" t="s">
        <v>193</v>
      </c>
    </row>
    <row r="22" spans="1:22" ht="16.5" thickTop="1" thickBot="1" x14ac:dyDescent="0.3">
      <c r="A22" s="13" t="s">
        <v>51</v>
      </c>
      <c r="B22" s="13" t="s">
        <v>52</v>
      </c>
      <c r="C22" s="19"/>
      <c r="D22" s="15">
        <v>9</v>
      </c>
      <c r="E22" s="15"/>
      <c r="F22" s="15">
        <v>8</v>
      </c>
      <c r="G22" s="15"/>
      <c r="H22" s="15">
        <v>9</v>
      </c>
      <c r="I22" s="20">
        <v>13</v>
      </c>
      <c r="J22" s="15">
        <v>10</v>
      </c>
      <c r="K22" s="20"/>
      <c r="L22" s="42">
        <v>17.68</v>
      </c>
      <c r="M22" s="42">
        <v>17.5</v>
      </c>
      <c r="N22" s="42">
        <v>15.6</v>
      </c>
      <c r="O22" s="42"/>
      <c r="P22" s="22">
        <f>MAX(D22,E22,F22,G22)+MAX(H22,I22,J22,K22)+MAX(L22,M22,N22,O22)</f>
        <v>39.68</v>
      </c>
      <c r="Q22" s="29"/>
      <c r="S22" s="40" t="s">
        <v>195</v>
      </c>
      <c r="V22" s="40" t="s">
        <v>195</v>
      </c>
    </row>
    <row r="23" spans="1:22" ht="16.5" hidden="1" thickTop="1" thickBot="1" x14ac:dyDescent="0.3">
      <c r="A23" s="13" t="s">
        <v>53</v>
      </c>
      <c r="B23" s="13" t="s">
        <v>54</v>
      </c>
      <c r="C23" s="19"/>
      <c r="D23" s="15">
        <v>2</v>
      </c>
      <c r="E23" s="15"/>
      <c r="F23" s="15"/>
      <c r="G23" s="15"/>
      <c r="H23" s="15"/>
      <c r="I23" s="20"/>
      <c r="J23" s="15"/>
      <c r="K23" s="20"/>
      <c r="L23" s="23"/>
      <c r="M23" s="23"/>
      <c r="N23" s="23"/>
      <c r="O23" s="23"/>
      <c r="P23" s="22"/>
      <c r="Q23" s="29" t="s">
        <v>193</v>
      </c>
    </row>
    <row r="24" spans="1:22" ht="16.5" hidden="1" thickTop="1" thickBot="1" x14ac:dyDescent="0.3">
      <c r="A24" s="13" t="s">
        <v>55</v>
      </c>
      <c r="B24" s="13" t="s">
        <v>56</v>
      </c>
      <c r="C24" s="19"/>
      <c r="D24" s="15"/>
      <c r="E24" s="15"/>
      <c r="F24" s="15"/>
      <c r="G24" s="15"/>
      <c r="H24" s="15"/>
      <c r="I24" s="20"/>
      <c r="J24" s="15"/>
      <c r="K24" s="20"/>
      <c r="L24" s="23"/>
      <c r="M24" s="23"/>
      <c r="N24" s="23"/>
      <c r="O24" s="23"/>
      <c r="P24" s="22"/>
      <c r="Q24" s="29" t="s">
        <v>193</v>
      </c>
    </row>
    <row r="25" spans="1:22" ht="16.5" hidden="1" thickTop="1" thickBot="1" x14ac:dyDescent="0.3">
      <c r="A25" s="13" t="s">
        <v>57</v>
      </c>
      <c r="B25" s="13" t="s">
        <v>58</v>
      </c>
      <c r="C25" s="19"/>
      <c r="D25" s="15">
        <v>4.5</v>
      </c>
      <c r="E25" s="15"/>
      <c r="F25" s="15"/>
      <c r="G25" s="15"/>
      <c r="H25" s="15"/>
      <c r="I25" s="20"/>
      <c r="J25" s="15"/>
      <c r="K25" s="20"/>
      <c r="L25" s="23"/>
      <c r="M25" s="23"/>
      <c r="N25" s="23"/>
      <c r="O25" s="23"/>
      <c r="P25" s="22"/>
      <c r="Q25" s="29" t="s">
        <v>193</v>
      </c>
    </row>
    <row r="26" spans="1:22" ht="16.5" hidden="1" thickTop="1" thickBot="1" x14ac:dyDescent="0.3">
      <c r="A26" s="13" t="s">
        <v>59</v>
      </c>
      <c r="B26" s="13" t="s">
        <v>60</v>
      </c>
      <c r="C26" s="19"/>
      <c r="D26" s="15"/>
      <c r="E26" s="15"/>
      <c r="F26" s="15"/>
      <c r="G26" s="15"/>
      <c r="H26" s="15"/>
      <c r="I26" s="20"/>
      <c r="J26" s="15"/>
      <c r="K26" s="20"/>
      <c r="L26" s="23"/>
      <c r="M26" s="23"/>
      <c r="N26" s="23"/>
      <c r="O26" s="23"/>
      <c r="P26" s="22"/>
      <c r="Q26" s="29" t="s">
        <v>193</v>
      </c>
    </row>
    <row r="27" spans="1:22" ht="16.5" hidden="1" thickTop="1" thickBot="1" x14ac:dyDescent="0.3">
      <c r="A27" s="13" t="s">
        <v>61</v>
      </c>
      <c r="B27" s="13" t="s">
        <v>62</v>
      </c>
      <c r="C27" s="19"/>
      <c r="D27" s="15"/>
      <c r="E27" s="15"/>
      <c r="F27" s="15"/>
      <c r="G27" s="15"/>
      <c r="H27" s="15"/>
      <c r="I27" s="20"/>
      <c r="J27" s="15"/>
      <c r="K27" s="20"/>
      <c r="L27" s="23"/>
      <c r="M27" s="23"/>
      <c r="N27" s="23"/>
      <c r="O27" s="23"/>
      <c r="P27" s="22"/>
      <c r="Q27" s="29" t="s">
        <v>193</v>
      </c>
    </row>
    <row r="28" spans="1:22" ht="16.5" hidden="1" thickTop="1" thickBot="1" x14ac:dyDescent="0.3">
      <c r="A28" s="13" t="s">
        <v>63</v>
      </c>
      <c r="B28" s="13" t="s">
        <v>64</v>
      </c>
      <c r="C28" s="19"/>
      <c r="D28" s="15">
        <v>13.5</v>
      </c>
      <c r="E28" s="15"/>
      <c r="F28" s="15"/>
      <c r="G28" s="15"/>
      <c r="H28" s="15">
        <v>13</v>
      </c>
      <c r="I28" s="20"/>
      <c r="J28" s="15"/>
      <c r="K28" s="20"/>
      <c r="L28" s="23">
        <v>19.760000000000002</v>
      </c>
      <c r="M28" s="23"/>
      <c r="N28" s="23"/>
      <c r="O28" s="23"/>
      <c r="P28" s="22"/>
      <c r="Q28" s="29" t="s">
        <v>190</v>
      </c>
    </row>
    <row r="29" spans="1:22" ht="16.5" hidden="1" thickTop="1" thickBot="1" x14ac:dyDescent="0.3">
      <c r="A29" s="13" t="s">
        <v>65</v>
      </c>
      <c r="B29" s="13" t="s">
        <v>66</v>
      </c>
      <c r="C29" s="19"/>
      <c r="D29" s="15"/>
      <c r="E29" s="15"/>
      <c r="F29" s="15"/>
      <c r="G29" s="15"/>
      <c r="H29" s="15"/>
      <c r="I29" s="20"/>
      <c r="J29" s="15"/>
      <c r="K29" s="20"/>
      <c r="L29" s="23"/>
      <c r="M29" s="23"/>
      <c r="N29" s="23"/>
      <c r="O29" s="23"/>
      <c r="P29" s="22"/>
      <c r="Q29" s="29" t="s">
        <v>193</v>
      </c>
    </row>
    <row r="30" spans="1:22" ht="16.5" hidden="1" thickTop="1" thickBot="1" x14ac:dyDescent="0.3">
      <c r="A30" s="13" t="s">
        <v>67</v>
      </c>
      <c r="B30" s="13" t="s">
        <v>68</v>
      </c>
      <c r="C30" s="19"/>
      <c r="D30" s="15"/>
      <c r="E30" s="15"/>
      <c r="F30" s="15"/>
      <c r="G30" s="15"/>
      <c r="H30" s="15"/>
      <c r="I30" s="20"/>
      <c r="J30" s="15"/>
      <c r="K30" s="20"/>
      <c r="L30" s="23"/>
      <c r="M30" s="23"/>
      <c r="N30" s="23"/>
      <c r="O30" s="23"/>
      <c r="P30" s="22"/>
      <c r="Q30" s="29" t="s">
        <v>193</v>
      </c>
    </row>
    <row r="31" spans="1:22" ht="16.5" hidden="1" thickTop="1" thickBot="1" x14ac:dyDescent="0.3">
      <c r="A31" s="13" t="s">
        <v>69</v>
      </c>
      <c r="B31" s="13" t="s">
        <v>70</v>
      </c>
      <c r="C31" s="19"/>
      <c r="D31" s="15">
        <v>10</v>
      </c>
      <c r="E31" s="15"/>
      <c r="F31" s="15"/>
      <c r="G31" s="15"/>
      <c r="H31" s="15">
        <v>9.5</v>
      </c>
      <c r="I31" s="20">
        <v>14</v>
      </c>
      <c r="J31" s="15"/>
      <c r="K31" s="20"/>
      <c r="L31" s="23"/>
      <c r="M31" s="23">
        <v>21.5</v>
      </c>
      <c r="N31" s="23"/>
      <c r="O31" s="23"/>
      <c r="P31" s="22"/>
      <c r="Q31" s="29" t="s">
        <v>190</v>
      </c>
    </row>
    <row r="32" spans="1:22" ht="16.5" hidden="1" thickTop="1" thickBot="1" x14ac:dyDescent="0.3">
      <c r="A32" s="13" t="s">
        <v>71</v>
      </c>
      <c r="B32" s="13" t="s">
        <v>72</v>
      </c>
      <c r="C32" s="19"/>
      <c r="D32" s="15">
        <v>2.5</v>
      </c>
      <c r="E32" s="15"/>
      <c r="F32" s="15"/>
      <c r="G32" s="15"/>
      <c r="H32" s="15"/>
      <c r="I32" s="20"/>
      <c r="J32" s="15"/>
      <c r="K32" s="20"/>
      <c r="L32" s="23"/>
      <c r="M32" s="23"/>
      <c r="N32" s="23"/>
      <c r="O32" s="23"/>
      <c r="P32" s="22"/>
      <c r="Q32" s="29" t="s">
        <v>193</v>
      </c>
    </row>
    <row r="33" spans="1:17" ht="16.5" hidden="1" thickTop="1" thickBot="1" x14ac:dyDescent="0.3">
      <c r="A33" s="13" t="s">
        <v>73</v>
      </c>
      <c r="B33" s="13" t="s">
        <v>74</v>
      </c>
      <c r="C33" s="19"/>
      <c r="D33" s="15"/>
      <c r="E33" s="15"/>
      <c r="F33" s="15"/>
      <c r="G33" s="15"/>
      <c r="H33" s="15"/>
      <c r="I33" s="20"/>
      <c r="J33" s="15"/>
      <c r="K33" s="20"/>
      <c r="L33" s="23"/>
      <c r="M33" s="23"/>
      <c r="N33" s="23"/>
      <c r="O33" s="23"/>
      <c r="P33" s="22"/>
      <c r="Q33" s="29" t="s">
        <v>193</v>
      </c>
    </row>
    <row r="34" spans="1:17" ht="16.5" hidden="1" thickTop="1" thickBot="1" x14ac:dyDescent="0.3">
      <c r="A34" s="13" t="s">
        <v>75</v>
      </c>
      <c r="B34" s="13" t="s">
        <v>76</v>
      </c>
      <c r="C34" s="19"/>
      <c r="D34" s="15"/>
      <c r="E34" s="15"/>
      <c r="F34" s="15"/>
      <c r="G34" s="15"/>
      <c r="H34" s="15"/>
      <c r="I34" s="20"/>
      <c r="J34" s="15"/>
      <c r="K34" s="20"/>
      <c r="L34" s="23"/>
      <c r="M34" s="23"/>
      <c r="N34" s="23"/>
      <c r="O34" s="23"/>
      <c r="P34" s="22"/>
      <c r="Q34" s="29" t="s">
        <v>193</v>
      </c>
    </row>
    <row r="35" spans="1:17" ht="16.5" hidden="1" thickTop="1" thickBot="1" x14ac:dyDescent="0.3">
      <c r="A35" s="13" t="s">
        <v>77</v>
      </c>
      <c r="B35" s="13" t="s">
        <v>78</v>
      </c>
      <c r="C35" s="19"/>
      <c r="D35" s="15">
        <v>3.5</v>
      </c>
      <c r="E35" s="15"/>
      <c r="F35" s="15"/>
      <c r="G35" s="15"/>
      <c r="H35" s="15"/>
      <c r="I35" s="20"/>
      <c r="J35" s="15"/>
      <c r="K35" s="20"/>
      <c r="L35" s="23"/>
      <c r="M35" s="23"/>
      <c r="N35" s="23"/>
      <c r="O35" s="23"/>
      <c r="P35" s="22"/>
      <c r="Q35" s="29" t="s">
        <v>193</v>
      </c>
    </row>
    <row r="36" spans="1:17" ht="16.5" hidden="1" thickTop="1" thickBot="1" x14ac:dyDescent="0.3">
      <c r="A36" s="13" t="s">
        <v>79</v>
      </c>
      <c r="B36" s="13" t="s">
        <v>80</v>
      </c>
      <c r="C36" s="19"/>
      <c r="D36" s="15"/>
      <c r="E36" s="15"/>
      <c r="F36" s="15"/>
      <c r="G36" s="15"/>
      <c r="H36" s="15"/>
      <c r="I36" s="20"/>
      <c r="J36" s="15"/>
      <c r="K36" s="20"/>
      <c r="L36" s="23"/>
      <c r="M36" s="23"/>
      <c r="N36" s="23"/>
      <c r="O36" s="23"/>
      <c r="P36" s="22"/>
      <c r="Q36" s="29" t="s">
        <v>193</v>
      </c>
    </row>
    <row r="37" spans="1:17" ht="13.5" hidden="1" thickTop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7" hidden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idden="1" x14ac:dyDescent="0.2">
      <c r="D39" s="31"/>
    </row>
    <row r="40" spans="1:17" hidden="1" x14ac:dyDescent="0.2">
      <c r="D40" s="32"/>
    </row>
    <row r="41" spans="1:17" hidden="1" x14ac:dyDescent="0.2"/>
    <row r="42" spans="1:17" ht="13.5" thickTop="1" x14ac:dyDescent="0.2"/>
    <row r="43" spans="1:17" x14ac:dyDescent="0.2">
      <c r="B43" s="113" t="s">
        <v>206</v>
      </c>
      <c r="C43" s="113"/>
      <c r="D43" s="113"/>
    </row>
  </sheetData>
  <sheetProtection selectLockedCells="1" selectUnlockedCells="1"/>
  <autoFilter ref="S6:S41">
    <filterColumn colId="0">
      <customFilters>
        <customFilter operator="notEqual" val=" "/>
      </customFilters>
    </filterColumn>
  </autoFilter>
  <mergeCells count="17">
    <mergeCell ref="B43:D43"/>
    <mergeCell ref="Q4:Q6"/>
    <mergeCell ref="L5:O5"/>
    <mergeCell ref="A4:A6"/>
    <mergeCell ref="B4:B6"/>
    <mergeCell ref="C4:O4"/>
    <mergeCell ref="P4:P6"/>
    <mergeCell ref="D5:G5"/>
    <mergeCell ref="H5:K5"/>
    <mergeCell ref="A1:L1"/>
    <mergeCell ref="O1:Q1"/>
    <mergeCell ref="A2:C2"/>
    <mergeCell ref="D2:Q2"/>
    <mergeCell ref="K3:Q3"/>
    <mergeCell ref="A3:C3"/>
    <mergeCell ref="G3:J3"/>
    <mergeCell ref="D3:F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67"/>
  <sheetViews>
    <sheetView tabSelected="1" topLeftCell="A5" zoomScaleNormal="100" workbookViewId="0">
      <selection activeCell="M34" sqref="M3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7.7109375" style="1" customWidth="1"/>
    <col min="5" max="7" width="7.140625" style="1" customWidth="1"/>
    <col min="8" max="10" width="6.28515625" style="1" customWidth="1"/>
    <col min="11" max="11" width="7.85546875" style="1" customWidth="1"/>
    <col min="12" max="12" width="8.42578125" style="1" customWidth="1"/>
    <col min="13" max="13" width="9.42578125" style="1" customWidth="1"/>
    <col min="14" max="14" width="8.42578125" style="1" customWidth="1"/>
    <col min="15" max="15" width="11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22" ht="23.25" customHeight="1" x14ac:dyDescent="0.2">
      <c r="A1" s="73" t="s">
        <v>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8"/>
      <c r="N1" s="38"/>
      <c r="O1" s="46" t="s">
        <v>7</v>
      </c>
      <c r="P1" s="74"/>
      <c r="Q1" s="75"/>
    </row>
    <row r="2" spans="1:22" ht="29.25" customHeight="1" x14ac:dyDescent="0.2">
      <c r="A2" s="107" t="s">
        <v>19</v>
      </c>
      <c r="B2" s="108"/>
      <c r="C2" s="109"/>
      <c r="D2" s="76" t="s">
        <v>17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2" ht="21" customHeight="1" x14ac:dyDescent="0.2">
      <c r="A3" s="54" t="s">
        <v>16</v>
      </c>
      <c r="B3" s="55"/>
      <c r="C3" s="56"/>
      <c r="D3" s="98" t="s">
        <v>197</v>
      </c>
      <c r="E3" s="99"/>
      <c r="F3" s="100"/>
      <c r="G3" s="101" t="s">
        <v>196</v>
      </c>
      <c r="H3" s="102"/>
      <c r="I3" s="102"/>
      <c r="J3" s="103"/>
      <c r="K3" s="104" t="s">
        <v>198</v>
      </c>
      <c r="L3" s="105"/>
      <c r="M3" s="105"/>
      <c r="N3" s="105"/>
      <c r="O3" s="105"/>
      <c r="P3" s="105"/>
      <c r="Q3" s="106"/>
    </row>
    <row r="4" spans="1:22" ht="21" customHeight="1" thickBot="1" x14ac:dyDescent="0.25">
      <c r="A4" s="77" t="s">
        <v>5</v>
      </c>
      <c r="B4" s="78" t="s">
        <v>4</v>
      </c>
      <c r="C4" s="79" t="s">
        <v>3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 t="s">
        <v>2</v>
      </c>
      <c r="Q4" s="81" t="s">
        <v>1</v>
      </c>
    </row>
    <row r="5" spans="1:22" ht="21" customHeight="1" thickTop="1" thickBot="1" x14ac:dyDescent="0.25">
      <c r="A5" s="77"/>
      <c r="B5" s="78"/>
      <c r="C5" s="2"/>
      <c r="D5" s="60" t="s">
        <v>199</v>
      </c>
      <c r="E5" s="61"/>
      <c r="F5" s="61"/>
      <c r="G5" s="61"/>
      <c r="H5" s="60" t="s">
        <v>200</v>
      </c>
      <c r="I5" s="61"/>
      <c r="J5" s="61"/>
      <c r="K5" s="62"/>
      <c r="L5" s="82" t="s">
        <v>191</v>
      </c>
      <c r="M5" s="82"/>
      <c r="N5" s="82"/>
      <c r="O5" s="82"/>
      <c r="P5" s="80"/>
      <c r="Q5" s="81"/>
    </row>
    <row r="6" spans="1:22" ht="21" customHeight="1" thickTop="1" thickBot="1" x14ac:dyDescent="0.25">
      <c r="A6" s="63"/>
      <c r="B6" s="65"/>
      <c r="C6" s="11" t="s">
        <v>0</v>
      </c>
      <c r="D6" s="12" t="s">
        <v>201</v>
      </c>
      <c r="E6" s="12" t="s">
        <v>202</v>
      </c>
      <c r="F6" s="12" t="s">
        <v>203</v>
      </c>
      <c r="G6" s="12" t="s">
        <v>204</v>
      </c>
      <c r="H6" s="12" t="s">
        <v>201</v>
      </c>
      <c r="I6" s="12" t="s">
        <v>202</v>
      </c>
      <c r="J6" s="12" t="s">
        <v>203</v>
      </c>
      <c r="K6" s="12" t="s">
        <v>204</v>
      </c>
      <c r="L6" s="41" t="s">
        <v>201</v>
      </c>
      <c r="M6" s="41" t="s">
        <v>202</v>
      </c>
      <c r="N6" s="41" t="s">
        <v>203</v>
      </c>
      <c r="O6" s="41" t="s">
        <v>204</v>
      </c>
      <c r="P6" s="70"/>
      <c r="Q6" s="57"/>
    </row>
    <row r="7" spans="1:22" ht="16.5" thickTop="1" thickBot="1" x14ac:dyDescent="0.3">
      <c r="A7" s="18" t="s">
        <v>81</v>
      </c>
      <c r="B7" s="18" t="s">
        <v>82</v>
      </c>
      <c r="C7" s="24"/>
      <c r="D7" s="15">
        <v>4</v>
      </c>
      <c r="E7" s="15"/>
      <c r="F7" s="15"/>
      <c r="G7" s="15"/>
      <c r="H7" s="25"/>
      <c r="I7" s="20"/>
      <c r="J7" s="25"/>
      <c r="K7" s="20"/>
      <c r="L7" s="21"/>
      <c r="M7" s="21"/>
      <c r="N7" s="21"/>
      <c r="O7" s="21"/>
      <c r="P7" s="22">
        <f>MAX(D7,E7,F7,G7)+MAX(H7,I7,J7,K7)+MAX(L7,M7,N7,O7)</f>
        <v>4</v>
      </c>
      <c r="Q7" s="27"/>
      <c r="T7" s="40" t="s">
        <v>195</v>
      </c>
      <c r="V7" s="40" t="s">
        <v>195</v>
      </c>
    </row>
    <row r="8" spans="1:22" ht="16.5" hidden="1" thickTop="1" thickBot="1" x14ac:dyDescent="0.3">
      <c r="A8" s="18" t="s">
        <v>83</v>
      </c>
      <c r="B8" s="18" t="s">
        <v>84</v>
      </c>
      <c r="C8" s="24"/>
      <c r="D8" s="15"/>
      <c r="E8" s="15"/>
      <c r="F8" s="15"/>
      <c r="G8" s="15"/>
      <c r="H8" s="25"/>
      <c r="I8" s="20"/>
      <c r="J8" s="25"/>
      <c r="K8" s="20"/>
      <c r="L8" s="21"/>
      <c r="M8" s="21"/>
      <c r="N8" s="21"/>
      <c r="O8" s="21"/>
      <c r="P8" s="22"/>
      <c r="Q8" s="27"/>
      <c r="V8" s="40"/>
    </row>
    <row r="9" spans="1:22" ht="16.5" thickTop="1" thickBot="1" x14ac:dyDescent="0.3">
      <c r="A9" s="18" t="s">
        <v>85</v>
      </c>
      <c r="B9" s="18" t="s">
        <v>86</v>
      </c>
      <c r="C9" s="24"/>
      <c r="D9" s="15">
        <v>6.5</v>
      </c>
      <c r="E9" s="15">
        <v>5.5</v>
      </c>
      <c r="F9" s="15">
        <v>11.5</v>
      </c>
      <c r="G9" s="15"/>
      <c r="H9" s="25">
        <v>7.5</v>
      </c>
      <c r="I9" s="20">
        <v>10.5</v>
      </c>
      <c r="J9" s="25">
        <v>7</v>
      </c>
      <c r="K9" s="20"/>
      <c r="L9" s="21">
        <v>13.52</v>
      </c>
      <c r="M9" s="21">
        <v>7</v>
      </c>
      <c r="N9" s="21"/>
      <c r="O9" s="21"/>
      <c r="P9" s="22">
        <f>MAX(D9,E9,F9,G9)+MAX(H9,I9,J9,K9)+MAX(L9,M9,N9,O9)</f>
        <v>35.519999999999996</v>
      </c>
      <c r="Q9" s="27"/>
      <c r="T9" s="40" t="s">
        <v>195</v>
      </c>
      <c r="V9" s="40" t="s">
        <v>195</v>
      </c>
    </row>
    <row r="10" spans="1:22" ht="16.5" hidden="1" thickTop="1" thickBot="1" x14ac:dyDescent="0.3">
      <c r="A10" s="18" t="s">
        <v>87</v>
      </c>
      <c r="B10" s="18" t="s">
        <v>88</v>
      </c>
      <c r="C10" s="24"/>
      <c r="D10" s="15"/>
      <c r="E10" s="15"/>
      <c r="F10" s="15"/>
      <c r="G10" s="15"/>
      <c r="H10" s="25"/>
      <c r="I10" s="20"/>
      <c r="J10" s="25"/>
      <c r="K10" s="20"/>
      <c r="L10" s="21"/>
      <c r="M10" s="21"/>
      <c r="N10" s="21"/>
      <c r="O10" s="21"/>
      <c r="P10" s="22"/>
      <c r="Q10" s="27"/>
      <c r="V10" s="40"/>
    </row>
    <row r="11" spans="1:22" ht="16.5" thickTop="1" thickBot="1" x14ac:dyDescent="0.3">
      <c r="A11" s="18" t="s">
        <v>89</v>
      </c>
      <c r="B11" s="18" t="s">
        <v>90</v>
      </c>
      <c r="C11" s="24"/>
      <c r="D11" s="15">
        <v>9</v>
      </c>
      <c r="E11" s="15"/>
      <c r="F11" s="15"/>
      <c r="G11" s="15"/>
      <c r="H11" s="25"/>
      <c r="I11" s="20">
        <v>4</v>
      </c>
      <c r="J11" s="25">
        <v>10</v>
      </c>
      <c r="K11" s="20"/>
      <c r="L11" s="21"/>
      <c r="M11" s="21"/>
      <c r="N11" s="21">
        <v>14.6</v>
      </c>
      <c r="O11" s="21"/>
      <c r="P11" s="22">
        <f>MAX(D11,E11,F11,G11)+MAX(H11,I11,J11,K11)+MAX(L11,M11,N11,O11)</f>
        <v>33.6</v>
      </c>
      <c r="Q11" s="27"/>
      <c r="T11" s="40" t="s">
        <v>195</v>
      </c>
      <c r="V11" s="40" t="s">
        <v>195</v>
      </c>
    </row>
    <row r="12" spans="1:22" ht="16.5" hidden="1" thickTop="1" thickBot="1" x14ac:dyDescent="0.3">
      <c r="A12" s="18" t="s">
        <v>91</v>
      </c>
      <c r="B12" s="18" t="s">
        <v>92</v>
      </c>
      <c r="C12" s="24"/>
      <c r="D12" s="15"/>
      <c r="E12" s="15">
        <v>8</v>
      </c>
      <c r="F12" s="15"/>
      <c r="G12" s="15"/>
      <c r="H12" s="25"/>
      <c r="I12" s="20">
        <v>1</v>
      </c>
      <c r="J12" s="25"/>
      <c r="K12" s="20"/>
      <c r="L12" s="21"/>
      <c r="M12" s="21"/>
      <c r="N12" s="21"/>
      <c r="O12" s="21"/>
      <c r="P12" s="22"/>
      <c r="Q12" s="27"/>
      <c r="V12" s="40"/>
    </row>
    <row r="13" spans="1:22" ht="16.5" thickTop="1" thickBot="1" x14ac:dyDescent="0.3">
      <c r="A13" s="18" t="s">
        <v>93</v>
      </c>
      <c r="B13" s="18" t="s">
        <v>94</v>
      </c>
      <c r="C13" s="24"/>
      <c r="D13" s="15">
        <v>9</v>
      </c>
      <c r="E13" s="15">
        <v>7</v>
      </c>
      <c r="F13" s="15"/>
      <c r="G13" s="15"/>
      <c r="H13" s="25">
        <v>6</v>
      </c>
      <c r="I13" s="20">
        <v>10.5</v>
      </c>
      <c r="J13" s="25"/>
      <c r="K13" s="20"/>
      <c r="L13" s="21">
        <v>7.28</v>
      </c>
      <c r="M13" s="21">
        <v>11</v>
      </c>
      <c r="N13" s="21">
        <v>6.2</v>
      </c>
      <c r="O13" s="21"/>
      <c r="P13" s="22">
        <f>MAX(D13,E13,F13,G13)+MAX(H13,I13,J13,K13)+MAX(L13,M13,N13,O13)</f>
        <v>30.5</v>
      </c>
      <c r="Q13" s="27"/>
      <c r="T13" s="40" t="s">
        <v>195</v>
      </c>
      <c r="V13" s="40" t="s">
        <v>195</v>
      </c>
    </row>
    <row r="14" spans="1:22" ht="16.5" hidden="1" thickTop="1" thickBot="1" x14ac:dyDescent="0.3">
      <c r="A14" s="18" t="s">
        <v>95</v>
      </c>
      <c r="B14" s="18" t="s">
        <v>96</v>
      </c>
      <c r="C14" s="24"/>
      <c r="D14" s="15">
        <v>11</v>
      </c>
      <c r="E14" s="15">
        <v>13</v>
      </c>
      <c r="F14" s="15"/>
      <c r="G14" s="15"/>
      <c r="H14" s="25">
        <v>14</v>
      </c>
      <c r="I14" s="20">
        <v>12.5</v>
      </c>
      <c r="J14" s="25"/>
      <c r="K14" s="20"/>
      <c r="L14" s="21">
        <v>27.04</v>
      </c>
      <c r="M14" s="21">
        <v>21</v>
      </c>
      <c r="N14" s="21"/>
      <c r="O14" s="21"/>
      <c r="P14" s="22"/>
      <c r="Q14" s="27"/>
      <c r="V14" s="40"/>
    </row>
    <row r="15" spans="1:22" ht="16.5" thickTop="1" thickBot="1" x14ac:dyDescent="0.3">
      <c r="A15" s="18" t="s">
        <v>97</v>
      </c>
      <c r="B15" s="18" t="s">
        <v>98</v>
      </c>
      <c r="C15" s="24"/>
      <c r="D15" s="15">
        <v>3.5</v>
      </c>
      <c r="E15" s="15"/>
      <c r="F15" s="15"/>
      <c r="G15" s="15"/>
      <c r="H15" s="25"/>
      <c r="I15" s="20"/>
      <c r="J15" s="25"/>
      <c r="K15" s="20"/>
      <c r="L15" s="21"/>
      <c r="M15" s="21"/>
      <c r="N15" s="21"/>
      <c r="O15" s="21"/>
      <c r="P15" s="22">
        <f>MAX(D15,E15,F15,G15)+MAX(H15,I15,J15,K15)+MAX(L15,M15,N15,O15)</f>
        <v>3.5</v>
      </c>
      <c r="Q15" s="27"/>
      <c r="T15" s="40" t="s">
        <v>195</v>
      </c>
      <c r="V15" s="40" t="s">
        <v>195</v>
      </c>
    </row>
    <row r="16" spans="1:22" ht="16.5" hidden="1" thickTop="1" thickBot="1" x14ac:dyDescent="0.3">
      <c r="A16" s="18" t="s">
        <v>35</v>
      </c>
      <c r="B16" s="18" t="s">
        <v>99</v>
      </c>
      <c r="C16" s="24"/>
      <c r="D16" s="15">
        <v>12</v>
      </c>
      <c r="E16" s="15"/>
      <c r="F16" s="15"/>
      <c r="G16" s="15"/>
      <c r="H16" s="25">
        <v>8.5</v>
      </c>
      <c r="I16" s="20">
        <v>15</v>
      </c>
      <c r="J16" s="25"/>
      <c r="K16" s="20"/>
      <c r="L16" s="21"/>
      <c r="M16" s="21">
        <v>20</v>
      </c>
      <c r="N16" s="21"/>
      <c r="O16" s="21"/>
      <c r="P16" s="22"/>
      <c r="Q16" s="27"/>
      <c r="V16" s="40"/>
    </row>
    <row r="17" spans="1:22" ht="16.5" thickTop="1" thickBot="1" x14ac:dyDescent="0.3">
      <c r="A17" s="18" t="s">
        <v>100</v>
      </c>
      <c r="B17" s="18" t="s">
        <v>101</v>
      </c>
      <c r="C17" s="24"/>
      <c r="D17" s="15"/>
      <c r="E17" s="15"/>
      <c r="F17" s="15"/>
      <c r="G17" s="15"/>
      <c r="H17" s="25"/>
      <c r="I17" s="20"/>
      <c r="J17" s="25"/>
      <c r="K17" s="20"/>
      <c r="L17" s="21"/>
      <c r="M17" s="21"/>
      <c r="N17" s="21"/>
      <c r="O17" s="21"/>
      <c r="P17" s="22">
        <f t="shared" ref="P17:P19" si="0">MAX(D17,E17,F17,G17)+MAX(H17,I17,J17,K17)+MAX(L17,M17,N17,O17)</f>
        <v>0</v>
      </c>
      <c r="Q17" s="27"/>
      <c r="T17" s="40" t="s">
        <v>195</v>
      </c>
      <c r="V17" s="40" t="s">
        <v>195</v>
      </c>
    </row>
    <row r="18" spans="1:22" ht="16.5" thickTop="1" thickBot="1" x14ac:dyDescent="0.3">
      <c r="A18" s="18" t="s">
        <v>39</v>
      </c>
      <c r="B18" s="18" t="s">
        <v>102</v>
      </c>
      <c r="C18" s="24"/>
      <c r="D18" s="15">
        <v>3.5</v>
      </c>
      <c r="E18" s="15">
        <v>8</v>
      </c>
      <c r="F18" s="15">
        <v>9</v>
      </c>
      <c r="G18" s="15"/>
      <c r="H18" s="25">
        <v>11.5</v>
      </c>
      <c r="I18" s="20">
        <v>8</v>
      </c>
      <c r="J18" s="25"/>
      <c r="K18" s="20"/>
      <c r="L18" s="21">
        <v>15.8</v>
      </c>
      <c r="M18" s="21">
        <v>15.8</v>
      </c>
      <c r="N18" s="21">
        <v>11.4</v>
      </c>
      <c r="O18" s="21"/>
      <c r="P18" s="22">
        <f t="shared" si="0"/>
        <v>36.299999999999997</v>
      </c>
      <c r="Q18" s="27"/>
      <c r="T18" s="40" t="s">
        <v>195</v>
      </c>
      <c r="V18" s="40" t="s">
        <v>195</v>
      </c>
    </row>
    <row r="19" spans="1:22" ht="16.5" thickTop="1" thickBot="1" x14ac:dyDescent="0.3">
      <c r="A19" s="18" t="s">
        <v>103</v>
      </c>
      <c r="B19" s="18" t="s">
        <v>104</v>
      </c>
      <c r="C19" s="24"/>
      <c r="D19" s="15">
        <v>3</v>
      </c>
      <c r="E19" s="15">
        <v>3.5</v>
      </c>
      <c r="F19" s="15"/>
      <c r="G19" s="15"/>
      <c r="H19" s="25">
        <v>3.5</v>
      </c>
      <c r="I19" s="20">
        <v>3</v>
      </c>
      <c r="J19" s="25"/>
      <c r="K19" s="20"/>
      <c r="L19" s="21"/>
      <c r="M19" s="21">
        <v>10</v>
      </c>
      <c r="N19" s="21"/>
      <c r="O19" s="21"/>
      <c r="P19" s="22">
        <f t="shared" si="0"/>
        <v>17</v>
      </c>
      <c r="Q19" s="27"/>
      <c r="T19" s="40" t="s">
        <v>195</v>
      </c>
      <c r="V19" s="40" t="s">
        <v>195</v>
      </c>
    </row>
    <row r="20" spans="1:22" ht="16.5" hidden="1" thickTop="1" thickBot="1" x14ac:dyDescent="0.3">
      <c r="A20" s="18" t="s">
        <v>105</v>
      </c>
      <c r="B20" s="18" t="s">
        <v>106</v>
      </c>
      <c r="C20" s="24"/>
      <c r="D20" s="15">
        <v>7.5</v>
      </c>
      <c r="E20" s="15">
        <v>9.5</v>
      </c>
      <c r="F20" s="15"/>
      <c r="G20" s="15"/>
      <c r="H20" s="25">
        <v>13</v>
      </c>
      <c r="I20" s="20">
        <v>13</v>
      </c>
      <c r="J20" s="25"/>
      <c r="K20" s="20"/>
      <c r="L20" s="21"/>
      <c r="M20" s="21">
        <v>23.5</v>
      </c>
      <c r="N20" s="21"/>
      <c r="O20" s="21"/>
      <c r="P20" s="22"/>
      <c r="Q20" s="27"/>
      <c r="V20" s="40"/>
    </row>
    <row r="21" spans="1:22" ht="16.5" hidden="1" thickTop="1" thickBot="1" x14ac:dyDescent="0.3">
      <c r="A21" s="18" t="s">
        <v>107</v>
      </c>
      <c r="B21" s="18" t="s">
        <v>108</v>
      </c>
      <c r="C21" s="24"/>
      <c r="D21" s="15"/>
      <c r="E21" s="15"/>
      <c r="F21" s="15"/>
      <c r="G21" s="15"/>
      <c r="H21" s="25"/>
      <c r="I21" s="20"/>
      <c r="J21" s="25"/>
      <c r="K21" s="20"/>
      <c r="L21" s="21"/>
      <c r="M21" s="21"/>
      <c r="N21" s="21"/>
      <c r="O21" s="21"/>
      <c r="P21" s="22"/>
      <c r="Q21" s="27"/>
      <c r="V21" s="40"/>
    </row>
    <row r="22" spans="1:22" ht="16.5" hidden="1" thickTop="1" thickBot="1" x14ac:dyDescent="0.3">
      <c r="A22" s="18" t="s">
        <v>109</v>
      </c>
      <c r="B22" s="18" t="s">
        <v>110</v>
      </c>
      <c r="C22" s="24"/>
      <c r="D22" s="15"/>
      <c r="E22" s="15"/>
      <c r="F22" s="15"/>
      <c r="G22" s="15"/>
      <c r="H22" s="25"/>
      <c r="I22" s="20"/>
      <c r="J22" s="25"/>
      <c r="K22" s="20"/>
      <c r="L22" s="21"/>
      <c r="M22" s="21"/>
      <c r="N22" s="21"/>
      <c r="O22" s="21"/>
      <c r="P22" s="22"/>
      <c r="Q22" s="27"/>
      <c r="V22" s="40"/>
    </row>
    <row r="23" spans="1:22" ht="16.5" thickTop="1" thickBot="1" x14ac:dyDescent="0.3">
      <c r="A23" s="18" t="s">
        <v>111</v>
      </c>
      <c r="B23" s="18" t="s">
        <v>112</v>
      </c>
      <c r="C23" s="24"/>
      <c r="D23" s="15"/>
      <c r="E23" s="15"/>
      <c r="F23" s="15"/>
      <c r="G23" s="15"/>
      <c r="H23" s="25">
        <v>4.5</v>
      </c>
      <c r="I23" s="20"/>
      <c r="J23" s="25"/>
      <c r="K23" s="20"/>
      <c r="L23" s="21"/>
      <c r="M23" s="21"/>
      <c r="N23" s="21"/>
      <c r="O23" s="21"/>
      <c r="P23" s="22">
        <f>MAX(D23,E23,F23,G23)+MAX(H23,I23,J23,K23)+MAX(L23,M23,N23,O23)</f>
        <v>4.5</v>
      </c>
      <c r="Q23" s="27"/>
      <c r="T23" s="40" t="s">
        <v>195</v>
      </c>
      <c r="V23" s="40" t="s">
        <v>195</v>
      </c>
    </row>
    <row r="24" spans="1:22" ht="16.5" hidden="1" thickTop="1" thickBot="1" x14ac:dyDescent="0.3">
      <c r="A24" s="18" t="s">
        <v>113</v>
      </c>
      <c r="B24" s="18" t="s">
        <v>114</v>
      </c>
      <c r="C24" s="24"/>
      <c r="D24" s="15"/>
      <c r="E24" s="15"/>
      <c r="F24" s="15"/>
      <c r="G24" s="15"/>
      <c r="H24" s="25"/>
      <c r="I24" s="20"/>
      <c r="J24" s="25"/>
      <c r="K24" s="20"/>
      <c r="L24" s="21"/>
      <c r="M24" s="21"/>
      <c r="N24" s="21"/>
      <c r="O24" s="21"/>
      <c r="P24" s="22"/>
      <c r="Q24" s="27"/>
      <c r="V24" s="40"/>
    </row>
    <row r="25" spans="1:22" ht="16.5" hidden="1" thickTop="1" thickBot="1" x14ac:dyDescent="0.3">
      <c r="A25" s="18" t="s">
        <v>115</v>
      </c>
      <c r="B25" s="18" t="s">
        <v>116</v>
      </c>
      <c r="C25" s="24"/>
      <c r="D25" s="15"/>
      <c r="E25" s="15"/>
      <c r="F25" s="15"/>
      <c r="G25" s="15"/>
      <c r="H25" s="25"/>
      <c r="I25" s="20"/>
      <c r="J25" s="25"/>
      <c r="K25" s="20"/>
      <c r="L25" s="21"/>
      <c r="M25" s="21"/>
      <c r="N25" s="21"/>
      <c r="O25" s="21"/>
      <c r="P25" s="22"/>
      <c r="Q25" s="27"/>
      <c r="V25" s="40"/>
    </row>
    <row r="26" spans="1:22" ht="16.5" hidden="1" thickTop="1" thickBot="1" x14ac:dyDescent="0.3">
      <c r="A26" s="18" t="s">
        <v>117</v>
      </c>
      <c r="B26" s="18" t="s">
        <v>118</v>
      </c>
      <c r="C26" s="24"/>
      <c r="D26" s="15"/>
      <c r="E26" s="15"/>
      <c r="F26" s="15"/>
      <c r="G26" s="15"/>
      <c r="H26" s="25">
        <v>7</v>
      </c>
      <c r="I26" s="20">
        <v>9.5</v>
      </c>
      <c r="J26" s="25"/>
      <c r="K26" s="20"/>
      <c r="L26" s="21"/>
      <c r="M26" s="21">
        <v>5</v>
      </c>
      <c r="N26" s="21"/>
      <c r="O26" s="21"/>
      <c r="P26" s="22"/>
      <c r="Q26" s="27"/>
      <c r="V26" s="40"/>
    </row>
    <row r="27" spans="1:22" ht="16.5" hidden="1" thickTop="1" thickBot="1" x14ac:dyDescent="0.3">
      <c r="A27" s="18" t="s">
        <v>119</v>
      </c>
      <c r="B27" s="18" t="s">
        <v>120</v>
      </c>
      <c r="C27" s="24"/>
      <c r="D27" s="15">
        <v>11</v>
      </c>
      <c r="E27" s="15"/>
      <c r="F27" s="15"/>
      <c r="G27" s="15"/>
      <c r="H27" s="25">
        <v>11</v>
      </c>
      <c r="I27" s="20">
        <v>15.5</v>
      </c>
      <c r="J27" s="25"/>
      <c r="K27" s="20"/>
      <c r="L27" s="21">
        <v>25</v>
      </c>
      <c r="M27" s="21"/>
      <c r="N27" s="21"/>
      <c r="O27" s="21"/>
      <c r="P27" s="22"/>
      <c r="Q27" s="27"/>
      <c r="V27" s="40"/>
    </row>
    <row r="28" spans="1:22" ht="16.5" hidden="1" thickTop="1" thickBot="1" x14ac:dyDescent="0.3">
      <c r="A28" s="18" t="s">
        <v>43</v>
      </c>
      <c r="B28" s="18" t="s">
        <v>121</v>
      </c>
      <c r="C28" s="24"/>
      <c r="D28" s="15">
        <v>12</v>
      </c>
      <c r="E28" s="15"/>
      <c r="F28" s="15"/>
      <c r="G28" s="15"/>
      <c r="H28" s="25">
        <v>14.5</v>
      </c>
      <c r="I28" s="20"/>
      <c r="J28" s="25"/>
      <c r="K28" s="20"/>
      <c r="L28" s="21">
        <v>19.2</v>
      </c>
      <c r="M28" s="21"/>
      <c r="N28" s="21"/>
      <c r="O28" s="21"/>
      <c r="P28" s="22"/>
      <c r="Q28" s="27"/>
      <c r="V28" s="40"/>
    </row>
    <row r="29" spans="1:22" ht="16.5" thickTop="1" thickBot="1" x14ac:dyDescent="0.3">
      <c r="A29" s="18" t="s">
        <v>122</v>
      </c>
      <c r="B29" s="18" t="s">
        <v>123</v>
      </c>
      <c r="C29" s="24"/>
      <c r="D29" s="15">
        <v>8.5</v>
      </c>
      <c r="E29" s="15">
        <v>4</v>
      </c>
      <c r="F29" s="15"/>
      <c r="G29" s="15"/>
      <c r="H29" s="25"/>
      <c r="I29" s="20"/>
      <c r="J29" s="25"/>
      <c r="K29" s="20"/>
      <c r="L29" s="21"/>
      <c r="M29" s="21"/>
      <c r="N29" s="21"/>
      <c r="O29" s="21"/>
      <c r="P29" s="22">
        <f t="shared" ref="P29:P30" si="1">MAX(D29,E29,F29,G29)+MAX(H29,I29,J29,K29)+MAX(L29,M29,N29,O29)</f>
        <v>8.5</v>
      </c>
      <c r="Q29" s="27"/>
      <c r="T29" s="40" t="s">
        <v>195</v>
      </c>
      <c r="V29" s="40" t="s">
        <v>195</v>
      </c>
    </row>
    <row r="30" spans="1:22" ht="16.5" thickTop="1" thickBot="1" x14ac:dyDescent="0.3">
      <c r="A30" s="18" t="s">
        <v>47</v>
      </c>
      <c r="B30" s="18" t="s">
        <v>124</v>
      </c>
      <c r="C30" s="24"/>
      <c r="D30" s="15">
        <v>7</v>
      </c>
      <c r="E30" s="15">
        <v>4</v>
      </c>
      <c r="F30" s="15"/>
      <c r="G30" s="15"/>
      <c r="H30" s="25">
        <v>6.5</v>
      </c>
      <c r="I30" s="20">
        <v>12</v>
      </c>
      <c r="J30" s="25"/>
      <c r="K30" s="20"/>
      <c r="L30" s="21"/>
      <c r="M30" s="21">
        <v>9</v>
      </c>
      <c r="N30" s="21"/>
      <c r="O30" s="21"/>
      <c r="P30" s="22">
        <f t="shared" si="1"/>
        <v>28</v>
      </c>
      <c r="Q30" s="27"/>
      <c r="T30" s="40" t="s">
        <v>195</v>
      </c>
      <c r="V30" s="40" t="s">
        <v>195</v>
      </c>
    </row>
    <row r="31" spans="1:22" ht="16.5" hidden="1" thickTop="1" thickBot="1" x14ac:dyDescent="0.3">
      <c r="A31" s="18" t="s">
        <v>125</v>
      </c>
      <c r="B31" s="18" t="s">
        <v>126</v>
      </c>
      <c r="C31" s="24"/>
      <c r="D31" s="15"/>
      <c r="E31" s="15"/>
      <c r="F31" s="15"/>
      <c r="G31" s="15"/>
      <c r="H31" s="25"/>
      <c r="I31" s="20"/>
      <c r="J31" s="25"/>
      <c r="K31" s="20"/>
      <c r="L31" s="21"/>
      <c r="M31" s="21"/>
      <c r="N31" s="21"/>
      <c r="O31" s="21"/>
      <c r="P31" s="22"/>
      <c r="Q31" s="27"/>
      <c r="V31" s="40"/>
    </row>
    <row r="32" spans="1:22" ht="16.5" thickTop="1" thickBot="1" x14ac:dyDescent="0.3">
      <c r="A32" s="18" t="s">
        <v>127</v>
      </c>
      <c r="B32" s="18" t="s">
        <v>128</v>
      </c>
      <c r="C32" s="24"/>
      <c r="D32" s="15">
        <v>9.5</v>
      </c>
      <c r="E32" s="15"/>
      <c r="F32" s="15">
        <v>11</v>
      </c>
      <c r="G32" s="15"/>
      <c r="H32" s="25">
        <v>8.5</v>
      </c>
      <c r="I32" s="20">
        <v>12</v>
      </c>
      <c r="J32" s="25"/>
      <c r="K32" s="20"/>
      <c r="L32" s="21"/>
      <c r="M32" s="21">
        <v>21</v>
      </c>
      <c r="N32" s="21"/>
      <c r="O32" s="21"/>
      <c r="P32" s="22">
        <f>MAX(D32,E32,F32,G32)+MAX(H32,I32,J32,K32)+MAX(L32,M32,N32,O32)</f>
        <v>44</v>
      </c>
      <c r="Q32" s="27"/>
      <c r="T32" s="40" t="s">
        <v>195</v>
      </c>
      <c r="V32" s="40" t="s">
        <v>195</v>
      </c>
    </row>
    <row r="33" spans="1:22" ht="16.5" hidden="1" thickTop="1" thickBot="1" x14ac:dyDescent="0.3">
      <c r="A33" s="18" t="s">
        <v>129</v>
      </c>
      <c r="B33" s="18" t="s">
        <v>130</v>
      </c>
      <c r="C33" s="24"/>
      <c r="D33" s="15"/>
      <c r="E33" s="15"/>
      <c r="F33" s="15"/>
      <c r="G33" s="15"/>
      <c r="H33" s="25"/>
      <c r="I33" s="20"/>
      <c r="J33" s="25"/>
      <c r="K33" s="20"/>
      <c r="L33" s="21"/>
      <c r="M33" s="21"/>
      <c r="N33" s="21"/>
      <c r="O33" s="21"/>
      <c r="P33" s="22"/>
      <c r="Q33" s="27"/>
      <c r="V33" s="40"/>
    </row>
    <row r="34" spans="1:22" ht="16.5" thickTop="1" thickBot="1" x14ac:dyDescent="0.3">
      <c r="A34" s="18" t="s">
        <v>131</v>
      </c>
      <c r="B34" s="18" t="s">
        <v>132</v>
      </c>
      <c r="C34" s="24"/>
      <c r="D34" s="15">
        <v>5</v>
      </c>
      <c r="E34" s="15"/>
      <c r="F34" s="15"/>
      <c r="G34" s="15"/>
      <c r="H34" s="25">
        <v>2</v>
      </c>
      <c r="I34" s="20"/>
      <c r="J34" s="25"/>
      <c r="K34" s="20"/>
      <c r="L34" s="21"/>
      <c r="M34" s="21"/>
      <c r="N34" s="21"/>
      <c r="O34" s="21"/>
      <c r="P34" s="22">
        <f>MAX(D34,E34,F34,G34)+MAX(H34,I34,J34,K34)+MAX(L34,M34,N34,O34)</f>
        <v>7</v>
      </c>
      <c r="Q34" s="27"/>
      <c r="T34" s="40" t="s">
        <v>195</v>
      </c>
      <c r="V34" s="40" t="s">
        <v>195</v>
      </c>
    </row>
    <row r="35" spans="1:22" ht="16.5" hidden="1" thickTop="1" thickBot="1" x14ac:dyDescent="0.3">
      <c r="A35" s="18" t="s">
        <v>133</v>
      </c>
      <c r="B35" s="18" t="s">
        <v>134</v>
      </c>
      <c r="C35" s="24"/>
      <c r="D35" s="15"/>
      <c r="E35" s="15"/>
      <c r="F35" s="15"/>
      <c r="G35" s="15"/>
      <c r="H35" s="25"/>
      <c r="I35" s="20"/>
      <c r="J35" s="25"/>
      <c r="K35" s="20"/>
      <c r="L35" s="21"/>
      <c r="M35" s="21"/>
      <c r="N35" s="21"/>
      <c r="O35" s="21"/>
      <c r="P35" s="22"/>
      <c r="Q35" s="27"/>
      <c r="V35" s="40"/>
    </row>
    <row r="36" spans="1:22" ht="16.5" hidden="1" thickTop="1" thickBot="1" x14ac:dyDescent="0.3">
      <c r="A36" s="18" t="s">
        <v>135</v>
      </c>
      <c r="B36" s="18" t="s">
        <v>136</v>
      </c>
      <c r="C36" s="24"/>
      <c r="D36" s="15">
        <v>14.5</v>
      </c>
      <c r="E36" s="15"/>
      <c r="F36" s="15"/>
      <c r="G36" s="15"/>
      <c r="H36" s="25">
        <v>15.5</v>
      </c>
      <c r="I36" s="20">
        <v>18</v>
      </c>
      <c r="J36" s="25"/>
      <c r="K36" s="20"/>
      <c r="L36" s="21">
        <v>14.56</v>
      </c>
      <c r="M36" s="21"/>
      <c r="N36" s="21"/>
      <c r="O36" s="21"/>
      <c r="P36" s="22"/>
      <c r="Q36" s="27"/>
      <c r="V36" s="40"/>
    </row>
    <row r="37" spans="1:22" ht="16.5" hidden="1" thickTop="1" thickBot="1" x14ac:dyDescent="0.3">
      <c r="A37" s="18" t="s">
        <v>51</v>
      </c>
      <c r="B37" s="18" t="s">
        <v>137</v>
      </c>
      <c r="C37" s="24"/>
      <c r="D37" s="15">
        <v>6</v>
      </c>
      <c r="E37" s="15">
        <v>11.5</v>
      </c>
      <c r="F37" s="15"/>
      <c r="G37" s="15"/>
      <c r="H37" s="25">
        <v>14.5</v>
      </c>
      <c r="I37" s="20">
        <v>11</v>
      </c>
      <c r="J37" s="25"/>
      <c r="K37" s="20"/>
      <c r="L37" s="21">
        <v>13.52</v>
      </c>
      <c r="M37" s="21">
        <v>19.5</v>
      </c>
      <c r="N37" s="21"/>
      <c r="O37" s="21"/>
      <c r="P37" s="22"/>
      <c r="Q37" s="27"/>
      <c r="V37" s="40"/>
    </row>
    <row r="38" spans="1:22" ht="16.5" hidden="1" thickTop="1" thickBot="1" x14ac:dyDescent="0.3">
      <c r="A38" s="18" t="s">
        <v>138</v>
      </c>
      <c r="B38" s="18" t="s">
        <v>139</v>
      </c>
      <c r="C38" s="24"/>
      <c r="D38" s="15"/>
      <c r="E38" s="15"/>
      <c r="F38" s="15"/>
      <c r="G38" s="15"/>
      <c r="H38" s="25"/>
      <c r="I38" s="20"/>
      <c r="J38" s="25"/>
      <c r="K38" s="20"/>
      <c r="L38" s="21"/>
      <c r="M38" s="21"/>
      <c r="N38" s="21"/>
      <c r="O38" s="21"/>
      <c r="P38" s="22"/>
      <c r="Q38" s="27"/>
      <c r="V38" s="40"/>
    </row>
    <row r="39" spans="1:22" ht="16.5" hidden="1" thickTop="1" thickBot="1" x14ac:dyDescent="0.3">
      <c r="A39" s="18" t="s">
        <v>140</v>
      </c>
      <c r="B39" s="18" t="s">
        <v>141</v>
      </c>
      <c r="C39" s="24"/>
      <c r="D39" s="15">
        <v>12.5</v>
      </c>
      <c r="E39" s="15"/>
      <c r="F39" s="15"/>
      <c r="G39" s="15"/>
      <c r="H39" s="25"/>
      <c r="I39" s="20">
        <v>14</v>
      </c>
      <c r="J39" s="25"/>
      <c r="K39" s="20"/>
      <c r="L39" s="21"/>
      <c r="M39" s="21">
        <v>20</v>
      </c>
      <c r="N39" s="21"/>
      <c r="O39" s="21"/>
      <c r="P39" s="22"/>
      <c r="Q39" s="27"/>
      <c r="V39" s="40"/>
    </row>
    <row r="40" spans="1:22" ht="16.5" hidden="1" thickTop="1" thickBot="1" x14ac:dyDescent="0.3">
      <c r="A40" s="18" t="s">
        <v>142</v>
      </c>
      <c r="B40" s="18" t="s">
        <v>143</v>
      </c>
      <c r="C40" s="24"/>
      <c r="D40" s="15"/>
      <c r="E40" s="15"/>
      <c r="F40" s="15"/>
      <c r="G40" s="15"/>
      <c r="H40" s="25"/>
      <c r="I40" s="20"/>
      <c r="J40" s="25"/>
      <c r="K40" s="20"/>
      <c r="L40" s="21"/>
      <c r="M40" s="21"/>
      <c r="N40" s="21"/>
      <c r="O40" s="21"/>
      <c r="P40" s="22"/>
      <c r="Q40" s="27"/>
      <c r="V40" s="40"/>
    </row>
    <row r="41" spans="1:22" ht="16.5" hidden="1" thickTop="1" thickBot="1" x14ac:dyDescent="0.3">
      <c r="A41" s="18" t="s">
        <v>144</v>
      </c>
      <c r="B41" s="18" t="s">
        <v>145</v>
      </c>
      <c r="C41" s="24"/>
      <c r="D41" s="15"/>
      <c r="E41" s="15"/>
      <c r="F41" s="15"/>
      <c r="G41" s="15"/>
      <c r="H41" s="25"/>
      <c r="I41" s="20"/>
      <c r="J41" s="25"/>
      <c r="K41" s="20"/>
      <c r="L41" s="21"/>
      <c r="M41" s="21"/>
      <c r="N41" s="21"/>
      <c r="O41" s="21"/>
      <c r="P41" s="22"/>
      <c r="Q41" s="27"/>
      <c r="V41" s="40"/>
    </row>
    <row r="42" spans="1:22" ht="16.5" hidden="1" thickTop="1" thickBot="1" x14ac:dyDescent="0.3">
      <c r="A42" s="18" t="s">
        <v>146</v>
      </c>
      <c r="B42" s="18" t="s">
        <v>147</v>
      </c>
      <c r="C42" s="24"/>
      <c r="D42" s="15"/>
      <c r="E42" s="15"/>
      <c r="F42" s="15"/>
      <c r="G42" s="15"/>
      <c r="H42" s="25"/>
      <c r="I42" s="20"/>
      <c r="J42" s="25"/>
      <c r="K42" s="20"/>
      <c r="L42" s="21"/>
      <c r="M42" s="21"/>
      <c r="N42" s="21"/>
      <c r="O42" s="21"/>
      <c r="P42" s="22"/>
      <c r="Q42" s="27"/>
      <c r="V42" s="40"/>
    </row>
    <row r="43" spans="1:22" ht="16.5" hidden="1" thickTop="1" thickBot="1" x14ac:dyDescent="0.3">
      <c r="A43" s="18" t="s">
        <v>148</v>
      </c>
      <c r="B43" s="18" t="s">
        <v>149</v>
      </c>
      <c r="C43" s="24"/>
      <c r="D43" s="15"/>
      <c r="E43" s="15"/>
      <c r="F43" s="15"/>
      <c r="G43" s="15"/>
      <c r="H43" s="25"/>
      <c r="I43" s="20"/>
      <c r="J43" s="25"/>
      <c r="K43" s="20"/>
      <c r="L43" s="21"/>
      <c r="M43" s="21"/>
      <c r="N43" s="21"/>
      <c r="O43" s="21"/>
      <c r="P43" s="22"/>
      <c r="Q43" s="27"/>
      <c r="V43" s="40"/>
    </row>
    <row r="44" spans="1:22" ht="16.5" hidden="1" thickTop="1" thickBot="1" x14ac:dyDescent="0.3">
      <c r="A44" s="18" t="s">
        <v>150</v>
      </c>
      <c r="B44" s="18" t="s">
        <v>151</v>
      </c>
      <c r="C44" s="24"/>
      <c r="D44" s="15">
        <v>4</v>
      </c>
      <c r="E44" s="15"/>
      <c r="F44" s="15"/>
      <c r="G44" s="15"/>
      <c r="H44" s="25"/>
      <c r="I44" s="20"/>
      <c r="J44" s="25"/>
      <c r="K44" s="20"/>
      <c r="L44" s="21"/>
      <c r="M44" s="21"/>
      <c r="N44" s="21"/>
      <c r="O44" s="21"/>
      <c r="P44" s="22"/>
      <c r="Q44" s="27"/>
      <c r="V44" s="40"/>
    </row>
    <row r="45" spans="1:22" ht="16.5" hidden="1" thickTop="1" thickBot="1" x14ac:dyDescent="0.3">
      <c r="A45" s="18" t="s">
        <v>152</v>
      </c>
      <c r="B45" s="18" t="s">
        <v>153</v>
      </c>
      <c r="C45" s="24"/>
      <c r="D45" s="15"/>
      <c r="E45" s="15"/>
      <c r="F45" s="15"/>
      <c r="G45" s="15"/>
      <c r="H45" s="25"/>
      <c r="I45" s="20"/>
      <c r="J45" s="25"/>
      <c r="K45" s="20"/>
      <c r="L45" s="21"/>
      <c r="M45" s="21"/>
      <c r="N45" s="21"/>
      <c r="O45" s="21"/>
      <c r="P45" s="22"/>
      <c r="Q45" s="28"/>
      <c r="V45" s="40"/>
    </row>
    <row r="46" spans="1:22" ht="16.5" hidden="1" thickTop="1" thickBot="1" x14ac:dyDescent="0.3">
      <c r="A46" s="18" t="s">
        <v>154</v>
      </c>
      <c r="B46" s="18" t="s">
        <v>155</v>
      </c>
      <c r="C46" s="24"/>
      <c r="D46" s="15">
        <v>8</v>
      </c>
      <c r="E46" s="15"/>
      <c r="F46" s="15"/>
      <c r="G46" s="15"/>
      <c r="H46" s="25">
        <v>7.5</v>
      </c>
      <c r="I46" s="20"/>
      <c r="J46" s="25"/>
      <c r="K46" s="20"/>
      <c r="L46" s="21"/>
      <c r="M46" s="21"/>
      <c r="N46" s="21"/>
      <c r="O46" s="21"/>
      <c r="P46" s="22"/>
      <c r="Q46" s="28"/>
      <c r="V46" s="40"/>
    </row>
    <row r="47" spans="1:22" ht="16.5" hidden="1" thickTop="1" thickBot="1" x14ac:dyDescent="0.3">
      <c r="A47" s="18" t="s">
        <v>156</v>
      </c>
      <c r="B47" s="18" t="s">
        <v>157</v>
      </c>
      <c r="C47" s="24"/>
      <c r="D47" s="15"/>
      <c r="E47" s="15"/>
      <c r="F47" s="15"/>
      <c r="G47" s="15"/>
      <c r="H47" s="25"/>
      <c r="I47" s="20"/>
      <c r="J47" s="25"/>
      <c r="K47" s="20"/>
      <c r="L47" s="23"/>
      <c r="M47" s="23"/>
      <c r="N47" s="23"/>
      <c r="O47" s="23"/>
      <c r="P47" s="22"/>
      <c r="Q47" s="29"/>
      <c r="V47" s="40"/>
    </row>
    <row r="48" spans="1:22" ht="16.5" hidden="1" thickTop="1" thickBot="1" x14ac:dyDescent="0.3">
      <c r="A48" s="18" t="s">
        <v>158</v>
      </c>
      <c r="B48" s="18" t="s">
        <v>159</v>
      </c>
      <c r="C48" s="24"/>
      <c r="D48" s="15"/>
      <c r="E48" s="15"/>
      <c r="F48" s="15"/>
      <c r="G48" s="15"/>
      <c r="H48" s="25"/>
      <c r="I48" s="20"/>
      <c r="J48" s="25"/>
      <c r="K48" s="20"/>
      <c r="L48" s="23"/>
      <c r="M48" s="23"/>
      <c r="N48" s="23"/>
      <c r="O48" s="23"/>
      <c r="P48" s="22"/>
      <c r="Q48" s="29"/>
      <c r="V48" s="40"/>
    </row>
    <row r="49" spans="1:22" ht="16.5" hidden="1" thickTop="1" thickBot="1" x14ac:dyDescent="0.3">
      <c r="A49" s="18" t="s">
        <v>160</v>
      </c>
      <c r="B49" s="18" t="s">
        <v>161</v>
      </c>
      <c r="C49" s="24"/>
      <c r="D49" s="15"/>
      <c r="E49" s="15"/>
      <c r="F49" s="15"/>
      <c r="G49" s="15"/>
      <c r="H49" s="25"/>
      <c r="I49" s="20"/>
      <c r="J49" s="25"/>
      <c r="K49" s="20"/>
      <c r="L49" s="23"/>
      <c r="M49" s="23"/>
      <c r="N49" s="23"/>
      <c r="O49" s="23"/>
      <c r="P49" s="22"/>
      <c r="Q49" s="29"/>
      <c r="V49" s="40"/>
    </row>
    <row r="50" spans="1:22" ht="16.5" hidden="1" thickTop="1" thickBot="1" x14ac:dyDescent="0.3">
      <c r="A50" s="18" t="s">
        <v>162</v>
      </c>
      <c r="B50" s="18" t="s">
        <v>163</v>
      </c>
      <c r="C50" s="24"/>
      <c r="D50" s="15"/>
      <c r="E50" s="15"/>
      <c r="F50" s="15"/>
      <c r="G50" s="15"/>
      <c r="H50" s="25"/>
      <c r="I50" s="20"/>
      <c r="J50" s="25"/>
      <c r="K50" s="20"/>
      <c r="L50" s="23"/>
      <c r="M50" s="23"/>
      <c r="N50" s="23"/>
      <c r="O50" s="23"/>
      <c r="P50" s="22"/>
      <c r="Q50" s="29"/>
      <c r="V50" s="40"/>
    </row>
    <row r="51" spans="1:22" ht="16.5" thickTop="1" thickBot="1" x14ac:dyDescent="0.3">
      <c r="A51" s="18" t="s">
        <v>164</v>
      </c>
      <c r="B51" s="18" t="s">
        <v>165</v>
      </c>
      <c r="C51" s="24"/>
      <c r="D51" s="15">
        <v>5.5</v>
      </c>
      <c r="E51" s="15">
        <v>6</v>
      </c>
      <c r="F51" s="15"/>
      <c r="G51" s="15"/>
      <c r="H51" s="25">
        <v>6.5</v>
      </c>
      <c r="I51" s="20">
        <v>5.5</v>
      </c>
      <c r="J51" s="25"/>
      <c r="K51" s="20"/>
      <c r="L51" s="42"/>
      <c r="M51" s="42"/>
      <c r="N51" s="42"/>
      <c r="O51" s="42"/>
      <c r="P51" s="22">
        <f>MAX(D51,E51,F51,G51)+MAX(H51,I51,J51,K51)+MAX(L51,M51,N51,O51)</f>
        <v>12.5</v>
      </c>
      <c r="Q51" s="29"/>
      <c r="T51" s="40" t="s">
        <v>195</v>
      </c>
      <c r="V51" s="40" t="s">
        <v>195</v>
      </c>
    </row>
    <row r="52" spans="1:22" ht="16.5" hidden="1" thickTop="1" thickBot="1" x14ac:dyDescent="0.3">
      <c r="A52" s="18" t="s">
        <v>166</v>
      </c>
      <c r="B52" s="18" t="s">
        <v>167</v>
      </c>
      <c r="C52" s="24"/>
      <c r="D52" s="15"/>
      <c r="E52" s="15"/>
      <c r="F52" s="15"/>
      <c r="G52" s="15"/>
      <c r="H52" s="25"/>
      <c r="I52" s="20"/>
      <c r="J52" s="25"/>
      <c r="K52" s="20"/>
      <c r="L52" s="23"/>
      <c r="M52" s="23"/>
      <c r="N52" s="23"/>
      <c r="O52" s="23"/>
      <c r="P52" s="22"/>
      <c r="Q52" s="29"/>
      <c r="V52" s="40"/>
    </row>
    <row r="53" spans="1:22" ht="16.5" hidden="1" thickTop="1" thickBot="1" x14ac:dyDescent="0.3">
      <c r="A53" s="18" t="s">
        <v>168</v>
      </c>
      <c r="B53" s="18" t="s">
        <v>169</v>
      </c>
      <c r="C53" s="24"/>
      <c r="D53" s="15"/>
      <c r="E53" s="15"/>
      <c r="F53" s="15"/>
      <c r="G53" s="15"/>
      <c r="H53" s="25"/>
      <c r="I53" s="20"/>
      <c r="J53" s="25"/>
      <c r="K53" s="20"/>
      <c r="L53" s="23"/>
      <c r="M53" s="23"/>
      <c r="N53" s="23"/>
      <c r="O53" s="23"/>
      <c r="P53" s="22"/>
      <c r="Q53" s="29"/>
      <c r="V53" s="40"/>
    </row>
    <row r="54" spans="1:22" ht="16.5" thickTop="1" thickBot="1" x14ac:dyDescent="0.3">
      <c r="A54" s="18" t="s">
        <v>188</v>
      </c>
      <c r="B54" s="18" t="s">
        <v>189</v>
      </c>
      <c r="C54" s="24"/>
      <c r="D54" s="15"/>
      <c r="E54" s="110">
        <v>7.5</v>
      </c>
      <c r="F54" s="110"/>
      <c r="G54" s="110"/>
      <c r="H54" s="110"/>
      <c r="I54" s="110">
        <v>5.5</v>
      </c>
      <c r="J54" s="110"/>
      <c r="K54" s="110"/>
      <c r="L54" s="110"/>
      <c r="M54" s="110"/>
      <c r="N54" s="110"/>
      <c r="O54" s="110"/>
      <c r="P54" s="22">
        <f>MAX(D54,E54,F54,G54)+MAX(H54,I54,J54,K54)+MAX(L54,M54,N54,O54)</f>
        <v>13</v>
      </c>
      <c r="Q54" s="29"/>
      <c r="T54" s="40" t="s">
        <v>195</v>
      </c>
      <c r="V54" s="40" t="s">
        <v>195</v>
      </c>
    </row>
    <row r="55" spans="1:22" ht="16.5" hidden="1" thickTop="1" thickBot="1" x14ac:dyDescent="0.3">
      <c r="A55" s="18" t="s">
        <v>170</v>
      </c>
      <c r="B55" s="18" t="s">
        <v>171</v>
      </c>
      <c r="C55" s="24"/>
      <c r="D55" s="15"/>
      <c r="E55" s="15"/>
      <c r="F55" s="15"/>
      <c r="G55" s="15"/>
      <c r="H55" s="25"/>
      <c r="I55" s="20"/>
      <c r="J55" s="25"/>
      <c r="K55" s="20"/>
      <c r="L55" s="23"/>
      <c r="M55" s="23"/>
      <c r="N55" s="23"/>
      <c r="O55" s="23"/>
      <c r="P55" s="22"/>
      <c r="Q55" s="29"/>
      <c r="V55" s="40"/>
    </row>
    <row r="56" spans="1:22" ht="16.5" hidden="1" thickTop="1" thickBot="1" x14ac:dyDescent="0.3">
      <c r="A56" s="18" t="s">
        <v>172</v>
      </c>
      <c r="B56" s="18" t="s">
        <v>173</v>
      </c>
      <c r="C56" s="24"/>
      <c r="D56" s="15"/>
      <c r="E56" s="15"/>
      <c r="F56" s="15"/>
      <c r="G56" s="15"/>
      <c r="H56" s="25"/>
      <c r="I56" s="20"/>
      <c r="J56" s="25"/>
      <c r="K56" s="20"/>
      <c r="L56" s="23"/>
      <c r="M56" s="23"/>
      <c r="N56" s="23"/>
      <c r="O56" s="23"/>
      <c r="P56" s="22"/>
      <c r="Q56" s="29"/>
      <c r="V56" s="40"/>
    </row>
    <row r="57" spans="1:22" ht="16.5" hidden="1" thickTop="1" thickBot="1" x14ac:dyDescent="0.3">
      <c r="A57" s="18" t="s">
        <v>174</v>
      </c>
      <c r="B57" s="18" t="s">
        <v>175</v>
      </c>
      <c r="C57" s="24"/>
      <c r="D57" s="15">
        <v>3</v>
      </c>
      <c r="E57" s="15"/>
      <c r="F57" s="15"/>
      <c r="G57" s="15"/>
      <c r="H57" s="25"/>
      <c r="I57" s="20"/>
      <c r="J57" s="25"/>
      <c r="K57" s="20"/>
      <c r="L57" s="23"/>
      <c r="M57" s="23"/>
      <c r="N57" s="23"/>
      <c r="O57" s="23"/>
      <c r="P57" s="22"/>
      <c r="Q57" s="29"/>
      <c r="V57" s="40"/>
    </row>
    <row r="58" spans="1:22" ht="16.5" hidden="1" thickTop="1" thickBot="1" x14ac:dyDescent="0.3">
      <c r="A58" s="18" t="s">
        <v>176</v>
      </c>
      <c r="B58" s="18" t="s">
        <v>177</v>
      </c>
      <c r="C58" s="24"/>
      <c r="D58" s="15"/>
      <c r="E58" s="15"/>
      <c r="F58" s="15"/>
      <c r="G58" s="15"/>
      <c r="H58" s="25"/>
      <c r="I58" s="20"/>
      <c r="J58" s="25"/>
      <c r="K58" s="20"/>
      <c r="L58" s="23"/>
      <c r="M58" s="23"/>
      <c r="N58" s="23"/>
      <c r="O58" s="23"/>
      <c r="P58" s="22"/>
      <c r="Q58" s="29"/>
      <c r="V58" s="40"/>
    </row>
    <row r="59" spans="1:22" ht="16.5" hidden="1" thickTop="1" thickBot="1" x14ac:dyDescent="0.3">
      <c r="A59" s="18" t="s">
        <v>178</v>
      </c>
      <c r="B59" s="18" t="s">
        <v>179</v>
      </c>
      <c r="C59" s="24"/>
      <c r="D59" s="15"/>
      <c r="E59" s="15"/>
      <c r="F59" s="15"/>
      <c r="G59" s="15"/>
      <c r="H59" s="25"/>
      <c r="I59" s="20"/>
      <c r="J59" s="25"/>
      <c r="K59" s="20"/>
      <c r="L59" s="23"/>
      <c r="M59" s="23"/>
      <c r="N59" s="23"/>
      <c r="O59" s="23"/>
      <c r="P59" s="22"/>
      <c r="Q59" s="29"/>
      <c r="V59" s="40"/>
    </row>
    <row r="60" spans="1:22" ht="16.5" hidden="1" thickTop="1" thickBot="1" x14ac:dyDescent="0.3">
      <c r="A60" s="18" t="s">
        <v>180</v>
      </c>
      <c r="B60" s="18" t="s">
        <v>181</v>
      </c>
      <c r="C60" s="24"/>
      <c r="D60" s="15"/>
      <c r="E60" s="15"/>
      <c r="F60" s="15"/>
      <c r="G60" s="15"/>
      <c r="H60" s="25"/>
      <c r="I60" s="20"/>
      <c r="J60" s="25"/>
      <c r="K60" s="20"/>
      <c r="L60" s="23"/>
      <c r="M60" s="23"/>
      <c r="N60" s="23"/>
      <c r="O60" s="23"/>
      <c r="P60" s="22"/>
      <c r="Q60" s="29"/>
      <c r="V60" s="40"/>
    </row>
    <row r="61" spans="1:22" ht="16.5" hidden="1" thickTop="1" thickBot="1" x14ac:dyDescent="0.3">
      <c r="A61" s="18" t="s">
        <v>182</v>
      </c>
      <c r="B61" s="18" t="s">
        <v>183</v>
      </c>
      <c r="C61" s="24"/>
      <c r="D61" s="15"/>
      <c r="E61" s="15"/>
      <c r="F61" s="15"/>
      <c r="G61" s="15"/>
      <c r="H61" s="25"/>
      <c r="I61" s="20"/>
      <c r="J61" s="25"/>
      <c r="K61" s="20"/>
      <c r="L61" s="23"/>
      <c r="M61" s="23"/>
      <c r="N61" s="23"/>
      <c r="O61" s="23"/>
      <c r="P61" s="22"/>
      <c r="Q61" s="29"/>
      <c r="V61" s="40"/>
    </row>
    <row r="62" spans="1:22" ht="16.5" hidden="1" thickTop="1" thickBot="1" x14ac:dyDescent="0.3">
      <c r="A62" s="18" t="s">
        <v>184</v>
      </c>
      <c r="B62" s="18" t="s">
        <v>185</v>
      </c>
      <c r="C62" s="24"/>
      <c r="D62" s="15"/>
      <c r="E62" s="26"/>
      <c r="F62" s="26"/>
      <c r="G62" s="26"/>
      <c r="H62" s="25"/>
      <c r="I62" s="20"/>
      <c r="J62" s="25"/>
      <c r="K62" s="20"/>
      <c r="L62" s="23"/>
      <c r="M62" s="23"/>
      <c r="N62" s="23"/>
      <c r="O62" s="23"/>
      <c r="P62" s="22"/>
      <c r="Q62" s="29"/>
      <c r="V62" s="40"/>
    </row>
    <row r="63" spans="1:22" ht="16.5" thickTop="1" thickBot="1" x14ac:dyDescent="0.3">
      <c r="A63" s="33" t="s">
        <v>186</v>
      </c>
      <c r="B63" s="33" t="s">
        <v>187</v>
      </c>
      <c r="C63" s="24"/>
      <c r="D63" s="15">
        <v>10</v>
      </c>
      <c r="E63" s="26"/>
      <c r="F63" s="26"/>
      <c r="G63" s="26"/>
      <c r="H63" s="25">
        <v>5.5</v>
      </c>
      <c r="I63" s="20">
        <v>11.5</v>
      </c>
      <c r="J63" s="25"/>
      <c r="K63" s="20"/>
      <c r="L63" s="42"/>
      <c r="M63" s="42"/>
      <c r="N63" s="42">
        <v>10.9</v>
      </c>
      <c r="O63" s="42"/>
      <c r="P63" s="22">
        <f>MAX(D63,E63,F63,G63)+MAX(H63,I63,J63,K63)+MAX(L63,M63,N63,O63)</f>
        <v>32.4</v>
      </c>
      <c r="Q63" s="29"/>
      <c r="T63" s="40" t="s">
        <v>195</v>
      </c>
      <c r="V63" s="40" t="s">
        <v>195</v>
      </c>
    </row>
    <row r="64" spans="1:22" ht="13.5" thickTop="1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3:16" ht="15" x14ac:dyDescent="0.25">
      <c r="C65" s="30"/>
      <c r="D65" s="1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12"/>
    </row>
    <row r="67" spans="3:16" x14ac:dyDescent="0.2">
      <c r="D67" s="31"/>
    </row>
  </sheetData>
  <sheetProtection selectLockedCells="1" selectUnlockedCells="1"/>
  <autoFilter ref="T7:T63">
    <filterColumn colId="0">
      <customFilters>
        <customFilter operator="notEqual" val=" "/>
      </customFilters>
    </filterColumn>
  </autoFilter>
  <mergeCells count="16">
    <mergeCell ref="A4:A6"/>
    <mergeCell ref="B4:B6"/>
    <mergeCell ref="C4:O4"/>
    <mergeCell ref="P4:P6"/>
    <mergeCell ref="Q4:Q6"/>
    <mergeCell ref="L5:O5"/>
    <mergeCell ref="D5:G5"/>
    <mergeCell ref="H5:K5"/>
    <mergeCell ref="A1:L1"/>
    <mergeCell ref="O1:Q1"/>
    <mergeCell ref="A2:C2"/>
    <mergeCell ref="D2:Q2"/>
    <mergeCell ref="A3:C3"/>
    <mergeCell ref="K3:Q3"/>
    <mergeCell ref="D3:F3"/>
    <mergeCell ref="G3:J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8"/>
  <sheetViews>
    <sheetView zoomScaleNormal="165" workbookViewId="0">
      <selection activeCell="D49" sqref="D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10" s="9" customFormat="1" ht="36.75" customHeight="1" x14ac:dyDescent="0.25">
      <c r="A1" s="87" t="s">
        <v>15</v>
      </c>
      <c r="B1" s="88"/>
      <c r="C1" s="88"/>
      <c r="D1" s="89"/>
      <c r="E1" s="10" t="s">
        <v>14</v>
      </c>
    </row>
    <row r="2" spans="1:10" ht="17.25" customHeight="1" x14ac:dyDescent="0.25">
      <c r="A2" s="90" t="s">
        <v>6</v>
      </c>
      <c r="B2" s="91"/>
      <c r="C2" s="91"/>
      <c r="D2" s="91"/>
      <c r="E2" s="92"/>
    </row>
    <row r="3" spans="1:10" ht="27" customHeight="1" x14ac:dyDescent="0.2">
      <c r="A3" s="93" t="s">
        <v>18</v>
      </c>
      <c r="B3" s="94"/>
      <c r="C3" s="95"/>
      <c r="D3" s="95"/>
      <c r="E3" s="96"/>
    </row>
    <row r="4" spans="1:10" ht="17.25" customHeight="1" x14ac:dyDescent="0.2">
      <c r="A4" s="97" t="s">
        <v>16</v>
      </c>
      <c r="B4" s="97"/>
      <c r="C4" s="97" t="s">
        <v>20</v>
      </c>
      <c r="D4" s="97"/>
      <c r="E4" s="97"/>
    </row>
    <row r="5" spans="1:10" ht="4.5" customHeight="1" x14ac:dyDescent="0.25">
      <c r="A5" s="86"/>
      <c r="B5" s="86"/>
      <c r="C5" s="86"/>
      <c r="D5" s="86"/>
      <c r="E5" s="86"/>
    </row>
    <row r="6" spans="1:10" s="6" customFormat="1" ht="25.5" customHeight="1" thickBot="1" x14ac:dyDescent="0.3">
      <c r="A6" s="83" t="s">
        <v>5</v>
      </c>
      <c r="B6" s="84" t="s">
        <v>13</v>
      </c>
      <c r="C6" s="85" t="s">
        <v>12</v>
      </c>
      <c r="D6" s="85"/>
      <c r="E6" s="84" t="s">
        <v>11</v>
      </c>
    </row>
    <row r="7" spans="1:10" s="6" customFormat="1" ht="42" customHeight="1" thickTop="1" thickBot="1" x14ac:dyDescent="0.3">
      <c r="A7" s="83"/>
      <c r="B7" s="84"/>
      <c r="C7" s="8" t="s">
        <v>10</v>
      </c>
      <c r="D7" s="7" t="s">
        <v>9</v>
      </c>
      <c r="E7" s="84"/>
    </row>
    <row r="8" spans="1:10" ht="12.75" customHeight="1" thickTop="1" thickBot="1" x14ac:dyDescent="0.3">
      <c r="A8" s="13" t="s">
        <v>21</v>
      </c>
      <c r="B8" s="13" t="s">
        <v>22</v>
      </c>
      <c r="C8" s="16"/>
      <c r="D8" s="5"/>
      <c r="E8" s="34"/>
      <c r="J8" s="40" t="s">
        <v>195</v>
      </c>
    </row>
    <row r="9" spans="1:10" ht="12.75" hidden="1" customHeight="1" thickTop="1" thickBot="1" x14ac:dyDescent="0.3">
      <c r="A9" s="13" t="s">
        <v>23</v>
      </c>
      <c r="B9" s="13" t="s">
        <v>24</v>
      </c>
      <c r="C9" s="16">
        <f>MAX('A-smjer'!D8,'A-smjer'!E8)+MAX('A-smjer'!H8,'A-smjer'!K8)</f>
        <v>0</v>
      </c>
      <c r="D9" s="5">
        <f>MAX('A-smjer'!L8,'A-smjer'!O8)</f>
        <v>0</v>
      </c>
      <c r="E9" s="34" t="s">
        <v>193</v>
      </c>
      <c r="J9" s="1"/>
    </row>
    <row r="10" spans="1:10" ht="12.75" hidden="1" customHeight="1" thickTop="1" thickBot="1" x14ac:dyDescent="0.3">
      <c r="A10" s="13" t="s">
        <v>25</v>
      </c>
      <c r="B10" s="13" t="s">
        <v>26</v>
      </c>
      <c r="C10" s="16">
        <f>MAX('A-smjer'!D9,'A-smjer'!E9)+MAX('A-smjer'!H9,'A-smjer'!K9)</f>
        <v>0</v>
      </c>
      <c r="D10" s="5">
        <f>MAX('A-smjer'!L9,'A-smjer'!O9)</f>
        <v>0</v>
      </c>
      <c r="E10" s="34" t="s">
        <v>193</v>
      </c>
      <c r="J10" s="1"/>
    </row>
    <row r="11" spans="1:10" ht="12.75" hidden="1" customHeight="1" thickTop="1" thickBot="1" x14ac:dyDescent="0.3">
      <c r="A11" s="13" t="s">
        <v>27</v>
      </c>
      <c r="B11" s="13" t="s">
        <v>28</v>
      </c>
      <c r="C11" s="16">
        <f>MAX('A-smjer'!D10,'A-smjer'!E10)+MAX('A-smjer'!H10,'A-smjer'!K10)</f>
        <v>0</v>
      </c>
      <c r="D11" s="5">
        <f>MAX('A-smjer'!L10,'A-smjer'!O10)</f>
        <v>0</v>
      </c>
      <c r="E11" s="34" t="s">
        <v>193</v>
      </c>
      <c r="J11" s="1"/>
    </row>
    <row r="12" spans="1:10" ht="12.75" customHeight="1" thickTop="1" thickBot="1" x14ac:dyDescent="0.3">
      <c r="A12" s="13" t="s">
        <v>29</v>
      </c>
      <c r="B12" s="13" t="s">
        <v>30</v>
      </c>
      <c r="C12" s="16"/>
      <c r="D12" s="5"/>
      <c r="E12" s="34"/>
      <c r="J12" s="40" t="s">
        <v>195</v>
      </c>
    </row>
    <row r="13" spans="1:10" ht="12.75" hidden="1" customHeight="1" thickTop="1" thickBot="1" x14ac:dyDescent="0.3">
      <c r="A13" s="13" t="s">
        <v>31</v>
      </c>
      <c r="B13" s="13" t="s">
        <v>32</v>
      </c>
      <c r="C13" s="16">
        <f>MAX('A-smjer'!D12,'A-smjer'!E12)+MAX('A-smjer'!H12,'A-smjer'!K12)</f>
        <v>8.5</v>
      </c>
      <c r="D13" s="5">
        <f>MAX('A-smjer'!L12,'A-smjer'!O12)</f>
        <v>0</v>
      </c>
      <c r="E13" s="34" t="s">
        <v>193</v>
      </c>
      <c r="J13" s="1"/>
    </row>
    <row r="14" spans="1:10" ht="12.75" hidden="1" customHeight="1" thickTop="1" thickBot="1" x14ac:dyDescent="0.3">
      <c r="A14" s="13" t="s">
        <v>33</v>
      </c>
      <c r="B14" s="13" t="s">
        <v>34</v>
      </c>
      <c r="C14" s="16">
        <f>MAX('A-smjer'!D13,'A-smjer'!E13)+MAX('A-smjer'!H13,'A-smjer'!K13)</f>
        <v>0</v>
      </c>
      <c r="D14" s="5">
        <f>MAX('A-smjer'!L13,'A-smjer'!O13)</f>
        <v>0</v>
      </c>
      <c r="E14" s="34" t="s">
        <v>193</v>
      </c>
      <c r="J14" s="1"/>
    </row>
    <row r="15" spans="1:10" ht="12.75" hidden="1" customHeight="1" thickTop="1" thickBot="1" x14ac:dyDescent="0.3">
      <c r="A15" s="13" t="s">
        <v>35</v>
      </c>
      <c r="B15" s="13" t="s">
        <v>36</v>
      </c>
      <c r="C15" s="16">
        <f>MAX('A-smjer'!D14,'A-smjer'!E14)+MAX('A-smjer'!H14,'A-smjer'!K14)</f>
        <v>16.5</v>
      </c>
      <c r="D15" s="5">
        <f>MAX('A-smjer'!L14,'A-smjer'!O14)</f>
        <v>12.48</v>
      </c>
      <c r="E15" s="27" t="s">
        <v>190</v>
      </c>
      <c r="J15" s="1"/>
    </row>
    <row r="16" spans="1:10" ht="12.75" customHeight="1" thickTop="1" thickBot="1" x14ac:dyDescent="0.3">
      <c r="A16" s="13" t="s">
        <v>37</v>
      </c>
      <c r="B16" s="13" t="s">
        <v>38</v>
      </c>
      <c r="C16" s="16"/>
      <c r="D16" s="5"/>
      <c r="E16" s="34"/>
      <c r="J16" s="40" t="s">
        <v>195</v>
      </c>
    </row>
    <row r="17" spans="1:10" ht="12.75" hidden="1" customHeight="1" thickTop="1" thickBot="1" x14ac:dyDescent="0.3">
      <c r="A17" s="13" t="s">
        <v>39</v>
      </c>
      <c r="B17" s="13" t="s">
        <v>40</v>
      </c>
      <c r="C17" s="16">
        <f>MAX('A-smjer'!D16,'A-smjer'!E16)+MAX('A-smjer'!H16,'A-smjer'!K16)</f>
        <v>0</v>
      </c>
      <c r="D17" s="5">
        <f>MAX('A-smjer'!L16,'A-smjer'!O16)</f>
        <v>0</v>
      </c>
      <c r="E17" s="34" t="s">
        <v>193</v>
      </c>
      <c r="J17" s="1"/>
    </row>
    <row r="18" spans="1:10" ht="12.75" hidden="1" customHeight="1" thickTop="1" thickBot="1" x14ac:dyDescent="0.3">
      <c r="A18" s="13" t="s">
        <v>41</v>
      </c>
      <c r="B18" s="13" t="s">
        <v>42</v>
      </c>
      <c r="C18" s="16">
        <f>MAX('A-smjer'!D17,'A-smjer'!E17)+MAX('A-smjer'!H17,'A-smjer'!K17)</f>
        <v>5.5</v>
      </c>
      <c r="D18" s="5">
        <f>MAX('A-smjer'!L17,'A-smjer'!O17)</f>
        <v>0</v>
      </c>
      <c r="E18" s="34" t="s">
        <v>193</v>
      </c>
      <c r="J18" s="1"/>
    </row>
    <row r="19" spans="1:10" ht="12.75" hidden="1" customHeight="1" thickTop="1" thickBot="1" x14ac:dyDescent="0.3">
      <c r="A19" s="13" t="s">
        <v>43</v>
      </c>
      <c r="B19" s="13" t="s">
        <v>44</v>
      </c>
      <c r="C19" s="16">
        <f>MAX('A-smjer'!D18,'A-smjer'!E18)+MAX('A-smjer'!H18,'A-smjer'!K18)</f>
        <v>12.5</v>
      </c>
      <c r="D19" s="5">
        <f>MAX('A-smjer'!L18,'A-smjer'!O18)</f>
        <v>0</v>
      </c>
      <c r="E19" s="34" t="s">
        <v>193</v>
      </c>
      <c r="J19" s="1"/>
    </row>
    <row r="20" spans="1:10" ht="12.75" customHeight="1" thickTop="1" thickBot="1" x14ac:dyDescent="0.3">
      <c r="A20" s="13" t="s">
        <v>45</v>
      </c>
      <c r="B20" s="13" t="s">
        <v>46</v>
      </c>
      <c r="C20" s="16"/>
      <c r="D20" s="5"/>
      <c r="E20" s="34"/>
      <c r="J20" s="40" t="s">
        <v>195</v>
      </c>
    </row>
    <row r="21" spans="1:10" ht="12.75" hidden="1" customHeight="1" thickTop="1" thickBot="1" x14ac:dyDescent="0.3">
      <c r="A21" s="13" t="s">
        <v>47</v>
      </c>
      <c r="B21" s="13" t="s">
        <v>48</v>
      </c>
      <c r="C21" s="16">
        <f>MAX('A-smjer'!D20,'A-smjer'!E20)+MAX('A-smjer'!H20,'A-smjer'!K20)</f>
        <v>20</v>
      </c>
      <c r="D21" s="5">
        <f>MAX('A-smjer'!L20,'A-smjer'!O20)</f>
        <v>22.88</v>
      </c>
      <c r="E21" s="28" t="s">
        <v>190</v>
      </c>
      <c r="J21" s="1"/>
    </row>
    <row r="22" spans="1:10" ht="12.75" hidden="1" customHeight="1" thickTop="1" thickBot="1" x14ac:dyDescent="0.3">
      <c r="A22" s="13" t="s">
        <v>49</v>
      </c>
      <c r="B22" s="13" t="s">
        <v>50</v>
      </c>
      <c r="C22" s="16">
        <f>MAX('A-smjer'!D21,'A-smjer'!E21)+MAX('A-smjer'!H21,'A-smjer'!K21)</f>
        <v>5.5</v>
      </c>
      <c r="D22" s="5">
        <f>MAX('A-smjer'!L21,'A-smjer'!O21)</f>
        <v>0</v>
      </c>
      <c r="E22" s="36" t="s">
        <v>193</v>
      </c>
      <c r="J22" s="1"/>
    </row>
    <row r="23" spans="1:10" ht="12.75" customHeight="1" thickTop="1" thickBot="1" x14ac:dyDescent="0.3">
      <c r="A23" s="13" t="s">
        <v>51</v>
      </c>
      <c r="B23" s="13" t="s">
        <v>52</v>
      </c>
      <c r="C23" s="16"/>
      <c r="D23" s="5"/>
      <c r="E23" s="36"/>
      <c r="J23" s="40" t="s">
        <v>195</v>
      </c>
    </row>
    <row r="24" spans="1:10" ht="12.75" hidden="1" customHeight="1" thickTop="1" thickBot="1" x14ac:dyDescent="0.3">
      <c r="A24" s="13" t="s">
        <v>53</v>
      </c>
      <c r="B24" s="13" t="s">
        <v>54</v>
      </c>
      <c r="C24" s="16">
        <f>MAX('A-smjer'!D23,'A-smjer'!E23)+MAX('A-smjer'!H23,'A-smjer'!K23)</f>
        <v>2</v>
      </c>
      <c r="D24" s="5">
        <f>MAX('A-smjer'!L23,'A-smjer'!O23)</f>
        <v>0</v>
      </c>
      <c r="E24" s="36" t="s">
        <v>193</v>
      </c>
    </row>
    <row r="25" spans="1:10" ht="12.75" hidden="1" customHeight="1" thickTop="1" thickBot="1" x14ac:dyDescent="0.3">
      <c r="A25" s="13" t="s">
        <v>55</v>
      </c>
      <c r="B25" s="13" t="s">
        <v>56</v>
      </c>
      <c r="C25" s="16">
        <f>MAX('A-smjer'!D24,'A-smjer'!E24)+MAX('A-smjer'!H24,'A-smjer'!K24)</f>
        <v>0</v>
      </c>
      <c r="D25" s="5">
        <f>MAX('A-smjer'!L24,'A-smjer'!O24)</f>
        <v>0</v>
      </c>
      <c r="E25" s="36" t="s">
        <v>193</v>
      </c>
    </row>
    <row r="26" spans="1:10" ht="12.75" hidden="1" customHeight="1" thickTop="1" thickBot="1" x14ac:dyDescent="0.3">
      <c r="A26" s="13" t="s">
        <v>57</v>
      </c>
      <c r="B26" s="13" t="s">
        <v>58</v>
      </c>
      <c r="C26" s="16">
        <f>MAX('A-smjer'!D25,'A-smjer'!E25)+MAX('A-smjer'!H25,'A-smjer'!K25)</f>
        <v>4.5</v>
      </c>
      <c r="D26" s="5">
        <f>MAX('A-smjer'!L25,'A-smjer'!O25)</f>
        <v>0</v>
      </c>
      <c r="E26" s="36" t="s">
        <v>193</v>
      </c>
    </row>
    <row r="27" spans="1:10" ht="12.75" hidden="1" customHeight="1" thickTop="1" thickBot="1" x14ac:dyDescent="0.3">
      <c r="A27" s="13" t="s">
        <v>59</v>
      </c>
      <c r="B27" s="13" t="s">
        <v>60</v>
      </c>
      <c r="C27" s="16">
        <f>MAX('A-smjer'!D26,'A-smjer'!E26)+MAX('A-smjer'!H26,'A-smjer'!K26)</f>
        <v>0</v>
      </c>
      <c r="D27" s="5">
        <f>MAX('A-smjer'!L26,'A-smjer'!O26)</f>
        <v>0</v>
      </c>
      <c r="E27" s="36" t="s">
        <v>193</v>
      </c>
    </row>
    <row r="28" spans="1:10" ht="12.75" hidden="1" customHeight="1" thickTop="1" thickBot="1" x14ac:dyDescent="0.3">
      <c r="A28" s="13" t="s">
        <v>61</v>
      </c>
      <c r="B28" s="13" t="s">
        <v>62</v>
      </c>
      <c r="C28" s="16">
        <f>MAX('A-smjer'!D27,'A-smjer'!E27)+MAX('A-smjer'!H27,'A-smjer'!K27)</f>
        <v>0</v>
      </c>
      <c r="D28" s="5">
        <f>MAX('A-smjer'!L27,'A-smjer'!O27)</f>
        <v>0</v>
      </c>
      <c r="E28" s="36" t="s">
        <v>193</v>
      </c>
    </row>
    <row r="29" spans="1:10" ht="12.75" hidden="1" customHeight="1" thickTop="1" thickBot="1" x14ac:dyDescent="0.3">
      <c r="A29" s="13" t="s">
        <v>63</v>
      </c>
      <c r="B29" s="13" t="s">
        <v>64</v>
      </c>
      <c r="C29" s="16">
        <f>MAX('A-smjer'!D28,'A-smjer'!E28)+MAX('A-smjer'!H28,'A-smjer'!K28)</f>
        <v>26.5</v>
      </c>
      <c r="D29" s="5">
        <f>MAX('A-smjer'!L28,'A-smjer'!O28)</f>
        <v>19.760000000000002</v>
      </c>
      <c r="E29" s="29" t="s">
        <v>190</v>
      </c>
    </row>
    <row r="30" spans="1:10" ht="12.75" hidden="1" customHeight="1" thickTop="1" thickBot="1" x14ac:dyDescent="0.3">
      <c r="A30" s="13" t="s">
        <v>65</v>
      </c>
      <c r="B30" s="13" t="s">
        <v>66</v>
      </c>
      <c r="C30" s="16">
        <f>MAX('A-smjer'!D29,'A-smjer'!E29)+MAX('A-smjer'!H29,'A-smjer'!K29)</f>
        <v>0</v>
      </c>
      <c r="D30" s="5">
        <f>MAX('A-smjer'!L29,'A-smjer'!O29)</f>
        <v>0</v>
      </c>
      <c r="E30" s="36" t="s">
        <v>193</v>
      </c>
    </row>
    <row r="31" spans="1:10" ht="12.75" hidden="1" customHeight="1" thickTop="1" thickBot="1" x14ac:dyDescent="0.3">
      <c r="A31" s="13" t="s">
        <v>67</v>
      </c>
      <c r="B31" s="13" t="s">
        <v>68</v>
      </c>
      <c r="C31" s="16">
        <f>MAX('A-smjer'!D30,'A-smjer'!E30)+MAX('A-smjer'!H30,'A-smjer'!K30)</f>
        <v>0</v>
      </c>
      <c r="D31" s="5">
        <f>MAX('A-smjer'!L30,'A-smjer'!O30)</f>
        <v>0</v>
      </c>
      <c r="E31" s="36" t="s">
        <v>193</v>
      </c>
    </row>
    <row r="32" spans="1:10" ht="12.75" hidden="1" customHeight="1" thickTop="1" thickBot="1" x14ac:dyDescent="0.3">
      <c r="A32" s="13" t="s">
        <v>69</v>
      </c>
      <c r="B32" s="13" t="s">
        <v>70</v>
      </c>
      <c r="C32" s="16">
        <f>MAX('A-smjer'!D31,'A-smjer'!E31)+MAX('A-smjer'!H31,'A-smjer'!K31)</f>
        <v>19.5</v>
      </c>
      <c r="D32" s="5">
        <f>MAX('A-smjer'!L31,'A-smjer'!O31)</f>
        <v>0</v>
      </c>
      <c r="E32" s="29" t="s">
        <v>190</v>
      </c>
    </row>
    <row r="33" spans="1:5" ht="12.75" hidden="1" customHeight="1" thickTop="1" thickBot="1" x14ac:dyDescent="0.3">
      <c r="A33" s="13" t="s">
        <v>71</v>
      </c>
      <c r="B33" s="13" t="s">
        <v>72</v>
      </c>
      <c r="C33" s="16">
        <f>MAX('A-smjer'!D32,'A-smjer'!E32)+MAX('A-smjer'!H32,'A-smjer'!K32)</f>
        <v>2.5</v>
      </c>
      <c r="D33" s="5">
        <f>MAX('A-smjer'!L32,'A-smjer'!O32)</f>
        <v>0</v>
      </c>
      <c r="E33" s="36" t="s">
        <v>193</v>
      </c>
    </row>
    <row r="34" spans="1:5" ht="12.75" hidden="1" customHeight="1" thickTop="1" thickBot="1" x14ac:dyDescent="0.3">
      <c r="A34" s="13" t="s">
        <v>73</v>
      </c>
      <c r="B34" s="13" t="s">
        <v>74</v>
      </c>
      <c r="C34" s="16">
        <f>MAX('A-smjer'!D33,'A-smjer'!E33)+MAX('A-smjer'!H33,'A-smjer'!K33)</f>
        <v>0</v>
      </c>
      <c r="D34" s="5">
        <f>MAX('A-smjer'!L33,'A-smjer'!O33)</f>
        <v>0</v>
      </c>
      <c r="E34" s="36" t="s">
        <v>193</v>
      </c>
    </row>
    <row r="35" spans="1:5" ht="12.75" hidden="1" customHeight="1" thickTop="1" thickBot="1" x14ac:dyDescent="0.3">
      <c r="A35" s="13" t="s">
        <v>75</v>
      </c>
      <c r="B35" s="13" t="s">
        <v>76</v>
      </c>
      <c r="C35" s="16">
        <f>MAX('A-smjer'!D34,'A-smjer'!E34)+MAX('A-smjer'!H34,'A-smjer'!K34)</f>
        <v>0</v>
      </c>
      <c r="D35" s="5">
        <f>MAX('A-smjer'!L34,'A-smjer'!O34)</f>
        <v>0</v>
      </c>
      <c r="E35" s="36" t="s">
        <v>193</v>
      </c>
    </row>
    <row r="36" spans="1:5" ht="12.75" hidden="1" customHeight="1" thickTop="1" thickBot="1" x14ac:dyDescent="0.3">
      <c r="A36" s="13" t="s">
        <v>77</v>
      </c>
      <c r="B36" s="13" t="s">
        <v>78</v>
      </c>
      <c r="C36" s="16">
        <f>MAX('A-smjer'!D35,'A-smjer'!E35)+MAX('A-smjer'!H35,'A-smjer'!K35)</f>
        <v>3.5</v>
      </c>
      <c r="D36" s="5">
        <f>MAX('A-smjer'!L35,'A-smjer'!O35)</f>
        <v>0</v>
      </c>
      <c r="E36" s="36" t="s">
        <v>193</v>
      </c>
    </row>
    <row r="37" spans="1:5" ht="12.75" hidden="1" customHeight="1" thickTop="1" thickBot="1" x14ac:dyDescent="0.3">
      <c r="A37" s="13" t="s">
        <v>79</v>
      </c>
      <c r="B37" s="13" t="s">
        <v>80</v>
      </c>
      <c r="C37" s="16">
        <f>MAX('A-smjer'!D36,'A-smjer'!E36)+MAX('A-smjer'!H36,'A-smjer'!K36)</f>
        <v>0</v>
      </c>
      <c r="D37" s="5">
        <f>MAX('A-smjer'!L36,'A-smjer'!O36)</f>
        <v>0</v>
      </c>
      <c r="E37" s="36" t="s">
        <v>193</v>
      </c>
    </row>
    <row r="38" spans="1:5" ht="12.75" customHeight="1" thickTop="1" x14ac:dyDescent="0.2"/>
  </sheetData>
  <sheetProtection selectLockedCells="1" selectUnlockedCells="1"/>
  <autoFilter ref="J8:J37">
    <filterColumn colId="0">
      <customFilters>
        <customFilter operator="notEqual" val=" "/>
      </customFilters>
    </filterColumn>
  </autoFilter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65"/>
  <sheetViews>
    <sheetView zoomScaleNormal="165" workbookViewId="0">
      <selection activeCell="H19" sqref="H1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10" s="9" customFormat="1" ht="36.75" customHeight="1" x14ac:dyDescent="0.25">
      <c r="A1" s="87" t="s">
        <v>15</v>
      </c>
      <c r="B1" s="88"/>
      <c r="C1" s="88"/>
      <c r="D1" s="89"/>
      <c r="E1" s="10" t="s">
        <v>14</v>
      </c>
    </row>
    <row r="2" spans="1:10" ht="17.25" customHeight="1" x14ac:dyDescent="0.25">
      <c r="A2" s="90" t="s">
        <v>194</v>
      </c>
      <c r="B2" s="91"/>
      <c r="C2" s="91"/>
      <c r="D2" s="91"/>
      <c r="E2" s="92"/>
    </row>
    <row r="3" spans="1:10" ht="27" customHeight="1" x14ac:dyDescent="0.2">
      <c r="A3" s="93" t="s">
        <v>18</v>
      </c>
      <c r="B3" s="94"/>
      <c r="C3" s="95"/>
      <c r="D3" s="95"/>
      <c r="E3" s="96"/>
    </row>
    <row r="4" spans="1:10" ht="17.25" customHeight="1" x14ac:dyDescent="0.2">
      <c r="A4" s="97" t="s">
        <v>16</v>
      </c>
      <c r="B4" s="97"/>
      <c r="C4" s="97" t="s">
        <v>20</v>
      </c>
      <c r="D4" s="97"/>
      <c r="E4" s="97"/>
    </row>
    <row r="5" spans="1:10" ht="4.5" customHeight="1" x14ac:dyDescent="0.25">
      <c r="A5" s="86"/>
      <c r="B5" s="86"/>
      <c r="C5" s="86"/>
      <c r="D5" s="86"/>
      <c r="E5" s="86"/>
    </row>
    <row r="6" spans="1:10" s="6" customFormat="1" ht="25.5" customHeight="1" thickBot="1" x14ac:dyDescent="0.3">
      <c r="A6" s="83" t="s">
        <v>5</v>
      </c>
      <c r="B6" s="84" t="s">
        <v>13</v>
      </c>
      <c r="C6" s="85" t="s">
        <v>12</v>
      </c>
      <c r="D6" s="85"/>
      <c r="E6" s="84" t="s">
        <v>11</v>
      </c>
    </row>
    <row r="7" spans="1:10" s="6" customFormat="1" ht="42" customHeight="1" thickTop="1" thickBot="1" x14ac:dyDescent="0.3">
      <c r="A7" s="83"/>
      <c r="B7" s="84"/>
      <c r="C7" s="8" t="s">
        <v>10</v>
      </c>
      <c r="D7" s="7" t="s">
        <v>9</v>
      </c>
      <c r="E7" s="84"/>
    </row>
    <row r="8" spans="1:10" ht="12.75" customHeight="1" thickTop="1" thickBot="1" x14ac:dyDescent="0.3">
      <c r="A8" s="18" t="s">
        <v>81</v>
      </c>
      <c r="B8" s="18" t="s">
        <v>82</v>
      </c>
      <c r="C8" s="17"/>
      <c r="D8" s="37"/>
      <c r="E8" s="34"/>
      <c r="J8" s="40" t="s">
        <v>195</v>
      </c>
    </row>
    <row r="9" spans="1:10" ht="12.75" hidden="1" customHeight="1" thickTop="1" thickBot="1" x14ac:dyDescent="0.3">
      <c r="A9" s="18" t="s">
        <v>83</v>
      </c>
      <c r="B9" s="18" t="s">
        <v>84</v>
      </c>
      <c r="C9" s="17">
        <f>MAX('B-smjer'!D8,'B-smjer'!E8)+MAX('B-smjer'!H8,'B-smjer'!K8)</f>
        <v>0</v>
      </c>
      <c r="D9" s="37">
        <f>MAX('B-smjer'!L8,'B-smjer'!O8)</f>
        <v>0</v>
      </c>
      <c r="E9" s="34" t="s">
        <v>193</v>
      </c>
      <c r="J9" s="40"/>
    </row>
    <row r="10" spans="1:10" ht="12.75" customHeight="1" thickTop="1" thickBot="1" x14ac:dyDescent="0.3">
      <c r="A10" s="18" t="s">
        <v>85</v>
      </c>
      <c r="B10" s="18" t="s">
        <v>86</v>
      </c>
      <c r="C10" s="17"/>
      <c r="D10" s="37"/>
      <c r="E10" s="34"/>
      <c r="J10" s="40" t="s">
        <v>195</v>
      </c>
    </row>
    <row r="11" spans="1:10" ht="12.75" hidden="1" customHeight="1" thickTop="1" thickBot="1" x14ac:dyDescent="0.3">
      <c r="A11" s="18" t="s">
        <v>87</v>
      </c>
      <c r="B11" s="18" t="s">
        <v>88</v>
      </c>
      <c r="C11" s="17">
        <f>MAX('B-smjer'!D10,'B-smjer'!E10)+MAX('B-smjer'!H10,'B-smjer'!K10)</f>
        <v>0</v>
      </c>
      <c r="D11" s="37">
        <f>MAX('B-smjer'!L10,'B-smjer'!O10)</f>
        <v>0</v>
      </c>
      <c r="E11" s="34" t="s">
        <v>193</v>
      </c>
      <c r="J11" s="40"/>
    </row>
    <row r="12" spans="1:10" ht="12.75" customHeight="1" thickTop="1" thickBot="1" x14ac:dyDescent="0.3">
      <c r="A12" s="18" t="s">
        <v>89</v>
      </c>
      <c r="B12" s="18" t="s">
        <v>90</v>
      </c>
      <c r="C12" s="17"/>
      <c r="D12" s="37"/>
      <c r="E12" s="34"/>
      <c r="J12" s="40" t="s">
        <v>195</v>
      </c>
    </row>
    <row r="13" spans="1:10" ht="12.75" hidden="1" customHeight="1" thickTop="1" thickBot="1" x14ac:dyDescent="0.3">
      <c r="A13" s="18" t="s">
        <v>91</v>
      </c>
      <c r="B13" s="18" t="s">
        <v>92</v>
      </c>
      <c r="C13" s="17">
        <f>MAX('B-smjer'!D12,'B-smjer'!E12)+MAX('B-smjer'!H12,'B-smjer'!K12)</f>
        <v>8</v>
      </c>
      <c r="D13" s="37">
        <f>MAX('B-smjer'!L12,'B-smjer'!O12)</f>
        <v>0</v>
      </c>
      <c r="E13" s="34" t="s">
        <v>193</v>
      </c>
      <c r="J13" s="40"/>
    </row>
    <row r="14" spans="1:10" ht="12.75" customHeight="1" thickTop="1" thickBot="1" x14ac:dyDescent="0.3">
      <c r="A14" s="18" t="s">
        <v>93</v>
      </c>
      <c r="B14" s="18" t="s">
        <v>94</v>
      </c>
      <c r="C14" s="17"/>
      <c r="D14" s="37"/>
      <c r="E14" s="34"/>
      <c r="J14" s="40" t="s">
        <v>195</v>
      </c>
    </row>
    <row r="15" spans="1:10" ht="12.75" hidden="1" customHeight="1" thickTop="1" thickBot="1" x14ac:dyDescent="0.3">
      <c r="A15" s="18" t="s">
        <v>95</v>
      </c>
      <c r="B15" s="18" t="s">
        <v>96</v>
      </c>
      <c r="C15" s="17">
        <f>MAX('B-smjer'!D14,'B-smjer'!E14)+MAX('B-smjer'!H14,'B-smjer'!K14)</f>
        <v>27</v>
      </c>
      <c r="D15" s="37">
        <f>MAX('B-smjer'!L14,'B-smjer'!O14)</f>
        <v>27.04</v>
      </c>
      <c r="E15" s="27" t="s">
        <v>190</v>
      </c>
      <c r="J15" s="40"/>
    </row>
    <row r="16" spans="1:10" ht="12.75" customHeight="1" thickTop="1" thickBot="1" x14ac:dyDescent="0.3">
      <c r="A16" s="18" t="s">
        <v>97</v>
      </c>
      <c r="B16" s="18" t="s">
        <v>98</v>
      </c>
      <c r="C16" s="17"/>
      <c r="D16" s="37"/>
      <c r="E16" s="34"/>
      <c r="J16" s="40" t="s">
        <v>195</v>
      </c>
    </row>
    <row r="17" spans="1:10" ht="12.75" hidden="1" customHeight="1" thickTop="1" thickBot="1" x14ac:dyDescent="0.3">
      <c r="A17" s="18" t="s">
        <v>35</v>
      </c>
      <c r="B17" s="18" t="s">
        <v>99</v>
      </c>
      <c r="C17" s="17">
        <f>MAX('B-smjer'!D16,'B-smjer'!E16)+MAX('B-smjer'!H16,'B-smjer'!K16)</f>
        <v>20.5</v>
      </c>
      <c r="D17" s="37">
        <f>MAX('B-smjer'!L16,'B-smjer'!O16)</f>
        <v>0</v>
      </c>
      <c r="E17" s="27" t="s">
        <v>190</v>
      </c>
      <c r="J17" s="40"/>
    </row>
    <row r="18" spans="1:10" ht="12.75" customHeight="1" thickTop="1" thickBot="1" x14ac:dyDescent="0.3">
      <c r="A18" s="18" t="s">
        <v>100</v>
      </c>
      <c r="B18" s="18" t="s">
        <v>101</v>
      </c>
      <c r="C18" s="17"/>
      <c r="D18" s="37"/>
      <c r="E18" s="34"/>
      <c r="J18" s="40" t="s">
        <v>195</v>
      </c>
    </row>
    <row r="19" spans="1:10" ht="12.75" customHeight="1" thickTop="1" thickBot="1" x14ac:dyDescent="0.3">
      <c r="A19" s="18" t="s">
        <v>39</v>
      </c>
      <c r="B19" s="18" t="s">
        <v>102</v>
      </c>
      <c r="C19" s="17"/>
      <c r="D19" s="37"/>
      <c r="E19" s="34"/>
      <c r="J19" s="40" t="s">
        <v>195</v>
      </c>
    </row>
    <row r="20" spans="1:10" ht="12.75" customHeight="1" thickTop="1" thickBot="1" x14ac:dyDescent="0.3">
      <c r="A20" s="18" t="s">
        <v>103</v>
      </c>
      <c r="B20" s="18" t="s">
        <v>104</v>
      </c>
      <c r="C20" s="17"/>
      <c r="D20" s="37"/>
      <c r="E20" s="34"/>
      <c r="J20" s="40" t="s">
        <v>195</v>
      </c>
    </row>
    <row r="21" spans="1:10" ht="12.75" hidden="1" customHeight="1" thickTop="1" thickBot="1" x14ac:dyDescent="0.3">
      <c r="A21" s="18" t="s">
        <v>105</v>
      </c>
      <c r="B21" s="18" t="s">
        <v>106</v>
      </c>
      <c r="C21" s="17">
        <f>MAX('B-smjer'!D20,'B-smjer'!E20)+MAX('B-smjer'!H20,'B-smjer'!K20)</f>
        <v>22.5</v>
      </c>
      <c r="D21" s="37">
        <f>MAX('B-smjer'!L20,'B-smjer'!O20)</f>
        <v>0</v>
      </c>
      <c r="E21" s="27" t="s">
        <v>190</v>
      </c>
      <c r="J21" s="40"/>
    </row>
    <row r="22" spans="1:10" ht="12.75" hidden="1" customHeight="1" thickTop="1" thickBot="1" x14ac:dyDescent="0.3">
      <c r="A22" s="18" t="s">
        <v>107</v>
      </c>
      <c r="B22" s="18" t="s">
        <v>108</v>
      </c>
      <c r="C22" s="17">
        <f>MAX('B-smjer'!D21,'B-smjer'!E21)+MAX('B-smjer'!H21,'B-smjer'!K21)</f>
        <v>0</v>
      </c>
      <c r="D22" s="37">
        <f>MAX('B-smjer'!L21,'B-smjer'!O21)</f>
        <v>0</v>
      </c>
      <c r="E22" s="34" t="s">
        <v>193</v>
      </c>
      <c r="J22" s="40"/>
    </row>
    <row r="23" spans="1:10" ht="12.75" hidden="1" customHeight="1" thickTop="1" thickBot="1" x14ac:dyDescent="0.3">
      <c r="A23" s="18" t="s">
        <v>109</v>
      </c>
      <c r="B23" s="18" t="s">
        <v>110</v>
      </c>
      <c r="C23" s="17">
        <f>MAX('B-smjer'!D22,'B-smjer'!E22)+MAX('B-smjer'!H22,'B-smjer'!K22)</f>
        <v>0</v>
      </c>
      <c r="D23" s="37">
        <f>MAX('B-smjer'!L22,'B-smjer'!O22)</f>
        <v>0</v>
      </c>
      <c r="E23" s="34" t="s">
        <v>193</v>
      </c>
      <c r="J23" s="40"/>
    </row>
    <row r="24" spans="1:10" ht="12.75" customHeight="1" thickTop="1" thickBot="1" x14ac:dyDescent="0.3">
      <c r="A24" s="18" t="s">
        <v>111</v>
      </c>
      <c r="B24" s="18" t="s">
        <v>112</v>
      </c>
      <c r="C24" s="17"/>
      <c r="D24" s="37"/>
      <c r="E24" s="34"/>
      <c r="J24" s="40" t="s">
        <v>195</v>
      </c>
    </row>
    <row r="25" spans="1:10" ht="12.75" hidden="1" customHeight="1" thickTop="1" thickBot="1" x14ac:dyDescent="0.3">
      <c r="A25" s="18" t="s">
        <v>113</v>
      </c>
      <c r="B25" s="18" t="s">
        <v>114</v>
      </c>
      <c r="C25" s="17">
        <f>MAX('B-smjer'!D24,'B-smjer'!E24)+MAX('B-smjer'!H24,'B-smjer'!K24)</f>
        <v>0</v>
      </c>
      <c r="D25" s="37">
        <f>MAX('B-smjer'!L24,'B-smjer'!O24)</f>
        <v>0</v>
      </c>
      <c r="E25" s="34" t="s">
        <v>193</v>
      </c>
      <c r="J25" s="40"/>
    </row>
    <row r="26" spans="1:10" ht="12.75" hidden="1" customHeight="1" thickTop="1" thickBot="1" x14ac:dyDescent="0.3">
      <c r="A26" s="18" t="s">
        <v>115</v>
      </c>
      <c r="B26" s="18" t="s">
        <v>116</v>
      </c>
      <c r="C26" s="17">
        <f>MAX('B-smjer'!D25,'B-smjer'!E25)+MAX('B-smjer'!H25,'B-smjer'!K25)</f>
        <v>0</v>
      </c>
      <c r="D26" s="37">
        <f>MAX('B-smjer'!L25,'B-smjer'!O25)</f>
        <v>0</v>
      </c>
      <c r="E26" s="34" t="s">
        <v>193</v>
      </c>
      <c r="J26" s="40"/>
    </row>
    <row r="27" spans="1:10" ht="12.75" hidden="1" customHeight="1" thickTop="1" thickBot="1" x14ac:dyDescent="0.3">
      <c r="A27" s="18" t="s">
        <v>117</v>
      </c>
      <c r="B27" s="18" t="s">
        <v>118</v>
      </c>
      <c r="C27" s="17">
        <f>MAX('B-smjer'!D26,'B-smjer'!E26)+MAX('B-smjer'!H26,'B-smjer'!K26)</f>
        <v>7</v>
      </c>
      <c r="D27" s="37">
        <f>MAX('B-smjer'!L26,'B-smjer'!O26)</f>
        <v>0</v>
      </c>
      <c r="E27" s="34" t="s">
        <v>193</v>
      </c>
      <c r="J27" s="40"/>
    </row>
    <row r="28" spans="1:10" ht="12.75" hidden="1" customHeight="1" thickTop="1" thickBot="1" x14ac:dyDescent="0.3">
      <c r="A28" s="18" t="s">
        <v>119</v>
      </c>
      <c r="B28" s="18" t="s">
        <v>120</v>
      </c>
      <c r="C28" s="17">
        <f>MAX('B-smjer'!D27,'B-smjer'!E27)+MAX('B-smjer'!H27,'B-smjer'!K27)</f>
        <v>22</v>
      </c>
      <c r="D28" s="37">
        <f>MAX('B-smjer'!L27,'B-smjer'!O27)</f>
        <v>25</v>
      </c>
      <c r="E28" s="27" t="s">
        <v>190</v>
      </c>
      <c r="J28" s="40"/>
    </row>
    <row r="29" spans="1:10" ht="12.75" hidden="1" customHeight="1" thickTop="1" thickBot="1" x14ac:dyDescent="0.3">
      <c r="A29" s="18" t="s">
        <v>43</v>
      </c>
      <c r="B29" s="18" t="s">
        <v>121</v>
      </c>
      <c r="C29" s="17">
        <f>MAX('B-smjer'!D28,'B-smjer'!E28)+MAX('B-smjer'!H28,'B-smjer'!K28)</f>
        <v>26.5</v>
      </c>
      <c r="D29" s="37">
        <f>MAX('B-smjer'!L28,'B-smjer'!O28)</f>
        <v>19.2</v>
      </c>
      <c r="E29" s="27" t="s">
        <v>190</v>
      </c>
      <c r="J29" s="40"/>
    </row>
    <row r="30" spans="1:10" ht="12.75" customHeight="1" thickTop="1" thickBot="1" x14ac:dyDescent="0.3">
      <c r="A30" s="18" t="s">
        <v>122</v>
      </c>
      <c r="B30" s="18" t="s">
        <v>123</v>
      </c>
      <c r="C30" s="17"/>
      <c r="D30" s="37"/>
      <c r="E30" s="34"/>
      <c r="J30" s="40" t="s">
        <v>195</v>
      </c>
    </row>
    <row r="31" spans="1:10" ht="12.75" customHeight="1" thickTop="1" thickBot="1" x14ac:dyDescent="0.3">
      <c r="A31" s="18" t="s">
        <v>47</v>
      </c>
      <c r="B31" s="18" t="s">
        <v>124</v>
      </c>
      <c r="C31" s="17"/>
      <c r="D31" s="37"/>
      <c r="E31" s="34"/>
      <c r="J31" s="40" t="s">
        <v>195</v>
      </c>
    </row>
    <row r="32" spans="1:10" ht="12.75" hidden="1" customHeight="1" thickTop="1" thickBot="1" x14ac:dyDescent="0.3">
      <c r="A32" s="18" t="s">
        <v>125</v>
      </c>
      <c r="B32" s="18" t="s">
        <v>126</v>
      </c>
      <c r="C32" s="17">
        <f>MAX('B-smjer'!D31,'B-smjer'!E31)+MAX('B-smjer'!H31,'B-smjer'!K31)</f>
        <v>0</v>
      </c>
      <c r="D32" s="37">
        <f>MAX('B-smjer'!L31,'B-smjer'!O31)</f>
        <v>0</v>
      </c>
      <c r="E32" s="34" t="s">
        <v>193</v>
      </c>
      <c r="J32" s="40"/>
    </row>
    <row r="33" spans="1:10" ht="12.75" customHeight="1" thickTop="1" thickBot="1" x14ac:dyDescent="0.3">
      <c r="A33" s="18" t="s">
        <v>127</v>
      </c>
      <c r="B33" s="18" t="s">
        <v>128</v>
      </c>
      <c r="C33" s="17"/>
      <c r="D33" s="37"/>
      <c r="E33" s="34"/>
      <c r="J33" s="40" t="s">
        <v>195</v>
      </c>
    </row>
    <row r="34" spans="1:10" ht="12.75" hidden="1" customHeight="1" thickTop="1" thickBot="1" x14ac:dyDescent="0.3">
      <c r="A34" s="18" t="s">
        <v>129</v>
      </c>
      <c r="B34" s="18" t="s">
        <v>130</v>
      </c>
      <c r="C34" s="17">
        <f>MAX('B-smjer'!D33,'B-smjer'!E33)+MAX('B-smjer'!H33,'B-smjer'!K33)</f>
        <v>0</v>
      </c>
      <c r="D34" s="37">
        <f>MAX('B-smjer'!L33,'B-smjer'!O33)</f>
        <v>0</v>
      </c>
      <c r="E34" s="34" t="s">
        <v>193</v>
      </c>
      <c r="J34" s="40"/>
    </row>
    <row r="35" spans="1:10" ht="12.75" customHeight="1" thickTop="1" thickBot="1" x14ac:dyDescent="0.3">
      <c r="A35" s="18" t="s">
        <v>131</v>
      </c>
      <c r="B35" s="18" t="s">
        <v>132</v>
      </c>
      <c r="C35" s="17"/>
      <c r="D35" s="37"/>
      <c r="E35" s="34"/>
      <c r="J35" s="40" t="s">
        <v>195</v>
      </c>
    </row>
    <row r="36" spans="1:10" ht="12.75" hidden="1" customHeight="1" thickTop="1" thickBot="1" x14ac:dyDescent="0.3">
      <c r="A36" s="18" t="s">
        <v>133</v>
      </c>
      <c r="B36" s="18" t="s">
        <v>134</v>
      </c>
      <c r="C36" s="17">
        <f>MAX('B-smjer'!D35,'B-smjer'!E35)+MAX('B-smjer'!H35,'B-smjer'!K35)</f>
        <v>0</v>
      </c>
      <c r="D36" s="37">
        <f>MAX('B-smjer'!L35,'B-smjer'!O35)</f>
        <v>0</v>
      </c>
      <c r="E36" s="34" t="s">
        <v>193</v>
      </c>
      <c r="J36" s="40"/>
    </row>
    <row r="37" spans="1:10" ht="12.75" hidden="1" customHeight="1" thickTop="1" thickBot="1" x14ac:dyDescent="0.3">
      <c r="A37" s="18" t="s">
        <v>135</v>
      </c>
      <c r="B37" s="18" t="s">
        <v>136</v>
      </c>
      <c r="C37" s="17">
        <f>MAX('B-smjer'!D36,'B-smjer'!E36)+MAX('B-smjer'!H36,'B-smjer'!K36)</f>
        <v>30</v>
      </c>
      <c r="D37" s="37">
        <f>MAX('B-smjer'!L36,'B-smjer'!O36)</f>
        <v>14.56</v>
      </c>
      <c r="E37" s="27" t="s">
        <v>190</v>
      </c>
      <c r="J37" s="40"/>
    </row>
    <row r="38" spans="1:10" ht="12.75" hidden="1" customHeight="1" thickTop="1" thickBot="1" x14ac:dyDescent="0.3">
      <c r="A38" s="18" t="s">
        <v>51</v>
      </c>
      <c r="B38" s="18" t="s">
        <v>137</v>
      </c>
      <c r="C38" s="17">
        <f>MAX('B-smjer'!D37,'B-smjer'!E37)+MAX('B-smjer'!H37,'B-smjer'!K37)</f>
        <v>26</v>
      </c>
      <c r="D38" s="37">
        <f>MAX('B-smjer'!L37,'B-smjer'!O37)</f>
        <v>13.52</v>
      </c>
      <c r="E38" s="27" t="s">
        <v>190</v>
      </c>
      <c r="J38" s="40"/>
    </row>
    <row r="39" spans="1:10" ht="12.75" hidden="1" customHeight="1" thickTop="1" thickBot="1" x14ac:dyDescent="0.3">
      <c r="A39" s="18" t="s">
        <v>138</v>
      </c>
      <c r="B39" s="18" t="s">
        <v>139</v>
      </c>
      <c r="C39" s="17">
        <f>MAX('B-smjer'!D38,'B-smjer'!E38)+MAX('B-smjer'!H38,'B-smjer'!K38)</f>
        <v>0</v>
      </c>
      <c r="D39" s="37">
        <f>MAX('B-smjer'!L38,'B-smjer'!O38)</f>
        <v>0</v>
      </c>
      <c r="E39" s="34" t="s">
        <v>193</v>
      </c>
      <c r="J39" s="40"/>
    </row>
    <row r="40" spans="1:10" ht="12.75" hidden="1" customHeight="1" thickTop="1" thickBot="1" x14ac:dyDescent="0.3">
      <c r="A40" s="18" t="s">
        <v>140</v>
      </c>
      <c r="B40" s="18" t="s">
        <v>141</v>
      </c>
      <c r="C40" s="17">
        <f>MAX('B-smjer'!D39,'B-smjer'!E39)+MAX('B-smjer'!H39,'B-smjer'!K39)</f>
        <v>12.5</v>
      </c>
      <c r="D40" s="37">
        <f>MAX('B-smjer'!L39,'B-smjer'!O39)</f>
        <v>0</v>
      </c>
      <c r="E40" s="27" t="s">
        <v>190</v>
      </c>
      <c r="J40" s="40"/>
    </row>
    <row r="41" spans="1:10" ht="12.75" hidden="1" customHeight="1" thickTop="1" thickBot="1" x14ac:dyDescent="0.3">
      <c r="A41" s="18" t="s">
        <v>142</v>
      </c>
      <c r="B41" s="18" t="s">
        <v>143</v>
      </c>
      <c r="C41" s="17">
        <f>MAX('B-smjer'!D40,'B-smjer'!E40)+MAX('B-smjer'!H40,'B-smjer'!K40)</f>
        <v>0</v>
      </c>
      <c r="D41" s="37">
        <f>MAX('B-smjer'!L40,'B-smjer'!O40)</f>
        <v>0</v>
      </c>
      <c r="E41" s="34" t="s">
        <v>193</v>
      </c>
      <c r="J41" s="40"/>
    </row>
    <row r="42" spans="1:10" ht="12.75" hidden="1" customHeight="1" thickTop="1" thickBot="1" x14ac:dyDescent="0.3">
      <c r="A42" s="18" t="s">
        <v>144</v>
      </c>
      <c r="B42" s="18" t="s">
        <v>145</v>
      </c>
      <c r="C42" s="17">
        <f>MAX('B-smjer'!D41,'B-smjer'!E41)+MAX('B-smjer'!H41,'B-smjer'!K41)</f>
        <v>0</v>
      </c>
      <c r="D42" s="37">
        <f>MAX('B-smjer'!L41,'B-smjer'!O41)</f>
        <v>0</v>
      </c>
      <c r="E42" s="34" t="s">
        <v>193</v>
      </c>
      <c r="J42" s="40"/>
    </row>
    <row r="43" spans="1:10" ht="12.75" hidden="1" customHeight="1" thickTop="1" thickBot="1" x14ac:dyDescent="0.3">
      <c r="A43" s="18" t="s">
        <v>146</v>
      </c>
      <c r="B43" s="18" t="s">
        <v>147</v>
      </c>
      <c r="C43" s="17">
        <f>MAX('B-smjer'!D42,'B-smjer'!E42)+MAX('B-smjer'!H42,'B-smjer'!K42)</f>
        <v>0</v>
      </c>
      <c r="D43" s="37">
        <f>MAX('B-smjer'!L42,'B-smjer'!O42)</f>
        <v>0</v>
      </c>
      <c r="E43" s="34" t="s">
        <v>193</v>
      </c>
      <c r="J43" s="40"/>
    </row>
    <row r="44" spans="1:10" ht="12.75" hidden="1" customHeight="1" thickTop="1" thickBot="1" x14ac:dyDescent="0.3">
      <c r="A44" s="18" t="s">
        <v>148</v>
      </c>
      <c r="B44" s="18" t="s">
        <v>149</v>
      </c>
      <c r="C44" s="17">
        <f>MAX('B-smjer'!D43,'B-smjer'!E43)+MAX('B-smjer'!H43,'B-smjer'!K43)</f>
        <v>0</v>
      </c>
      <c r="D44" s="37">
        <f>MAX('B-smjer'!L43,'B-smjer'!O43)</f>
        <v>0</v>
      </c>
      <c r="E44" s="34" t="s">
        <v>193</v>
      </c>
      <c r="J44" s="40"/>
    </row>
    <row r="45" spans="1:10" ht="12.75" hidden="1" customHeight="1" thickTop="1" thickBot="1" x14ac:dyDescent="0.3">
      <c r="A45" s="18" t="s">
        <v>150</v>
      </c>
      <c r="B45" s="18" t="s">
        <v>151</v>
      </c>
      <c r="C45" s="17">
        <f>MAX('B-smjer'!D44,'B-smjer'!E44)+MAX('B-smjer'!H44,'B-smjer'!K44)</f>
        <v>4</v>
      </c>
      <c r="D45" s="37">
        <f>MAX('B-smjer'!L44,'B-smjer'!O44)</f>
        <v>0</v>
      </c>
      <c r="E45" s="34" t="s">
        <v>193</v>
      </c>
      <c r="J45" s="40"/>
    </row>
    <row r="46" spans="1:10" ht="12.75" hidden="1" customHeight="1" thickTop="1" thickBot="1" x14ac:dyDescent="0.3">
      <c r="A46" s="18" t="s">
        <v>152</v>
      </c>
      <c r="B46" s="18" t="s">
        <v>153</v>
      </c>
      <c r="C46" s="17">
        <f>MAX('B-smjer'!D45,'B-smjer'!E45)+MAX('B-smjer'!H45,'B-smjer'!K45)</f>
        <v>0</v>
      </c>
      <c r="D46" s="37">
        <f>MAX('B-smjer'!L45,'B-smjer'!O45)</f>
        <v>0</v>
      </c>
      <c r="E46" s="35" t="s">
        <v>193</v>
      </c>
      <c r="J46" s="40"/>
    </row>
    <row r="47" spans="1:10" ht="12.75" hidden="1" customHeight="1" thickTop="1" thickBot="1" x14ac:dyDescent="0.3">
      <c r="A47" s="18" t="s">
        <v>154</v>
      </c>
      <c r="B47" s="18" t="s">
        <v>155</v>
      </c>
      <c r="C47" s="17">
        <f>MAX('B-smjer'!D46,'B-smjer'!E46)+MAX('B-smjer'!H46,'B-smjer'!K46)</f>
        <v>15.5</v>
      </c>
      <c r="D47" s="37">
        <f>MAX('B-smjer'!L46,'B-smjer'!O46)</f>
        <v>0</v>
      </c>
      <c r="E47" s="35" t="s">
        <v>193</v>
      </c>
      <c r="J47" s="40"/>
    </row>
    <row r="48" spans="1:10" ht="12.75" hidden="1" customHeight="1" thickTop="1" thickBot="1" x14ac:dyDescent="0.3">
      <c r="A48" s="18" t="s">
        <v>156</v>
      </c>
      <c r="B48" s="18" t="s">
        <v>157</v>
      </c>
      <c r="C48" s="17">
        <f>MAX('B-smjer'!D47,'B-smjer'!E47)+MAX('B-smjer'!H47,'B-smjer'!K47)</f>
        <v>0</v>
      </c>
      <c r="D48" s="37">
        <f>MAX('B-smjer'!L47,'B-smjer'!O47)</f>
        <v>0</v>
      </c>
      <c r="E48" s="36" t="s">
        <v>193</v>
      </c>
      <c r="J48" s="40"/>
    </row>
    <row r="49" spans="1:10" ht="12.75" hidden="1" customHeight="1" thickTop="1" thickBot="1" x14ac:dyDescent="0.3">
      <c r="A49" s="18" t="s">
        <v>158</v>
      </c>
      <c r="B49" s="18" t="s">
        <v>159</v>
      </c>
      <c r="C49" s="17">
        <f>MAX('B-smjer'!D48,'B-smjer'!E48)+MAX('B-smjer'!H48,'B-smjer'!K48)</f>
        <v>0</v>
      </c>
      <c r="D49" s="37">
        <f>MAX('B-smjer'!L48,'B-smjer'!O48)</f>
        <v>0</v>
      </c>
      <c r="E49" s="36" t="s">
        <v>193</v>
      </c>
      <c r="J49" s="40"/>
    </row>
    <row r="50" spans="1:10" ht="12.75" hidden="1" customHeight="1" thickTop="1" thickBot="1" x14ac:dyDescent="0.3">
      <c r="A50" s="18" t="s">
        <v>160</v>
      </c>
      <c r="B50" s="18" t="s">
        <v>161</v>
      </c>
      <c r="C50" s="17">
        <f>MAX('B-smjer'!D49,'B-smjer'!E49)+MAX('B-smjer'!H49,'B-smjer'!K49)</f>
        <v>0</v>
      </c>
      <c r="D50" s="37">
        <f>MAX('B-smjer'!L49,'B-smjer'!O49)</f>
        <v>0</v>
      </c>
      <c r="E50" s="36" t="s">
        <v>193</v>
      </c>
      <c r="J50" s="40"/>
    </row>
    <row r="51" spans="1:10" ht="12.75" hidden="1" customHeight="1" thickTop="1" thickBot="1" x14ac:dyDescent="0.3">
      <c r="A51" s="18" t="s">
        <v>162</v>
      </c>
      <c r="B51" s="18" t="s">
        <v>163</v>
      </c>
      <c r="C51" s="17">
        <f>MAX('B-smjer'!D50,'B-smjer'!E50)+MAX('B-smjer'!H50,'B-smjer'!K50)</f>
        <v>0</v>
      </c>
      <c r="D51" s="37">
        <f>MAX('B-smjer'!L50,'B-smjer'!O50)</f>
        <v>0</v>
      </c>
      <c r="E51" s="36" t="s">
        <v>193</v>
      </c>
      <c r="J51" s="40"/>
    </row>
    <row r="52" spans="1:10" ht="12.75" customHeight="1" thickTop="1" thickBot="1" x14ac:dyDescent="0.3">
      <c r="A52" s="18" t="s">
        <v>164</v>
      </c>
      <c r="B52" s="18" t="s">
        <v>165</v>
      </c>
      <c r="C52" s="17"/>
      <c r="D52" s="37"/>
      <c r="E52" s="36"/>
      <c r="J52" s="40" t="s">
        <v>195</v>
      </c>
    </row>
    <row r="53" spans="1:10" ht="12.75" hidden="1" customHeight="1" thickTop="1" thickBot="1" x14ac:dyDescent="0.3">
      <c r="A53" s="18" t="s">
        <v>166</v>
      </c>
      <c r="B53" s="18" t="s">
        <v>167</v>
      </c>
      <c r="C53" s="17">
        <f>MAX('B-smjer'!D52,'B-smjer'!E52)+MAX('B-smjer'!H52,'B-smjer'!K52)</f>
        <v>0</v>
      </c>
      <c r="D53" s="37">
        <f>MAX('B-smjer'!L52,'B-smjer'!O52)</f>
        <v>0</v>
      </c>
      <c r="E53" s="36" t="s">
        <v>193</v>
      </c>
      <c r="J53" s="40"/>
    </row>
    <row r="54" spans="1:10" ht="12.75" hidden="1" customHeight="1" thickTop="1" thickBot="1" x14ac:dyDescent="0.3">
      <c r="A54" s="18" t="s">
        <v>168</v>
      </c>
      <c r="B54" s="18" t="s">
        <v>169</v>
      </c>
      <c r="C54" s="17">
        <f>MAX('B-smjer'!D53,'B-smjer'!E53)+MAX('B-smjer'!H53,'B-smjer'!K53)</f>
        <v>0</v>
      </c>
      <c r="D54" s="37">
        <f>MAX('B-smjer'!L53,'B-smjer'!O53)</f>
        <v>0</v>
      </c>
      <c r="E54" s="36" t="s">
        <v>193</v>
      </c>
      <c r="J54" s="40"/>
    </row>
    <row r="55" spans="1:10" ht="12.75" customHeight="1" thickTop="1" thickBot="1" x14ac:dyDescent="0.3">
      <c r="A55" s="18" t="s">
        <v>188</v>
      </c>
      <c r="B55" s="18" t="s">
        <v>189</v>
      </c>
      <c r="C55" s="17"/>
      <c r="D55" s="37"/>
      <c r="E55" s="36"/>
      <c r="J55" s="40" t="s">
        <v>195</v>
      </c>
    </row>
    <row r="56" spans="1:10" ht="12.75" hidden="1" customHeight="1" thickTop="1" thickBot="1" x14ac:dyDescent="0.3">
      <c r="A56" s="18" t="s">
        <v>170</v>
      </c>
      <c r="B56" s="18" t="s">
        <v>171</v>
      </c>
      <c r="C56" s="17">
        <f>MAX('B-smjer'!D55,'B-smjer'!E55)+MAX('B-smjer'!H55,'B-smjer'!K55)</f>
        <v>0</v>
      </c>
      <c r="D56" s="37">
        <f>MAX('B-smjer'!L55,'B-smjer'!O55)</f>
        <v>0</v>
      </c>
      <c r="E56" s="36" t="s">
        <v>193</v>
      </c>
      <c r="J56" s="40"/>
    </row>
    <row r="57" spans="1:10" ht="12.75" hidden="1" customHeight="1" thickTop="1" thickBot="1" x14ac:dyDescent="0.3">
      <c r="A57" s="18" t="s">
        <v>172</v>
      </c>
      <c r="B57" s="18" t="s">
        <v>173</v>
      </c>
      <c r="C57" s="17">
        <f>MAX('B-smjer'!D56,'B-smjer'!E56)+MAX('B-smjer'!H56,'B-smjer'!K56)</f>
        <v>0</v>
      </c>
      <c r="D57" s="37">
        <f>MAX('B-smjer'!L56,'B-smjer'!O56)</f>
        <v>0</v>
      </c>
      <c r="E57" s="36" t="s">
        <v>193</v>
      </c>
      <c r="J57" s="40"/>
    </row>
    <row r="58" spans="1:10" ht="12.75" hidden="1" customHeight="1" thickTop="1" thickBot="1" x14ac:dyDescent="0.3">
      <c r="A58" s="18" t="s">
        <v>174</v>
      </c>
      <c r="B58" s="18" t="s">
        <v>175</v>
      </c>
      <c r="C58" s="17">
        <f>MAX('B-smjer'!D57,'B-smjer'!E57)+MAX('B-smjer'!H57,'B-smjer'!K57)</f>
        <v>3</v>
      </c>
      <c r="D58" s="37">
        <f>MAX('B-smjer'!L57,'B-smjer'!O57)</f>
        <v>0</v>
      </c>
      <c r="E58" s="36" t="s">
        <v>193</v>
      </c>
      <c r="J58" s="40"/>
    </row>
    <row r="59" spans="1:10" ht="12.75" hidden="1" customHeight="1" thickTop="1" thickBot="1" x14ac:dyDescent="0.3">
      <c r="A59" s="18" t="s">
        <v>176</v>
      </c>
      <c r="B59" s="18" t="s">
        <v>177</v>
      </c>
      <c r="C59" s="17">
        <f>MAX('B-smjer'!D58,'B-smjer'!E58)+MAX('B-smjer'!H58,'B-smjer'!K58)</f>
        <v>0</v>
      </c>
      <c r="D59" s="37">
        <f>MAX('B-smjer'!L58,'B-smjer'!O58)</f>
        <v>0</v>
      </c>
      <c r="E59" s="36" t="s">
        <v>193</v>
      </c>
      <c r="J59" s="40"/>
    </row>
    <row r="60" spans="1:10" ht="12.75" hidden="1" customHeight="1" thickTop="1" thickBot="1" x14ac:dyDescent="0.3">
      <c r="A60" s="18" t="s">
        <v>178</v>
      </c>
      <c r="B60" s="18" t="s">
        <v>179</v>
      </c>
      <c r="C60" s="17">
        <f>MAX('B-smjer'!D59,'B-smjer'!E59)+MAX('B-smjer'!H59,'B-smjer'!K59)</f>
        <v>0</v>
      </c>
      <c r="D60" s="37">
        <f>MAX('B-smjer'!L59,'B-smjer'!O59)</f>
        <v>0</v>
      </c>
      <c r="E60" s="36" t="s">
        <v>193</v>
      </c>
      <c r="J60" s="40"/>
    </row>
    <row r="61" spans="1:10" ht="12.75" hidden="1" customHeight="1" thickTop="1" thickBot="1" x14ac:dyDescent="0.3">
      <c r="A61" s="18" t="s">
        <v>180</v>
      </c>
      <c r="B61" s="18" t="s">
        <v>181</v>
      </c>
      <c r="C61" s="17">
        <f>MAX('B-smjer'!D60,'B-smjer'!E60)+MAX('B-smjer'!H60,'B-smjer'!K60)</f>
        <v>0</v>
      </c>
      <c r="D61" s="37">
        <f>MAX('B-smjer'!L60,'B-smjer'!O60)</f>
        <v>0</v>
      </c>
      <c r="E61" s="36" t="s">
        <v>193</v>
      </c>
      <c r="J61" s="40"/>
    </row>
    <row r="62" spans="1:10" ht="12.75" hidden="1" customHeight="1" thickTop="1" thickBot="1" x14ac:dyDescent="0.3">
      <c r="A62" s="18" t="s">
        <v>182</v>
      </c>
      <c r="B62" s="18" t="s">
        <v>183</v>
      </c>
      <c r="C62" s="17">
        <f>MAX('B-smjer'!D61,'B-smjer'!E61)+MAX('B-smjer'!H61,'B-smjer'!K61)</f>
        <v>0</v>
      </c>
      <c r="D62" s="37">
        <f>MAX('B-smjer'!L61,'B-smjer'!O61)</f>
        <v>0</v>
      </c>
      <c r="E62" s="36" t="s">
        <v>193</v>
      </c>
      <c r="J62" s="40"/>
    </row>
    <row r="63" spans="1:10" ht="12.75" hidden="1" customHeight="1" thickTop="1" thickBot="1" x14ac:dyDescent="0.3">
      <c r="A63" s="18" t="s">
        <v>184</v>
      </c>
      <c r="B63" s="18" t="s">
        <v>185</v>
      </c>
      <c r="C63" s="17">
        <f>MAX('B-smjer'!D62,'B-smjer'!E62)+MAX('B-smjer'!H62,'B-smjer'!K62)</f>
        <v>0</v>
      </c>
      <c r="D63" s="37">
        <f>MAX('B-smjer'!L62,'B-smjer'!O62)</f>
        <v>0</v>
      </c>
      <c r="E63" s="36" t="s">
        <v>193</v>
      </c>
      <c r="J63" s="40"/>
    </row>
    <row r="64" spans="1:10" ht="12.75" customHeight="1" thickTop="1" thickBot="1" x14ac:dyDescent="0.3">
      <c r="A64" s="33" t="s">
        <v>186</v>
      </c>
      <c r="B64" s="33" t="s">
        <v>187</v>
      </c>
      <c r="C64" s="17"/>
      <c r="D64" s="37"/>
      <c r="E64" s="36"/>
      <c r="J64" s="40" t="s">
        <v>195</v>
      </c>
    </row>
    <row r="65" ht="12.75" customHeight="1" thickTop="1" x14ac:dyDescent="0.2"/>
  </sheetData>
  <sheetProtection selectLockedCells="1" selectUnlockedCells="1"/>
  <autoFilter ref="J8:J64">
    <filterColumn colId="0">
      <customFilters>
        <customFilter operator="notEqual" val=" "/>
      </customFilters>
    </filterColumn>
  </autoFilter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2021-09-04T17:29:33Z</dcterms:modified>
</cp:coreProperties>
</file>