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Politicka sociologija\2021-2022\"/>
    </mc:Choice>
  </mc:AlternateContent>
  <xr:revisionPtr revIDLastSave="0" documentId="13_ncr:1_{4DB3F780-3F50-4DE8-9522-850C841689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41" i="1" l="1"/>
  <c r="T140" i="1"/>
  <c r="T139" i="1"/>
  <c r="Y139" i="1" s="1"/>
  <c r="T138" i="1"/>
  <c r="Y138" i="1" s="1"/>
  <c r="T137" i="1"/>
  <c r="T136" i="1"/>
  <c r="T135" i="1"/>
  <c r="Y135" i="1" s="1"/>
  <c r="T134" i="1"/>
  <c r="Y134" i="1" s="1"/>
  <c r="T133" i="1"/>
  <c r="T132" i="1"/>
  <c r="T131" i="1"/>
  <c r="Y131" i="1" s="1"/>
  <c r="T130" i="1"/>
  <c r="Y130" i="1" s="1"/>
  <c r="T129" i="1"/>
  <c r="T128" i="1"/>
  <c r="T127" i="1"/>
  <c r="Y127" i="1" s="1"/>
  <c r="T126" i="1"/>
  <c r="Y126" i="1" s="1"/>
  <c r="T125" i="1"/>
  <c r="T124" i="1"/>
  <c r="T123" i="1"/>
  <c r="T122" i="1"/>
  <c r="Y122" i="1" s="1"/>
  <c r="T121" i="1"/>
  <c r="T120" i="1"/>
  <c r="T119" i="1"/>
  <c r="Y119" i="1" s="1"/>
  <c r="T118" i="1"/>
  <c r="Y118" i="1" s="1"/>
  <c r="T117" i="1"/>
  <c r="T116" i="1"/>
  <c r="T115" i="1"/>
  <c r="T114" i="1"/>
  <c r="Y114" i="1" s="1"/>
  <c r="T113" i="1"/>
  <c r="T112" i="1"/>
  <c r="T111" i="1"/>
  <c r="Y111" i="1" s="1"/>
  <c r="T110" i="1"/>
  <c r="Y110" i="1" s="1"/>
  <c r="T109" i="1"/>
  <c r="T108" i="1"/>
  <c r="T107" i="1"/>
  <c r="T106" i="1"/>
  <c r="Y106" i="1" s="1"/>
  <c r="T105" i="1"/>
  <c r="T104" i="1"/>
  <c r="T103" i="1"/>
  <c r="Y103" i="1" s="1"/>
  <c r="T102" i="1"/>
  <c r="T101" i="1"/>
  <c r="T100" i="1"/>
  <c r="T99" i="1"/>
  <c r="T98" i="1"/>
  <c r="Y98" i="1" s="1"/>
  <c r="T97" i="1"/>
  <c r="T96" i="1"/>
  <c r="T95" i="1"/>
  <c r="Y95" i="1" s="1"/>
  <c r="T94" i="1"/>
  <c r="Y94" i="1" s="1"/>
  <c r="T93" i="1"/>
  <c r="T92" i="1"/>
  <c r="T91" i="1"/>
  <c r="T90" i="1"/>
  <c r="Y90" i="1" s="1"/>
  <c r="T89" i="1"/>
  <c r="T88" i="1"/>
  <c r="T87" i="1"/>
  <c r="Y87" i="1" s="1"/>
  <c r="T86" i="1"/>
  <c r="Y86" i="1" s="1"/>
  <c r="T85" i="1"/>
  <c r="T84" i="1"/>
  <c r="Y84" i="1" s="1"/>
  <c r="T83" i="1"/>
  <c r="T82" i="1"/>
  <c r="Y82" i="1" s="1"/>
  <c r="T81" i="1"/>
  <c r="T80" i="1"/>
  <c r="T79" i="1"/>
  <c r="Y79" i="1" s="1"/>
  <c r="T78" i="1"/>
  <c r="Y78" i="1" s="1"/>
  <c r="T77" i="1"/>
  <c r="T76" i="1"/>
  <c r="T75" i="1"/>
  <c r="T74" i="1"/>
  <c r="T73" i="1"/>
  <c r="T72" i="1"/>
  <c r="T71" i="1"/>
  <c r="Y71" i="1" s="1"/>
  <c r="T70" i="1"/>
  <c r="T69" i="1"/>
  <c r="T68" i="1"/>
  <c r="T67" i="1"/>
  <c r="T66" i="1"/>
  <c r="Y66" i="1" s="1"/>
  <c r="T65" i="1"/>
  <c r="T64" i="1"/>
  <c r="T63" i="1"/>
  <c r="Y63" i="1" s="1"/>
  <c r="T62" i="1"/>
  <c r="Y62" i="1" s="1"/>
  <c r="T61" i="1"/>
  <c r="T60" i="1"/>
  <c r="T59" i="1"/>
  <c r="T58" i="1"/>
  <c r="Y58" i="1" s="1"/>
  <c r="T57" i="1"/>
  <c r="T56" i="1"/>
  <c r="T55" i="1"/>
  <c r="Y55" i="1" s="1"/>
  <c r="T54" i="1"/>
  <c r="Y54" i="1" s="1"/>
  <c r="T53" i="1"/>
  <c r="T52" i="1"/>
  <c r="T51" i="1"/>
  <c r="T50" i="1"/>
  <c r="Y50" i="1" s="1"/>
  <c r="T49" i="1"/>
  <c r="T48" i="1"/>
  <c r="T47" i="1"/>
  <c r="Y47" i="1" s="1"/>
  <c r="T46" i="1"/>
  <c r="T45" i="1"/>
  <c r="T44" i="1"/>
  <c r="T43" i="1"/>
  <c r="T42" i="1"/>
  <c r="Y42" i="1" s="1"/>
  <c r="T41" i="1"/>
  <c r="T40" i="1"/>
  <c r="T39" i="1"/>
  <c r="T38" i="1"/>
  <c r="Y38" i="1" s="1"/>
  <c r="T37" i="1"/>
  <c r="T36" i="1"/>
  <c r="T35" i="1"/>
  <c r="Y35" i="1" s="1"/>
  <c r="T34" i="1"/>
  <c r="Y34" i="1" s="1"/>
  <c r="T33" i="1"/>
  <c r="T32" i="1"/>
  <c r="T31" i="1"/>
  <c r="Y31" i="1" s="1"/>
  <c r="T30" i="1"/>
  <c r="Y30" i="1" s="1"/>
  <c r="T29" i="1"/>
  <c r="T28" i="1"/>
  <c r="T27" i="1"/>
  <c r="T26" i="1"/>
  <c r="Y26" i="1" s="1"/>
  <c r="T25" i="1"/>
  <c r="T24" i="1"/>
  <c r="T23" i="1"/>
  <c r="T22" i="1"/>
  <c r="Y22" i="1" s="1"/>
  <c r="T21" i="1"/>
  <c r="T20" i="1"/>
  <c r="T19" i="1"/>
  <c r="Y19" i="1" s="1"/>
  <c r="T18" i="1"/>
  <c r="Y18" i="1" s="1"/>
  <c r="T17" i="1"/>
  <c r="T16" i="1"/>
  <c r="T15" i="1"/>
  <c r="Y15" i="1" s="1"/>
  <c r="T14" i="1"/>
  <c r="Y14" i="1" s="1"/>
  <c r="T13" i="1"/>
  <c r="T12" i="1"/>
  <c r="T11" i="1"/>
  <c r="Y11" i="1" s="1"/>
  <c r="T10" i="1"/>
  <c r="Y10" i="1" s="1"/>
  <c r="T9" i="1"/>
  <c r="T8" i="1"/>
  <c r="T7" i="1"/>
  <c r="Y7" i="1" s="1"/>
  <c r="T6" i="1"/>
  <c r="Y74" i="1"/>
  <c r="Y46" i="1"/>
  <c r="AB136" i="1"/>
  <c r="Y136" i="1"/>
  <c r="AB134" i="1"/>
  <c r="AB129" i="1"/>
  <c r="Y129" i="1"/>
  <c r="AB130" i="1"/>
  <c r="Y141" i="1"/>
  <c r="Y140" i="1"/>
  <c r="Y137" i="1"/>
  <c r="Y133" i="1"/>
  <c r="Y132" i="1"/>
  <c r="Y128" i="1"/>
  <c r="Y125" i="1"/>
  <c r="Y123" i="1"/>
  <c r="Y121" i="1"/>
  <c r="Y116" i="1"/>
  <c r="Y112" i="1"/>
  <c r="Y108" i="1"/>
  <c r="Y105" i="1"/>
  <c r="Y102" i="1"/>
  <c r="Y100" i="1"/>
  <c r="Y96" i="1"/>
  <c r="Y92" i="1"/>
  <c r="Y89" i="1"/>
  <c r="Y80" i="1"/>
  <c r="Y77" i="1"/>
  <c r="Y72" i="1"/>
  <c r="Y70" i="1"/>
  <c r="Y68" i="1"/>
  <c r="Y64" i="1"/>
  <c r="Y61" i="1"/>
  <c r="Y56" i="1"/>
  <c r="Y52" i="1"/>
  <c r="Y49" i="1"/>
  <c r="Y48" i="1"/>
  <c r="Y44" i="1"/>
  <c r="Y43" i="1"/>
  <c r="Y41" i="1"/>
  <c r="Y40" i="1"/>
  <c r="Y39" i="1"/>
  <c r="Y36" i="1"/>
  <c r="Y33" i="1"/>
  <c r="Y32" i="1"/>
  <c r="Y28" i="1"/>
  <c r="Y27" i="1"/>
  <c r="Y25" i="1"/>
  <c r="Y24" i="1"/>
  <c r="Y23" i="1"/>
  <c r="Y20" i="1"/>
  <c r="Y17" i="1"/>
  <c r="Y16" i="1"/>
  <c r="Y12" i="1"/>
  <c r="Y9" i="1"/>
  <c r="Y8" i="1"/>
  <c r="Y6" i="1"/>
  <c r="AB141" i="1"/>
  <c r="AB140" i="1"/>
  <c r="AB139" i="1"/>
  <c r="AB138" i="1"/>
  <c r="AB137" i="1"/>
  <c r="AB135" i="1"/>
  <c r="AB133" i="1"/>
  <c r="AB132" i="1"/>
  <c r="AB131" i="1"/>
  <c r="AB128" i="1"/>
  <c r="AB127" i="1"/>
  <c r="AB126" i="1"/>
  <c r="AB125" i="1"/>
  <c r="AB124" i="1"/>
  <c r="Y124" i="1"/>
  <c r="AB123" i="1"/>
  <c r="AB122" i="1"/>
  <c r="T146" i="1"/>
  <c r="Y146" i="1" s="1"/>
  <c r="AB146" i="1"/>
  <c r="T147" i="1"/>
  <c r="Y147" i="1" s="1"/>
  <c r="AB147" i="1"/>
  <c r="T148" i="1"/>
  <c r="Y148" i="1" s="1"/>
  <c r="AB148" i="1"/>
  <c r="T149" i="1"/>
  <c r="Y149" i="1" s="1"/>
  <c r="AB149" i="1"/>
  <c r="T150" i="1"/>
  <c r="Y150" i="1" s="1"/>
  <c r="AB150" i="1"/>
  <c r="T151" i="1"/>
  <c r="Y151" i="1" s="1"/>
  <c r="AB151" i="1"/>
  <c r="T152" i="1"/>
  <c r="Y152" i="1" s="1"/>
  <c r="AB152" i="1"/>
  <c r="T153" i="1"/>
  <c r="Y153" i="1" s="1"/>
  <c r="AB153" i="1"/>
  <c r="T154" i="1"/>
  <c r="Y154" i="1" s="1"/>
  <c r="AB154" i="1"/>
  <c r="T155" i="1"/>
  <c r="Y155" i="1" s="1"/>
  <c r="AB155" i="1"/>
  <c r="T156" i="1"/>
  <c r="Y156" i="1" s="1"/>
  <c r="AB156" i="1"/>
  <c r="T157" i="1"/>
  <c r="Y157" i="1" s="1"/>
  <c r="AB157" i="1"/>
  <c r="T158" i="1"/>
  <c r="Y158" i="1" s="1"/>
  <c r="AB158" i="1"/>
  <c r="T159" i="1"/>
  <c r="Y159" i="1" s="1"/>
  <c r="AB159" i="1"/>
  <c r="T160" i="1"/>
  <c r="Y160" i="1" s="1"/>
  <c r="AB160" i="1"/>
  <c r="T161" i="1"/>
  <c r="Y161" i="1" s="1"/>
  <c r="AB161" i="1"/>
  <c r="T162" i="1"/>
  <c r="Y162" i="1" s="1"/>
  <c r="AB162" i="1"/>
  <c r="T163" i="1"/>
  <c r="Y163" i="1" s="1"/>
  <c r="AB163" i="1"/>
  <c r="T164" i="1"/>
  <c r="Y164" i="1" s="1"/>
  <c r="AB164" i="1"/>
  <c r="T165" i="1"/>
  <c r="Y165" i="1" s="1"/>
  <c r="AB165" i="1"/>
  <c r="T166" i="1"/>
  <c r="Y166" i="1" s="1"/>
  <c r="AB166" i="1"/>
  <c r="AB6" i="1"/>
  <c r="AB7" i="1"/>
  <c r="AB8" i="1"/>
  <c r="AB9" i="1"/>
  <c r="AB10" i="1"/>
  <c r="AB11" i="1"/>
  <c r="AB12" i="1"/>
  <c r="Y13" i="1"/>
  <c r="AB13" i="1"/>
  <c r="AB14" i="1"/>
  <c r="AB15" i="1"/>
  <c r="AB16" i="1"/>
  <c r="AB17" i="1"/>
  <c r="AB18" i="1"/>
  <c r="AB19" i="1"/>
  <c r="AB20" i="1"/>
  <c r="Y21" i="1"/>
  <c r="AB21" i="1"/>
  <c r="AB22" i="1"/>
  <c r="AB23" i="1"/>
  <c r="AB24" i="1"/>
  <c r="AB25" i="1"/>
  <c r="AB26" i="1"/>
  <c r="AB27" i="1"/>
  <c r="AB28" i="1"/>
  <c r="Y29" i="1"/>
  <c r="AB29" i="1"/>
  <c r="AB30" i="1"/>
  <c r="AB31" i="1"/>
  <c r="AB32" i="1"/>
  <c r="AB33" i="1"/>
  <c r="AB34" i="1"/>
  <c r="AB35" i="1"/>
  <c r="AB36" i="1"/>
  <c r="Y37" i="1"/>
  <c r="AB37" i="1"/>
  <c r="AB38" i="1"/>
  <c r="AB39" i="1"/>
  <c r="AB40" i="1"/>
  <c r="AB41" i="1"/>
  <c r="AB42" i="1"/>
  <c r="AB43" i="1"/>
  <c r="AB44" i="1"/>
  <c r="Y45" i="1"/>
  <c r="AB45" i="1"/>
  <c r="AB46" i="1"/>
  <c r="AB47" i="1"/>
  <c r="AB48" i="1"/>
  <c r="AB49" i="1"/>
  <c r="AB50" i="1"/>
  <c r="Y51" i="1"/>
  <c r="AB51" i="1"/>
  <c r="AB52" i="1"/>
  <c r="Y53" i="1"/>
  <c r="AB53" i="1"/>
  <c r="AB54" i="1"/>
  <c r="AB55" i="1"/>
  <c r="AB56" i="1"/>
  <c r="Y57" i="1"/>
  <c r="AB57" i="1"/>
  <c r="AB58" i="1"/>
  <c r="Y59" i="1"/>
  <c r="AB59" i="1"/>
  <c r="Y60" i="1"/>
  <c r="AB60" i="1"/>
  <c r="AB61" i="1"/>
  <c r="AB62" i="1"/>
  <c r="AB63" i="1"/>
  <c r="AB64" i="1"/>
  <c r="Y65" i="1"/>
  <c r="AB65" i="1"/>
  <c r="AB66" i="1"/>
  <c r="Y67" i="1"/>
  <c r="AB67" i="1"/>
  <c r="AB68" i="1"/>
  <c r="Y69" i="1"/>
  <c r="AB69" i="1"/>
  <c r="AB70" i="1"/>
  <c r="AB71" i="1"/>
  <c r="AB72" i="1"/>
  <c r="Y73" i="1"/>
  <c r="AB73" i="1"/>
  <c r="AB74" i="1"/>
  <c r="Y75" i="1"/>
  <c r="AB75" i="1"/>
  <c r="Y76" i="1"/>
  <c r="AB76" i="1"/>
  <c r="AB77" i="1"/>
  <c r="AB78" i="1"/>
  <c r="AB79" i="1"/>
  <c r="AB80" i="1"/>
  <c r="Y81" i="1"/>
  <c r="AB81" i="1"/>
  <c r="AB82" i="1"/>
  <c r="Y83" i="1"/>
  <c r="AB83" i="1"/>
  <c r="AB84" i="1"/>
  <c r="Y85" i="1"/>
  <c r="AB85" i="1"/>
  <c r="AB86" i="1"/>
  <c r="AB87" i="1"/>
  <c r="Y88" i="1"/>
  <c r="AB88" i="1"/>
  <c r="AB89" i="1"/>
  <c r="AB90" i="1"/>
  <c r="Y91" i="1"/>
  <c r="AB91" i="1"/>
  <c r="AB92" i="1"/>
  <c r="Y93" i="1"/>
  <c r="AB93" i="1"/>
  <c r="AB94" i="1"/>
  <c r="AB95" i="1"/>
  <c r="AB96" i="1"/>
  <c r="Y97" i="1"/>
  <c r="AB97" i="1"/>
  <c r="AB98" i="1"/>
  <c r="Y99" i="1"/>
  <c r="AB99" i="1"/>
  <c r="AB100" i="1"/>
  <c r="Y101" i="1"/>
  <c r="AB101" i="1"/>
  <c r="AB102" i="1"/>
  <c r="AB103" i="1"/>
  <c r="Y104" i="1"/>
  <c r="AB104" i="1"/>
  <c r="AB105" i="1"/>
  <c r="AB106" i="1"/>
  <c r="Y107" i="1"/>
  <c r="AB107" i="1"/>
  <c r="AB108" i="1"/>
  <c r="Y109" i="1"/>
  <c r="AB109" i="1"/>
  <c r="AB110" i="1"/>
  <c r="AB111" i="1"/>
  <c r="AB112" i="1"/>
  <c r="Y113" i="1"/>
  <c r="AB113" i="1"/>
  <c r="AB114" i="1"/>
  <c r="Y115" i="1"/>
  <c r="AB115" i="1"/>
  <c r="AB116" i="1"/>
  <c r="Y117" i="1"/>
  <c r="AB117" i="1"/>
  <c r="AB118" i="1"/>
  <c r="AB119" i="1"/>
  <c r="Y120" i="1"/>
  <c r="AB120" i="1"/>
  <c r="AB1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neman</author>
  </authors>
  <commentList>
    <comment ref="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neman: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<sst xmlns="http://schemas.openxmlformats.org/spreadsheetml/2006/main" count="530" uniqueCount="289">
  <si>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</si>
  <si>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</si>
  <si>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</si>
  <si>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</si>
  <si>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</si>
  <si>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</si>
  <si>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</si>
  <si>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</si>
  <si>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</si>
  <si>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</si>
  <si>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</si>
  <si>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</si>
  <si>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</si>
  <si>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</si>
  <si>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</si>
  <si>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</si>
  <si>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</si>
  <si>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</si>
  <si>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</si>
  <si>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Ocjena</t>
  </si>
  <si>
    <t>ZI:</t>
  </si>
  <si>
    <t>UkBod:</t>
  </si>
  <si>
    <t>Vjezbe</t>
  </si>
  <si>
    <t>Ivana</t>
  </si>
  <si>
    <t>Ivan</t>
  </si>
  <si>
    <t>Tamara</t>
  </si>
  <si>
    <t>Miković</t>
  </si>
  <si>
    <t>Anđela</t>
  </si>
  <si>
    <t>Popović</t>
  </si>
  <si>
    <t>Pepić</t>
  </si>
  <si>
    <t>Melisa</t>
  </si>
  <si>
    <t>Orahovac</t>
  </si>
  <si>
    <t>Jovana</t>
  </si>
  <si>
    <t>Luka</t>
  </si>
  <si>
    <t>Marija</t>
  </si>
  <si>
    <t>Jelena</t>
  </si>
  <si>
    <t>Nikolić</t>
  </si>
  <si>
    <t>Branko</t>
  </si>
  <si>
    <t>Danilović</t>
  </si>
  <si>
    <t>Perutić</t>
  </si>
  <si>
    <t>Dajana</t>
  </si>
  <si>
    <t>Radović</t>
  </si>
  <si>
    <t>Milica</t>
  </si>
  <si>
    <t>Femić</t>
  </si>
  <si>
    <t>Nina</t>
  </si>
  <si>
    <t>Sara</t>
  </si>
  <si>
    <t>Lidija</t>
  </si>
  <si>
    <t>Đurišić</t>
  </si>
  <si>
    <t>Samra</t>
  </si>
  <si>
    <t>Kojašević</t>
  </si>
  <si>
    <t>Selma</t>
  </si>
  <si>
    <t>Šabotić</t>
  </si>
  <si>
    <t>Radulović</t>
  </si>
  <si>
    <t>Stefan</t>
  </si>
  <si>
    <t>Bošković</t>
  </si>
  <si>
    <t>PREDMET: POLITIČKA SOCIOLOGIJA</t>
  </si>
  <si>
    <t>Krivokapić</t>
  </si>
  <si>
    <t>Đaković</t>
  </si>
  <si>
    <t>Tijana</t>
  </si>
  <si>
    <t>Vukićević</t>
  </si>
  <si>
    <t>Nikolina</t>
  </si>
  <si>
    <t>Kristina</t>
  </si>
  <si>
    <t>Slađana</t>
  </si>
  <si>
    <t>Dino</t>
  </si>
  <si>
    <t>MOP</t>
  </si>
  <si>
    <t>Aleksandra</t>
  </si>
  <si>
    <t>Kol I</t>
  </si>
  <si>
    <t>Kol IP</t>
  </si>
  <si>
    <t>Kol II</t>
  </si>
  <si>
    <t>Kol IIP</t>
  </si>
  <si>
    <t>Sem:</t>
  </si>
  <si>
    <t>Tomić</t>
  </si>
  <si>
    <t>Petar</t>
  </si>
  <si>
    <t>Nađa</t>
  </si>
  <si>
    <t>Vedrana</t>
  </si>
  <si>
    <t>Zlaić</t>
  </si>
  <si>
    <t>Mirko</t>
  </si>
  <si>
    <t>Miranović</t>
  </si>
  <si>
    <t>Vukotić</t>
  </si>
  <si>
    <t>Gojčaj</t>
  </si>
  <si>
    <t>Renata</t>
  </si>
  <si>
    <t>Selčanin</t>
  </si>
  <si>
    <t>Đorđe</t>
  </si>
  <si>
    <t>Miloš</t>
  </si>
  <si>
    <t>Jakov</t>
  </si>
  <si>
    <t>Janjušević</t>
  </si>
  <si>
    <t>Dejana</t>
  </si>
  <si>
    <t>Peličić</t>
  </si>
  <si>
    <t>Čupić</t>
  </si>
  <si>
    <t>Vuksanović</t>
  </si>
  <si>
    <t>Mučić</t>
  </si>
  <si>
    <t>Miljana</t>
  </si>
  <si>
    <t>Klara</t>
  </si>
  <si>
    <t>Drobnjak</t>
  </si>
  <si>
    <t>Majna</t>
  </si>
  <si>
    <t>Merulić</t>
  </si>
  <si>
    <t>Danilo</t>
  </si>
  <si>
    <t>MO</t>
  </si>
  <si>
    <t>Adžović</t>
  </si>
  <si>
    <t>Marko</t>
  </si>
  <si>
    <t>Marina</t>
  </si>
  <si>
    <t>Ana</t>
  </si>
  <si>
    <t>Jovović</t>
  </si>
  <si>
    <t>Milošević</t>
  </si>
  <si>
    <t>Filip</t>
  </si>
  <si>
    <t>ES</t>
  </si>
  <si>
    <t>Ivanović</t>
  </si>
  <si>
    <t>Lekić</t>
  </si>
  <si>
    <t>Čavić</t>
  </si>
  <si>
    <t>Zvezdana</t>
  </si>
  <si>
    <t>Andrijana</t>
  </si>
  <si>
    <t>Babović</t>
  </si>
  <si>
    <t>Arsović</t>
  </si>
  <si>
    <t>Maja</t>
  </si>
  <si>
    <t>Monika</t>
  </si>
  <si>
    <t>Andrija</t>
  </si>
  <si>
    <t>Petra</t>
  </si>
  <si>
    <t>Čelebić</t>
  </si>
  <si>
    <t>Julija</t>
  </si>
  <si>
    <t>Petrović</t>
  </si>
  <si>
    <t>Ostojić</t>
  </si>
  <si>
    <t>Ognjen</t>
  </si>
  <si>
    <t>Čuljković</t>
  </si>
  <si>
    <t>Nejra</t>
  </si>
  <si>
    <t>Bašić</t>
  </si>
  <si>
    <t>Aldijana</t>
  </si>
  <si>
    <t>Omerović</t>
  </si>
  <si>
    <t>Šćekić</t>
  </si>
  <si>
    <t>Majda</t>
  </si>
  <si>
    <t>Luković</t>
  </si>
  <si>
    <t>Husović</t>
  </si>
  <si>
    <t>Camaj</t>
  </si>
  <si>
    <t>Neda</t>
  </si>
  <si>
    <t>Jovanović</t>
  </si>
  <si>
    <t>Pavelina</t>
  </si>
  <si>
    <t>Palević</t>
  </si>
  <si>
    <t>Ivona</t>
  </si>
  <si>
    <t>Rina</t>
  </si>
  <si>
    <t>Dedvukaj</t>
  </si>
  <si>
    <t>Marjana</t>
  </si>
  <si>
    <t>Krgović</t>
  </si>
  <si>
    <t>Milatović</t>
  </si>
  <si>
    <t>Zeković</t>
  </si>
  <si>
    <t>Belma</t>
  </si>
  <si>
    <t>Murić</t>
  </si>
  <si>
    <t>Đorđina</t>
  </si>
  <si>
    <t>Anastasija</t>
  </si>
  <si>
    <t>Tomašević</t>
  </si>
  <si>
    <t>Mrvaljević</t>
  </si>
  <si>
    <t>Arta</t>
  </si>
  <si>
    <t>Đoković</t>
  </si>
  <si>
    <t>Saira</t>
  </si>
  <si>
    <t>Šećerović</t>
  </si>
  <si>
    <t>Vladimir</t>
  </si>
  <si>
    <t>Perazić</t>
  </si>
  <si>
    <t>Maša</t>
  </si>
  <si>
    <t>Ašanin</t>
  </si>
  <si>
    <t>Ajković</t>
  </si>
  <si>
    <t>Martinetti</t>
  </si>
  <si>
    <t>Dalina</t>
  </si>
  <si>
    <t>Čantić</t>
  </si>
  <si>
    <t>Mert Bugra</t>
  </si>
  <si>
    <t>Čakmak</t>
  </si>
  <si>
    <t>Laban</t>
  </si>
  <si>
    <t>Nerma</t>
  </si>
  <si>
    <t>Stari program</t>
  </si>
  <si>
    <t>PL</t>
  </si>
  <si>
    <t>NOV</t>
  </si>
  <si>
    <t>Matea</t>
  </si>
  <si>
    <t>Đurović</t>
  </si>
  <si>
    <t>Vulević</t>
  </si>
  <si>
    <t>Sofija</t>
  </si>
  <si>
    <t>Kirsanov</t>
  </si>
  <si>
    <t>Nikola</t>
  </si>
  <si>
    <t>Vlahović</t>
  </si>
  <si>
    <t>Banjević</t>
  </si>
  <si>
    <t>Milo</t>
  </si>
  <si>
    <t>Čepić</t>
  </si>
  <si>
    <t>Danijela</t>
  </si>
  <si>
    <t>Janković</t>
  </si>
  <si>
    <t>Rađenović</t>
  </si>
  <si>
    <t>Uglješa</t>
  </si>
  <si>
    <t>Rosandić</t>
  </si>
  <si>
    <t>Junčaj</t>
  </si>
  <si>
    <t>Milena</t>
  </si>
  <si>
    <t>Mrđenović</t>
  </si>
  <si>
    <t>Svetlana</t>
  </si>
  <si>
    <t>Blagojević</t>
  </si>
  <si>
    <t>Bogdan</t>
  </si>
  <si>
    <t>Vrbica</t>
  </si>
  <si>
    <t>Marijana</t>
  </si>
  <si>
    <t>Bajčeta</t>
  </si>
  <si>
    <t>Olgica</t>
  </si>
  <si>
    <t>Rašović</t>
  </si>
  <si>
    <t>Vasović</t>
  </si>
  <si>
    <t>Grbović</t>
  </si>
  <si>
    <t>Ljubica</t>
  </si>
  <si>
    <t>Perišić</t>
  </si>
  <si>
    <t>Željana</t>
  </si>
  <si>
    <t>Pajović</t>
  </si>
  <si>
    <t>Bojan</t>
  </si>
  <si>
    <t>David</t>
  </si>
  <si>
    <t>Jovančević</t>
  </si>
  <si>
    <t>Nurko</t>
  </si>
  <si>
    <t>Aleksandar</t>
  </si>
  <si>
    <t>Lalević</t>
  </si>
  <si>
    <t>Bojana</t>
  </si>
  <si>
    <t>Paljević</t>
  </si>
  <si>
    <t>Bubanja</t>
  </si>
  <si>
    <t>Kraljević</t>
  </si>
  <si>
    <t>Žarković</t>
  </si>
  <si>
    <t>Đikanović</t>
  </si>
  <si>
    <t>Španjević</t>
  </si>
  <si>
    <t>Despotović</t>
  </si>
  <si>
    <t>Teodora</t>
  </si>
  <si>
    <t>Vujisić</t>
  </si>
  <si>
    <t>Ksenija</t>
  </si>
  <si>
    <t>Koprivica</t>
  </si>
  <si>
    <t>Đurković</t>
  </si>
  <si>
    <t>Ana-Marija</t>
  </si>
  <si>
    <t>Grandis</t>
  </si>
  <si>
    <t>Prelević</t>
  </si>
  <si>
    <t>Anja</t>
  </si>
  <si>
    <t>Gardašević</t>
  </si>
  <si>
    <t>Ilirijana</t>
  </si>
  <si>
    <t>Balazo</t>
  </si>
  <si>
    <t>Matija</t>
  </si>
  <si>
    <t>Međedović</t>
  </si>
  <si>
    <t>Svorcan</t>
  </si>
  <si>
    <t>Iva</t>
  </si>
  <si>
    <t>Korović</t>
  </si>
  <si>
    <t>Miljanić</t>
  </si>
  <si>
    <t>Andrej</t>
  </si>
  <si>
    <t>Ćetković</t>
  </si>
  <si>
    <t>Backović</t>
  </si>
  <si>
    <t>Dalida</t>
  </si>
  <si>
    <t>Hodžić</t>
  </si>
  <si>
    <t>Medenica</t>
  </si>
  <si>
    <t>Kovačević</t>
  </si>
  <si>
    <t>Nedim</t>
  </si>
  <si>
    <t>Nejla</t>
  </si>
  <si>
    <t>Drpljanin</t>
  </si>
  <si>
    <t>Jana</t>
  </si>
  <si>
    <t>Kotlaja</t>
  </si>
  <si>
    <t>Rakonjac</t>
  </si>
  <si>
    <t>Trebješanin</t>
  </si>
  <si>
    <t>Mineta</t>
  </si>
  <si>
    <t>Dulović</t>
  </si>
  <si>
    <t>Murat</t>
  </si>
  <si>
    <t>Katarina</t>
  </si>
  <si>
    <t>Vasilijević</t>
  </si>
  <si>
    <t>S</t>
  </si>
  <si>
    <t>Sekulović</t>
  </si>
  <si>
    <t>Jovanka</t>
  </si>
  <si>
    <t>Delić</t>
  </si>
  <si>
    <t>Politikologija</t>
  </si>
  <si>
    <t>Samila</t>
  </si>
  <si>
    <t>Medojević</t>
  </si>
  <si>
    <t>Rade</t>
  </si>
  <si>
    <t>Papović</t>
  </si>
  <si>
    <t>Medjunarodni odnosi</t>
  </si>
  <si>
    <t>Sabrija</t>
  </si>
  <si>
    <t>Omeragić</t>
  </si>
  <si>
    <t>Raičević</t>
  </si>
  <si>
    <t>Ena</t>
  </si>
  <si>
    <t>Suljević</t>
  </si>
  <si>
    <t>Moračanin</t>
  </si>
  <si>
    <t>Sanja</t>
  </si>
  <si>
    <t>Mijović</t>
  </si>
  <si>
    <t>Ratka</t>
  </si>
  <si>
    <t>Sinanović</t>
  </si>
  <si>
    <t>Soc politika</t>
  </si>
  <si>
    <t>Novović</t>
  </si>
  <si>
    <t>Burić</t>
  </si>
  <si>
    <t>Obrad</t>
  </si>
  <si>
    <t>Dakić</t>
  </si>
  <si>
    <t>Čađenović</t>
  </si>
  <si>
    <t>Novinarstvo</t>
  </si>
  <si>
    <t>Evropske studije</t>
  </si>
  <si>
    <t>Blečić</t>
  </si>
  <si>
    <t>Vuletić</t>
  </si>
  <si>
    <t>Tomo</t>
  </si>
  <si>
    <t>Rakočević</t>
  </si>
  <si>
    <t>Ljiljana</t>
  </si>
  <si>
    <t>Gojković</t>
  </si>
  <si>
    <t>SR</t>
  </si>
  <si>
    <t>Max-20</t>
  </si>
  <si>
    <t>Max-25</t>
  </si>
  <si>
    <t>Max-10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</si>
</sst>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Book Antiqua"/>
      <family val="1"/>
    </font>
    <font>
      <sz val="10"/>
      <name val="Book Antiqua"/>
      <family val="1"/>
    </font>
    <font>
      <sz val="9"/>
      <color rgb="FF333333"/>
      <name val="Verdana"/>
      <family val="2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rgb="FF333333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indexed="64"/>
      </top>
      <bottom/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Dot">
        <color indexed="64"/>
      </diagonal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Down="1">
      <left style="double">
        <color indexed="64"/>
      </left>
      <right style="thin">
        <color indexed="64"/>
      </right>
      <top/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/>
      <bottom/>
      <diagonal style="dashDotDot">
        <color indexed="64"/>
      </diagonal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/>
      <bottom style="hair">
        <color indexed="64"/>
      </bottom>
      <diagonal style="dashDotDot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/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double">
        <color indexed="64"/>
      </top>
      <bottom/>
      <diagonal style="dashDot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/>
      <diagonal style="dash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/>
      <diagonal style="dash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">
        <color indexed="64"/>
      </diagonal>
    </border>
  </borders>
  <cellStyleXfs count="42">
    <xf numFmtId="0" fontId="0" fillId="0" borderId="0"/>
    <xf numFmtId="0" fontId="9" fillId="0" borderId="0" applyNumberFormat="0" applyFill="0" applyBorder="0" applyAlignment="0" applyProtection="0"/>
    <xf numFmtId="0" fontId="10" fillId="0" borderId="60" applyNumberFormat="0" applyFill="0" applyAlignment="0" applyProtection="0"/>
    <xf numFmtId="0" fontId="11" fillId="0" borderId="61" applyNumberFormat="0" applyFill="0" applyAlignment="0" applyProtection="0"/>
    <xf numFmtId="0" fontId="12" fillId="0" borderId="62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63" applyNumberFormat="0" applyAlignment="0" applyProtection="0"/>
    <xf numFmtId="0" fontId="17" fillId="9" borderId="64" applyNumberFormat="0" applyAlignment="0" applyProtection="0"/>
    <xf numFmtId="0" fontId="18" fillId="9" borderId="63" applyNumberFormat="0" applyAlignment="0" applyProtection="0"/>
    <xf numFmtId="0" fontId="19" fillId="0" borderId="65" applyNumberFormat="0" applyFill="0" applyAlignment="0" applyProtection="0"/>
    <xf numFmtId="0" fontId="20" fillId="10" borderId="66" applyNumberFormat="0" applyAlignment="0" applyProtection="0"/>
    <xf numFmtId="0" fontId="21" fillId="0" borderId="0" applyNumberFormat="0" applyFill="0" applyBorder="0" applyAlignment="0" applyProtection="0"/>
    <xf numFmtId="0" fontId="8" fillId="11" borderId="67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68" applyNumberFormat="0" applyFill="0" applyAlignment="0" applyProtection="0"/>
    <xf numFmtId="0" fontId="24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</cellStyleXfs>
  <cellXfs count="152">
    <xf numFmtId="0" fontId="0" fillId="0" borderId="0" xfId="0"/>
    <xf numFmtId="0" fontId="4" fillId="2" borderId="0" xfId="0" applyFont="1" applyFill="1" applyBorder="1"/>
    <xf numFmtId="0" fontId="4" fillId="2" borderId="12" xfId="0" applyFont="1" applyFill="1" applyBorder="1"/>
    <xf numFmtId="0" fontId="4" fillId="2" borderId="0" xfId="0" applyFont="1" applyFill="1" applyBorder="1" applyAlignment="1">
      <alignment vertical="center" wrapText="1" shrinkToFit="1"/>
    </xf>
    <xf numFmtId="0" fontId="4" fillId="2" borderId="1" xfId="0" applyFont="1" applyFill="1" applyBorder="1"/>
    <xf numFmtId="0" fontId="4" fillId="2" borderId="18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/>
    <xf numFmtId="0" fontId="4" fillId="2" borderId="33" xfId="0" applyFont="1" applyFill="1" applyBorder="1" applyAlignment="1">
      <alignment horizontal="center" wrapText="1"/>
    </xf>
    <xf numFmtId="0" fontId="4" fillId="2" borderId="30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3" xfId="0" applyFont="1" applyFill="1" applyBorder="1"/>
    <xf numFmtId="0" fontId="4" fillId="2" borderId="34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4" xfId="0" applyFont="1" applyFill="1" applyBorder="1"/>
    <xf numFmtId="0" fontId="4" fillId="2" borderId="28" xfId="0" applyFont="1" applyFill="1" applyBorder="1" applyAlignment="1">
      <alignment horizontal="center"/>
    </xf>
    <xf numFmtId="0" fontId="4" fillId="2" borderId="27" xfId="0" applyFont="1" applyFill="1" applyBorder="1"/>
    <xf numFmtId="0" fontId="4" fillId="2" borderId="28" xfId="0" applyFont="1" applyFill="1" applyBorder="1"/>
    <xf numFmtId="0" fontId="4" fillId="2" borderId="27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/>
    <xf numFmtId="0" fontId="4" fillId="2" borderId="34" xfId="0" applyFont="1" applyFill="1" applyBorder="1"/>
    <xf numFmtId="0" fontId="4" fillId="2" borderId="31" xfId="0" applyFont="1" applyFill="1" applyBorder="1"/>
    <xf numFmtId="0" fontId="4" fillId="2" borderId="31" xfId="0" applyFont="1" applyFill="1" applyBorder="1" applyAlignment="1">
      <alignment horizontal="center" vertical="center"/>
    </xf>
    <xf numFmtId="0" fontId="4" fillId="2" borderId="35" xfId="0" applyFont="1" applyFill="1" applyBorder="1"/>
    <xf numFmtId="0" fontId="4" fillId="2" borderId="32" xfId="0" applyFont="1" applyFill="1" applyBorder="1"/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/>
    <xf numFmtId="0" fontId="4" fillId="2" borderId="36" xfId="0" applyFont="1" applyFill="1" applyBorder="1"/>
    <xf numFmtId="0" fontId="4" fillId="2" borderId="37" xfId="0" applyFont="1" applyFill="1" applyBorder="1"/>
    <xf numFmtId="1" fontId="4" fillId="2" borderId="3" xfId="0" applyNumberFormat="1" applyFont="1" applyFill="1" applyBorder="1" applyAlignment="1">
      <alignment horizontal="center" vertical="center" wrapText="1" shrinkToFit="1"/>
    </xf>
    <xf numFmtId="1" fontId="4" fillId="2" borderId="4" xfId="0" applyNumberFormat="1" applyFont="1" applyFill="1" applyBorder="1" applyAlignment="1">
      <alignment horizontal="left" vertical="center" shrinkToFit="1"/>
    </xf>
    <xf numFmtId="0" fontId="4" fillId="2" borderId="38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40" xfId="0" applyFont="1" applyFill="1" applyBorder="1"/>
    <xf numFmtId="0" fontId="4" fillId="2" borderId="42" xfId="0" applyFont="1" applyFill="1" applyBorder="1"/>
    <xf numFmtId="0" fontId="3" fillId="2" borderId="5" xfId="0" applyFont="1" applyFill="1" applyBorder="1" applyAlignment="1">
      <alignment horizontal="left"/>
    </xf>
    <xf numFmtId="1" fontId="4" fillId="2" borderId="44" xfId="0" applyNumberFormat="1" applyFont="1" applyFill="1" applyBorder="1" applyAlignment="1">
      <alignment horizontal="center"/>
    </xf>
    <xf numFmtId="1" fontId="4" fillId="2" borderId="44" xfId="0" applyNumberFormat="1" applyFont="1" applyFill="1" applyBorder="1" applyAlignment="1">
      <alignment horizontal="left"/>
    </xf>
    <xf numFmtId="0" fontId="4" fillId="2" borderId="44" xfId="0" applyFont="1" applyFill="1" applyBorder="1" applyAlignment="1">
      <alignment horizontal="center" vertical="center"/>
    </xf>
    <xf numFmtId="0" fontId="4" fillId="2" borderId="44" xfId="0" applyFont="1" applyFill="1" applyBorder="1"/>
    <xf numFmtId="0" fontId="4" fillId="2" borderId="6" xfId="0" applyFont="1" applyFill="1" applyBorder="1"/>
    <xf numFmtId="0" fontId="4" fillId="2" borderId="11" xfId="0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2" borderId="4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3" borderId="45" xfId="0" applyFont="1" applyFill="1" applyBorder="1" applyAlignment="1">
      <alignment vertical="center" wrapText="1"/>
    </xf>
    <xf numFmtId="0" fontId="5" fillId="3" borderId="46" xfId="0" applyFont="1" applyFill="1" applyBorder="1" applyAlignment="1">
      <alignment vertical="center" wrapText="1"/>
    </xf>
    <xf numFmtId="0" fontId="5" fillId="3" borderId="47" xfId="0" applyFont="1" applyFill="1" applyBorder="1" applyAlignment="1">
      <alignment vertical="center" wrapText="1"/>
    </xf>
    <xf numFmtId="0" fontId="5" fillId="4" borderId="48" xfId="0" applyFont="1" applyFill="1" applyBorder="1" applyAlignment="1">
      <alignment vertical="center" wrapText="1"/>
    </xf>
    <xf numFmtId="0" fontId="5" fillId="4" borderId="49" xfId="0" applyFont="1" applyFill="1" applyBorder="1" applyAlignment="1">
      <alignment vertical="center" wrapText="1"/>
    </xf>
    <xf numFmtId="0" fontId="5" fillId="3" borderId="48" xfId="0" applyFont="1" applyFill="1" applyBorder="1" applyAlignment="1">
      <alignment vertical="center" wrapText="1"/>
    </xf>
    <xf numFmtId="0" fontId="5" fillId="3" borderId="49" xfId="0" applyFont="1" applyFill="1" applyBorder="1" applyAlignment="1">
      <alignment vertical="center" wrapText="1"/>
    </xf>
    <xf numFmtId="0" fontId="5" fillId="4" borderId="50" xfId="0" applyFont="1" applyFill="1" applyBorder="1" applyAlignment="1">
      <alignment vertical="center" wrapText="1"/>
    </xf>
    <xf numFmtId="0" fontId="5" fillId="4" borderId="51" xfId="0" applyFont="1" applyFill="1" applyBorder="1" applyAlignment="1">
      <alignment vertical="center" wrapText="1"/>
    </xf>
    <xf numFmtId="0" fontId="5" fillId="4" borderId="52" xfId="0" applyFont="1" applyFill="1" applyBorder="1" applyAlignment="1">
      <alignment vertical="center" wrapText="1"/>
    </xf>
    <xf numFmtId="0" fontId="4" fillId="2" borderId="54" xfId="0" applyFont="1" applyFill="1" applyBorder="1"/>
    <xf numFmtId="0" fontId="4" fillId="2" borderId="55" xfId="0" applyFont="1" applyFill="1" applyBorder="1"/>
    <xf numFmtId="0" fontId="4" fillId="2" borderId="56" xfId="0" applyFont="1" applyFill="1" applyBorder="1"/>
    <xf numFmtId="0" fontId="4" fillId="2" borderId="57" xfId="0" applyFont="1" applyFill="1" applyBorder="1" applyAlignment="1">
      <alignment vertical="center"/>
    </xf>
    <xf numFmtId="0" fontId="4" fillId="2" borderId="58" xfId="0" applyFont="1" applyFill="1" applyBorder="1" applyAlignment="1">
      <alignment horizontal="center"/>
    </xf>
    <xf numFmtId="0" fontId="4" fillId="2" borderId="58" xfId="0" applyFont="1" applyFill="1" applyBorder="1"/>
    <xf numFmtId="0" fontId="4" fillId="2" borderId="59" xfId="0" applyFont="1" applyFill="1" applyBorder="1"/>
    <xf numFmtId="0" fontId="4" fillId="0" borderId="27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53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2" borderId="71" xfId="0" applyFont="1" applyFill="1" applyBorder="1"/>
    <xf numFmtId="0" fontId="4" fillId="2" borderId="59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72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/>
    </xf>
    <xf numFmtId="0" fontId="4" fillId="2" borderId="69" xfId="0" applyFont="1" applyFill="1" applyBorder="1"/>
    <xf numFmtId="0" fontId="4" fillId="2" borderId="73" xfId="0" applyFont="1" applyFill="1" applyBorder="1" applyAlignment="1">
      <alignment horizontal="center"/>
    </xf>
    <xf numFmtId="0" fontId="4" fillId="2" borderId="70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 shrinkToFit="1"/>
    </xf>
    <xf numFmtId="0" fontId="7" fillId="0" borderId="0" xfId="0" applyFont="1"/>
    <xf numFmtId="0" fontId="7" fillId="0" borderId="1" xfId="0" applyFont="1" applyBorder="1"/>
    <xf numFmtId="0" fontId="7" fillId="0" borderId="0" xfId="0" applyFont="1" applyBorder="1"/>
    <xf numFmtId="0" fontId="6" fillId="0" borderId="75" xfId="0" applyFont="1" applyBorder="1"/>
    <xf numFmtId="0" fontId="6" fillId="0" borderId="76" xfId="0" applyFont="1" applyBorder="1"/>
    <xf numFmtId="0" fontId="6" fillId="0" borderId="77" xfId="0" applyFont="1" applyBorder="1"/>
    <xf numFmtId="0" fontId="6" fillId="0" borderId="78" xfId="0" applyFont="1" applyBorder="1"/>
    <xf numFmtId="0" fontId="6" fillId="0" borderId="34" xfId="0" applyFont="1" applyBorder="1"/>
    <xf numFmtId="0" fontId="6" fillId="0" borderId="31" xfId="0" applyFont="1" applyBorder="1"/>
    <xf numFmtId="0" fontId="6" fillId="0" borderId="40" xfId="0" applyFont="1" applyBorder="1"/>
    <xf numFmtId="0" fontId="6" fillId="0" borderId="41" xfId="0" applyFont="1" applyBorder="1"/>
    <xf numFmtId="0" fontId="6" fillId="0" borderId="26" xfId="0" applyFont="1" applyBorder="1"/>
    <xf numFmtId="0" fontId="6" fillId="0" borderId="28" xfId="0" applyFont="1" applyBorder="1"/>
    <xf numFmtId="0" fontId="6" fillId="0" borderId="24" xfId="0" applyFont="1" applyBorder="1"/>
    <xf numFmtId="0" fontId="25" fillId="3" borderId="0" xfId="0" applyFont="1" applyFill="1" applyAlignment="1">
      <alignment vertical="center" wrapText="1"/>
    </xf>
    <xf numFmtId="0" fontId="25" fillId="4" borderId="0" xfId="0" applyFont="1" applyFill="1" applyAlignment="1">
      <alignment vertical="center" wrapText="1"/>
    </xf>
    <xf numFmtId="0" fontId="25" fillId="3" borderId="45" xfId="0" applyFont="1" applyFill="1" applyBorder="1" applyAlignment="1">
      <alignment vertical="center" wrapText="1"/>
    </xf>
    <xf numFmtId="0" fontId="25" fillId="3" borderId="46" xfId="0" applyFont="1" applyFill="1" applyBorder="1" applyAlignment="1">
      <alignment vertical="center" wrapText="1"/>
    </xf>
    <xf numFmtId="0" fontId="25" fillId="3" borderId="47" xfId="0" applyFont="1" applyFill="1" applyBorder="1" applyAlignment="1">
      <alignment vertical="center" wrapText="1"/>
    </xf>
    <xf numFmtId="0" fontId="25" fillId="4" borderId="48" xfId="0" applyFont="1" applyFill="1" applyBorder="1" applyAlignment="1">
      <alignment vertical="center" wrapText="1"/>
    </xf>
    <xf numFmtId="0" fontId="25" fillId="4" borderId="49" xfId="0" applyFont="1" applyFill="1" applyBorder="1" applyAlignment="1">
      <alignment vertical="center" wrapText="1"/>
    </xf>
    <xf numFmtId="0" fontId="25" fillId="3" borderId="50" xfId="0" applyFont="1" applyFill="1" applyBorder="1" applyAlignment="1">
      <alignment vertical="center" wrapText="1"/>
    </xf>
    <xf numFmtId="0" fontId="25" fillId="3" borderId="51" xfId="0" applyFont="1" applyFill="1" applyBorder="1" applyAlignment="1">
      <alignment vertical="center" wrapText="1"/>
    </xf>
    <xf numFmtId="0" fontId="25" fillId="3" borderId="52" xfId="0" applyFont="1" applyFill="1" applyBorder="1" applyAlignment="1">
      <alignment vertical="center" wrapText="1"/>
    </xf>
    <xf numFmtId="0" fontId="25" fillId="3" borderId="48" xfId="0" applyFont="1" applyFill="1" applyBorder="1" applyAlignment="1">
      <alignment vertical="center" wrapText="1"/>
    </xf>
    <xf numFmtId="0" fontId="25" fillId="3" borderId="49" xfId="0" applyFont="1" applyFill="1" applyBorder="1" applyAlignment="1">
      <alignment vertical="center" wrapText="1"/>
    </xf>
    <xf numFmtId="0" fontId="25" fillId="4" borderId="50" xfId="0" applyFont="1" applyFill="1" applyBorder="1" applyAlignment="1">
      <alignment vertical="center" wrapText="1"/>
    </xf>
    <xf numFmtId="0" fontId="25" fillId="4" borderId="51" xfId="0" applyFont="1" applyFill="1" applyBorder="1" applyAlignment="1">
      <alignment vertical="center" wrapText="1"/>
    </xf>
    <xf numFmtId="0" fontId="25" fillId="4" borderId="52" xfId="0" applyFont="1" applyFill="1" applyBorder="1" applyAlignment="1">
      <alignment vertical="center" wrapText="1"/>
    </xf>
    <xf numFmtId="0" fontId="6" fillId="0" borderId="1" xfId="0" applyFont="1" applyBorder="1"/>
    <xf numFmtId="0" fontId="4" fillId="2" borderId="1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79" xfId="0" applyFont="1" applyFill="1" applyBorder="1"/>
    <xf numFmtId="0" fontId="4" fillId="2" borderId="80" xfId="0" applyFont="1" applyFill="1" applyBorder="1"/>
    <xf numFmtId="0" fontId="4" fillId="2" borderId="81" xfId="0" applyFont="1" applyFill="1" applyBorder="1" applyAlignment="1">
      <alignment vertical="center"/>
    </xf>
    <xf numFmtId="0" fontId="4" fillId="2" borderId="82" xfId="0" applyFont="1" applyFill="1" applyBorder="1"/>
    <xf numFmtId="0" fontId="4" fillId="2" borderId="83" xfId="0" applyFont="1" applyFill="1" applyBorder="1"/>
    <xf numFmtId="0" fontId="4" fillId="2" borderId="84" xfId="0" applyFont="1" applyFill="1" applyBorder="1" applyAlignment="1">
      <alignment vertical="center"/>
    </xf>
    <xf numFmtId="0" fontId="4" fillId="2" borderId="85" xfId="0" applyFont="1" applyFill="1" applyBorder="1"/>
    <xf numFmtId="0" fontId="4" fillId="2" borderId="86" xfId="0" applyFont="1" applyFill="1" applyBorder="1"/>
    <xf numFmtId="0" fontId="4" fillId="2" borderId="87" xfId="0" applyFont="1" applyFill="1" applyBorder="1" applyAlignment="1">
      <alignment vertical="center"/>
    </xf>
    <xf numFmtId="0" fontId="4" fillId="2" borderId="7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21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textRotation="90" wrapText="1" shrinkToFit="1"/>
    </xf>
    <xf numFmtId="0" fontId="4" fillId="2" borderId="13" xfId="0" applyFont="1" applyFill="1" applyBorder="1" applyAlignment="1">
      <alignment horizontal="center" vertical="center" textRotation="90" wrapText="1" shrinkToFit="1"/>
    </xf>
    <xf numFmtId="0" fontId="4" fillId="2" borderId="19" xfId="0" applyFont="1" applyFill="1" applyBorder="1" applyAlignment="1">
      <alignment horizontal="center" vertical="center" textRotation="90" wrapText="1" shrinkToFit="1"/>
    </xf>
    <xf numFmtId="1" fontId="4" fillId="2" borderId="9" xfId="0" applyNumberFormat="1" applyFont="1" applyFill="1" applyBorder="1" applyAlignment="1">
      <alignment horizontal="center" vertical="center" wrapText="1" shrinkToFit="1"/>
    </xf>
    <xf numFmtId="1" fontId="4" fillId="2" borderId="10" xfId="0" applyNumberFormat="1" applyFont="1" applyFill="1" applyBorder="1" applyAlignment="1">
      <alignment horizontal="center" vertical="center" wrapText="1" shrinkToFit="1"/>
    </xf>
    <xf numFmtId="1" fontId="4" fillId="2" borderId="22" xfId="0" applyNumberFormat="1" applyFont="1" applyFill="1" applyBorder="1" applyAlignment="1">
      <alignment horizontal="center" vertical="center" wrapText="1" shrinkToFit="1"/>
    </xf>
    <xf numFmtId="1" fontId="4" fillId="2" borderId="20" xfId="0" applyNumberFormat="1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67"/>
  <sheetViews>
    <sheetView tabSelected="1" workbookViewId="0">
      <selection activeCell="AG10" sqref="AG10"/>
    </sheetView>
  </sheetViews>
  <sheetFormatPr defaultColWidth="9.1796875" defaultRowHeight="14.5" x14ac:dyDescent="0.35"/>
  <cols>
    <col min="1" max="1" width="6" style="83" customWidth="1"/>
    <col min="2" max="2" width="5.54296875" style="83" customWidth="1"/>
    <col min="3" max="3" width="6.453125" style="83" customWidth="1"/>
    <col min="4" max="4" width="5" style="82" customWidth="1"/>
    <col min="5" max="19" width="4.26953125" style="83" hidden="1" customWidth="1"/>
    <col min="20" max="20" width="6.81640625" style="83" customWidth="1"/>
    <col min="21" max="21" width="7.1796875" style="83" customWidth="1"/>
    <col min="22" max="23" width="5.26953125" style="83" customWidth="1"/>
    <col min="24" max="24" width="5.54296875" style="83" customWidth="1"/>
    <col min="25" max="25" width="6.26953125" style="84" customWidth="1"/>
    <col min="26" max="26" width="5.453125" style="83" customWidth="1"/>
    <col min="27" max="27" width="5.7265625" style="83" customWidth="1"/>
    <col min="28" max="28" width="7.54296875" style="83" customWidth="1"/>
    <col min="29" max="16384" width="9.1796875" style="83"/>
  </cols>
  <sheetData>
    <row r="1" spans="1:28" ht="15" thickTop="1" x14ac:dyDescent="0.35">
      <c r="A1" s="39" t="s">
        <v>55</v>
      </c>
      <c r="B1" s="40"/>
      <c r="C1" s="41"/>
      <c r="D1" s="42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9"/>
      <c r="T1" s="43"/>
      <c r="U1" s="43"/>
      <c r="V1" s="43"/>
      <c r="W1" s="43"/>
      <c r="X1" s="43"/>
      <c r="Y1" s="55"/>
      <c r="Z1" s="43"/>
      <c r="AA1" s="43"/>
      <c r="AB1" s="44"/>
    </row>
    <row r="2" spans="1:28" ht="15" thickBot="1" x14ac:dyDescent="0.4">
      <c r="A2" s="45"/>
      <c r="B2" s="46"/>
      <c r="C2" s="47"/>
      <c r="D2" s="4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0"/>
      <c r="T2" s="1"/>
      <c r="U2" s="1"/>
      <c r="V2" s="1"/>
      <c r="W2" s="1"/>
      <c r="X2" s="1"/>
      <c r="Y2" s="56"/>
      <c r="Z2" s="1"/>
      <c r="AA2" s="1"/>
      <c r="AB2" s="2"/>
    </row>
    <row r="3" spans="1:28" ht="15.5" thickTop="1" thickBot="1" x14ac:dyDescent="0.4">
      <c r="A3" s="140" t="s">
        <v>0</v>
      </c>
      <c r="B3" s="33"/>
      <c r="C3" s="34"/>
      <c r="D3" s="143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  <c r="R3" s="1"/>
      <c r="S3" s="50"/>
      <c r="T3" s="1"/>
      <c r="U3" s="4"/>
      <c r="V3" s="4"/>
      <c r="W3" s="1"/>
      <c r="X3" s="1"/>
      <c r="Y3" s="56"/>
      <c r="Z3" s="1"/>
      <c r="AA3" s="1"/>
      <c r="AB3" s="5"/>
    </row>
    <row r="4" spans="1:28" ht="18" customHeight="1" thickTop="1" thickBot="1" x14ac:dyDescent="0.4">
      <c r="A4" s="141"/>
      <c r="B4" s="146" t="s">
        <v>2</v>
      </c>
      <c r="C4" s="147"/>
      <c r="D4" s="144"/>
      <c r="E4" s="150" t="s">
        <v>14</v>
      </c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1"/>
      <c r="T4" s="94" t="s">
        <v>22</v>
      </c>
      <c r="U4" s="6" t="s">
        <v>66</v>
      </c>
      <c r="V4" s="6" t="s">
        <v>67</v>
      </c>
      <c r="W4" s="6" t="s">
        <v>68</v>
      </c>
      <c r="X4" s="6" t="s">
        <v>69</v>
      </c>
      <c r="Y4" s="6" t="s">
        <v>70</v>
      </c>
      <c r="Z4" s="6" t="s">
        <v>20</v>
      </c>
      <c r="AA4" s="6" t="s">
        <v>21</v>
      </c>
      <c r="AB4" s="6" t="s">
        <v>19</v>
      </c>
    </row>
    <row r="5" spans="1:28" ht="15.5" thickTop="1" thickBot="1" x14ac:dyDescent="0.4">
      <c r="A5" s="142"/>
      <c r="B5" s="148"/>
      <c r="C5" s="149"/>
      <c r="D5" s="145"/>
      <c r="E5" s="94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16</v>
      </c>
      <c r="Q5" s="7" t="s">
        <v>17</v>
      </c>
      <c r="R5" s="7" t="s">
        <v>18</v>
      </c>
      <c r="S5" s="7" t="s">
        <v>15</v>
      </c>
      <c r="T5" s="7" t="s">
        <v>288</v>
      </c>
      <c r="U5" s="7" t="s">
        <v>286</v>
      </c>
      <c r="V5" s="7"/>
      <c r="W5" s="1"/>
      <c r="X5" s="1"/>
      <c r="Y5" s="56"/>
      <c r="Z5" s="1"/>
      <c r="AA5" s="1"/>
      <c r="AB5" s="8"/>
    </row>
    <row r="6" spans="1:28" ht="15.5" thickTop="1" thickBot="1" x14ac:dyDescent="0.4">
      <c r="A6" s="19">
        <v>1</v>
      </c>
      <c r="B6" s="95">
        <v>1</v>
      </c>
      <c r="C6" s="95">
        <v>2021</v>
      </c>
      <c r="D6" s="76" t="s">
        <v>64</v>
      </c>
      <c r="E6" s="9"/>
      <c r="F6" s="10"/>
      <c r="G6" s="10"/>
      <c r="H6" s="10"/>
      <c r="I6" s="10">
        <v>1</v>
      </c>
      <c r="J6" s="10">
        <v>0.75</v>
      </c>
      <c r="K6" s="10">
        <v>0.75</v>
      </c>
      <c r="L6" s="10"/>
      <c r="M6" s="10">
        <v>2</v>
      </c>
      <c r="N6" s="10"/>
      <c r="O6" s="10"/>
      <c r="P6" s="10"/>
      <c r="Q6" s="10"/>
      <c r="R6" s="35"/>
      <c r="S6" s="51"/>
      <c r="T6" s="11">
        <f>(ROUND(SUM(E6:S6)*1.11,0))</f>
        <v>5</v>
      </c>
      <c r="U6" s="12">
        <v>15</v>
      </c>
      <c r="V6" s="12"/>
      <c r="W6" s="12">
        <v>10</v>
      </c>
      <c r="X6" s="12"/>
      <c r="Y6" s="12">
        <f>SUM(T6, IF(X6&gt;0, X6, W6), IF(V6&gt;0, V6, U6))</f>
        <v>30</v>
      </c>
      <c r="Z6" s="13"/>
      <c r="AA6" s="13"/>
      <c r="AB6" s="12" t="str">
        <f t="shared" ref="AB6:AB37" si="0">IF(AA6&gt;91,"A",IF(AA6&gt;81,"B",IF(AA6&gt;71,"C",IF(AA6&gt;61,"D",IF(AA6&gt;51,"E","F")))))</f>
        <v>F</v>
      </c>
    </row>
    <row r="7" spans="1:28" ht="15.5" thickTop="1" thickBot="1" x14ac:dyDescent="0.4">
      <c r="A7" s="31">
        <v>2</v>
      </c>
      <c r="B7" s="95">
        <v>2</v>
      </c>
      <c r="C7" s="95">
        <v>2021</v>
      </c>
      <c r="D7" s="77" t="s">
        <v>64</v>
      </c>
      <c r="E7" s="14"/>
      <c r="F7" s="15">
        <v>1</v>
      </c>
      <c r="G7" s="15">
        <v>1</v>
      </c>
      <c r="H7" s="15">
        <v>1</v>
      </c>
      <c r="I7" s="15">
        <v>1</v>
      </c>
      <c r="J7" s="15"/>
      <c r="K7" s="15">
        <v>1</v>
      </c>
      <c r="L7" s="15">
        <v>1</v>
      </c>
      <c r="M7" s="15">
        <v>2</v>
      </c>
      <c r="N7" s="15"/>
      <c r="O7" s="15"/>
      <c r="P7" s="15"/>
      <c r="Q7" s="15"/>
      <c r="R7" s="36"/>
      <c r="S7" s="52"/>
      <c r="T7" s="11">
        <f t="shared" ref="T7:T70" si="1">(ROUND(SUM(E7:S7)*1.11,0))</f>
        <v>9</v>
      </c>
      <c r="U7" s="16">
        <v>19</v>
      </c>
      <c r="V7" s="16"/>
      <c r="W7" s="16">
        <v>16</v>
      </c>
      <c r="X7" s="16"/>
      <c r="Y7" s="12">
        <f>SUM(T7, IF(X7&gt;0, X7, W7), IF(V7&gt;0, V7, U7))</f>
        <v>44</v>
      </c>
      <c r="Z7" s="17"/>
      <c r="AA7" s="17"/>
      <c r="AB7" s="12" t="str">
        <f t="shared" si="0"/>
        <v>F</v>
      </c>
    </row>
    <row r="8" spans="1:28" ht="15.5" thickTop="1" thickBot="1" x14ac:dyDescent="0.4">
      <c r="A8" s="31">
        <v>3</v>
      </c>
      <c r="B8" s="95">
        <v>3</v>
      </c>
      <c r="C8" s="95">
        <v>2021</v>
      </c>
      <c r="D8" s="77" t="s">
        <v>64</v>
      </c>
      <c r="E8" s="14"/>
      <c r="F8" s="15"/>
      <c r="G8" s="15">
        <v>1</v>
      </c>
      <c r="H8" s="15">
        <v>1</v>
      </c>
      <c r="I8" s="15"/>
      <c r="J8" s="15">
        <v>1</v>
      </c>
      <c r="K8" s="15">
        <v>1</v>
      </c>
      <c r="L8" s="15">
        <v>1</v>
      </c>
      <c r="M8" s="15">
        <v>2</v>
      </c>
      <c r="N8" s="15"/>
      <c r="O8" s="15"/>
      <c r="P8" s="15"/>
      <c r="Q8" s="15"/>
      <c r="R8" s="36"/>
      <c r="S8" s="52"/>
      <c r="T8" s="11">
        <f t="shared" si="1"/>
        <v>8</v>
      </c>
      <c r="U8" s="16">
        <v>15</v>
      </c>
      <c r="V8" s="16"/>
      <c r="W8" s="16">
        <v>12</v>
      </c>
      <c r="X8" s="16"/>
      <c r="Y8" s="12">
        <f t="shared" ref="Y8:Y72" si="2">SUM(T8, IF(X8&gt;0, X8, W8), IF(V8&gt;0, V8, U8))</f>
        <v>35</v>
      </c>
      <c r="Z8" s="17"/>
      <c r="AA8" s="17"/>
      <c r="AB8" s="12" t="str">
        <f t="shared" si="0"/>
        <v>F</v>
      </c>
    </row>
    <row r="9" spans="1:28" ht="15.5" thickTop="1" thickBot="1" x14ac:dyDescent="0.4">
      <c r="A9" s="31">
        <v>4</v>
      </c>
      <c r="B9" s="95">
        <v>4</v>
      </c>
      <c r="C9" s="95">
        <v>2021</v>
      </c>
      <c r="D9" s="77" t="s">
        <v>64</v>
      </c>
      <c r="E9" s="14"/>
      <c r="F9" s="15">
        <v>1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  <c r="L9" s="15">
        <v>1</v>
      </c>
      <c r="M9" s="15">
        <v>2</v>
      </c>
      <c r="N9" s="15"/>
      <c r="O9" s="15"/>
      <c r="P9" s="15"/>
      <c r="Q9" s="15"/>
      <c r="R9" s="36"/>
      <c r="S9" s="52"/>
      <c r="T9" s="11">
        <f t="shared" si="1"/>
        <v>10</v>
      </c>
      <c r="U9" s="16">
        <v>18</v>
      </c>
      <c r="V9" s="16"/>
      <c r="W9" s="16">
        <v>15</v>
      </c>
      <c r="X9" s="16"/>
      <c r="Y9" s="12">
        <f t="shared" si="2"/>
        <v>43</v>
      </c>
      <c r="Z9" s="17"/>
      <c r="AA9" s="17"/>
      <c r="AB9" s="12" t="str">
        <f t="shared" si="0"/>
        <v>F</v>
      </c>
    </row>
    <row r="10" spans="1:28" ht="15.5" thickTop="1" thickBot="1" x14ac:dyDescent="0.4">
      <c r="A10" s="31">
        <v>5</v>
      </c>
      <c r="B10" s="95">
        <v>5</v>
      </c>
      <c r="C10" s="95">
        <v>2021</v>
      </c>
      <c r="D10" s="77" t="s">
        <v>64</v>
      </c>
      <c r="E10" s="14"/>
      <c r="F10" s="15"/>
      <c r="G10" s="15"/>
      <c r="H10" s="15">
        <v>1</v>
      </c>
      <c r="I10" s="15">
        <v>1</v>
      </c>
      <c r="J10" s="15">
        <v>1</v>
      </c>
      <c r="K10" s="15"/>
      <c r="L10" s="15"/>
      <c r="M10" s="15">
        <v>2</v>
      </c>
      <c r="N10" s="15"/>
      <c r="O10" s="15"/>
      <c r="P10" s="15"/>
      <c r="Q10" s="15"/>
      <c r="R10" s="36"/>
      <c r="S10" s="52"/>
      <c r="T10" s="11">
        <f t="shared" si="1"/>
        <v>6</v>
      </c>
      <c r="U10" s="16">
        <v>16</v>
      </c>
      <c r="V10" s="16"/>
      <c r="W10" s="16">
        <v>17.5</v>
      </c>
      <c r="X10" s="16"/>
      <c r="Y10" s="12">
        <f t="shared" si="2"/>
        <v>39.5</v>
      </c>
      <c r="Z10" s="17"/>
      <c r="AA10" s="17"/>
      <c r="AB10" s="12" t="str">
        <f t="shared" si="0"/>
        <v>F</v>
      </c>
    </row>
    <row r="11" spans="1:28" ht="15.5" thickTop="1" thickBot="1" x14ac:dyDescent="0.4">
      <c r="A11" s="31">
        <v>6</v>
      </c>
      <c r="B11" s="95">
        <v>6</v>
      </c>
      <c r="C11" s="95">
        <v>2021</v>
      </c>
      <c r="D11" s="77" t="s">
        <v>64</v>
      </c>
      <c r="E11" s="14"/>
      <c r="F11" s="15"/>
      <c r="G11" s="15">
        <v>1</v>
      </c>
      <c r="H11" s="15">
        <v>0.5</v>
      </c>
      <c r="I11" s="15"/>
      <c r="J11" s="15">
        <v>1</v>
      </c>
      <c r="K11" s="15"/>
      <c r="L11" s="15"/>
      <c r="M11" s="15">
        <v>2</v>
      </c>
      <c r="N11" s="15"/>
      <c r="O11" s="15"/>
      <c r="P11" s="15"/>
      <c r="Q11" s="15"/>
      <c r="R11" s="36"/>
      <c r="S11" s="52"/>
      <c r="T11" s="11">
        <f t="shared" si="1"/>
        <v>5</v>
      </c>
      <c r="U11" s="16">
        <v>16.5</v>
      </c>
      <c r="V11" s="16"/>
      <c r="W11" s="16">
        <v>16.5</v>
      </c>
      <c r="X11" s="16"/>
      <c r="Y11" s="12">
        <f t="shared" si="2"/>
        <v>38</v>
      </c>
      <c r="Z11" s="17"/>
      <c r="AA11" s="17"/>
      <c r="AB11" s="12" t="str">
        <f t="shared" si="0"/>
        <v>F</v>
      </c>
    </row>
    <row r="12" spans="1:28" ht="15.5" thickTop="1" thickBot="1" x14ac:dyDescent="0.4">
      <c r="A12" s="31">
        <v>7</v>
      </c>
      <c r="B12" s="95">
        <v>7</v>
      </c>
      <c r="C12" s="95">
        <v>2021</v>
      </c>
      <c r="D12" s="77" t="s">
        <v>64</v>
      </c>
      <c r="E12" s="14"/>
      <c r="F12" s="15">
        <v>1</v>
      </c>
      <c r="G12" s="15">
        <v>1</v>
      </c>
      <c r="H12" s="15"/>
      <c r="I12" s="15">
        <v>1</v>
      </c>
      <c r="J12" s="15">
        <v>1</v>
      </c>
      <c r="K12" s="15">
        <v>1</v>
      </c>
      <c r="L12" s="15">
        <v>1</v>
      </c>
      <c r="M12" s="15">
        <v>2</v>
      </c>
      <c r="N12" s="15"/>
      <c r="O12" s="15"/>
      <c r="P12" s="15"/>
      <c r="Q12" s="15"/>
      <c r="R12" s="36"/>
      <c r="S12" s="52"/>
      <c r="T12" s="11">
        <f t="shared" si="1"/>
        <v>9</v>
      </c>
      <c r="U12" s="16">
        <v>15.5</v>
      </c>
      <c r="V12" s="16"/>
      <c r="W12" s="16">
        <v>17</v>
      </c>
      <c r="X12" s="16"/>
      <c r="Y12" s="12">
        <f t="shared" si="2"/>
        <v>41.5</v>
      </c>
      <c r="Z12" s="17"/>
      <c r="AA12" s="17"/>
      <c r="AB12" s="12" t="str">
        <f t="shared" si="0"/>
        <v>F</v>
      </c>
    </row>
    <row r="13" spans="1:28" ht="15.5" thickTop="1" thickBot="1" x14ac:dyDescent="0.4">
      <c r="A13" s="31">
        <v>8</v>
      </c>
      <c r="B13" s="95">
        <v>8</v>
      </c>
      <c r="C13" s="95">
        <v>2021</v>
      </c>
      <c r="D13" s="77" t="s">
        <v>64</v>
      </c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36"/>
      <c r="S13" s="52"/>
      <c r="T13" s="11">
        <f t="shared" si="1"/>
        <v>0</v>
      </c>
      <c r="U13" s="16"/>
      <c r="V13" s="16"/>
      <c r="W13" s="16"/>
      <c r="X13" s="16"/>
      <c r="Y13" s="12">
        <f t="shared" si="2"/>
        <v>0</v>
      </c>
      <c r="Z13" s="17"/>
      <c r="AA13" s="17"/>
      <c r="AB13" s="12" t="str">
        <f t="shared" si="0"/>
        <v>F</v>
      </c>
    </row>
    <row r="14" spans="1:28" ht="15.5" thickTop="1" thickBot="1" x14ac:dyDescent="0.4">
      <c r="A14" s="31">
        <v>9</v>
      </c>
      <c r="B14" s="95">
        <v>9</v>
      </c>
      <c r="C14" s="95">
        <v>2021</v>
      </c>
      <c r="D14" s="77" t="s">
        <v>64</v>
      </c>
      <c r="E14" s="14"/>
      <c r="F14" s="15"/>
      <c r="G14" s="15">
        <v>1</v>
      </c>
      <c r="H14" s="15">
        <v>1</v>
      </c>
      <c r="I14" s="15">
        <v>1</v>
      </c>
      <c r="J14" s="15">
        <v>1</v>
      </c>
      <c r="K14" s="15"/>
      <c r="L14" s="15">
        <v>0.5</v>
      </c>
      <c r="M14" s="15">
        <v>2</v>
      </c>
      <c r="N14" s="15"/>
      <c r="O14" s="15"/>
      <c r="P14" s="15"/>
      <c r="Q14" s="15"/>
      <c r="R14" s="36"/>
      <c r="S14" s="52"/>
      <c r="T14" s="11">
        <f t="shared" si="1"/>
        <v>7</v>
      </c>
      <c r="U14" s="16">
        <v>16</v>
      </c>
      <c r="V14" s="16"/>
      <c r="W14" s="16">
        <v>16</v>
      </c>
      <c r="X14" s="16"/>
      <c r="Y14" s="12">
        <f t="shared" si="2"/>
        <v>39</v>
      </c>
      <c r="Z14" s="17"/>
      <c r="AA14" s="17"/>
      <c r="AB14" s="12" t="str">
        <f t="shared" si="0"/>
        <v>F</v>
      </c>
    </row>
    <row r="15" spans="1:28" ht="15.5" thickTop="1" thickBot="1" x14ac:dyDescent="0.4">
      <c r="A15" s="31">
        <v>10</v>
      </c>
      <c r="B15" s="95">
        <v>10</v>
      </c>
      <c r="C15" s="95">
        <v>2021</v>
      </c>
      <c r="D15" s="77" t="s">
        <v>64</v>
      </c>
      <c r="E15" s="14"/>
      <c r="F15" s="15"/>
      <c r="G15" s="15"/>
      <c r="H15" s="15"/>
      <c r="I15" s="15"/>
      <c r="J15" s="15"/>
      <c r="K15" s="15">
        <v>0.75</v>
      </c>
      <c r="L15" s="15"/>
      <c r="M15" s="15">
        <v>2</v>
      </c>
      <c r="N15" s="15"/>
      <c r="O15" s="15"/>
      <c r="P15" s="15"/>
      <c r="Q15" s="15"/>
      <c r="R15" s="36"/>
      <c r="S15" s="52"/>
      <c r="T15" s="11">
        <f t="shared" si="1"/>
        <v>3</v>
      </c>
      <c r="U15" s="16">
        <v>14.5</v>
      </c>
      <c r="V15" s="16"/>
      <c r="W15" s="16">
        <v>12.5</v>
      </c>
      <c r="X15" s="16"/>
      <c r="Y15" s="12">
        <f t="shared" si="2"/>
        <v>30</v>
      </c>
      <c r="Z15" s="17"/>
      <c r="AA15" s="17"/>
      <c r="AB15" s="12" t="str">
        <f t="shared" si="0"/>
        <v>F</v>
      </c>
    </row>
    <row r="16" spans="1:28" ht="15.5" thickTop="1" thickBot="1" x14ac:dyDescent="0.4">
      <c r="A16" s="31">
        <v>11</v>
      </c>
      <c r="B16" s="95">
        <v>11</v>
      </c>
      <c r="C16" s="95">
        <v>2021</v>
      </c>
      <c r="D16" s="77" t="s">
        <v>64</v>
      </c>
      <c r="E16" s="14"/>
      <c r="F16" s="15"/>
      <c r="G16" s="15"/>
      <c r="H16" s="15"/>
      <c r="I16" s="15"/>
      <c r="J16" s="15">
        <v>1</v>
      </c>
      <c r="K16" s="15">
        <v>1</v>
      </c>
      <c r="L16" s="15"/>
      <c r="M16" s="15">
        <v>2</v>
      </c>
      <c r="N16" s="15"/>
      <c r="O16" s="15"/>
      <c r="P16" s="15"/>
      <c r="Q16" s="15"/>
      <c r="R16" s="36"/>
      <c r="S16" s="52"/>
      <c r="T16" s="11">
        <f t="shared" si="1"/>
        <v>4</v>
      </c>
      <c r="U16" s="16">
        <v>15</v>
      </c>
      <c r="V16" s="16"/>
      <c r="W16" s="16">
        <v>14</v>
      </c>
      <c r="X16" s="16"/>
      <c r="Y16" s="12">
        <f t="shared" si="2"/>
        <v>33</v>
      </c>
      <c r="Z16" s="17"/>
      <c r="AA16" s="17"/>
      <c r="AB16" s="12" t="str">
        <f t="shared" si="0"/>
        <v>F</v>
      </c>
    </row>
    <row r="17" spans="1:28" ht="15.5" thickTop="1" thickBot="1" x14ac:dyDescent="0.4">
      <c r="A17" s="31">
        <v>12</v>
      </c>
      <c r="B17" s="95">
        <v>13</v>
      </c>
      <c r="C17" s="95">
        <v>2021</v>
      </c>
      <c r="D17" s="77" t="s">
        <v>64</v>
      </c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36"/>
      <c r="S17" s="52"/>
      <c r="T17" s="11">
        <f t="shared" si="1"/>
        <v>0</v>
      </c>
      <c r="U17" s="16">
        <v>11</v>
      </c>
      <c r="V17" s="16"/>
      <c r="W17" s="16">
        <v>7</v>
      </c>
      <c r="X17" s="16"/>
      <c r="Y17" s="12">
        <f t="shared" si="2"/>
        <v>18</v>
      </c>
      <c r="Z17" s="17"/>
      <c r="AA17" s="17"/>
      <c r="AB17" s="12" t="str">
        <f t="shared" si="0"/>
        <v>F</v>
      </c>
    </row>
    <row r="18" spans="1:28" ht="15.5" thickTop="1" thickBot="1" x14ac:dyDescent="0.4">
      <c r="A18" s="31">
        <v>13</v>
      </c>
      <c r="B18" s="95">
        <v>14</v>
      </c>
      <c r="C18" s="95">
        <v>2021</v>
      </c>
      <c r="D18" s="77" t="s">
        <v>64</v>
      </c>
      <c r="E18" s="14"/>
      <c r="F18" s="15">
        <v>0.5</v>
      </c>
      <c r="G18" s="15">
        <v>1</v>
      </c>
      <c r="H18" s="15"/>
      <c r="I18" s="15"/>
      <c r="J18" s="15">
        <v>0.75</v>
      </c>
      <c r="K18" s="15"/>
      <c r="L18" s="15"/>
      <c r="M18" s="15"/>
      <c r="N18" s="15"/>
      <c r="O18" s="15"/>
      <c r="P18" s="15"/>
      <c r="Q18" s="15"/>
      <c r="R18" s="36"/>
      <c r="S18" s="52"/>
      <c r="T18" s="11">
        <f t="shared" si="1"/>
        <v>2</v>
      </c>
      <c r="U18" s="16">
        <v>15.5</v>
      </c>
      <c r="V18" s="16"/>
      <c r="W18" s="16">
        <v>17</v>
      </c>
      <c r="X18" s="16"/>
      <c r="Y18" s="12">
        <f t="shared" si="2"/>
        <v>34.5</v>
      </c>
      <c r="Z18" s="17"/>
      <c r="AA18" s="17"/>
      <c r="AB18" s="12" t="str">
        <f t="shared" si="0"/>
        <v>F</v>
      </c>
    </row>
    <row r="19" spans="1:28" ht="15.5" thickTop="1" thickBot="1" x14ac:dyDescent="0.4">
      <c r="A19" s="31">
        <v>14</v>
      </c>
      <c r="B19" s="95">
        <v>15</v>
      </c>
      <c r="C19" s="95">
        <v>2021</v>
      </c>
      <c r="D19" s="77" t="s">
        <v>64</v>
      </c>
      <c r="E19" s="14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36"/>
      <c r="S19" s="52"/>
      <c r="T19" s="11">
        <f t="shared" si="1"/>
        <v>0</v>
      </c>
      <c r="U19" s="16">
        <v>16</v>
      </c>
      <c r="V19" s="16"/>
      <c r="W19" s="16"/>
      <c r="X19" s="16"/>
      <c r="Y19" s="12">
        <f t="shared" si="2"/>
        <v>16</v>
      </c>
      <c r="Z19" s="17"/>
      <c r="AA19" s="17"/>
      <c r="AB19" s="12" t="str">
        <f t="shared" si="0"/>
        <v>F</v>
      </c>
    </row>
    <row r="20" spans="1:28" ht="15.5" thickTop="1" thickBot="1" x14ac:dyDescent="0.4">
      <c r="A20" s="19">
        <v>15</v>
      </c>
      <c r="B20" s="95">
        <v>16</v>
      </c>
      <c r="C20" s="95">
        <v>2021</v>
      </c>
      <c r="D20" s="77" t="s">
        <v>64</v>
      </c>
      <c r="E20" s="14"/>
      <c r="F20" s="15">
        <v>1</v>
      </c>
      <c r="G20" s="15">
        <v>1</v>
      </c>
      <c r="H20" s="15"/>
      <c r="I20" s="15"/>
      <c r="J20" s="15"/>
      <c r="K20" s="15">
        <v>1</v>
      </c>
      <c r="L20" s="15">
        <v>0.5</v>
      </c>
      <c r="M20" s="15">
        <v>2</v>
      </c>
      <c r="N20" s="15"/>
      <c r="O20" s="15"/>
      <c r="P20" s="15"/>
      <c r="Q20" s="15"/>
      <c r="R20" s="36"/>
      <c r="S20" s="52"/>
      <c r="T20" s="11">
        <f t="shared" si="1"/>
        <v>6</v>
      </c>
      <c r="U20" s="16">
        <v>14.5</v>
      </c>
      <c r="V20" s="16"/>
      <c r="W20" s="16">
        <v>15.5</v>
      </c>
      <c r="X20" s="16"/>
      <c r="Y20" s="12">
        <f t="shared" si="2"/>
        <v>36</v>
      </c>
      <c r="Z20" s="17"/>
      <c r="AA20" s="17"/>
      <c r="AB20" s="12" t="str">
        <f t="shared" si="0"/>
        <v>F</v>
      </c>
    </row>
    <row r="21" spans="1:28" ht="15.5" thickTop="1" thickBot="1" x14ac:dyDescent="0.4">
      <c r="A21" s="31">
        <v>16</v>
      </c>
      <c r="B21" s="95">
        <v>17</v>
      </c>
      <c r="C21" s="95">
        <v>2021</v>
      </c>
      <c r="D21" s="77" t="s">
        <v>64</v>
      </c>
      <c r="E21" s="14"/>
      <c r="F21" s="15"/>
      <c r="G21" s="15">
        <v>1</v>
      </c>
      <c r="H21" s="15">
        <v>1</v>
      </c>
      <c r="I21" s="15">
        <v>0.5</v>
      </c>
      <c r="J21" s="15"/>
      <c r="K21" s="15"/>
      <c r="L21" s="15"/>
      <c r="M21" s="15"/>
      <c r="N21" s="15"/>
      <c r="O21" s="15"/>
      <c r="P21" s="15"/>
      <c r="Q21" s="15"/>
      <c r="R21" s="36"/>
      <c r="S21" s="52"/>
      <c r="T21" s="11">
        <f t="shared" si="1"/>
        <v>3</v>
      </c>
      <c r="U21" s="16">
        <v>17.5</v>
      </c>
      <c r="V21" s="16"/>
      <c r="W21" s="16">
        <v>13.5</v>
      </c>
      <c r="X21" s="16"/>
      <c r="Y21" s="12">
        <f t="shared" si="2"/>
        <v>34</v>
      </c>
      <c r="Z21" s="17"/>
      <c r="AA21" s="17"/>
      <c r="AB21" s="12" t="str">
        <f t="shared" si="0"/>
        <v>F</v>
      </c>
    </row>
    <row r="22" spans="1:28" ht="15.5" thickTop="1" thickBot="1" x14ac:dyDescent="0.4">
      <c r="A22" s="31">
        <v>17</v>
      </c>
      <c r="B22" s="95">
        <v>18</v>
      </c>
      <c r="C22" s="95">
        <v>2021</v>
      </c>
      <c r="D22" s="77" t="s">
        <v>64</v>
      </c>
      <c r="E22" s="14"/>
      <c r="F22" s="15"/>
      <c r="G22" s="15"/>
      <c r="H22" s="15"/>
      <c r="I22" s="15"/>
      <c r="J22" s="15">
        <v>0.75</v>
      </c>
      <c r="K22" s="15"/>
      <c r="L22" s="15"/>
      <c r="M22" s="15"/>
      <c r="N22" s="15"/>
      <c r="O22" s="15"/>
      <c r="P22" s="15"/>
      <c r="Q22" s="15"/>
      <c r="R22" s="36"/>
      <c r="S22" s="52"/>
      <c r="T22" s="11">
        <f t="shared" si="1"/>
        <v>1</v>
      </c>
      <c r="U22" s="16">
        <v>14.5</v>
      </c>
      <c r="V22" s="16"/>
      <c r="W22" s="16">
        <v>14</v>
      </c>
      <c r="X22" s="16"/>
      <c r="Y22" s="12">
        <f t="shared" si="2"/>
        <v>29.5</v>
      </c>
      <c r="Z22" s="17"/>
      <c r="AA22" s="17"/>
      <c r="AB22" s="12" t="str">
        <f t="shared" si="0"/>
        <v>F</v>
      </c>
    </row>
    <row r="23" spans="1:28" ht="15.5" thickTop="1" thickBot="1" x14ac:dyDescent="0.4">
      <c r="A23" s="31">
        <v>18</v>
      </c>
      <c r="B23" s="95">
        <v>19</v>
      </c>
      <c r="C23" s="95">
        <v>2021</v>
      </c>
      <c r="D23" s="77" t="s">
        <v>64</v>
      </c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36"/>
      <c r="S23" s="52"/>
      <c r="T23" s="11">
        <f t="shared" si="1"/>
        <v>0</v>
      </c>
      <c r="U23" s="16"/>
      <c r="V23" s="16"/>
      <c r="W23" s="16"/>
      <c r="X23" s="16"/>
      <c r="Y23" s="12">
        <f t="shared" si="2"/>
        <v>0</v>
      </c>
      <c r="Z23" s="17"/>
      <c r="AA23" s="17"/>
      <c r="AB23" s="12" t="str">
        <f t="shared" si="0"/>
        <v>F</v>
      </c>
    </row>
    <row r="24" spans="1:28" ht="15.5" thickTop="1" thickBot="1" x14ac:dyDescent="0.4">
      <c r="A24" s="31">
        <v>19</v>
      </c>
      <c r="B24" s="95">
        <v>20</v>
      </c>
      <c r="C24" s="95">
        <v>2021</v>
      </c>
      <c r="D24" s="77" t="s">
        <v>64</v>
      </c>
      <c r="E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36"/>
      <c r="S24" s="52"/>
      <c r="T24" s="11">
        <f t="shared" si="1"/>
        <v>0</v>
      </c>
      <c r="U24" s="16">
        <v>12.5</v>
      </c>
      <c r="V24" s="16"/>
      <c r="W24" s="16"/>
      <c r="X24" s="16"/>
      <c r="Y24" s="12">
        <f t="shared" si="2"/>
        <v>12.5</v>
      </c>
      <c r="Z24" s="17"/>
      <c r="AA24" s="17"/>
      <c r="AB24" s="12" t="str">
        <f t="shared" si="0"/>
        <v>F</v>
      </c>
    </row>
    <row r="25" spans="1:28" ht="15.5" thickTop="1" thickBot="1" x14ac:dyDescent="0.4">
      <c r="A25" s="31">
        <v>20</v>
      </c>
      <c r="B25" s="95">
        <v>21</v>
      </c>
      <c r="C25" s="95">
        <v>2021</v>
      </c>
      <c r="D25" s="77" t="s">
        <v>64</v>
      </c>
      <c r="E25" s="14"/>
      <c r="F25" s="15"/>
      <c r="G25" s="15"/>
      <c r="H25" s="15">
        <v>1</v>
      </c>
      <c r="I25" s="15"/>
      <c r="J25" s="15">
        <v>1</v>
      </c>
      <c r="K25" s="15">
        <v>0.75</v>
      </c>
      <c r="L25" s="15"/>
      <c r="M25" s="15"/>
      <c r="N25" s="15"/>
      <c r="O25" s="15"/>
      <c r="P25" s="15"/>
      <c r="Q25" s="15"/>
      <c r="R25" s="36"/>
      <c r="S25" s="52"/>
      <c r="T25" s="11">
        <f t="shared" si="1"/>
        <v>3</v>
      </c>
      <c r="U25" s="16">
        <v>13.5</v>
      </c>
      <c r="V25" s="16"/>
      <c r="W25" s="16"/>
      <c r="X25" s="16"/>
      <c r="Y25" s="12">
        <f t="shared" si="2"/>
        <v>16.5</v>
      </c>
      <c r="Z25" s="17"/>
      <c r="AA25" s="17"/>
      <c r="AB25" s="12" t="str">
        <f t="shared" si="0"/>
        <v>F</v>
      </c>
    </row>
    <row r="26" spans="1:28" ht="15.5" thickTop="1" thickBot="1" x14ac:dyDescent="0.4">
      <c r="A26" s="31">
        <v>21</v>
      </c>
      <c r="B26" s="95">
        <v>23</v>
      </c>
      <c r="C26" s="95">
        <v>2021</v>
      </c>
      <c r="D26" s="77" t="s">
        <v>64</v>
      </c>
      <c r="E26" s="14"/>
      <c r="F26" s="15">
        <v>1</v>
      </c>
      <c r="G26" s="15">
        <v>1</v>
      </c>
      <c r="H26" s="15"/>
      <c r="I26" s="15">
        <v>1</v>
      </c>
      <c r="J26" s="15">
        <v>1</v>
      </c>
      <c r="K26" s="15">
        <v>1</v>
      </c>
      <c r="L26" s="15"/>
      <c r="M26" s="15">
        <v>2</v>
      </c>
      <c r="N26" s="15"/>
      <c r="O26" s="15"/>
      <c r="P26" s="15"/>
      <c r="Q26" s="15"/>
      <c r="R26" s="36"/>
      <c r="S26" s="52"/>
      <c r="T26" s="11">
        <f t="shared" si="1"/>
        <v>8</v>
      </c>
      <c r="U26" s="16">
        <v>19.5</v>
      </c>
      <c r="V26" s="16"/>
      <c r="W26" s="16">
        <v>18</v>
      </c>
      <c r="X26" s="16"/>
      <c r="Y26" s="12">
        <f t="shared" si="2"/>
        <v>45.5</v>
      </c>
      <c r="Z26" s="17"/>
      <c r="AA26" s="17"/>
      <c r="AB26" s="12" t="str">
        <f t="shared" si="0"/>
        <v>F</v>
      </c>
    </row>
    <row r="27" spans="1:28" ht="15.5" thickTop="1" thickBot="1" x14ac:dyDescent="0.4">
      <c r="A27" s="31">
        <v>22</v>
      </c>
      <c r="B27" s="95">
        <v>24</v>
      </c>
      <c r="C27" s="95">
        <v>2021</v>
      </c>
      <c r="D27" s="77" t="s">
        <v>64</v>
      </c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36"/>
      <c r="S27" s="52"/>
      <c r="T27" s="11">
        <f t="shared" si="1"/>
        <v>0</v>
      </c>
      <c r="U27" s="16">
        <v>14</v>
      </c>
      <c r="V27" s="16"/>
      <c r="W27" s="16">
        <v>16</v>
      </c>
      <c r="X27" s="16"/>
      <c r="Y27" s="12">
        <f t="shared" si="2"/>
        <v>30</v>
      </c>
      <c r="Z27" s="17"/>
      <c r="AA27" s="17"/>
      <c r="AB27" s="12" t="str">
        <f t="shared" si="0"/>
        <v>F</v>
      </c>
    </row>
    <row r="28" spans="1:28" ht="15.5" thickTop="1" thickBot="1" x14ac:dyDescent="0.4">
      <c r="A28" s="31">
        <v>23</v>
      </c>
      <c r="B28" s="95">
        <v>25</v>
      </c>
      <c r="C28" s="95">
        <v>2021</v>
      </c>
      <c r="D28" s="77" t="s">
        <v>64</v>
      </c>
      <c r="E28" s="14"/>
      <c r="F28" s="15">
        <v>1</v>
      </c>
      <c r="G28" s="15"/>
      <c r="H28" s="15">
        <v>1</v>
      </c>
      <c r="I28" s="15">
        <v>0.5</v>
      </c>
      <c r="J28" s="15">
        <v>1</v>
      </c>
      <c r="K28" s="15">
        <v>1</v>
      </c>
      <c r="L28" s="15">
        <v>1</v>
      </c>
      <c r="M28" s="15">
        <v>2</v>
      </c>
      <c r="N28" s="15"/>
      <c r="O28" s="15"/>
      <c r="P28" s="15"/>
      <c r="Q28" s="15"/>
      <c r="R28" s="36"/>
      <c r="S28" s="52"/>
      <c r="T28" s="11">
        <f t="shared" si="1"/>
        <v>8</v>
      </c>
      <c r="U28" s="16">
        <v>14</v>
      </c>
      <c r="V28" s="16"/>
      <c r="W28" s="16"/>
      <c r="X28" s="16"/>
      <c r="Y28" s="12">
        <f t="shared" si="2"/>
        <v>22</v>
      </c>
      <c r="Z28" s="17"/>
      <c r="AA28" s="17"/>
      <c r="AB28" s="12" t="str">
        <f t="shared" si="0"/>
        <v>F</v>
      </c>
    </row>
    <row r="29" spans="1:28" ht="15.5" thickTop="1" thickBot="1" x14ac:dyDescent="0.4">
      <c r="A29" s="31">
        <v>24</v>
      </c>
      <c r="B29" s="95">
        <v>26</v>
      </c>
      <c r="C29" s="95">
        <v>2021</v>
      </c>
      <c r="D29" s="77" t="s">
        <v>64</v>
      </c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36"/>
      <c r="S29" s="52"/>
      <c r="T29" s="11">
        <f t="shared" si="1"/>
        <v>0</v>
      </c>
      <c r="U29" s="16">
        <v>11</v>
      </c>
      <c r="V29" s="16"/>
      <c r="W29" s="16">
        <v>11.5</v>
      </c>
      <c r="X29" s="16"/>
      <c r="Y29" s="12">
        <f t="shared" si="2"/>
        <v>22.5</v>
      </c>
      <c r="Z29" s="17"/>
      <c r="AA29" s="17"/>
      <c r="AB29" s="12" t="str">
        <f t="shared" si="0"/>
        <v>F</v>
      </c>
    </row>
    <row r="30" spans="1:28" ht="15.5" thickTop="1" thickBot="1" x14ac:dyDescent="0.4">
      <c r="A30" s="31">
        <v>25</v>
      </c>
      <c r="B30" s="95">
        <v>27</v>
      </c>
      <c r="C30" s="95">
        <v>2021</v>
      </c>
      <c r="D30" s="77" t="s">
        <v>64</v>
      </c>
      <c r="E30" s="14"/>
      <c r="F30" s="15">
        <v>1</v>
      </c>
      <c r="G30" s="15">
        <v>1</v>
      </c>
      <c r="H30" s="15">
        <v>1</v>
      </c>
      <c r="I30" s="15">
        <v>1</v>
      </c>
      <c r="J30" s="15"/>
      <c r="K30" s="15">
        <v>1</v>
      </c>
      <c r="L30" s="15">
        <v>1</v>
      </c>
      <c r="M30" s="15">
        <v>2</v>
      </c>
      <c r="N30" s="15"/>
      <c r="O30" s="15"/>
      <c r="P30" s="15"/>
      <c r="Q30" s="15"/>
      <c r="R30" s="36"/>
      <c r="S30" s="52"/>
      <c r="T30" s="11">
        <f t="shared" si="1"/>
        <v>9</v>
      </c>
      <c r="U30" s="16">
        <v>17</v>
      </c>
      <c r="V30" s="16"/>
      <c r="W30" s="16">
        <v>16</v>
      </c>
      <c r="X30" s="16"/>
      <c r="Y30" s="12">
        <f t="shared" si="2"/>
        <v>42</v>
      </c>
      <c r="Z30" s="17"/>
      <c r="AA30" s="17"/>
      <c r="AB30" s="12" t="str">
        <f t="shared" si="0"/>
        <v>F</v>
      </c>
    </row>
    <row r="31" spans="1:28" ht="15.5" thickTop="1" thickBot="1" x14ac:dyDescent="0.4">
      <c r="A31" s="31">
        <v>26</v>
      </c>
      <c r="B31" s="95">
        <v>28</v>
      </c>
      <c r="C31" s="95">
        <v>2021</v>
      </c>
      <c r="D31" s="77" t="s">
        <v>64</v>
      </c>
      <c r="E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36"/>
      <c r="S31" s="52"/>
      <c r="T31" s="11">
        <f t="shared" si="1"/>
        <v>0</v>
      </c>
      <c r="U31" s="18">
        <v>14.5</v>
      </c>
      <c r="V31" s="18"/>
      <c r="W31" s="18">
        <v>11</v>
      </c>
      <c r="X31" s="18"/>
      <c r="Y31" s="12">
        <f t="shared" si="2"/>
        <v>25.5</v>
      </c>
      <c r="Z31" s="20"/>
      <c r="AA31" s="20"/>
      <c r="AB31" s="21" t="str">
        <f t="shared" si="0"/>
        <v>F</v>
      </c>
    </row>
    <row r="32" spans="1:28" ht="15.5" thickTop="1" thickBot="1" x14ac:dyDescent="0.4">
      <c r="A32" s="31">
        <v>27</v>
      </c>
      <c r="B32" s="95">
        <v>29</v>
      </c>
      <c r="C32" s="95">
        <v>2021</v>
      </c>
      <c r="D32" s="77" t="s">
        <v>64</v>
      </c>
      <c r="E32" s="14"/>
      <c r="F32" s="15"/>
      <c r="G32" s="15"/>
      <c r="H32" s="15">
        <v>0.5</v>
      </c>
      <c r="I32" s="15">
        <v>0.5</v>
      </c>
      <c r="J32" s="15"/>
      <c r="K32" s="15">
        <v>1</v>
      </c>
      <c r="L32" s="15">
        <v>1</v>
      </c>
      <c r="M32" s="15"/>
      <c r="N32" s="15"/>
      <c r="O32" s="15"/>
      <c r="P32" s="15"/>
      <c r="Q32" s="15"/>
      <c r="R32" s="36"/>
      <c r="S32" s="52"/>
      <c r="T32" s="11">
        <f t="shared" si="1"/>
        <v>3</v>
      </c>
      <c r="U32" s="22">
        <v>16</v>
      </c>
      <c r="V32" s="22"/>
      <c r="W32" s="22">
        <v>14</v>
      </c>
      <c r="X32" s="22"/>
      <c r="Y32" s="12">
        <f t="shared" si="2"/>
        <v>33</v>
      </c>
      <c r="Z32" s="23"/>
      <c r="AA32" s="23"/>
      <c r="AB32" s="22" t="str">
        <f t="shared" si="0"/>
        <v>F</v>
      </c>
    </row>
    <row r="33" spans="1:28" ht="15.5" thickTop="1" thickBot="1" x14ac:dyDescent="0.4">
      <c r="A33" s="31">
        <v>28</v>
      </c>
      <c r="B33" s="95">
        <v>30</v>
      </c>
      <c r="C33" s="95">
        <v>2021</v>
      </c>
      <c r="D33" s="77" t="s">
        <v>64</v>
      </c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36"/>
      <c r="S33" s="52"/>
      <c r="T33" s="11">
        <f t="shared" si="1"/>
        <v>0</v>
      </c>
      <c r="U33" s="16"/>
      <c r="V33" s="16"/>
      <c r="W33" s="16">
        <v>14</v>
      </c>
      <c r="X33" s="16"/>
      <c r="Y33" s="12">
        <f t="shared" si="2"/>
        <v>14</v>
      </c>
      <c r="Z33" s="17"/>
      <c r="AA33" s="17"/>
      <c r="AB33" s="12" t="str">
        <f t="shared" si="0"/>
        <v>F</v>
      </c>
    </row>
    <row r="34" spans="1:28" ht="15.5" thickTop="1" thickBot="1" x14ac:dyDescent="0.4">
      <c r="A34" s="19">
        <v>29</v>
      </c>
      <c r="B34" s="95">
        <v>31</v>
      </c>
      <c r="C34" s="95">
        <v>2021</v>
      </c>
      <c r="D34" s="77" t="s">
        <v>64</v>
      </c>
      <c r="E34" s="14"/>
      <c r="F34" s="15"/>
      <c r="G34" s="15"/>
      <c r="H34" s="15">
        <v>0.5</v>
      </c>
      <c r="I34" s="15"/>
      <c r="J34" s="15">
        <v>0.75</v>
      </c>
      <c r="K34" s="15"/>
      <c r="L34" s="15"/>
      <c r="M34" s="15"/>
      <c r="N34" s="15"/>
      <c r="O34" s="15"/>
      <c r="P34" s="15"/>
      <c r="Q34" s="15"/>
      <c r="R34" s="36"/>
      <c r="S34" s="52"/>
      <c r="T34" s="11">
        <f t="shared" si="1"/>
        <v>1</v>
      </c>
      <c r="U34" s="16">
        <v>16.5</v>
      </c>
      <c r="V34" s="16"/>
      <c r="W34" s="16">
        <v>8</v>
      </c>
      <c r="X34" s="16"/>
      <c r="Y34" s="12">
        <f t="shared" si="2"/>
        <v>25.5</v>
      </c>
      <c r="Z34" s="17"/>
      <c r="AA34" s="17"/>
      <c r="AB34" s="12" t="str">
        <f t="shared" si="0"/>
        <v>F</v>
      </c>
    </row>
    <row r="35" spans="1:28" ht="15.5" thickTop="1" thickBot="1" x14ac:dyDescent="0.4">
      <c r="A35" s="31">
        <v>30</v>
      </c>
      <c r="B35" s="95">
        <v>32</v>
      </c>
      <c r="C35" s="95">
        <v>2021</v>
      </c>
      <c r="D35" s="77" t="s">
        <v>64</v>
      </c>
      <c r="E35" s="14"/>
      <c r="F35" s="15"/>
      <c r="G35" s="15"/>
      <c r="H35" s="15"/>
      <c r="I35" s="15">
        <v>0.5</v>
      </c>
      <c r="J35" s="15"/>
      <c r="K35" s="15"/>
      <c r="L35" s="15"/>
      <c r="M35" s="15"/>
      <c r="N35" s="15"/>
      <c r="O35" s="15"/>
      <c r="P35" s="15"/>
      <c r="Q35" s="15"/>
      <c r="R35" s="36"/>
      <c r="S35" s="52"/>
      <c r="T35" s="11">
        <f t="shared" si="1"/>
        <v>1</v>
      </c>
      <c r="U35" s="16">
        <v>12</v>
      </c>
      <c r="V35" s="16"/>
      <c r="W35" s="16">
        <v>15.5</v>
      </c>
      <c r="X35" s="16"/>
      <c r="Y35" s="12">
        <f t="shared" si="2"/>
        <v>28.5</v>
      </c>
      <c r="Z35" s="17"/>
      <c r="AA35" s="17"/>
      <c r="AB35" s="12" t="str">
        <f t="shared" si="0"/>
        <v>F</v>
      </c>
    </row>
    <row r="36" spans="1:28" ht="15.5" thickTop="1" thickBot="1" x14ac:dyDescent="0.4">
      <c r="A36" s="31">
        <v>31</v>
      </c>
      <c r="B36" s="95">
        <v>33</v>
      </c>
      <c r="C36" s="95">
        <v>2021</v>
      </c>
      <c r="D36" s="77" t="s">
        <v>64</v>
      </c>
      <c r="E36" s="1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36"/>
      <c r="S36" s="52"/>
      <c r="T36" s="11">
        <f t="shared" si="1"/>
        <v>0</v>
      </c>
      <c r="U36" s="16">
        <v>15.5</v>
      </c>
      <c r="V36" s="16"/>
      <c r="W36" s="16">
        <v>12.5</v>
      </c>
      <c r="X36" s="16"/>
      <c r="Y36" s="12">
        <f t="shared" si="2"/>
        <v>28</v>
      </c>
      <c r="Z36" s="17"/>
      <c r="AA36" s="17"/>
      <c r="AB36" s="12" t="str">
        <f t="shared" si="0"/>
        <v>F</v>
      </c>
    </row>
    <row r="37" spans="1:28" ht="15.5" thickTop="1" thickBot="1" x14ac:dyDescent="0.4">
      <c r="A37" s="31">
        <v>32</v>
      </c>
      <c r="B37" s="95">
        <v>34</v>
      </c>
      <c r="C37" s="95">
        <v>2021</v>
      </c>
      <c r="D37" s="77" t="s">
        <v>64</v>
      </c>
      <c r="E37" s="14"/>
      <c r="F37" s="15"/>
      <c r="G37" s="15"/>
      <c r="H37" s="15"/>
      <c r="I37" s="15"/>
      <c r="J37" s="15">
        <v>0.75</v>
      </c>
      <c r="K37" s="15"/>
      <c r="L37" s="15"/>
      <c r="M37" s="15"/>
      <c r="N37" s="15"/>
      <c r="O37" s="15"/>
      <c r="P37" s="15"/>
      <c r="Q37" s="15"/>
      <c r="R37" s="36"/>
      <c r="S37" s="52"/>
      <c r="T37" s="11">
        <f t="shared" si="1"/>
        <v>1</v>
      </c>
      <c r="U37" s="16">
        <v>13</v>
      </c>
      <c r="V37" s="16"/>
      <c r="W37" s="16">
        <v>11</v>
      </c>
      <c r="X37" s="16"/>
      <c r="Y37" s="12">
        <f t="shared" si="2"/>
        <v>25</v>
      </c>
      <c r="Z37" s="17"/>
      <c r="AA37" s="17"/>
      <c r="AB37" s="12" t="str">
        <f t="shared" si="0"/>
        <v>F</v>
      </c>
    </row>
    <row r="38" spans="1:28" ht="15.5" thickTop="1" thickBot="1" x14ac:dyDescent="0.4">
      <c r="A38" s="31">
        <v>33</v>
      </c>
      <c r="B38" s="95">
        <v>35</v>
      </c>
      <c r="C38" s="95">
        <v>2021</v>
      </c>
      <c r="D38" s="77" t="s">
        <v>64</v>
      </c>
      <c r="E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36"/>
      <c r="S38" s="52"/>
      <c r="T38" s="11">
        <f t="shared" si="1"/>
        <v>0</v>
      </c>
      <c r="U38" s="16">
        <v>14.5</v>
      </c>
      <c r="V38" s="16"/>
      <c r="W38" s="16">
        <v>8.5</v>
      </c>
      <c r="X38" s="16"/>
      <c r="Y38" s="12">
        <f t="shared" si="2"/>
        <v>23</v>
      </c>
      <c r="Z38" s="17"/>
      <c r="AA38" s="17"/>
      <c r="AB38" s="12" t="str">
        <f t="shared" ref="AB38:AB58" si="3">IF(AA38&gt;91,"A",IF(AA38&gt;81,"B",IF(AA38&gt;71,"C",IF(AA38&gt;61,"D",IF(AA38&gt;51,"E","F")))))</f>
        <v>F</v>
      </c>
    </row>
    <row r="39" spans="1:28" ht="15.5" thickTop="1" thickBot="1" x14ac:dyDescent="0.4">
      <c r="A39" s="31">
        <v>34</v>
      </c>
      <c r="B39" s="95">
        <v>36</v>
      </c>
      <c r="C39" s="95">
        <v>2021</v>
      </c>
      <c r="D39" s="77" t="s">
        <v>64</v>
      </c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36"/>
      <c r="S39" s="52"/>
      <c r="T39" s="11">
        <f t="shared" si="1"/>
        <v>0</v>
      </c>
      <c r="U39" s="16">
        <v>9</v>
      </c>
      <c r="V39" s="16"/>
      <c r="W39" s="16"/>
      <c r="X39" s="16"/>
      <c r="Y39" s="12">
        <f>SUM(T39, IF(X39&gt;0, X39, W39), IF(V39&gt;0, V39, U39))</f>
        <v>9</v>
      </c>
      <c r="Z39" s="17"/>
      <c r="AA39" s="17"/>
      <c r="AB39" s="12" t="str">
        <f t="shared" si="3"/>
        <v>F</v>
      </c>
    </row>
    <row r="40" spans="1:28" ht="15.5" thickTop="1" thickBot="1" x14ac:dyDescent="0.4">
      <c r="A40" s="31">
        <v>35</v>
      </c>
      <c r="B40" s="95">
        <v>37</v>
      </c>
      <c r="C40" s="95">
        <v>2021</v>
      </c>
      <c r="D40" s="77" t="s">
        <v>64</v>
      </c>
      <c r="E40" s="14"/>
      <c r="F40" s="15">
        <v>1</v>
      </c>
      <c r="G40" s="15"/>
      <c r="H40" s="15"/>
      <c r="I40" s="15">
        <v>1</v>
      </c>
      <c r="J40" s="15"/>
      <c r="K40" s="15">
        <v>1</v>
      </c>
      <c r="L40" s="15">
        <v>1</v>
      </c>
      <c r="M40" s="15">
        <v>2</v>
      </c>
      <c r="N40" s="15"/>
      <c r="O40" s="15"/>
      <c r="P40" s="15"/>
      <c r="Q40" s="15"/>
      <c r="R40" s="36"/>
      <c r="S40" s="52"/>
      <c r="T40" s="11">
        <f t="shared" si="1"/>
        <v>7</v>
      </c>
      <c r="U40" s="16">
        <v>16.5</v>
      </c>
      <c r="V40" s="16"/>
      <c r="W40" s="16">
        <v>17</v>
      </c>
      <c r="X40" s="16"/>
      <c r="Y40" s="12">
        <f>SUM(T40, IF(X40&gt;0, X40, W40), IF(V40&gt;0, V40, U40))</f>
        <v>40.5</v>
      </c>
      <c r="Z40" s="17"/>
      <c r="AA40" s="17"/>
      <c r="AB40" s="12" t="str">
        <f t="shared" si="3"/>
        <v>F</v>
      </c>
    </row>
    <row r="41" spans="1:28" ht="15.5" thickTop="1" thickBot="1" x14ac:dyDescent="0.4">
      <c r="A41" s="31">
        <v>36</v>
      </c>
      <c r="B41" s="95">
        <v>38</v>
      </c>
      <c r="C41" s="95">
        <v>2021</v>
      </c>
      <c r="D41" s="77" t="s">
        <v>64</v>
      </c>
      <c r="E41" s="14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36"/>
      <c r="S41" s="52"/>
      <c r="T41" s="11">
        <f t="shared" si="1"/>
        <v>0</v>
      </c>
      <c r="U41" s="16"/>
      <c r="V41" s="16">
        <v>7.5</v>
      </c>
      <c r="W41" s="16">
        <v>2</v>
      </c>
      <c r="X41" s="16"/>
      <c r="Y41" s="12">
        <f t="shared" si="2"/>
        <v>9.5</v>
      </c>
      <c r="Z41" s="17"/>
      <c r="AA41" s="17"/>
      <c r="AB41" s="12" t="str">
        <f t="shared" si="3"/>
        <v>F</v>
      </c>
    </row>
    <row r="42" spans="1:28" ht="15.5" thickTop="1" thickBot="1" x14ac:dyDescent="0.4">
      <c r="A42" s="31">
        <v>37</v>
      </c>
      <c r="B42" s="95">
        <v>39</v>
      </c>
      <c r="C42" s="95">
        <v>2021</v>
      </c>
      <c r="D42" s="77" t="s">
        <v>64</v>
      </c>
      <c r="E42" s="1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36"/>
      <c r="S42" s="52"/>
      <c r="T42" s="11">
        <f t="shared" si="1"/>
        <v>0</v>
      </c>
      <c r="U42" s="16">
        <v>10</v>
      </c>
      <c r="V42" s="16"/>
      <c r="W42" s="16">
        <v>12</v>
      </c>
      <c r="X42" s="16"/>
      <c r="Y42" s="12">
        <f t="shared" si="2"/>
        <v>22</v>
      </c>
      <c r="Z42" s="17"/>
      <c r="AA42" s="17"/>
      <c r="AB42" s="12" t="str">
        <f t="shared" si="3"/>
        <v>F</v>
      </c>
    </row>
    <row r="43" spans="1:28" ht="15.5" thickTop="1" thickBot="1" x14ac:dyDescent="0.4">
      <c r="A43" s="31">
        <v>38</v>
      </c>
      <c r="B43" s="95">
        <v>40</v>
      </c>
      <c r="C43" s="95">
        <v>2021</v>
      </c>
      <c r="D43" s="77" t="s">
        <v>64</v>
      </c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36"/>
      <c r="S43" s="52"/>
      <c r="T43" s="11">
        <f t="shared" si="1"/>
        <v>0</v>
      </c>
      <c r="U43" s="16">
        <v>12</v>
      </c>
      <c r="V43" s="16"/>
      <c r="W43" s="16">
        <v>10</v>
      </c>
      <c r="X43" s="16"/>
      <c r="Y43" s="12">
        <f t="shared" si="2"/>
        <v>22</v>
      </c>
      <c r="Z43" s="17"/>
      <c r="AA43" s="17"/>
      <c r="AB43" s="12" t="str">
        <f t="shared" si="3"/>
        <v>F</v>
      </c>
    </row>
    <row r="44" spans="1:28" ht="15.5" thickTop="1" thickBot="1" x14ac:dyDescent="0.4">
      <c r="A44" s="31">
        <v>39</v>
      </c>
      <c r="B44" s="95">
        <v>41</v>
      </c>
      <c r="C44" s="95">
        <v>2021</v>
      </c>
      <c r="D44" s="77" t="s">
        <v>64</v>
      </c>
      <c r="E44" s="1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36"/>
      <c r="S44" s="52"/>
      <c r="T44" s="11">
        <f t="shared" si="1"/>
        <v>0</v>
      </c>
      <c r="U44" s="16">
        <v>16.5</v>
      </c>
      <c r="V44" s="16"/>
      <c r="W44" s="16">
        <v>10.5</v>
      </c>
      <c r="X44" s="16"/>
      <c r="Y44" s="12">
        <f t="shared" si="2"/>
        <v>27</v>
      </c>
      <c r="Z44" s="17"/>
      <c r="AA44" s="17"/>
      <c r="AB44" s="12" t="str">
        <f t="shared" si="3"/>
        <v>F</v>
      </c>
    </row>
    <row r="45" spans="1:28" ht="15.5" thickTop="1" thickBot="1" x14ac:dyDescent="0.4">
      <c r="A45" s="31">
        <v>40</v>
      </c>
      <c r="B45" s="95">
        <v>42</v>
      </c>
      <c r="C45" s="95">
        <v>2021</v>
      </c>
      <c r="D45" s="77" t="s">
        <v>64</v>
      </c>
      <c r="E45" s="14"/>
      <c r="F45" s="15"/>
      <c r="G45" s="15">
        <v>1</v>
      </c>
      <c r="H45" s="15"/>
      <c r="I45" s="15">
        <v>0.5</v>
      </c>
      <c r="J45" s="15"/>
      <c r="K45" s="15"/>
      <c r="L45" s="15"/>
      <c r="M45" s="15"/>
      <c r="N45" s="15"/>
      <c r="O45" s="15"/>
      <c r="P45" s="15"/>
      <c r="Q45" s="15"/>
      <c r="R45" s="36"/>
      <c r="S45" s="52"/>
      <c r="T45" s="11">
        <f t="shared" si="1"/>
        <v>2</v>
      </c>
      <c r="U45" s="16">
        <v>13</v>
      </c>
      <c r="V45" s="16"/>
      <c r="W45" s="16">
        <v>10.5</v>
      </c>
      <c r="X45" s="16"/>
      <c r="Y45" s="12">
        <f t="shared" si="2"/>
        <v>25.5</v>
      </c>
      <c r="Z45" s="17"/>
      <c r="AA45" s="17"/>
      <c r="AB45" s="12" t="str">
        <f t="shared" si="3"/>
        <v>F</v>
      </c>
    </row>
    <row r="46" spans="1:28" ht="15.5" thickTop="1" thickBot="1" x14ac:dyDescent="0.4">
      <c r="A46" s="31">
        <v>41</v>
      </c>
      <c r="B46" s="95">
        <v>43</v>
      </c>
      <c r="C46" s="95">
        <v>2021</v>
      </c>
      <c r="D46" s="77" t="s">
        <v>64</v>
      </c>
      <c r="E46" s="14"/>
      <c r="F46" s="15">
        <v>0.5</v>
      </c>
      <c r="G46" s="15"/>
      <c r="H46" s="15">
        <v>1</v>
      </c>
      <c r="I46" s="15"/>
      <c r="J46" s="15"/>
      <c r="K46" s="15"/>
      <c r="L46" s="15"/>
      <c r="M46" s="15"/>
      <c r="N46" s="15"/>
      <c r="O46" s="15"/>
      <c r="P46" s="15"/>
      <c r="Q46" s="15"/>
      <c r="R46" s="36"/>
      <c r="S46" s="52"/>
      <c r="T46" s="11">
        <f t="shared" si="1"/>
        <v>2</v>
      </c>
      <c r="U46" s="16"/>
      <c r="V46" s="16">
        <v>13</v>
      </c>
      <c r="W46" s="16"/>
      <c r="X46" s="16"/>
      <c r="Y46" s="12">
        <f t="shared" si="2"/>
        <v>15</v>
      </c>
      <c r="Z46" s="17"/>
      <c r="AA46" s="17"/>
      <c r="AB46" s="12" t="str">
        <f t="shared" si="3"/>
        <v>F</v>
      </c>
    </row>
    <row r="47" spans="1:28" ht="15.5" thickTop="1" thickBot="1" x14ac:dyDescent="0.4">
      <c r="A47" s="31">
        <v>42</v>
      </c>
      <c r="B47" s="95">
        <v>44</v>
      </c>
      <c r="C47" s="95">
        <v>2021</v>
      </c>
      <c r="D47" s="77" t="s">
        <v>64</v>
      </c>
      <c r="E47" s="14"/>
      <c r="F47" s="15">
        <v>1</v>
      </c>
      <c r="G47" s="15"/>
      <c r="H47" s="15"/>
      <c r="I47" s="15">
        <v>0.5</v>
      </c>
      <c r="J47" s="15"/>
      <c r="K47" s="15"/>
      <c r="L47" s="15"/>
      <c r="M47" s="15">
        <v>2</v>
      </c>
      <c r="N47" s="15"/>
      <c r="O47" s="15"/>
      <c r="P47" s="15"/>
      <c r="Q47" s="15"/>
      <c r="R47" s="36"/>
      <c r="S47" s="52"/>
      <c r="T47" s="11">
        <f t="shared" si="1"/>
        <v>4</v>
      </c>
      <c r="U47" s="16">
        <v>10.5</v>
      </c>
      <c r="V47" s="16"/>
      <c r="W47" s="16"/>
      <c r="X47" s="16"/>
      <c r="Y47" s="12">
        <f t="shared" si="2"/>
        <v>14.5</v>
      </c>
      <c r="Z47" s="17"/>
      <c r="AA47" s="17"/>
      <c r="AB47" s="12" t="str">
        <f t="shared" si="3"/>
        <v>F</v>
      </c>
    </row>
    <row r="48" spans="1:28" ht="15.5" thickTop="1" thickBot="1" x14ac:dyDescent="0.4">
      <c r="A48" s="19">
        <v>43</v>
      </c>
      <c r="B48" s="95">
        <v>45</v>
      </c>
      <c r="C48" s="95">
        <v>2021</v>
      </c>
      <c r="D48" s="77" t="s">
        <v>64</v>
      </c>
      <c r="E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36"/>
      <c r="S48" s="52"/>
      <c r="T48" s="11">
        <f t="shared" si="1"/>
        <v>0</v>
      </c>
      <c r="U48" s="16">
        <v>11.5</v>
      </c>
      <c r="V48" s="16"/>
      <c r="W48" s="16">
        <v>8.5</v>
      </c>
      <c r="X48" s="16"/>
      <c r="Y48" s="12">
        <f t="shared" si="2"/>
        <v>20</v>
      </c>
      <c r="Z48" s="17"/>
      <c r="AA48" s="17"/>
      <c r="AB48" s="12" t="str">
        <f t="shared" si="3"/>
        <v>F</v>
      </c>
    </row>
    <row r="49" spans="1:28" ht="15.5" thickTop="1" thickBot="1" x14ac:dyDescent="0.4">
      <c r="A49" s="31">
        <v>44</v>
      </c>
      <c r="B49" s="95">
        <v>46</v>
      </c>
      <c r="C49" s="95">
        <v>2021</v>
      </c>
      <c r="D49" s="77" t="s">
        <v>64</v>
      </c>
      <c r="E49" s="14"/>
      <c r="F49" s="15">
        <v>1</v>
      </c>
      <c r="G49" s="15">
        <v>1</v>
      </c>
      <c r="H49" s="15"/>
      <c r="I49" s="15">
        <v>0.5</v>
      </c>
      <c r="J49" s="15"/>
      <c r="K49" s="15"/>
      <c r="L49" s="15">
        <v>1</v>
      </c>
      <c r="M49" s="15">
        <v>2</v>
      </c>
      <c r="N49" s="15"/>
      <c r="O49" s="15"/>
      <c r="P49" s="15"/>
      <c r="Q49" s="15"/>
      <c r="R49" s="36"/>
      <c r="S49" s="52"/>
      <c r="T49" s="11">
        <f t="shared" si="1"/>
        <v>6</v>
      </c>
      <c r="U49" s="16">
        <v>14</v>
      </c>
      <c r="V49" s="16"/>
      <c r="W49" s="16">
        <v>10.5</v>
      </c>
      <c r="X49" s="16"/>
      <c r="Y49" s="12">
        <f t="shared" si="2"/>
        <v>30.5</v>
      </c>
      <c r="Z49" s="17"/>
      <c r="AA49" s="17"/>
      <c r="AB49" s="12" t="str">
        <f t="shared" si="3"/>
        <v>F</v>
      </c>
    </row>
    <row r="50" spans="1:28" ht="15.5" thickTop="1" thickBot="1" x14ac:dyDescent="0.4">
      <c r="A50" s="31">
        <v>45</v>
      </c>
      <c r="B50" s="95">
        <v>47</v>
      </c>
      <c r="C50" s="95">
        <v>2021</v>
      </c>
      <c r="D50" s="77" t="s">
        <v>64</v>
      </c>
      <c r="E50" s="14"/>
      <c r="F50" s="15"/>
      <c r="G50" s="15"/>
      <c r="H50" s="15"/>
      <c r="I50" s="15">
        <v>1</v>
      </c>
      <c r="J50" s="15"/>
      <c r="K50" s="15">
        <v>0.75</v>
      </c>
      <c r="L50" s="15"/>
      <c r="M50" s="15"/>
      <c r="N50" s="15"/>
      <c r="O50" s="15"/>
      <c r="P50" s="15"/>
      <c r="Q50" s="15"/>
      <c r="R50" s="36"/>
      <c r="S50" s="52"/>
      <c r="T50" s="11">
        <f t="shared" si="1"/>
        <v>2</v>
      </c>
      <c r="U50" s="16">
        <v>11</v>
      </c>
      <c r="V50" s="16"/>
      <c r="W50" s="16">
        <v>14</v>
      </c>
      <c r="X50" s="16"/>
      <c r="Y50" s="12">
        <f>SUM(T50, IF(X50&gt;0, X50, W50), IF(V50&gt;0, V50, U50))</f>
        <v>27</v>
      </c>
      <c r="Z50" s="17"/>
      <c r="AA50" s="17"/>
      <c r="AB50" s="12" t="str">
        <f t="shared" si="3"/>
        <v>F</v>
      </c>
    </row>
    <row r="51" spans="1:28" ht="15.5" thickTop="1" thickBot="1" x14ac:dyDescent="0.4">
      <c r="A51" s="31">
        <v>46</v>
      </c>
      <c r="B51" s="95">
        <v>48</v>
      </c>
      <c r="C51" s="95">
        <v>2021</v>
      </c>
      <c r="D51" s="77" t="s">
        <v>64</v>
      </c>
      <c r="E51" s="14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36"/>
      <c r="S51" s="52"/>
      <c r="T51" s="11">
        <f t="shared" si="1"/>
        <v>0</v>
      </c>
      <c r="U51" s="16">
        <v>10</v>
      </c>
      <c r="V51" s="16"/>
      <c r="W51" s="16">
        <v>12.5</v>
      </c>
      <c r="X51" s="16"/>
      <c r="Y51" s="12">
        <f>SUM(T51, IF(X51&gt;0, X51, W51), IF(V51&gt;0, V51, U51))</f>
        <v>22.5</v>
      </c>
      <c r="Z51" s="17"/>
      <c r="AA51" s="17"/>
      <c r="AB51" s="12" t="str">
        <f t="shared" si="3"/>
        <v>F</v>
      </c>
    </row>
    <row r="52" spans="1:28" ht="15.5" thickTop="1" thickBot="1" x14ac:dyDescent="0.4">
      <c r="A52" s="31">
        <v>47</v>
      </c>
      <c r="B52" s="95">
        <v>49</v>
      </c>
      <c r="C52" s="95">
        <v>2021</v>
      </c>
      <c r="D52" s="77" t="s">
        <v>64</v>
      </c>
      <c r="E52" s="1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36"/>
      <c r="S52" s="52"/>
      <c r="T52" s="11">
        <f t="shared" si="1"/>
        <v>0</v>
      </c>
      <c r="U52" s="16">
        <v>14.5</v>
      </c>
      <c r="V52" s="16"/>
      <c r="W52" s="16">
        <v>13</v>
      </c>
      <c r="X52" s="16"/>
      <c r="Y52" s="12">
        <f t="shared" si="2"/>
        <v>27.5</v>
      </c>
      <c r="Z52" s="17"/>
      <c r="AA52" s="17"/>
      <c r="AB52" s="12" t="str">
        <f t="shared" si="3"/>
        <v>F</v>
      </c>
    </row>
    <row r="53" spans="1:28" ht="15.5" thickTop="1" thickBot="1" x14ac:dyDescent="0.4">
      <c r="A53" s="31">
        <v>48</v>
      </c>
      <c r="B53" s="95">
        <v>50</v>
      </c>
      <c r="C53" s="95">
        <v>2021</v>
      </c>
      <c r="D53" s="77" t="s">
        <v>64</v>
      </c>
      <c r="E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36"/>
      <c r="S53" s="52"/>
      <c r="T53" s="11">
        <f t="shared" si="1"/>
        <v>0</v>
      </c>
      <c r="U53" s="16"/>
      <c r="V53" s="16">
        <v>10.5</v>
      </c>
      <c r="W53" s="16"/>
      <c r="X53" s="16"/>
      <c r="Y53" s="12">
        <f t="shared" si="2"/>
        <v>10.5</v>
      </c>
      <c r="Z53" s="17"/>
      <c r="AA53" s="17"/>
      <c r="AB53" s="12" t="str">
        <f t="shared" si="3"/>
        <v>F</v>
      </c>
    </row>
    <row r="54" spans="1:28" ht="15.5" thickTop="1" thickBot="1" x14ac:dyDescent="0.4">
      <c r="A54" s="31">
        <v>49</v>
      </c>
      <c r="B54" s="95">
        <v>51</v>
      </c>
      <c r="C54" s="95">
        <v>2021</v>
      </c>
      <c r="D54" s="77" t="s">
        <v>64</v>
      </c>
      <c r="E54" s="1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36"/>
      <c r="S54" s="52"/>
      <c r="T54" s="11">
        <f t="shared" si="1"/>
        <v>0</v>
      </c>
      <c r="U54" s="16">
        <v>12.5</v>
      </c>
      <c r="V54" s="16"/>
      <c r="W54" s="16">
        <v>7.5</v>
      </c>
      <c r="X54" s="16"/>
      <c r="Y54" s="12">
        <f t="shared" si="2"/>
        <v>20</v>
      </c>
      <c r="Z54" s="17"/>
      <c r="AA54" s="17"/>
      <c r="AB54" s="12" t="str">
        <f t="shared" si="3"/>
        <v>F</v>
      </c>
    </row>
    <row r="55" spans="1:28" ht="15.5" thickTop="1" thickBot="1" x14ac:dyDescent="0.4">
      <c r="A55" s="31">
        <v>50</v>
      </c>
      <c r="B55" s="95">
        <v>52</v>
      </c>
      <c r="C55" s="95">
        <v>2021</v>
      </c>
      <c r="D55" s="77" t="s">
        <v>64</v>
      </c>
      <c r="E55" s="14"/>
      <c r="F55" s="15"/>
      <c r="G55" s="15">
        <v>1</v>
      </c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36"/>
      <c r="S55" s="52"/>
      <c r="T55" s="11">
        <f t="shared" si="1"/>
        <v>1</v>
      </c>
      <c r="U55" s="16">
        <v>10</v>
      </c>
      <c r="V55" s="16"/>
      <c r="W55" s="16">
        <v>9.5</v>
      </c>
      <c r="X55" s="16"/>
      <c r="Y55" s="12">
        <f t="shared" si="2"/>
        <v>20.5</v>
      </c>
      <c r="Z55" s="17"/>
      <c r="AA55" s="17"/>
      <c r="AB55" s="12" t="str">
        <f t="shared" si="3"/>
        <v>F</v>
      </c>
    </row>
    <row r="56" spans="1:28" ht="15.5" thickTop="1" thickBot="1" x14ac:dyDescent="0.4">
      <c r="A56" s="31">
        <v>51</v>
      </c>
      <c r="B56" s="95">
        <v>53</v>
      </c>
      <c r="C56" s="95">
        <v>2021</v>
      </c>
      <c r="D56" s="77" t="s">
        <v>64</v>
      </c>
      <c r="E56" s="14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36"/>
      <c r="S56" s="52"/>
      <c r="T56" s="11">
        <f t="shared" si="1"/>
        <v>0</v>
      </c>
      <c r="U56" s="16">
        <v>11</v>
      </c>
      <c r="V56" s="16"/>
      <c r="W56" s="16"/>
      <c r="X56" s="16"/>
      <c r="Y56" s="12">
        <f t="shared" si="2"/>
        <v>11</v>
      </c>
      <c r="Z56" s="17"/>
      <c r="AA56" s="17"/>
      <c r="AB56" s="12" t="str">
        <f t="shared" si="3"/>
        <v>F</v>
      </c>
    </row>
    <row r="57" spans="1:28" ht="15.5" thickTop="1" thickBot="1" x14ac:dyDescent="0.4">
      <c r="A57" s="31">
        <v>52</v>
      </c>
      <c r="B57" s="95">
        <v>54</v>
      </c>
      <c r="C57" s="95">
        <v>2021</v>
      </c>
      <c r="D57" s="77" t="s">
        <v>64</v>
      </c>
      <c r="E57" s="14"/>
      <c r="F57" s="15"/>
      <c r="G57" s="15"/>
      <c r="H57" s="15"/>
      <c r="I57" s="15">
        <v>0.5</v>
      </c>
      <c r="J57" s="15"/>
      <c r="K57" s="15"/>
      <c r="L57" s="15"/>
      <c r="M57" s="15"/>
      <c r="N57" s="15"/>
      <c r="O57" s="15"/>
      <c r="P57" s="15"/>
      <c r="Q57" s="15"/>
      <c r="R57" s="36"/>
      <c r="S57" s="52"/>
      <c r="T57" s="11">
        <f t="shared" si="1"/>
        <v>1</v>
      </c>
      <c r="U57" s="16">
        <v>12</v>
      </c>
      <c r="V57" s="16"/>
      <c r="W57" s="16">
        <v>10.5</v>
      </c>
      <c r="X57" s="16"/>
      <c r="Y57" s="12">
        <f t="shared" si="2"/>
        <v>23.5</v>
      </c>
      <c r="Z57" s="17"/>
      <c r="AA57" s="17"/>
      <c r="AB57" s="12" t="str">
        <f t="shared" si="3"/>
        <v>F</v>
      </c>
    </row>
    <row r="58" spans="1:28" ht="15.5" thickTop="1" thickBot="1" x14ac:dyDescent="0.4">
      <c r="A58" s="31">
        <v>53</v>
      </c>
      <c r="B58" s="95">
        <v>55</v>
      </c>
      <c r="C58" s="95">
        <v>2021</v>
      </c>
      <c r="D58" s="77" t="s">
        <v>64</v>
      </c>
      <c r="E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36"/>
      <c r="S58" s="52"/>
      <c r="T58" s="11">
        <f t="shared" si="1"/>
        <v>0</v>
      </c>
      <c r="U58" s="18"/>
      <c r="V58" s="18"/>
      <c r="W58" s="18"/>
      <c r="X58" s="18"/>
      <c r="Y58" s="12">
        <f t="shared" si="2"/>
        <v>0</v>
      </c>
      <c r="Z58" s="20"/>
      <c r="AA58" s="20"/>
      <c r="AB58" s="21" t="str">
        <f t="shared" si="3"/>
        <v>F</v>
      </c>
    </row>
    <row r="59" spans="1:28" ht="15.5" thickTop="1" thickBot="1" x14ac:dyDescent="0.4">
      <c r="A59" s="31">
        <v>54</v>
      </c>
      <c r="B59" s="95">
        <v>56</v>
      </c>
      <c r="C59" s="95">
        <v>2021</v>
      </c>
      <c r="D59" s="77" t="s">
        <v>64</v>
      </c>
      <c r="E59" s="24"/>
      <c r="F59" s="25"/>
      <c r="G59" s="26"/>
      <c r="H59" s="25">
        <v>1</v>
      </c>
      <c r="I59" s="25">
        <v>0.5</v>
      </c>
      <c r="J59" s="25"/>
      <c r="K59" s="25"/>
      <c r="L59" s="25"/>
      <c r="M59" s="25"/>
      <c r="N59" s="25"/>
      <c r="O59" s="25"/>
      <c r="P59" s="25"/>
      <c r="Q59" s="25"/>
      <c r="R59" s="37"/>
      <c r="S59" s="53"/>
      <c r="T59" s="11">
        <f t="shared" si="1"/>
        <v>2</v>
      </c>
      <c r="U59" s="18">
        <v>12.5</v>
      </c>
      <c r="V59" s="18"/>
      <c r="W59" s="18">
        <v>14</v>
      </c>
      <c r="X59" s="18"/>
      <c r="Y59" s="12">
        <f t="shared" si="2"/>
        <v>28.5</v>
      </c>
      <c r="Z59" s="20"/>
      <c r="AA59" s="20"/>
      <c r="AB59" s="21" t="str">
        <f t="shared" ref="AB59:AB105" si="4">IF(AA59&gt;91,"A",IF(AA59&gt;81,"B",IF(AA59&gt;71,"C",IF(AA59&gt;61,"D",IF(AA59&gt;51,"E","F")))))</f>
        <v>F</v>
      </c>
    </row>
    <row r="60" spans="1:28" ht="15.5" thickTop="1" thickBot="1" x14ac:dyDescent="0.4">
      <c r="A60" s="31">
        <v>55</v>
      </c>
      <c r="B60" s="95">
        <v>57</v>
      </c>
      <c r="C60" s="95">
        <v>2021</v>
      </c>
      <c r="D60" s="77" t="s">
        <v>64</v>
      </c>
      <c r="E60" s="24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37"/>
      <c r="S60" s="53"/>
      <c r="T60" s="11">
        <f t="shared" si="1"/>
        <v>0</v>
      </c>
      <c r="U60" s="18">
        <v>14</v>
      </c>
      <c r="V60" s="18"/>
      <c r="W60" s="18">
        <v>14</v>
      </c>
      <c r="X60" s="18"/>
      <c r="Y60" s="12">
        <f t="shared" si="2"/>
        <v>28</v>
      </c>
      <c r="Z60" s="20"/>
      <c r="AA60" s="20"/>
      <c r="AB60" s="21" t="str">
        <f t="shared" si="4"/>
        <v>F</v>
      </c>
    </row>
    <row r="61" spans="1:28" ht="15.5" thickTop="1" thickBot="1" x14ac:dyDescent="0.4">
      <c r="A61" s="31">
        <v>56</v>
      </c>
      <c r="B61" s="95">
        <v>58</v>
      </c>
      <c r="C61" s="95">
        <v>2021</v>
      </c>
      <c r="D61" s="77" t="s">
        <v>64</v>
      </c>
      <c r="E61" s="24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37"/>
      <c r="S61" s="53"/>
      <c r="T61" s="11">
        <f t="shared" si="1"/>
        <v>0</v>
      </c>
      <c r="U61" s="18">
        <v>11.5</v>
      </c>
      <c r="V61" s="18"/>
      <c r="W61" s="18">
        <v>11.5</v>
      </c>
      <c r="X61" s="18"/>
      <c r="Y61" s="12">
        <f t="shared" si="2"/>
        <v>23</v>
      </c>
      <c r="Z61" s="20"/>
      <c r="AA61" s="20"/>
      <c r="AB61" s="21" t="str">
        <f t="shared" si="4"/>
        <v>F</v>
      </c>
    </row>
    <row r="62" spans="1:28" ht="15.5" thickTop="1" thickBot="1" x14ac:dyDescent="0.4">
      <c r="A62" s="19">
        <v>57</v>
      </c>
      <c r="B62" s="95">
        <v>59</v>
      </c>
      <c r="C62" s="95">
        <v>2021</v>
      </c>
      <c r="D62" s="77" t="s">
        <v>64</v>
      </c>
      <c r="E62" s="24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37"/>
      <c r="S62" s="53"/>
      <c r="T62" s="11">
        <f t="shared" si="1"/>
        <v>0</v>
      </c>
      <c r="U62" s="18">
        <v>13</v>
      </c>
      <c r="V62" s="18">
        <v>18</v>
      </c>
      <c r="W62" s="18">
        <v>9</v>
      </c>
      <c r="X62" s="18"/>
      <c r="Y62" s="12">
        <f t="shared" si="2"/>
        <v>27</v>
      </c>
      <c r="Z62" s="20"/>
      <c r="AA62" s="20"/>
      <c r="AB62" s="21" t="str">
        <f t="shared" si="4"/>
        <v>F</v>
      </c>
    </row>
    <row r="63" spans="1:28" ht="15.5" thickTop="1" thickBot="1" x14ac:dyDescent="0.4">
      <c r="A63" s="31">
        <v>58</v>
      </c>
      <c r="B63" s="95">
        <v>60</v>
      </c>
      <c r="C63" s="95">
        <v>2021</v>
      </c>
      <c r="D63" s="77" t="s">
        <v>64</v>
      </c>
      <c r="E63" s="24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37"/>
      <c r="S63" s="53"/>
      <c r="T63" s="11">
        <f t="shared" si="1"/>
        <v>0</v>
      </c>
      <c r="U63" s="18">
        <v>12.5</v>
      </c>
      <c r="V63" s="18"/>
      <c r="W63" s="18">
        <v>12.5</v>
      </c>
      <c r="X63" s="18"/>
      <c r="Y63" s="12">
        <f t="shared" si="2"/>
        <v>25</v>
      </c>
      <c r="Z63" s="20"/>
      <c r="AA63" s="20"/>
      <c r="AB63" s="21" t="str">
        <f t="shared" si="4"/>
        <v>F</v>
      </c>
    </row>
    <row r="64" spans="1:28" ht="15.5" thickTop="1" thickBot="1" x14ac:dyDescent="0.4">
      <c r="A64" s="31">
        <v>59</v>
      </c>
      <c r="B64" s="95">
        <v>141</v>
      </c>
      <c r="C64" s="95">
        <v>2021</v>
      </c>
      <c r="D64" s="77" t="s">
        <v>64</v>
      </c>
      <c r="E64" s="24"/>
      <c r="F64" s="25"/>
      <c r="G64" s="25"/>
      <c r="H64" s="25"/>
      <c r="I64" s="25">
        <v>0.5</v>
      </c>
      <c r="J64" s="25">
        <v>1</v>
      </c>
      <c r="K64" s="25">
        <v>1</v>
      </c>
      <c r="L64" s="25"/>
      <c r="M64" s="25">
        <v>2</v>
      </c>
      <c r="N64" s="25"/>
      <c r="O64" s="25"/>
      <c r="P64" s="25"/>
      <c r="Q64" s="25"/>
      <c r="R64" s="37"/>
      <c r="S64" s="53"/>
      <c r="T64" s="11">
        <f t="shared" si="1"/>
        <v>5</v>
      </c>
      <c r="U64" s="18">
        <v>9</v>
      </c>
      <c r="V64" s="18"/>
      <c r="W64" s="18">
        <v>9</v>
      </c>
      <c r="X64" s="18"/>
      <c r="Y64" s="12">
        <f t="shared" si="2"/>
        <v>23</v>
      </c>
      <c r="Z64" s="20"/>
      <c r="AA64" s="20"/>
      <c r="AB64" s="21" t="str">
        <f t="shared" si="4"/>
        <v>F</v>
      </c>
    </row>
    <row r="65" spans="1:28" ht="15.5" thickTop="1" thickBot="1" x14ac:dyDescent="0.4">
      <c r="A65" s="31">
        <v>60</v>
      </c>
      <c r="B65" s="95">
        <v>142</v>
      </c>
      <c r="C65" s="95">
        <v>2021</v>
      </c>
      <c r="D65" s="77" t="s">
        <v>64</v>
      </c>
      <c r="E65" s="24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37"/>
      <c r="S65" s="53"/>
      <c r="T65" s="11">
        <f t="shared" si="1"/>
        <v>0</v>
      </c>
      <c r="U65" s="18">
        <v>13</v>
      </c>
      <c r="V65" s="18"/>
      <c r="W65" s="18"/>
      <c r="X65" s="18"/>
      <c r="Y65" s="12">
        <f t="shared" si="2"/>
        <v>13</v>
      </c>
      <c r="Z65" s="20"/>
      <c r="AA65" s="20"/>
      <c r="AB65" s="21" t="str">
        <f t="shared" si="4"/>
        <v>F</v>
      </c>
    </row>
    <row r="66" spans="1:28" ht="15.5" thickTop="1" thickBot="1" x14ac:dyDescent="0.4">
      <c r="A66" s="31">
        <v>61</v>
      </c>
      <c r="B66" s="95">
        <v>1</v>
      </c>
      <c r="C66" s="95">
        <v>2020</v>
      </c>
      <c r="D66" s="77" t="s">
        <v>64</v>
      </c>
      <c r="E66" s="24"/>
      <c r="F66" s="25"/>
      <c r="G66" s="25"/>
      <c r="H66" s="25">
        <v>1</v>
      </c>
      <c r="I66" s="25"/>
      <c r="J66" s="25">
        <v>1</v>
      </c>
      <c r="K66" s="25"/>
      <c r="L66" s="25"/>
      <c r="M66" s="25"/>
      <c r="N66" s="25"/>
      <c r="O66" s="25"/>
      <c r="P66" s="25"/>
      <c r="Q66" s="25"/>
      <c r="R66" s="37"/>
      <c r="S66" s="53"/>
      <c r="T66" s="11">
        <f t="shared" si="1"/>
        <v>2</v>
      </c>
      <c r="U66" s="18">
        <v>15.5</v>
      </c>
      <c r="V66" s="18"/>
      <c r="W66" s="18">
        <v>16</v>
      </c>
      <c r="X66" s="18"/>
      <c r="Y66" s="12">
        <f t="shared" si="2"/>
        <v>33.5</v>
      </c>
      <c r="Z66" s="20"/>
      <c r="AA66" s="20"/>
      <c r="AB66" s="21" t="str">
        <f t="shared" si="4"/>
        <v>F</v>
      </c>
    </row>
    <row r="67" spans="1:28" ht="15.5" thickTop="1" thickBot="1" x14ac:dyDescent="0.4">
      <c r="A67" s="31">
        <v>62</v>
      </c>
      <c r="B67" s="95">
        <v>2</v>
      </c>
      <c r="C67" s="95">
        <v>2020</v>
      </c>
      <c r="D67" s="77" t="s">
        <v>64</v>
      </c>
      <c r="E67" s="24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37"/>
      <c r="S67" s="53"/>
      <c r="T67" s="11">
        <f t="shared" si="1"/>
        <v>0</v>
      </c>
      <c r="U67" s="18">
        <v>14.5</v>
      </c>
      <c r="V67" s="18"/>
      <c r="W67" s="18"/>
      <c r="X67" s="18"/>
      <c r="Y67" s="12">
        <f t="shared" si="2"/>
        <v>14.5</v>
      </c>
      <c r="Z67" s="20"/>
      <c r="AA67" s="20"/>
      <c r="AB67" s="21" t="str">
        <f t="shared" si="4"/>
        <v>F</v>
      </c>
    </row>
    <row r="68" spans="1:28" ht="15.5" thickTop="1" thickBot="1" x14ac:dyDescent="0.4">
      <c r="A68" s="31">
        <v>63</v>
      </c>
      <c r="B68" s="95">
        <v>4</v>
      </c>
      <c r="C68" s="95">
        <v>2020</v>
      </c>
      <c r="D68" s="77" t="s">
        <v>64</v>
      </c>
      <c r="E68" s="24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37"/>
      <c r="S68" s="53"/>
      <c r="T68" s="11">
        <f t="shared" si="1"/>
        <v>0</v>
      </c>
      <c r="U68" s="18"/>
      <c r="V68" s="18"/>
      <c r="W68" s="18"/>
      <c r="X68" s="18"/>
      <c r="Y68" s="12">
        <f t="shared" si="2"/>
        <v>0</v>
      </c>
      <c r="Z68" s="20"/>
      <c r="AA68" s="20"/>
      <c r="AB68" s="21" t="str">
        <f t="shared" si="4"/>
        <v>F</v>
      </c>
    </row>
    <row r="69" spans="1:28" ht="15.5" thickTop="1" thickBot="1" x14ac:dyDescent="0.4">
      <c r="A69" s="31">
        <v>64</v>
      </c>
      <c r="B69" s="95">
        <v>7</v>
      </c>
      <c r="C69" s="95">
        <v>2020</v>
      </c>
      <c r="D69" s="77" t="s">
        <v>64</v>
      </c>
      <c r="E69" s="24"/>
      <c r="F69" s="25"/>
      <c r="G69" s="25"/>
      <c r="H69" s="25"/>
      <c r="I69" s="25"/>
      <c r="J69" s="25">
        <v>0.75</v>
      </c>
      <c r="K69" s="25">
        <v>1</v>
      </c>
      <c r="L69" s="25"/>
      <c r="M69" s="25"/>
      <c r="N69" s="25"/>
      <c r="O69" s="25"/>
      <c r="P69" s="25"/>
      <c r="Q69" s="25"/>
      <c r="R69" s="37"/>
      <c r="S69" s="53"/>
      <c r="T69" s="11">
        <f t="shared" si="1"/>
        <v>2</v>
      </c>
      <c r="U69" s="18">
        <v>13.5</v>
      </c>
      <c r="V69" s="18"/>
      <c r="W69" s="18">
        <v>19</v>
      </c>
      <c r="X69" s="18"/>
      <c r="Y69" s="12">
        <f t="shared" si="2"/>
        <v>34.5</v>
      </c>
      <c r="Z69" s="20"/>
      <c r="AA69" s="20"/>
      <c r="AB69" s="21" t="str">
        <f t="shared" si="4"/>
        <v>F</v>
      </c>
    </row>
    <row r="70" spans="1:28" ht="15.5" thickTop="1" thickBot="1" x14ac:dyDescent="0.4">
      <c r="A70" s="31">
        <v>65</v>
      </c>
      <c r="B70" s="95">
        <v>9</v>
      </c>
      <c r="C70" s="95">
        <v>2020</v>
      </c>
      <c r="D70" s="77" t="s">
        <v>64</v>
      </c>
      <c r="E70" s="24"/>
      <c r="F70" s="25"/>
      <c r="G70" s="25"/>
      <c r="H70" s="25">
        <v>0.5</v>
      </c>
      <c r="I70" s="25">
        <v>1</v>
      </c>
      <c r="J70" s="25">
        <v>1</v>
      </c>
      <c r="K70" s="25"/>
      <c r="L70" s="25"/>
      <c r="M70" s="25"/>
      <c r="N70" s="25"/>
      <c r="O70" s="25"/>
      <c r="P70" s="25"/>
      <c r="Q70" s="25"/>
      <c r="R70" s="37"/>
      <c r="S70" s="53"/>
      <c r="T70" s="11">
        <f t="shared" si="1"/>
        <v>3</v>
      </c>
      <c r="U70" s="18">
        <v>17.5</v>
      </c>
      <c r="V70" s="18"/>
      <c r="W70" s="18">
        <v>11.5</v>
      </c>
      <c r="X70" s="18"/>
      <c r="Y70" s="12">
        <f t="shared" si="2"/>
        <v>32</v>
      </c>
      <c r="Z70" s="20"/>
      <c r="AA70" s="20"/>
      <c r="AB70" s="21" t="str">
        <f t="shared" si="4"/>
        <v>F</v>
      </c>
    </row>
    <row r="71" spans="1:28" ht="15.5" thickTop="1" thickBot="1" x14ac:dyDescent="0.4">
      <c r="A71" s="31">
        <v>66</v>
      </c>
      <c r="B71" s="95">
        <v>10</v>
      </c>
      <c r="C71" s="95">
        <v>2020</v>
      </c>
      <c r="D71" s="77" t="s">
        <v>64</v>
      </c>
      <c r="E71" s="24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37"/>
      <c r="S71" s="53"/>
      <c r="T71" s="11">
        <f t="shared" ref="T71:T134" si="5">(ROUND(SUM(E71:S71)*1.11,0))</f>
        <v>0</v>
      </c>
      <c r="U71" s="18">
        <v>13</v>
      </c>
      <c r="V71" s="18"/>
      <c r="W71" s="18">
        <v>12.5</v>
      </c>
      <c r="X71" s="18"/>
      <c r="Y71" s="12">
        <f t="shared" si="2"/>
        <v>25.5</v>
      </c>
      <c r="Z71" s="20"/>
      <c r="AA71" s="20"/>
      <c r="AB71" s="21" t="str">
        <f t="shared" si="4"/>
        <v>F</v>
      </c>
    </row>
    <row r="72" spans="1:28" ht="15.5" thickTop="1" thickBot="1" x14ac:dyDescent="0.4">
      <c r="A72" s="31">
        <v>67</v>
      </c>
      <c r="B72" s="95">
        <v>12</v>
      </c>
      <c r="C72" s="95">
        <v>2020</v>
      </c>
      <c r="D72" s="77" t="s">
        <v>64</v>
      </c>
      <c r="E72" s="24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37"/>
      <c r="S72" s="53"/>
      <c r="T72" s="11">
        <f t="shared" si="5"/>
        <v>0</v>
      </c>
      <c r="U72" s="18">
        <v>15</v>
      </c>
      <c r="V72" s="18"/>
      <c r="W72" s="18">
        <v>13.5</v>
      </c>
      <c r="X72" s="18"/>
      <c r="Y72" s="12">
        <f t="shared" si="2"/>
        <v>28.5</v>
      </c>
      <c r="Z72" s="20"/>
      <c r="AA72" s="20"/>
      <c r="AB72" s="21" t="str">
        <f t="shared" si="4"/>
        <v>F</v>
      </c>
    </row>
    <row r="73" spans="1:28" ht="15.5" thickTop="1" thickBot="1" x14ac:dyDescent="0.4">
      <c r="A73" s="31">
        <v>68</v>
      </c>
      <c r="B73" s="95">
        <v>13</v>
      </c>
      <c r="C73" s="95">
        <v>2020</v>
      </c>
      <c r="D73" s="77" t="s">
        <v>64</v>
      </c>
      <c r="E73" s="24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37"/>
      <c r="S73" s="53"/>
      <c r="T73" s="11">
        <f t="shared" si="5"/>
        <v>0</v>
      </c>
      <c r="U73" s="18">
        <v>12</v>
      </c>
      <c r="V73" s="18"/>
      <c r="W73" s="18"/>
      <c r="X73" s="18"/>
      <c r="Y73" s="12">
        <f t="shared" ref="Y73:Y105" si="6">SUM(T73, IF(X73&gt;0, X73, W73), IF(V73&gt;0, V73, U73))</f>
        <v>12</v>
      </c>
      <c r="Z73" s="20"/>
      <c r="AA73" s="20"/>
      <c r="AB73" s="21" t="str">
        <f t="shared" si="4"/>
        <v>F</v>
      </c>
    </row>
    <row r="74" spans="1:28" ht="15.5" thickTop="1" thickBot="1" x14ac:dyDescent="0.4">
      <c r="A74" s="31">
        <v>69</v>
      </c>
      <c r="B74" s="95">
        <v>14</v>
      </c>
      <c r="C74" s="95">
        <v>2020</v>
      </c>
      <c r="D74" s="77" t="s">
        <v>64</v>
      </c>
      <c r="E74" s="24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37"/>
      <c r="S74" s="53"/>
      <c r="T74" s="11">
        <f t="shared" si="5"/>
        <v>0</v>
      </c>
      <c r="U74" s="18"/>
      <c r="V74" s="18">
        <v>17.5</v>
      </c>
      <c r="W74" s="18">
        <v>18</v>
      </c>
      <c r="X74" s="18"/>
      <c r="Y74" s="12">
        <f t="shared" si="6"/>
        <v>35.5</v>
      </c>
      <c r="Z74" s="20"/>
      <c r="AA74" s="20"/>
      <c r="AB74" s="21" t="str">
        <f t="shared" si="4"/>
        <v>F</v>
      </c>
    </row>
    <row r="75" spans="1:28" ht="15.5" thickTop="1" thickBot="1" x14ac:dyDescent="0.4">
      <c r="A75" s="31">
        <v>70</v>
      </c>
      <c r="B75" s="95">
        <v>15</v>
      </c>
      <c r="C75" s="95">
        <v>2020</v>
      </c>
      <c r="D75" s="77" t="s">
        <v>64</v>
      </c>
      <c r="E75" s="24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37"/>
      <c r="S75" s="53"/>
      <c r="T75" s="11">
        <f t="shared" si="5"/>
        <v>0</v>
      </c>
      <c r="U75" s="18"/>
      <c r="V75" s="18">
        <v>14</v>
      </c>
      <c r="W75" s="18"/>
      <c r="X75" s="18"/>
      <c r="Y75" s="12">
        <f t="shared" si="6"/>
        <v>14</v>
      </c>
      <c r="Z75" s="20"/>
      <c r="AA75" s="20"/>
      <c r="AB75" s="21" t="str">
        <f t="shared" si="4"/>
        <v>F</v>
      </c>
    </row>
    <row r="76" spans="1:28" ht="15.5" thickTop="1" thickBot="1" x14ac:dyDescent="0.4">
      <c r="A76" s="19">
        <v>71</v>
      </c>
      <c r="B76" s="95">
        <v>17</v>
      </c>
      <c r="C76" s="95">
        <v>2020</v>
      </c>
      <c r="D76" s="77" t="s">
        <v>64</v>
      </c>
      <c r="E76" s="24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37"/>
      <c r="S76" s="53"/>
      <c r="T76" s="11">
        <f t="shared" si="5"/>
        <v>0</v>
      </c>
      <c r="U76" s="18">
        <v>8</v>
      </c>
      <c r="V76" s="18"/>
      <c r="W76" s="18"/>
      <c r="X76" s="18"/>
      <c r="Y76" s="12">
        <f t="shared" si="6"/>
        <v>8</v>
      </c>
      <c r="Z76" s="20"/>
      <c r="AA76" s="20"/>
      <c r="AB76" s="21" t="str">
        <f t="shared" si="4"/>
        <v>F</v>
      </c>
    </row>
    <row r="77" spans="1:28" ht="15.5" thickTop="1" thickBot="1" x14ac:dyDescent="0.4">
      <c r="A77" s="31">
        <v>72</v>
      </c>
      <c r="B77" s="95">
        <v>19</v>
      </c>
      <c r="C77" s="95">
        <v>2020</v>
      </c>
      <c r="D77" s="77" t="s">
        <v>64</v>
      </c>
      <c r="E77" s="24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37"/>
      <c r="S77" s="53"/>
      <c r="T77" s="11">
        <f t="shared" si="5"/>
        <v>0</v>
      </c>
      <c r="U77" s="18">
        <v>16.5</v>
      </c>
      <c r="V77" s="18"/>
      <c r="W77" s="18">
        <v>16</v>
      </c>
      <c r="X77" s="18"/>
      <c r="Y77" s="12">
        <f t="shared" si="6"/>
        <v>32.5</v>
      </c>
      <c r="Z77" s="20"/>
      <c r="AA77" s="20"/>
      <c r="AB77" s="21" t="str">
        <f t="shared" si="4"/>
        <v>F</v>
      </c>
    </row>
    <row r="78" spans="1:28" ht="15.5" thickTop="1" thickBot="1" x14ac:dyDescent="0.4">
      <c r="A78" s="31">
        <v>73</v>
      </c>
      <c r="B78" s="95">
        <v>20</v>
      </c>
      <c r="C78" s="95">
        <v>2020</v>
      </c>
      <c r="D78" s="77" t="s">
        <v>64</v>
      </c>
      <c r="E78" s="24"/>
      <c r="F78" s="25"/>
      <c r="G78" s="25"/>
      <c r="H78" s="25">
        <v>0.5</v>
      </c>
      <c r="I78" s="25">
        <v>0.5</v>
      </c>
      <c r="J78" s="25"/>
      <c r="K78" s="25"/>
      <c r="L78" s="25"/>
      <c r="M78" s="25"/>
      <c r="N78" s="25"/>
      <c r="O78" s="25"/>
      <c r="P78" s="25"/>
      <c r="Q78" s="25"/>
      <c r="R78" s="37"/>
      <c r="S78" s="53"/>
      <c r="T78" s="11">
        <f t="shared" si="5"/>
        <v>1</v>
      </c>
      <c r="U78" s="18">
        <v>14</v>
      </c>
      <c r="V78" s="18"/>
      <c r="W78" s="18">
        <v>18</v>
      </c>
      <c r="X78" s="18"/>
      <c r="Y78" s="12">
        <f t="shared" si="6"/>
        <v>33</v>
      </c>
      <c r="Z78" s="20"/>
      <c r="AA78" s="20"/>
      <c r="AB78" s="21" t="str">
        <f t="shared" si="4"/>
        <v>F</v>
      </c>
    </row>
    <row r="79" spans="1:28" ht="15.5" thickTop="1" thickBot="1" x14ac:dyDescent="0.4">
      <c r="A79" s="31">
        <v>74</v>
      </c>
      <c r="B79" s="95">
        <v>21</v>
      </c>
      <c r="C79" s="95">
        <v>2020</v>
      </c>
      <c r="D79" s="77" t="s">
        <v>64</v>
      </c>
      <c r="E79" s="24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37"/>
      <c r="S79" s="53"/>
      <c r="T79" s="11">
        <f t="shared" si="5"/>
        <v>0</v>
      </c>
      <c r="U79" s="18"/>
      <c r="V79" s="18">
        <v>13.5</v>
      </c>
      <c r="W79" s="18">
        <v>9</v>
      </c>
      <c r="X79" s="18"/>
      <c r="Y79" s="12">
        <f t="shared" si="6"/>
        <v>22.5</v>
      </c>
      <c r="Z79" s="20"/>
      <c r="AA79" s="20"/>
      <c r="AB79" s="21" t="str">
        <f t="shared" si="4"/>
        <v>F</v>
      </c>
    </row>
    <row r="80" spans="1:28" ht="15.5" thickTop="1" thickBot="1" x14ac:dyDescent="0.4">
      <c r="A80" s="31">
        <v>75</v>
      </c>
      <c r="B80" s="95">
        <v>23</v>
      </c>
      <c r="C80" s="95">
        <v>2020</v>
      </c>
      <c r="D80" s="77" t="s">
        <v>64</v>
      </c>
      <c r="E80" s="24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37"/>
      <c r="S80" s="53"/>
      <c r="T80" s="11">
        <f t="shared" si="5"/>
        <v>0</v>
      </c>
      <c r="U80" s="18"/>
      <c r="V80" s="18">
        <v>14</v>
      </c>
      <c r="W80" s="18">
        <v>13</v>
      </c>
      <c r="X80" s="18"/>
      <c r="Y80" s="12">
        <f t="shared" si="6"/>
        <v>27</v>
      </c>
      <c r="Z80" s="20"/>
      <c r="AA80" s="20"/>
      <c r="AB80" s="21" t="str">
        <f t="shared" si="4"/>
        <v>F</v>
      </c>
    </row>
    <row r="81" spans="1:28" ht="15.5" thickTop="1" thickBot="1" x14ac:dyDescent="0.4">
      <c r="A81" s="31">
        <v>76</v>
      </c>
      <c r="B81" s="95">
        <v>26</v>
      </c>
      <c r="C81" s="95">
        <v>2020</v>
      </c>
      <c r="D81" s="77" t="s">
        <v>64</v>
      </c>
      <c r="E81" s="24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37"/>
      <c r="S81" s="53"/>
      <c r="T81" s="11">
        <f t="shared" si="5"/>
        <v>0</v>
      </c>
      <c r="U81" s="18"/>
      <c r="V81" s="18">
        <v>14</v>
      </c>
      <c r="W81" s="18">
        <v>16</v>
      </c>
      <c r="X81" s="18"/>
      <c r="Y81" s="12">
        <f t="shared" si="6"/>
        <v>30</v>
      </c>
      <c r="Z81" s="20"/>
      <c r="AA81" s="20"/>
      <c r="AB81" s="21" t="str">
        <f t="shared" si="4"/>
        <v>F</v>
      </c>
    </row>
    <row r="82" spans="1:28" ht="15.5" thickTop="1" thickBot="1" x14ac:dyDescent="0.4">
      <c r="A82" s="31">
        <v>77</v>
      </c>
      <c r="B82" s="95">
        <v>27</v>
      </c>
      <c r="C82" s="95">
        <v>2020</v>
      </c>
      <c r="D82" s="77" t="s">
        <v>64</v>
      </c>
      <c r="E82" s="24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37"/>
      <c r="S82" s="53"/>
      <c r="T82" s="11">
        <f t="shared" si="5"/>
        <v>0</v>
      </c>
      <c r="U82" s="18"/>
      <c r="V82" s="18">
        <v>11</v>
      </c>
      <c r="W82" s="18"/>
      <c r="X82" s="18"/>
      <c r="Y82" s="12">
        <f t="shared" si="6"/>
        <v>11</v>
      </c>
      <c r="Z82" s="20"/>
      <c r="AA82" s="20"/>
      <c r="AB82" s="21" t="str">
        <f t="shared" si="4"/>
        <v>F</v>
      </c>
    </row>
    <row r="83" spans="1:28" ht="15.5" thickTop="1" thickBot="1" x14ac:dyDescent="0.4">
      <c r="A83" s="31">
        <v>78</v>
      </c>
      <c r="B83" s="95">
        <v>30</v>
      </c>
      <c r="C83" s="95">
        <v>2020</v>
      </c>
      <c r="D83" s="77" t="s">
        <v>64</v>
      </c>
      <c r="E83" s="24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37"/>
      <c r="S83" s="53"/>
      <c r="T83" s="11">
        <f t="shared" si="5"/>
        <v>0</v>
      </c>
      <c r="U83" s="18">
        <v>10.5</v>
      </c>
      <c r="V83" s="18">
        <v>12</v>
      </c>
      <c r="W83" s="18">
        <v>12</v>
      </c>
      <c r="X83" s="18"/>
      <c r="Y83" s="12">
        <f t="shared" si="6"/>
        <v>24</v>
      </c>
      <c r="Z83" s="20"/>
      <c r="AA83" s="20"/>
      <c r="AB83" s="21" t="str">
        <f t="shared" si="4"/>
        <v>F</v>
      </c>
    </row>
    <row r="84" spans="1:28" ht="15.5" thickTop="1" thickBot="1" x14ac:dyDescent="0.4">
      <c r="A84" s="31">
        <v>79</v>
      </c>
      <c r="B84" s="95">
        <v>32</v>
      </c>
      <c r="C84" s="95">
        <v>2020</v>
      </c>
      <c r="D84" s="77" t="s">
        <v>64</v>
      </c>
      <c r="E84" s="24"/>
      <c r="F84" s="25">
        <v>1</v>
      </c>
      <c r="G84" s="25">
        <v>1</v>
      </c>
      <c r="H84" s="25">
        <v>1</v>
      </c>
      <c r="I84" s="25"/>
      <c r="J84" s="25">
        <v>1</v>
      </c>
      <c r="K84" s="25">
        <v>1</v>
      </c>
      <c r="L84" s="25">
        <v>0.5</v>
      </c>
      <c r="M84" s="25">
        <v>2</v>
      </c>
      <c r="N84" s="25"/>
      <c r="O84" s="25"/>
      <c r="P84" s="25"/>
      <c r="Q84" s="25"/>
      <c r="R84" s="37"/>
      <c r="S84" s="53"/>
      <c r="T84" s="11">
        <f t="shared" si="5"/>
        <v>8</v>
      </c>
      <c r="U84" s="18">
        <v>20</v>
      </c>
      <c r="V84" s="18"/>
      <c r="W84" s="18">
        <v>20</v>
      </c>
      <c r="X84" s="18"/>
      <c r="Y84" s="12">
        <f t="shared" si="6"/>
        <v>48</v>
      </c>
      <c r="Z84" s="20"/>
      <c r="AA84" s="20"/>
      <c r="AB84" s="21" t="str">
        <f t="shared" si="4"/>
        <v>F</v>
      </c>
    </row>
    <row r="85" spans="1:28" ht="15.5" thickTop="1" thickBot="1" x14ac:dyDescent="0.4">
      <c r="A85" s="31">
        <v>80</v>
      </c>
      <c r="B85" s="95">
        <v>34</v>
      </c>
      <c r="C85" s="95">
        <v>2020</v>
      </c>
      <c r="D85" s="77" t="s">
        <v>64</v>
      </c>
      <c r="E85" s="24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37"/>
      <c r="S85" s="53"/>
      <c r="T85" s="11">
        <f t="shared" si="5"/>
        <v>0</v>
      </c>
      <c r="U85" s="18">
        <v>14</v>
      </c>
      <c r="V85" s="18"/>
      <c r="W85" s="18">
        <v>14</v>
      </c>
      <c r="X85" s="18"/>
      <c r="Y85" s="12">
        <f t="shared" si="6"/>
        <v>28</v>
      </c>
      <c r="Z85" s="20"/>
      <c r="AA85" s="20"/>
      <c r="AB85" s="21" t="str">
        <f t="shared" si="4"/>
        <v>F</v>
      </c>
    </row>
    <row r="86" spans="1:28" ht="15.5" thickTop="1" thickBot="1" x14ac:dyDescent="0.4">
      <c r="A86" s="31">
        <v>81</v>
      </c>
      <c r="B86" s="95">
        <v>35</v>
      </c>
      <c r="C86" s="95">
        <v>2020</v>
      </c>
      <c r="D86" s="77" t="s">
        <v>64</v>
      </c>
      <c r="E86" s="24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37"/>
      <c r="S86" s="53"/>
      <c r="T86" s="11">
        <f t="shared" si="5"/>
        <v>0</v>
      </c>
      <c r="U86" s="18">
        <v>15</v>
      </c>
      <c r="V86" s="18"/>
      <c r="W86" s="18"/>
      <c r="X86" s="18"/>
      <c r="Y86" s="12">
        <f t="shared" si="6"/>
        <v>15</v>
      </c>
      <c r="Z86" s="20"/>
      <c r="AA86" s="20"/>
      <c r="AB86" s="21" t="str">
        <f t="shared" si="4"/>
        <v>F</v>
      </c>
    </row>
    <row r="87" spans="1:28" ht="15.5" thickTop="1" thickBot="1" x14ac:dyDescent="0.4">
      <c r="A87" s="31">
        <v>82</v>
      </c>
      <c r="B87" s="95">
        <v>37</v>
      </c>
      <c r="C87" s="95">
        <v>2020</v>
      </c>
      <c r="D87" s="77" t="s">
        <v>64</v>
      </c>
      <c r="E87" s="24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37"/>
      <c r="S87" s="53"/>
      <c r="T87" s="11">
        <f t="shared" si="5"/>
        <v>0</v>
      </c>
      <c r="U87" s="18"/>
      <c r="V87" s="18">
        <v>15</v>
      </c>
      <c r="W87" s="18"/>
      <c r="X87" s="18"/>
      <c r="Y87" s="12">
        <f t="shared" si="6"/>
        <v>15</v>
      </c>
      <c r="Z87" s="20"/>
      <c r="AA87" s="20"/>
      <c r="AB87" s="21" t="str">
        <f t="shared" si="4"/>
        <v>F</v>
      </c>
    </row>
    <row r="88" spans="1:28" ht="15.5" thickTop="1" thickBot="1" x14ac:dyDescent="0.4">
      <c r="A88" s="31">
        <v>83</v>
      </c>
      <c r="B88" s="95">
        <v>38</v>
      </c>
      <c r="C88" s="95">
        <v>2020</v>
      </c>
      <c r="D88" s="77" t="s">
        <v>64</v>
      </c>
      <c r="E88" s="24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37"/>
      <c r="S88" s="53"/>
      <c r="T88" s="11">
        <f t="shared" si="5"/>
        <v>0</v>
      </c>
      <c r="U88" s="18">
        <v>14</v>
      </c>
      <c r="V88" s="18"/>
      <c r="W88" s="18">
        <v>13</v>
      </c>
      <c r="X88" s="18"/>
      <c r="Y88" s="12">
        <f t="shared" si="6"/>
        <v>27</v>
      </c>
      <c r="Z88" s="20"/>
      <c r="AA88" s="20"/>
      <c r="AB88" s="21" t="str">
        <f t="shared" si="4"/>
        <v>F</v>
      </c>
    </row>
    <row r="89" spans="1:28" ht="15.5" thickTop="1" thickBot="1" x14ac:dyDescent="0.4">
      <c r="A89" s="31">
        <v>84</v>
      </c>
      <c r="B89" s="95">
        <v>39</v>
      </c>
      <c r="C89" s="95">
        <v>2020</v>
      </c>
      <c r="D89" s="77" t="s">
        <v>64</v>
      </c>
      <c r="E89" s="24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37"/>
      <c r="S89" s="53"/>
      <c r="T89" s="11">
        <f t="shared" si="5"/>
        <v>0</v>
      </c>
      <c r="U89" s="18">
        <v>10.5</v>
      </c>
      <c r="V89" s="18"/>
      <c r="W89" s="18"/>
      <c r="X89" s="18"/>
      <c r="Y89" s="12">
        <f t="shared" si="6"/>
        <v>10.5</v>
      </c>
      <c r="Z89" s="20"/>
      <c r="AA89" s="20"/>
      <c r="AB89" s="21" t="str">
        <f t="shared" si="4"/>
        <v>F</v>
      </c>
    </row>
    <row r="90" spans="1:28" ht="15.5" thickTop="1" thickBot="1" x14ac:dyDescent="0.4">
      <c r="A90" s="19">
        <v>85</v>
      </c>
      <c r="B90" s="95">
        <v>40</v>
      </c>
      <c r="C90" s="95">
        <v>2020</v>
      </c>
      <c r="D90" s="77" t="s">
        <v>64</v>
      </c>
      <c r="E90" s="24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37"/>
      <c r="S90" s="53"/>
      <c r="T90" s="11">
        <f t="shared" si="5"/>
        <v>0</v>
      </c>
      <c r="U90" s="18">
        <v>15</v>
      </c>
      <c r="V90" s="18"/>
      <c r="W90" s="18">
        <v>11</v>
      </c>
      <c r="X90" s="18"/>
      <c r="Y90" s="12">
        <f t="shared" si="6"/>
        <v>26</v>
      </c>
      <c r="Z90" s="20"/>
      <c r="AA90" s="20"/>
      <c r="AB90" s="21" t="str">
        <f t="shared" si="4"/>
        <v>F</v>
      </c>
    </row>
    <row r="91" spans="1:28" ht="15.5" thickTop="1" thickBot="1" x14ac:dyDescent="0.4">
      <c r="A91" s="31">
        <v>86</v>
      </c>
      <c r="B91" s="95">
        <v>42</v>
      </c>
      <c r="C91" s="95">
        <v>2020</v>
      </c>
      <c r="D91" s="77" t="s">
        <v>64</v>
      </c>
      <c r="E91" s="24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37"/>
      <c r="S91" s="53"/>
      <c r="T91" s="11">
        <f t="shared" si="5"/>
        <v>0</v>
      </c>
      <c r="U91" s="18">
        <v>11.5</v>
      </c>
      <c r="V91" s="18"/>
      <c r="W91" s="18"/>
      <c r="X91" s="18"/>
      <c r="Y91" s="12">
        <f t="shared" si="6"/>
        <v>11.5</v>
      </c>
      <c r="Z91" s="20"/>
      <c r="AA91" s="20"/>
      <c r="AB91" s="21" t="str">
        <f t="shared" si="4"/>
        <v>F</v>
      </c>
    </row>
    <row r="92" spans="1:28" ht="15.5" thickTop="1" thickBot="1" x14ac:dyDescent="0.4">
      <c r="A92" s="31">
        <v>87</v>
      </c>
      <c r="B92" s="95">
        <v>43</v>
      </c>
      <c r="C92" s="95">
        <v>2020</v>
      </c>
      <c r="D92" s="77" t="s">
        <v>64</v>
      </c>
      <c r="E92" s="24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37"/>
      <c r="S92" s="53"/>
      <c r="T92" s="11">
        <f t="shared" si="5"/>
        <v>0</v>
      </c>
      <c r="U92" s="18">
        <v>14.5</v>
      </c>
      <c r="V92" s="18"/>
      <c r="W92" s="18">
        <v>15.5</v>
      </c>
      <c r="X92" s="18"/>
      <c r="Y92" s="12">
        <f t="shared" si="6"/>
        <v>30</v>
      </c>
      <c r="Z92" s="20"/>
      <c r="AA92" s="20"/>
      <c r="AB92" s="21" t="str">
        <f t="shared" si="4"/>
        <v>F</v>
      </c>
    </row>
    <row r="93" spans="1:28" ht="15.5" thickTop="1" thickBot="1" x14ac:dyDescent="0.4">
      <c r="A93" s="31">
        <v>88</v>
      </c>
      <c r="B93" s="95">
        <v>44</v>
      </c>
      <c r="C93" s="95">
        <v>2020</v>
      </c>
      <c r="D93" s="77" t="s">
        <v>64</v>
      </c>
      <c r="E93" s="24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37"/>
      <c r="S93" s="53"/>
      <c r="T93" s="11">
        <f t="shared" si="5"/>
        <v>0</v>
      </c>
      <c r="U93" s="18"/>
      <c r="V93" s="18">
        <v>10.5</v>
      </c>
      <c r="W93" s="18">
        <v>11</v>
      </c>
      <c r="X93" s="18"/>
      <c r="Y93" s="12">
        <f t="shared" si="6"/>
        <v>21.5</v>
      </c>
      <c r="Z93" s="20"/>
      <c r="AA93" s="20"/>
      <c r="AB93" s="21" t="str">
        <f t="shared" si="4"/>
        <v>F</v>
      </c>
    </row>
    <row r="94" spans="1:28" ht="15.5" thickTop="1" thickBot="1" x14ac:dyDescent="0.4">
      <c r="A94" s="31">
        <v>89</v>
      </c>
      <c r="B94" s="95">
        <v>46</v>
      </c>
      <c r="C94" s="95">
        <v>2020</v>
      </c>
      <c r="D94" s="77" t="s">
        <v>64</v>
      </c>
      <c r="E94" s="24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37"/>
      <c r="S94" s="53"/>
      <c r="T94" s="11">
        <f t="shared" si="5"/>
        <v>0</v>
      </c>
      <c r="U94" s="18">
        <v>13</v>
      </c>
      <c r="V94" s="18"/>
      <c r="W94" s="18">
        <v>18</v>
      </c>
      <c r="X94" s="18"/>
      <c r="Y94" s="12">
        <f t="shared" si="6"/>
        <v>31</v>
      </c>
      <c r="Z94" s="20"/>
      <c r="AA94" s="20"/>
      <c r="AB94" s="21" t="str">
        <f t="shared" si="4"/>
        <v>F</v>
      </c>
    </row>
    <row r="95" spans="1:28" ht="15.5" thickTop="1" thickBot="1" x14ac:dyDescent="0.4">
      <c r="A95" s="31">
        <v>90</v>
      </c>
      <c r="B95" s="95">
        <v>47</v>
      </c>
      <c r="C95" s="95">
        <v>2020</v>
      </c>
      <c r="D95" s="77" t="s">
        <v>64</v>
      </c>
      <c r="E95" s="24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37"/>
      <c r="S95" s="53"/>
      <c r="T95" s="11">
        <f t="shared" si="5"/>
        <v>0</v>
      </c>
      <c r="U95" s="18">
        <v>14.5</v>
      </c>
      <c r="V95" s="18"/>
      <c r="W95" s="18">
        <v>11.5</v>
      </c>
      <c r="X95" s="18"/>
      <c r="Y95" s="12">
        <f t="shared" si="6"/>
        <v>26</v>
      </c>
      <c r="Z95" s="20"/>
      <c r="AA95" s="20"/>
      <c r="AB95" s="21" t="str">
        <f t="shared" si="4"/>
        <v>F</v>
      </c>
    </row>
    <row r="96" spans="1:28" ht="15.5" thickTop="1" thickBot="1" x14ac:dyDescent="0.4">
      <c r="A96" s="31">
        <v>91</v>
      </c>
      <c r="B96" s="95">
        <v>49</v>
      </c>
      <c r="C96" s="95">
        <v>2020</v>
      </c>
      <c r="D96" s="77" t="s">
        <v>64</v>
      </c>
      <c r="E96" s="24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37"/>
      <c r="S96" s="53"/>
      <c r="T96" s="11">
        <f t="shared" si="5"/>
        <v>0</v>
      </c>
      <c r="U96" s="18">
        <v>16</v>
      </c>
      <c r="V96" s="18"/>
      <c r="W96" s="18">
        <v>10</v>
      </c>
      <c r="X96" s="18"/>
      <c r="Y96" s="12">
        <f t="shared" si="6"/>
        <v>26</v>
      </c>
      <c r="Z96" s="20"/>
      <c r="AA96" s="20"/>
      <c r="AB96" s="21" t="str">
        <f t="shared" si="4"/>
        <v>F</v>
      </c>
    </row>
    <row r="97" spans="1:28" ht="15.5" thickTop="1" thickBot="1" x14ac:dyDescent="0.4">
      <c r="A97" s="31">
        <v>92</v>
      </c>
      <c r="B97" s="95">
        <v>50</v>
      </c>
      <c r="C97" s="95">
        <v>2020</v>
      </c>
      <c r="D97" s="77" t="s">
        <v>64</v>
      </c>
      <c r="E97" s="24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37"/>
      <c r="S97" s="53"/>
      <c r="T97" s="11">
        <f t="shared" si="5"/>
        <v>0</v>
      </c>
      <c r="U97" s="18">
        <v>11</v>
      </c>
      <c r="V97" s="18"/>
      <c r="W97" s="18">
        <v>14.5</v>
      </c>
      <c r="X97" s="18"/>
      <c r="Y97" s="12">
        <f t="shared" si="6"/>
        <v>25.5</v>
      </c>
      <c r="Z97" s="20"/>
      <c r="AA97" s="20"/>
      <c r="AB97" s="21" t="str">
        <f t="shared" si="4"/>
        <v>F</v>
      </c>
    </row>
    <row r="98" spans="1:28" ht="15.5" thickTop="1" thickBot="1" x14ac:dyDescent="0.4">
      <c r="A98" s="31">
        <v>93</v>
      </c>
      <c r="B98" s="95">
        <v>51</v>
      </c>
      <c r="C98" s="95">
        <v>2020</v>
      </c>
      <c r="D98" s="77" t="s">
        <v>64</v>
      </c>
      <c r="E98" s="24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37"/>
      <c r="S98" s="53"/>
      <c r="T98" s="11">
        <f t="shared" si="5"/>
        <v>0</v>
      </c>
      <c r="U98" s="18"/>
      <c r="V98" s="18"/>
      <c r="W98" s="18"/>
      <c r="X98" s="18"/>
      <c r="Y98" s="12">
        <f t="shared" si="6"/>
        <v>0</v>
      </c>
      <c r="Z98" s="20"/>
      <c r="AA98" s="20"/>
      <c r="AB98" s="21" t="str">
        <f t="shared" si="4"/>
        <v>F</v>
      </c>
    </row>
    <row r="99" spans="1:28" ht="15.5" thickTop="1" thickBot="1" x14ac:dyDescent="0.4">
      <c r="A99" s="31">
        <v>94</v>
      </c>
      <c r="B99" s="95">
        <v>53</v>
      </c>
      <c r="C99" s="95">
        <v>2020</v>
      </c>
      <c r="D99" s="77" t="s">
        <v>64</v>
      </c>
      <c r="E99" s="24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37"/>
      <c r="S99" s="53"/>
      <c r="T99" s="11">
        <f t="shared" si="5"/>
        <v>0</v>
      </c>
      <c r="U99" s="18"/>
      <c r="V99" s="18">
        <v>12</v>
      </c>
      <c r="W99" s="18">
        <v>10</v>
      </c>
      <c r="X99" s="18"/>
      <c r="Y99" s="12">
        <f t="shared" si="6"/>
        <v>22</v>
      </c>
      <c r="Z99" s="20"/>
      <c r="AA99" s="20"/>
      <c r="AB99" s="21" t="str">
        <f t="shared" si="4"/>
        <v>F</v>
      </c>
    </row>
    <row r="100" spans="1:28" ht="15.5" thickTop="1" thickBot="1" x14ac:dyDescent="0.4">
      <c r="A100" s="31">
        <v>95</v>
      </c>
      <c r="B100" s="95">
        <v>54</v>
      </c>
      <c r="C100" s="95">
        <v>2020</v>
      </c>
      <c r="D100" s="77" t="s">
        <v>64</v>
      </c>
      <c r="E100" s="24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37"/>
      <c r="S100" s="53"/>
      <c r="T100" s="11">
        <f t="shared" si="5"/>
        <v>0</v>
      </c>
      <c r="U100" s="18">
        <v>9</v>
      </c>
      <c r="V100" s="18"/>
      <c r="W100" s="18">
        <v>8.5</v>
      </c>
      <c r="X100" s="18"/>
      <c r="Y100" s="12">
        <f t="shared" si="6"/>
        <v>17.5</v>
      </c>
      <c r="Z100" s="20"/>
      <c r="AA100" s="20"/>
      <c r="AB100" s="21" t="str">
        <f t="shared" si="4"/>
        <v>F</v>
      </c>
    </row>
    <row r="101" spans="1:28" ht="15.5" thickTop="1" thickBot="1" x14ac:dyDescent="0.4">
      <c r="A101" s="31">
        <v>96</v>
      </c>
      <c r="B101" s="95">
        <v>56</v>
      </c>
      <c r="C101" s="95">
        <v>2020</v>
      </c>
      <c r="D101" s="78" t="s">
        <v>64</v>
      </c>
      <c r="E101" s="69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1"/>
      <c r="S101" s="72"/>
      <c r="T101" s="11">
        <f t="shared" si="5"/>
        <v>0</v>
      </c>
      <c r="U101" s="73">
        <v>11</v>
      </c>
      <c r="V101" s="73"/>
      <c r="W101" s="73"/>
      <c r="X101" s="73"/>
      <c r="Y101" s="12">
        <f t="shared" si="6"/>
        <v>11</v>
      </c>
      <c r="Z101" s="74"/>
      <c r="AA101" s="74"/>
      <c r="AB101" s="21" t="str">
        <f t="shared" si="4"/>
        <v>F</v>
      </c>
    </row>
    <row r="102" spans="1:28" ht="15.5" thickTop="1" thickBot="1" x14ac:dyDescent="0.4">
      <c r="A102" s="31">
        <v>97</v>
      </c>
      <c r="B102" s="95">
        <v>57</v>
      </c>
      <c r="C102" s="95">
        <v>2020</v>
      </c>
      <c r="D102" s="78" t="s">
        <v>64</v>
      </c>
      <c r="E102" s="69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1"/>
      <c r="S102" s="72"/>
      <c r="T102" s="11">
        <f t="shared" si="5"/>
        <v>0</v>
      </c>
      <c r="U102" s="73">
        <v>12.5</v>
      </c>
      <c r="V102" s="73"/>
      <c r="W102" s="73">
        <v>13.5</v>
      </c>
      <c r="X102" s="73"/>
      <c r="Y102" s="12">
        <f t="shared" si="6"/>
        <v>26</v>
      </c>
      <c r="Z102" s="74"/>
      <c r="AA102" s="74"/>
      <c r="AB102" s="21" t="str">
        <f t="shared" si="4"/>
        <v>F</v>
      </c>
    </row>
    <row r="103" spans="1:28" ht="15.5" thickTop="1" thickBot="1" x14ac:dyDescent="0.4">
      <c r="A103" s="31">
        <v>98</v>
      </c>
      <c r="B103" s="95">
        <v>58</v>
      </c>
      <c r="C103" s="95">
        <v>2020</v>
      </c>
      <c r="D103" s="78" t="s">
        <v>64</v>
      </c>
      <c r="E103" s="24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37"/>
      <c r="S103" s="53"/>
      <c r="T103" s="11">
        <f t="shared" si="5"/>
        <v>0</v>
      </c>
      <c r="U103" s="16"/>
      <c r="V103" s="16">
        <v>12</v>
      </c>
      <c r="W103" s="16">
        <v>10.5</v>
      </c>
      <c r="X103" s="16"/>
      <c r="Y103" s="12">
        <f t="shared" si="6"/>
        <v>22.5</v>
      </c>
      <c r="Z103" s="17"/>
      <c r="AA103" s="17"/>
      <c r="AB103" s="21" t="str">
        <f t="shared" si="4"/>
        <v>F</v>
      </c>
    </row>
    <row r="104" spans="1:28" ht="15.5" thickTop="1" thickBot="1" x14ac:dyDescent="0.4">
      <c r="A104" s="19">
        <v>99</v>
      </c>
      <c r="B104" s="95">
        <v>59</v>
      </c>
      <c r="C104" s="95">
        <v>2020</v>
      </c>
      <c r="D104" s="78" t="s">
        <v>64</v>
      </c>
      <c r="E104" s="98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100"/>
      <c r="S104" s="101"/>
      <c r="T104" s="11">
        <f t="shared" si="5"/>
        <v>0</v>
      </c>
      <c r="U104" s="106"/>
      <c r="V104" s="106">
        <v>9.5</v>
      </c>
      <c r="W104" s="106">
        <v>10</v>
      </c>
      <c r="X104" s="106"/>
      <c r="Y104" s="6">
        <f t="shared" si="6"/>
        <v>19.5</v>
      </c>
      <c r="Z104" s="106"/>
      <c r="AA104" s="106"/>
      <c r="AB104" s="6" t="str">
        <f t="shared" si="4"/>
        <v>F</v>
      </c>
    </row>
    <row r="105" spans="1:28" ht="15.5" thickTop="1" thickBot="1" x14ac:dyDescent="0.4">
      <c r="A105" s="31">
        <v>100</v>
      </c>
      <c r="B105" s="95">
        <v>60</v>
      </c>
      <c r="C105" s="95">
        <v>2020</v>
      </c>
      <c r="D105" s="78" t="s">
        <v>64</v>
      </c>
      <c r="E105" s="102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4"/>
      <c r="S105" s="105"/>
      <c r="T105" s="11">
        <f t="shared" si="5"/>
        <v>0</v>
      </c>
      <c r="U105" s="107">
        <v>10.5</v>
      </c>
      <c r="V105" s="107"/>
      <c r="W105" s="107"/>
      <c r="X105" s="107"/>
      <c r="Y105" s="6">
        <f t="shared" si="6"/>
        <v>10.5</v>
      </c>
      <c r="Z105" s="108"/>
      <c r="AA105" s="108"/>
      <c r="AB105" s="6" t="str">
        <f t="shared" si="4"/>
        <v>F</v>
      </c>
    </row>
    <row r="106" spans="1:28" ht="15.5" thickTop="1" thickBot="1" x14ac:dyDescent="0.4">
      <c r="A106" s="31">
        <v>101</v>
      </c>
      <c r="B106" s="95">
        <v>14</v>
      </c>
      <c r="C106" s="95">
        <v>2019</v>
      </c>
      <c r="D106" s="78" t="s">
        <v>64</v>
      </c>
      <c r="E106" s="90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85"/>
      <c r="S106" s="88"/>
      <c r="T106" s="11">
        <f t="shared" si="5"/>
        <v>0</v>
      </c>
      <c r="U106" s="89">
        <v>17</v>
      </c>
      <c r="V106" s="89"/>
      <c r="W106" s="89">
        <v>11</v>
      </c>
      <c r="X106" s="89"/>
      <c r="Y106" s="12">
        <f t="shared" ref="Y106" si="7">SUM(T106, IF(X106&gt;0, X106, W106), IF(V106&gt;0, V106, U106))</f>
        <v>28</v>
      </c>
      <c r="Z106" s="87"/>
      <c r="AA106" s="87"/>
      <c r="AB106" s="21" t="str">
        <f t="shared" ref="AB106" si="8">IF(AA106&gt;91,"A",IF(AA106&gt;81,"B",IF(AA106&gt;71,"C",IF(AA106&gt;61,"D",IF(AA106&gt;51,"E","F")))))</f>
        <v>F</v>
      </c>
    </row>
    <row r="107" spans="1:28" ht="15.5" thickTop="1" thickBot="1" x14ac:dyDescent="0.4">
      <c r="A107" s="31">
        <v>102</v>
      </c>
      <c r="B107" s="95">
        <v>16</v>
      </c>
      <c r="C107" s="95">
        <v>2019</v>
      </c>
      <c r="D107" s="78" t="s">
        <v>64</v>
      </c>
      <c r="E107" s="69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1"/>
      <c r="S107" s="72"/>
      <c r="T107" s="11">
        <f t="shared" si="5"/>
        <v>0</v>
      </c>
      <c r="U107" s="73">
        <v>14</v>
      </c>
      <c r="V107" s="73"/>
      <c r="W107" s="73">
        <v>14</v>
      </c>
      <c r="X107" s="73"/>
      <c r="Y107" s="12">
        <f t="shared" ref="Y107:Y121" si="9">SUM(T107, IF(X107&gt;0, X107, W107), IF(V107&gt;0, V107, U107))</f>
        <v>28</v>
      </c>
      <c r="Z107" s="74"/>
      <c r="AA107" s="74"/>
      <c r="AB107" s="21" t="str">
        <f t="shared" ref="AB107:AB121" si="10">IF(AA107&gt;91,"A",IF(AA107&gt;81,"B",IF(AA107&gt;71,"C",IF(AA107&gt;61,"D",IF(AA107&gt;51,"E","F")))))</f>
        <v>F</v>
      </c>
    </row>
    <row r="108" spans="1:28" ht="15.5" thickTop="1" thickBot="1" x14ac:dyDescent="0.4">
      <c r="A108" s="31">
        <v>103</v>
      </c>
      <c r="B108" s="95">
        <v>32</v>
      </c>
      <c r="C108" s="95">
        <v>2019</v>
      </c>
      <c r="D108" s="78" t="s">
        <v>64</v>
      </c>
      <c r="E108" s="69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1"/>
      <c r="S108" s="72"/>
      <c r="T108" s="11">
        <f t="shared" si="5"/>
        <v>0</v>
      </c>
      <c r="U108" s="73">
        <v>14</v>
      </c>
      <c r="V108" s="73"/>
      <c r="W108" s="73">
        <v>14</v>
      </c>
      <c r="X108" s="73"/>
      <c r="Y108" s="12">
        <f t="shared" si="9"/>
        <v>28</v>
      </c>
      <c r="Z108" s="74"/>
      <c r="AA108" s="74"/>
      <c r="AB108" s="21" t="str">
        <f t="shared" si="10"/>
        <v>F</v>
      </c>
    </row>
    <row r="109" spans="1:28" ht="15.5" thickTop="1" thickBot="1" x14ac:dyDescent="0.4">
      <c r="A109" s="31">
        <v>104</v>
      </c>
      <c r="B109" s="95">
        <v>34</v>
      </c>
      <c r="C109" s="95">
        <v>2019</v>
      </c>
      <c r="D109" s="78" t="s">
        <v>64</v>
      </c>
      <c r="E109" s="69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1"/>
      <c r="S109" s="72"/>
      <c r="T109" s="11">
        <f t="shared" si="5"/>
        <v>0</v>
      </c>
      <c r="U109" s="73">
        <v>12</v>
      </c>
      <c r="V109" s="73"/>
      <c r="W109" s="73"/>
      <c r="X109" s="73"/>
      <c r="Y109" s="12">
        <f t="shared" si="9"/>
        <v>12</v>
      </c>
      <c r="Z109" s="74"/>
      <c r="AA109" s="74"/>
      <c r="AB109" s="21" t="str">
        <f t="shared" si="10"/>
        <v>F</v>
      </c>
    </row>
    <row r="110" spans="1:28" ht="15.5" thickTop="1" thickBot="1" x14ac:dyDescent="0.4">
      <c r="A110" s="31">
        <v>105</v>
      </c>
      <c r="B110" s="95">
        <v>34</v>
      </c>
      <c r="C110" s="95">
        <v>2019</v>
      </c>
      <c r="D110" s="78" t="s">
        <v>64</v>
      </c>
      <c r="E110" s="69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1"/>
      <c r="S110" s="72"/>
      <c r="T110" s="11">
        <f t="shared" si="5"/>
        <v>0</v>
      </c>
      <c r="U110" s="73"/>
      <c r="V110" s="73"/>
      <c r="W110" s="73">
        <v>13</v>
      </c>
      <c r="X110" s="73"/>
      <c r="Y110" s="12">
        <f t="shared" si="9"/>
        <v>13</v>
      </c>
      <c r="Z110" s="74"/>
      <c r="AA110" s="74"/>
      <c r="AB110" s="21" t="str">
        <f t="shared" si="10"/>
        <v>F</v>
      </c>
    </row>
    <row r="111" spans="1:28" ht="15.5" thickTop="1" thickBot="1" x14ac:dyDescent="0.4">
      <c r="A111" s="31">
        <v>106</v>
      </c>
      <c r="B111" s="95">
        <v>37</v>
      </c>
      <c r="C111" s="95">
        <v>2019</v>
      </c>
      <c r="D111" s="78" t="s">
        <v>64</v>
      </c>
      <c r="E111" s="69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1"/>
      <c r="S111" s="72"/>
      <c r="T111" s="11">
        <f t="shared" si="5"/>
        <v>0</v>
      </c>
      <c r="U111" s="73">
        <v>13</v>
      </c>
      <c r="V111" s="73"/>
      <c r="W111" s="73">
        <v>10.5</v>
      </c>
      <c r="X111" s="73"/>
      <c r="Y111" s="12">
        <f t="shared" si="9"/>
        <v>23.5</v>
      </c>
      <c r="Z111" s="74"/>
      <c r="AA111" s="74"/>
      <c r="AB111" s="21" t="str">
        <f t="shared" si="10"/>
        <v>F</v>
      </c>
    </row>
    <row r="112" spans="1:28" ht="15.5" thickTop="1" thickBot="1" x14ac:dyDescent="0.4">
      <c r="A112" s="31">
        <v>107</v>
      </c>
      <c r="B112" s="95">
        <v>40</v>
      </c>
      <c r="C112" s="95">
        <v>2019</v>
      </c>
      <c r="D112" s="78" t="s">
        <v>64</v>
      </c>
      <c r="E112" s="69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1"/>
      <c r="S112" s="72"/>
      <c r="T112" s="11">
        <f t="shared" si="5"/>
        <v>0</v>
      </c>
      <c r="U112" s="73">
        <v>13</v>
      </c>
      <c r="V112" s="73"/>
      <c r="W112" s="73">
        <v>14</v>
      </c>
      <c r="X112" s="73"/>
      <c r="Y112" s="12">
        <f t="shared" si="9"/>
        <v>27</v>
      </c>
      <c r="Z112" s="74"/>
      <c r="AA112" s="74"/>
      <c r="AB112" s="21" t="str">
        <f t="shared" si="10"/>
        <v>F</v>
      </c>
    </row>
    <row r="113" spans="1:28" ht="15.5" thickTop="1" thickBot="1" x14ac:dyDescent="0.4">
      <c r="A113" s="31">
        <v>108</v>
      </c>
      <c r="B113" s="95">
        <v>46</v>
      </c>
      <c r="C113" s="95">
        <v>2019</v>
      </c>
      <c r="D113" s="78" t="s">
        <v>64</v>
      </c>
      <c r="E113" s="69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1"/>
      <c r="S113" s="72"/>
      <c r="T113" s="11">
        <f t="shared" si="5"/>
        <v>0</v>
      </c>
      <c r="U113" s="73"/>
      <c r="V113" s="73"/>
      <c r="W113" s="73"/>
      <c r="X113" s="73"/>
      <c r="Y113" s="12">
        <f t="shared" si="9"/>
        <v>0</v>
      </c>
      <c r="Z113" s="74"/>
      <c r="AA113" s="74"/>
      <c r="AB113" s="21" t="str">
        <f t="shared" si="10"/>
        <v>F</v>
      </c>
    </row>
    <row r="114" spans="1:28" ht="15.5" thickTop="1" thickBot="1" x14ac:dyDescent="0.4">
      <c r="A114" s="31">
        <v>109</v>
      </c>
      <c r="B114" s="95">
        <v>47</v>
      </c>
      <c r="C114" s="95">
        <v>2019</v>
      </c>
      <c r="D114" s="78" t="s">
        <v>64</v>
      </c>
      <c r="E114" s="69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1"/>
      <c r="S114" s="72"/>
      <c r="T114" s="11">
        <f t="shared" si="5"/>
        <v>0</v>
      </c>
      <c r="U114" s="73">
        <v>16.5</v>
      </c>
      <c r="V114" s="73"/>
      <c r="W114" s="73">
        <v>15.5</v>
      </c>
      <c r="X114" s="73"/>
      <c r="Y114" s="12">
        <f t="shared" si="9"/>
        <v>32</v>
      </c>
      <c r="Z114" s="74"/>
      <c r="AA114" s="74"/>
      <c r="AB114" s="21" t="str">
        <f t="shared" si="10"/>
        <v>F</v>
      </c>
    </row>
    <row r="115" spans="1:28" ht="15.5" thickTop="1" thickBot="1" x14ac:dyDescent="0.4">
      <c r="A115" s="31">
        <v>110</v>
      </c>
      <c r="B115" s="95">
        <v>48</v>
      </c>
      <c r="C115" s="95">
        <v>2019</v>
      </c>
      <c r="D115" s="78" t="s">
        <v>64</v>
      </c>
      <c r="E115" s="69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1"/>
      <c r="S115" s="72"/>
      <c r="T115" s="11">
        <f t="shared" si="5"/>
        <v>0</v>
      </c>
      <c r="U115" s="73"/>
      <c r="V115" s="73">
        <v>10</v>
      </c>
      <c r="W115" s="73">
        <v>15</v>
      </c>
      <c r="X115" s="73"/>
      <c r="Y115" s="12">
        <f t="shared" si="9"/>
        <v>25</v>
      </c>
      <c r="Z115" s="74"/>
      <c r="AA115" s="74"/>
      <c r="AB115" s="21" t="str">
        <f t="shared" si="10"/>
        <v>F</v>
      </c>
    </row>
    <row r="116" spans="1:28" ht="15.5" thickTop="1" thickBot="1" x14ac:dyDescent="0.4">
      <c r="A116" s="31">
        <v>111</v>
      </c>
      <c r="B116" s="95">
        <v>50</v>
      </c>
      <c r="C116" s="95">
        <v>2019</v>
      </c>
      <c r="D116" s="78" t="s">
        <v>64</v>
      </c>
      <c r="E116" s="69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1"/>
      <c r="S116" s="72"/>
      <c r="T116" s="11">
        <f t="shared" si="5"/>
        <v>0</v>
      </c>
      <c r="U116" s="73"/>
      <c r="V116" s="73">
        <v>13.5</v>
      </c>
      <c r="W116" s="73"/>
      <c r="X116" s="73"/>
      <c r="Y116" s="12">
        <f t="shared" si="9"/>
        <v>13.5</v>
      </c>
      <c r="Z116" s="74"/>
      <c r="AA116" s="74"/>
      <c r="AB116" s="21" t="str">
        <f t="shared" si="10"/>
        <v>F</v>
      </c>
    </row>
    <row r="117" spans="1:28" ht="15.5" thickTop="1" thickBot="1" x14ac:dyDescent="0.4">
      <c r="A117" s="31">
        <v>112</v>
      </c>
      <c r="B117" s="95">
        <v>52</v>
      </c>
      <c r="C117" s="95">
        <v>2019</v>
      </c>
      <c r="D117" s="78" t="s">
        <v>64</v>
      </c>
      <c r="E117" s="69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1"/>
      <c r="S117" s="72"/>
      <c r="T117" s="11">
        <f t="shared" si="5"/>
        <v>0</v>
      </c>
      <c r="U117" s="73">
        <v>13</v>
      </c>
      <c r="V117" s="73"/>
      <c r="W117" s="73"/>
      <c r="X117" s="73"/>
      <c r="Y117" s="12">
        <f t="shared" si="9"/>
        <v>13</v>
      </c>
      <c r="Z117" s="74"/>
      <c r="AA117" s="74"/>
      <c r="AB117" s="21" t="str">
        <f t="shared" si="10"/>
        <v>F</v>
      </c>
    </row>
    <row r="118" spans="1:28" ht="15.5" thickTop="1" thickBot="1" x14ac:dyDescent="0.4">
      <c r="A118" s="19">
        <v>113</v>
      </c>
      <c r="B118" s="95">
        <v>53</v>
      </c>
      <c r="C118" s="95">
        <v>2019</v>
      </c>
      <c r="D118" s="78" t="s">
        <v>64</v>
      </c>
      <c r="E118" s="69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1"/>
      <c r="S118" s="72"/>
      <c r="T118" s="11">
        <f t="shared" si="5"/>
        <v>0</v>
      </c>
      <c r="U118" s="73"/>
      <c r="V118" s="73"/>
      <c r="W118" s="73"/>
      <c r="X118" s="73"/>
      <c r="Y118" s="12">
        <f t="shared" si="9"/>
        <v>0</v>
      </c>
      <c r="Z118" s="74"/>
      <c r="AA118" s="74"/>
      <c r="AB118" s="21" t="str">
        <f t="shared" si="10"/>
        <v>F</v>
      </c>
    </row>
    <row r="119" spans="1:28" ht="15.5" thickTop="1" thickBot="1" x14ac:dyDescent="0.4">
      <c r="A119" s="31">
        <v>114</v>
      </c>
      <c r="B119" s="95">
        <v>56</v>
      </c>
      <c r="C119" s="95">
        <v>2019</v>
      </c>
      <c r="D119" s="78" t="s">
        <v>64</v>
      </c>
      <c r="E119" s="69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1"/>
      <c r="S119" s="72"/>
      <c r="T119" s="11">
        <f t="shared" si="5"/>
        <v>0</v>
      </c>
      <c r="U119" s="73"/>
      <c r="V119" s="73">
        <v>12</v>
      </c>
      <c r="W119" s="73"/>
      <c r="X119" s="73"/>
      <c r="Y119" s="12">
        <f t="shared" si="9"/>
        <v>12</v>
      </c>
      <c r="Z119" s="74"/>
      <c r="AA119" s="74"/>
      <c r="AB119" s="21" t="str">
        <f t="shared" si="10"/>
        <v>F</v>
      </c>
    </row>
    <row r="120" spans="1:28" ht="15.5" thickTop="1" thickBot="1" x14ac:dyDescent="0.4">
      <c r="A120" s="31">
        <v>115</v>
      </c>
      <c r="B120" s="95">
        <v>57</v>
      </c>
      <c r="C120" s="95">
        <v>2019</v>
      </c>
      <c r="D120" s="78" t="s">
        <v>64</v>
      </c>
      <c r="E120" s="69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1"/>
      <c r="S120" s="72"/>
      <c r="T120" s="11">
        <f t="shared" si="5"/>
        <v>0</v>
      </c>
      <c r="U120" s="73"/>
      <c r="V120" s="73">
        <v>12.5</v>
      </c>
      <c r="W120" s="73">
        <v>9</v>
      </c>
      <c r="X120" s="73"/>
      <c r="Y120" s="12">
        <f t="shared" si="9"/>
        <v>21.5</v>
      </c>
      <c r="Z120" s="74"/>
      <c r="AA120" s="74"/>
      <c r="AB120" s="21" t="str">
        <f t="shared" si="10"/>
        <v>F</v>
      </c>
    </row>
    <row r="121" spans="1:28" ht="15.75" customHeight="1" thickTop="1" thickBot="1" x14ac:dyDescent="0.4">
      <c r="A121" s="31">
        <v>116</v>
      </c>
      <c r="B121" s="97">
        <v>58</v>
      </c>
      <c r="C121" s="97">
        <v>2019</v>
      </c>
      <c r="D121" s="78" t="s">
        <v>64</v>
      </c>
      <c r="E121" s="24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37"/>
      <c r="S121" s="53"/>
      <c r="T121" s="11">
        <f t="shared" si="5"/>
        <v>0</v>
      </c>
      <c r="U121" s="18">
        <v>12.5</v>
      </c>
      <c r="V121" s="18"/>
      <c r="W121" s="18"/>
      <c r="X121" s="18"/>
      <c r="Y121" s="6">
        <f t="shared" si="9"/>
        <v>12.5</v>
      </c>
      <c r="Z121" s="20"/>
      <c r="AA121" s="20"/>
      <c r="AB121" s="6" t="str">
        <f t="shared" si="10"/>
        <v>F</v>
      </c>
    </row>
    <row r="122" spans="1:28" ht="15.5" thickTop="1" thickBot="1" x14ac:dyDescent="0.4">
      <c r="A122" s="31">
        <v>117</v>
      </c>
      <c r="B122" s="95">
        <v>59</v>
      </c>
      <c r="C122" s="95">
        <v>2019</v>
      </c>
      <c r="D122" s="80" t="s">
        <v>64</v>
      </c>
      <c r="E122" s="90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85"/>
      <c r="S122" s="88"/>
      <c r="T122" s="11">
        <f t="shared" si="5"/>
        <v>0</v>
      </c>
      <c r="U122" s="89">
        <v>14.5</v>
      </c>
      <c r="V122" s="89"/>
      <c r="W122" s="89"/>
      <c r="X122" s="89"/>
      <c r="Y122" s="22">
        <f t="shared" ref="Y122:Y141" si="11">SUM(T122, IF(X122&gt;0, X122, W122), IF(V122&gt;0, V122, U122))</f>
        <v>14.5</v>
      </c>
      <c r="Z122" s="87"/>
      <c r="AA122" s="87"/>
      <c r="AB122" s="86" t="str">
        <f t="shared" ref="AB122:AB141" si="12">IF(AA122&gt;91,"A",IF(AA122&gt;81,"B",IF(AA122&gt;71,"C",IF(AA122&gt;61,"D",IF(AA122&gt;51,"E","F")))))</f>
        <v>F</v>
      </c>
    </row>
    <row r="123" spans="1:28" ht="15.5" thickTop="1" thickBot="1" x14ac:dyDescent="0.4">
      <c r="A123" s="31">
        <v>118</v>
      </c>
      <c r="B123" s="95">
        <v>141</v>
      </c>
      <c r="C123" s="95">
        <v>2019</v>
      </c>
      <c r="D123" s="78" t="s">
        <v>64</v>
      </c>
      <c r="E123" s="69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1"/>
      <c r="S123" s="72"/>
      <c r="T123" s="11">
        <f t="shared" si="5"/>
        <v>0</v>
      </c>
      <c r="U123" s="73"/>
      <c r="V123" s="73"/>
      <c r="W123" s="73"/>
      <c r="X123" s="73"/>
      <c r="Y123" s="12">
        <f t="shared" si="11"/>
        <v>0</v>
      </c>
      <c r="Z123" s="74"/>
      <c r="AA123" s="74"/>
      <c r="AB123" s="21" t="str">
        <f t="shared" si="12"/>
        <v>F</v>
      </c>
    </row>
    <row r="124" spans="1:28" ht="15.5" thickTop="1" thickBot="1" x14ac:dyDescent="0.4">
      <c r="A124" s="31">
        <v>119</v>
      </c>
      <c r="B124" s="95">
        <v>9</v>
      </c>
      <c r="C124" s="95">
        <v>2018</v>
      </c>
      <c r="D124" s="78" t="s">
        <v>64</v>
      </c>
      <c r="E124" s="69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1"/>
      <c r="S124" s="72"/>
      <c r="T124" s="11">
        <f t="shared" si="5"/>
        <v>0</v>
      </c>
      <c r="U124" s="73">
        <v>12.5</v>
      </c>
      <c r="V124" s="73"/>
      <c r="W124" s="73">
        <v>13</v>
      </c>
      <c r="X124" s="73"/>
      <c r="Y124" s="12">
        <f t="shared" si="11"/>
        <v>25.5</v>
      </c>
      <c r="Z124" s="74"/>
      <c r="AA124" s="74"/>
      <c r="AB124" s="21" t="str">
        <f t="shared" si="12"/>
        <v>F</v>
      </c>
    </row>
    <row r="125" spans="1:28" ht="15.5" thickTop="1" thickBot="1" x14ac:dyDescent="0.4">
      <c r="A125" s="31">
        <v>120</v>
      </c>
      <c r="B125" s="95">
        <v>21</v>
      </c>
      <c r="C125" s="95">
        <v>2018</v>
      </c>
      <c r="D125" s="78" t="s">
        <v>64</v>
      </c>
      <c r="E125" s="69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1"/>
      <c r="S125" s="72"/>
      <c r="T125" s="11">
        <f t="shared" si="5"/>
        <v>0</v>
      </c>
      <c r="U125" s="73"/>
      <c r="V125" s="73"/>
      <c r="W125" s="73"/>
      <c r="X125" s="73"/>
      <c r="Y125" s="12">
        <f t="shared" si="11"/>
        <v>0</v>
      </c>
      <c r="Z125" s="74"/>
      <c r="AA125" s="74"/>
      <c r="AB125" s="21" t="str">
        <f t="shared" si="12"/>
        <v>F</v>
      </c>
    </row>
    <row r="126" spans="1:28" ht="15.5" thickTop="1" thickBot="1" x14ac:dyDescent="0.4">
      <c r="A126" s="31">
        <v>121</v>
      </c>
      <c r="B126" s="95">
        <v>23</v>
      </c>
      <c r="C126" s="95">
        <v>2018</v>
      </c>
      <c r="D126" s="78" t="s">
        <v>64</v>
      </c>
      <c r="E126" s="69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1"/>
      <c r="S126" s="72"/>
      <c r="T126" s="11">
        <f t="shared" si="5"/>
        <v>0</v>
      </c>
      <c r="U126" s="73">
        <v>14</v>
      </c>
      <c r="V126" s="73"/>
      <c r="W126" s="73">
        <v>12</v>
      </c>
      <c r="X126" s="73"/>
      <c r="Y126" s="12">
        <f t="shared" si="11"/>
        <v>26</v>
      </c>
      <c r="Z126" s="74"/>
      <c r="AA126" s="74"/>
      <c r="AB126" s="21" t="str">
        <f t="shared" si="12"/>
        <v>F</v>
      </c>
    </row>
    <row r="127" spans="1:28" ht="15.5" thickTop="1" thickBot="1" x14ac:dyDescent="0.4">
      <c r="A127" s="31">
        <v>122</v>
      </c>
      <c r="B127" s="95">
        <v>37</v>
      </c>
      <c r="C127" s="95">
        <v>2018</v>
      </c>
      <c r="D127" s="78" t="s">
        <v>64</v>
      </c>
      <c r="E127" s="69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1"/>
      <c r="S127" s="72"/>
      <c r="T127" s="11">
        <f t="shared" si="5"/>
        <v>0</v>
      </c>
      <c r="U127" s="73"/>
      <c r="V127" s="73"/>
      <c r="W127" s="73"/>
      <c r="X127" s="73"/>
      <c r="Y127" s="12">
        <f t="shared" si="11"/>
        <v>0</v>
      </c>
      <c r="Z127" s="74"/>
      <c r="AA127" s="74"/>
      <c r="AB127" s="21" t="str">
        <f t="shared" si="12"/>
        <v>F</v>
      </c>
    </row>
    <row r="128" spans="1:28" ht="15.5" thickTop="1" thickBot="1" x14ac:dyDescent="0.4">
      <c r="A128" s="31">
        <v>123</v>
      </c>
      <c r="B128" s="95">
        <v>39</v>
      </c>
      <c r="C128" s="95">
        <v>2018</v>
      </c>
      <c r="D128" s="78" t="s">
        <v>64</v>
      </c>
      <c r="E128" s="69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1"/>
      <c r="S128" s="72"/>
      <c r="T128" s="11">
        <f t="shared" si="5"/>
        <v>0</v>
      </c>
      <c r="U128" s="73">
        <v>14.5</v>
      </c>
      <c r="V128" s="73"/>
      <c r="W128" s="73">
        <v>13</v>
      </c>
      <c r="X128" s="73"/>
      <c r="Y128" s="12">
        <f t="shared" si="11"/>
        <v>27.5</v>
      </c>
      <c r="Z128" s="74"/>
      <c r="AA128" s="74"/>
      <c r="AB128" s="21" t="str">
        <f t="shared" si="12"/>
        <v>F</v>
      </c>
    </row>
    <row r="129" spans="1:28" ht="15.5" thickTop="1" thickBot="1" x14ac:dyDescent="0.4">
      <c r="A129" s="31">
        <v>124</v>
      </c>
      <c r="B129" s="95">
        <v>44</v>
      </c>
      <c r="C129" s="95">
        <v>2018</v>
      </c>
      <c r="D129" s="78" t="s">
        <v>64</v>
      </c>
      <c r="E129" s="69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1"/>
      <c r="S129" s="72"/>
      <c r="T129" s="11">
        <f t="shared" si="5"/>
        <v>0</v>
      </c>
      <c r="U129" s="73"/>
      <c r="V129" s="73">
        <v>12</v>
      </c>
      <c r="W129" s="73"/>
      <c r="X129" s="73"/>
      <c r="Y129" s="12">
        <f t="shared" si="11"/>
        <v>12</v>
      </c>
      <c r="Z129" s="74"/>
      <c r="AA129" s="74"/>
      <c r="AB129" s="21" t="str">
        <f t="shared" si="12"/>
        <v>F</v>
      </c>
    </row>
    <row r="130" spans="1:28" ht="15.5" thickTop="1" thickBot="1" x14ac:dyDescent="0.4">
      <c r="A130" s="31">
        <v>125</v>
      </c>
      <c r="B130" s="95">
        <v>49</v>
      </c>
      <c r="C130" s="95">
        <v>2018</v>
      </c>
      <c r="D130" s="78" t="s">
        <v>64</v>
      </c>
      <c r="E130" s="69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1"/>
      <c r="S130" s="72"/>
      <c r="T130" s="11">
        <f t="shared" si="5"/>
        <v>0</v>
      </c>
      <c r="U130" s="73"/>
      <c r="V130" s="73">
        <v>11</v>
      </c>
      <c r="W130" s="73"/>
      <c r="X130" s="73"/>
      <c r="Y130" s="12">
        <f t="shared" si="11"/>
        <v>11</v>
      </c>
      <c r="Z130" s="74"/>
      <c r="AA130" s="74"/>
      <c r="AB130" s="21" t="str">
        <f t="shared" si="12"/>
        <v>F</v>
      </c>
    </row>
    <row r="131" spans="1:28" ht="15.5" thickTop="1" thickBot="1" x14ac:dyDescent="0.4">
      <c r="A131" s="31">
        <v>126</v>
      </c>
      <c r="B131" s="95">
        <v>53</v>
      </c>
      <c r="C131" s="95">
        <v>2018</v>
      </c>
      <c r="D131" s="78" t="s">
        <v>64</v>
      </c>
      <c r="E131" s="69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1"/>
      <c r="S131" s="72"/>
      <c r="T131" s="11">
        <f t="shared" si="5"/>
        <v>0</v>
      </c>
      <c r="U131" s="73">
        <v>14.5</v>
      </c>
      <c r="V131" s="73"/>
      <c r="W131" s="73">
        <v>9</v>
      </c>
      <c r="X131" s="73"/>
      <c r="Y131" s="12">
        <f t="shared" si="11"/>
        <v>23.5</v>
      </c>
      <c r="Z131" s="74"/>
      <c r="AA131" s="74"/>
      <c r="AB131" s="21" t="str">
        <f t="shared" si="12"/>
        <v>F</v>
      </c>
    </row>
    <row r="132" spans="1:28" ht="15.5" thickTop="1" thickBot="1" x14ac:dyDescent="0.4">
      <c r="A132" s="19">
        <v>127</v>
      </c>
      <c r="B132" s="95">
        <v>54</v>
      </c>
      <c r="C132" s="95">
        <v>2018</v>
      </c>
      <c r="D132" s="78" t="s">
        <v>64</v>
      </c>
      <c r="E132" s="69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1"/>
      <c r="S132" s="72"/>
      <c r="T132" s="11">
        <f t="shared" si="5"/>
        <v>0</v>
      </c>
      <c r="U132" s="73"/>
      <c r="V132" s="73">
        <v>15.5</v>
      </c>
      <c r="W132" s="73">
        <v>8.5</v>
      </c>
      <c r="X132" s="73"/>
      <c r="Y132" s="12">
        <f t="shared" si="11"/>
        <v>24</v>
      </c>
      <c r="Z132" s="74"/>
      <c r="AA132" s="74"/>
      <c r="AB132" s="21" t="str">
        <f t="shared" si="12"/>
        <v>F</v>
      </c>
    </row>
    <row r="133" spans="1:28" ht="15.5" thickTop="1" thickBot="1" x14ac:dyDescent="0.4">
      <c r="A133" s="31">
        <v>128</v>
      </c>
      <c r="B133" s="95">
        <v>162</v>
      </c>
      <c r="C133" s="95">
        <v>2018</v>
      </c>
      <c r="D133" s="78" t="s">
        <v>64</v>
      </c>
      <c r="E133" s="69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1"/>
      <c r="S133" s="72"/>
      <c r="T133" s="11">
        <f t="shared" si="5"/>
        <v>0</v>
      </c>
      <c r="U133" s="73"/>
      <c r="V133" s="73"/>
      <c r="W133" s="73"/>
      <c r="X133" s="73"/>
      <c r="Y133" s="12">
        <f t="shared" si="11"/>
        <v>0</v>
      </c>
      <c r="Z133" s="74"/>
      <c r="AA133" s="74"/>
      <c r="AB133" s="21" t="str">
        <f t="shared" si="12"/>
        <v>F</v>
      </c>
    </row>
    <row r="134" spans="1:28" ht="15.5" thickTop="1" thickBot="1" x14ac:dyDescent="0.4">
      <c r="A134" s="31">
        <v>129</v>
      </c>
      <c r="B134" s="95">
        <v>28</v>
      </c>
      <c r="C134" s="95">
        <v>2017</v>
      </c>
      <c r="D134" s="78" t="s">
        <v>64</v>
      </c>
      <c r="E134" s="69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1"/>
      <c r="S134" s="72"/>
      <c r="T134" s="11">
        <f t="shared" si="5"/>
        <v>0</v>
      </c>
      <c r="U134" s="73"/>
      <c r="V134" s="73">
        <v>12</v>
      </c>
      <c r="W134" s="73">
        <v>14</v>
      </c>
      <c r="X134" s="73"/>
      <c r="Y134" s="12">
        <f t="shared" si="11"/>
        <v>26</v>
      </c>
      <c r="Z134" s="74"/>
      <c r="AA134" s="74"/>
      <c r="AB134" s="21" t="str">
        <f t="shared" si="12"/>
        <v>F</v>
      </c>
    </row>
    <row r="135" spans="1:28" ht="15.5" thickTop="1" thickBot="1" x14ac:dyDescent="0.4">
      <c r="A135" s="31">
        <v>130</v>
      </c>
      <c r="B135" s="95">
        <v>30</v>
      </c>
      <c r="C135" s="95">
        <v>2017</v>
      </c>
      <c r="D135" s="78" t="s">
        <v>64</v>
      </c>
      <c r="E135" s="69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1"/>
      <c r="S135" s="72"/>
      <c r="T135" s="11">
        <f t="shared" ref="T135:T141" si="13">(ROUND(SUM(E135:S135)*1.11,0))</f>
        <v>0</v>
      </c>
      <c r="U135" s="73"/>
      <c r="V135" s="73"/>
      <c r="W135" s="73"/>
      <c r="X135" s="73"/>
      <c r="Y135" s="12">
        <f t="shared" si="11"/>
        <v>0</v>
      </c>
      <c r="Z135" s="74"/>
      <c r="AA135" s="74"/>
      <c r="AB135" s="21" t="str">
        <f t="shared" si="12"/>
        <v>F</v>
      </c>
    </row>
    <row r="136" spans="1:28" ht="15.5" thickTop="1" thickBot="1" x14ac:dyDescent="0.4">
      <c r="A136" s="31">
        <v>131</v>
      </c>
      <c r="B136" s="95">
        <v>54</v>
      </c>
      <c r="C136" s="95">
        <v>17</v>
      </c>
      <c r="D136" s="78" t="s">
        <v>64</v>
      </c>
      <c r="E136" s="69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1"/>
      <c r="S136" s="72"/>
      <c r="T136" s="11">
        <f t="shared" si="13"/>
        <v>0</v>
      </c>
      <c r="U136" s="73"/>
      <c r="V136" s="73">
        <v>11</v>
      </c>
      <c r="W136" s="73"/>
      <c r="X136" s="73"/>
      <c r="Y136" s="12">
        <f t="shared" si="11"/>
        <v>11</v>
      </c>
      <c r="Z136" s="74"/>
      <c r="AA136" s="74"/>
      <c r="AB136" s="21" t="str">
        <f t="shared" si="12"/>
        <v>F</v>
      </c>
    </row>
    <row r="137" spans="1:28" ht="15.5" thickTop="1" thickBot="1" x14ac:dyDescent="0.4">
      <c r="A137" s="31">
        <v>132</v>
      </c>
      <c r="B137" s="95">
        <v>56</v>
      </c>
      <c r="C137" s="95">
        <v>2017</v>
      </c>
      <c r="D137" s="78" t="s">
        <v>64</v>
      </c>
      <c r="E137" s="69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1"/>
      <c r="S137" s="72"/>
      <c r="T137" s="11">
        <f t="shared" si="13"/>
        <v>0</v>
      </c>
      <c r="U137" s="73"/>
      <c r="V137" s="73"/>
      <c r="W137" s="73">
        <v>9</v>
      </c>
      <c r="X137" s="73"/>
      <c r="Y137" s="12">
        <f t="shared" si="11"/>
        <v>9</v>
      </c>
      <c r="Z137" s="74"/>
      <c r="AA137" s="74"/>
      <c r="AB137" s="21" t="str">
        <f t="shared" si="12"/>
        <v>F</v>
      </c>
    </row>
    <row r="138" spans="1:28" ht="15.5" thickTop="1" thickBot="1" x14ac:dyDescent="0.4">
      <c r="A138" s="31">
        <v>133</v>
      </c>
      <c r="B138" s="95">
        <v>72</v>
      </c>
      <c r="C138" s="95">
        <v>2017</v>
      </c>
      <c r="D138" s="78" t="s">
        <v>64</v>
      </c>
      <c r="E138" s="69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1"/>
      <c r="S138" s="72"/>
      <c r="T138" s="11">
        <f t="shared" si="13"/>
        <v>0</v>
      </c>
      <c r="U138" s="73"/>
      <c r="V138" s="73"/>
      <c r="W138" s="73"/>
      <c r="X138" s="73"/>
      <c r="Y138" s="12">
        <f t="shared" si="11"/>
        <v>0</v>
      </c>
      <c r="Z138" s="74"/>
      <c r="AA138" s="74"/>
      <c r="AB138" s="21" t="str">
        <f t="shared" si="12"/>
        <v>F</v>
      </c>
    </row>
    <row r="139" spans="1:28" ht="15.5" thickTop="1" thickBot="1" x14ac:dyDescent="0.4">
      <c r="A139" s="31">
        <v>134</v>
      </c>
      <c r="B139" s="95">
        <v>74</v>
      </c>
      <c r="C139" s="95">
        <v>2017</v>
      </c>
      <c r="D139" s="78" t="s">
        <v>64</v>
      </c>
      <c r="E139" s="69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1"/>
      <c r="S139" s="72"/>
      <c r="T139" s="11">
        <f t="shared" si="13"/>
        <v>0</v>
      </c>
      <c r="U139" s="73">
        <v>11</v>
      </c>
      <c r="V139" s="73"/>
      <c r="W139" s="73">
        <v>7.5</v>
      </c>
      <c r="X139" s="73"/>
      <c r="Y139" s="12">
        <f t="shared" si="11"/>
        <v>18.5</v>
      </c>
      <c r="Z139" s="74"/>
      <c r="AA139" s="74"/>
      <c r="AB139" s="21" t="str">
        <f t="shared" si="12"/>
        <v>F</v>
      </c>
    </row>
    <row r="140" spans="1:28" ht="15.5" thickTop="1" thickBot="1" x14ac:dyDescent="0.4">
      <c r="A140" s="31">
        <v>135</v>
      </c>
      <c r="B140" s="95">
        <v>75</v>
      </c>
      <c r="C140" s="95">
        <v>2017</v>
      </c>
      <c r="D140" s="78" t="s">
        <v>64</v>
      </c>
      <c r="E140" s="69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1"/>
      <c r="S140" s="72"/>
      <c r="T140" s="11">
        <f t="shared" si="13"/>
        <v>0</v>
      </c>
      <c r="U140" s="73"/>
      <c r="V140" s="73">
        <v>14</v>
      </c>
      <c r="W140" s="73">
        <v>13</v>
      </c>
      <c r="X140" s="73"/>
      <c r="Y140" s="12">
        <f t="shared" si="11"/>
        <v>27</v>
      </c>
      <c r="Z140" s="74"/>
      <c r="AA140" s="74"/>
      <c r="AB140" s="21" t="str">
        <f t="shared" si="12"/>
        <v>F</v>
      </c>
    </row>
    <row r="141" spans="1:28" ht="15.5" thickTop="1" thickBot="1" x14ac:dyDescent="0.4">
      <c r="A141" s="31">
        <v>136</v>
      </c>
      <c r="B141" s="96">
        <v>78</v>
      </c>
      <c r="C141" s="96">
        <v>2017</v>
      </c>
      <c r="D141" s="79" t="s">
        <v>64</v>
      </c>
      <c r="E141" s="27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38"/>
      <c r="S141" s="54"/>
      <c r="T141" s="11">
        <f t="shared" si="13"/>
        <v>0</v>
      </c>
      <c r="U141" s="29"/>
      <c r="V141" s="29"/>
      <c r="W141" s="29"/>
      <c r="X141" s="29"/>
      <c r="Y141" s="6">
        <f t="shared" si="11"/>
        <v>0</v>
      </c>
      <c r="Z141" s="30"/>
      <c r="AA141" s="30"/>
      <c r="AB141" s="6" t="str">
        <f t="shared" si="12"/>
        <v>F</v>
      </c>
    </row>
    <row r="142" spans="1:28" ht="15.5" thickTop="1" thickBot="1" x14ac:dyDescent="0.4">
      <c r="D142" s="83"/>
      <c r="Y142" s="83"/>
    </row>
    <row r="143" spans="1:28" ht="15.5" thickTop="1" thickBot="1" x14ac:dyDescent="0.4">
      <c r="A143" s="137" t="s">
        <v>165</v>
      </c>
      <c r="B143" s="138"/>
      <c r="C143" s="138"/>
      <c r="D143" s="138"/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9"/>
    </row>
    <row r="144" spans="1:28" ht="15.5" thickTop="1" thickBot="1" x14ac:dyDescent="0.4">
      <c r="A144" s="45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6" t="s">
        <v>66</v>
      </c>
      <c r="V144" s="6" t="s">
        <v>67</v>
      </c>
      <c r="W144" s="6" t="s">
        <v>68</v>
      </c>
      <c r="X144" s="6" t="s">
        <v>69</v>
      </c>
      <c r="Y144" s="6" t="s">
        <v>70</v>
      </c>
      <c r="Z144" s="6" t="s">
        <v>20</v>
      </c>
      <c r="AA144" s="6" t="s">
        <v>21</v>
      </c>
      <c r="AB144" s="6" t="s">
        <v>19</v>
      </c>
    </row>
    <row r="145" spans="1:28" ht="15.5" thickTop="1" thickBot="1" x14ac:dyDescent="0.4">
      <c r="A145" s="125"/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7"/>
      <c r="U145" s="6" t="s">
        <v>287</v>
      </c>
      <c r="V145" s="6"/>
      <c r="W145" s="6"/>
      <c r="X145" s="6"/>
      <c r="Y145" s="6"/>
      <c r="Z145" s="6"/>
      <c r="AA145" s="6"/>
      <c r="AB145" s="6"/>
    </row>
    <row r="146" spans="1:28" ht="15.5" thickTop="1" thickBot="1" x14ac:dyDescent="0.4">
      <c r="A146" s="75">
        <v>1</v>
      </c>
      <c r="B146" s="83">
        <v>39</v>
      </c>
      <c r="C146" s="83">
        <v>2016</v>
      </c>
      <c r="D146" s="80" t="s">
        <v>166</v>
      </c>
      <c r="E146" s="128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30"/>
      <c r="T146" s="91">
        <f t="shared" ref="T146:T166" si="14">(ROUND(SUM(F146:S146)*1.12,1))</f>
        <v>0</v>
      </c>
      <c r="U146" s="89"/>
      <c r="V146" s="89">
        <v>8</v>
      </c>
      <c r="W146" s="89"/>
      <c r="X146" s="89"/>
      <c r="Y146" s="22">
        <f t="shared" ref="Y146:Y166" si="15">SUM(T146, IF(X146&gt;0, X146, W146), IF(V146&gt;0, V146, U146))</f>
        <v>8</v>
      </c>
      <c r="Z146" s="87"/>
      <c r="AA146" s="87"/>
      <c r="AB146" s="86" t="str">
        <f t="shared" ref="AB146:AB166" si="16">IF(AA146&gt;91,"A",IF(AA146&gt;81,"B",IF(AA146&gt;71,"C",IF(AA146&gt;61,"D",IF(AA146&gt;51,"E","F")))))</f>
        <v>F</v>
      </c>
    </row>
    <row r="147" spans="1:28" ht="15.5" thickTop="1" thickBot="1" x14ac:dyDescent="0.4">
      <c r="A147" s="31">
        <v>2</v>
      </c>
      <c r="B147" s="83">
        <v>38</v>
      </c>
      <c r="C147" s="83">
        <v>2015</v>
      </c>
      <c r="D147" s="80" t="s">
        <v>166</v>
      </c>
      <c r="E147" s="131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3"/>
      <c r="T147" s="11">
        <f t="shared" si="14"/>
        <v>0</v>
      </c>
      <c r="U147" s="73"/>
      <c r="V147" s="73">
        <v>13.5</v>
      </c>
      <c r="W147" s="73">
        <v>16</v>
      </c>
      <c r="X147" s="73"/>
      <c r="Y147" s="12">
        <f t="shared" si="15"/>
        <v>29.5</v>
      </c>
      <c r="Z147" s="74"/>
      <c r="AA147" s="74"/>
      <c r="AB147" s="21" t="str">
        <f t="shared" si="16"/>
        <v>F</v>
      </c>
    </row>
    <row r="148" spans="1:28" ht="15.5" thickTop="1" thickBot="1" x14ac:dyDescent="0.4">
      <c r="A148" s="31">
        <v>3</v>
      </c>
      <c r="B148" s="83">
        <v>39</v>
      </c>
      <c r="C148" s="83">
        <v>2015</v>
      </c>
      <c r="D148" s="80" t="s">
        <v>166</v>
      </c>
      <c r="E148" s="131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  <c r="S148" s="133"/>
      <c r="T148" s="11">
        <f t="shared" si="14"/>
        <v>0</v>
      </c>
      <c r="U148" s="73"/>
      <c r="V148" s="73"/>
      <c r="W148" s="73">
        <v>17</v>
      </c>
      <c r="X148" s="73"/>
      <c r="Y148" s="12">
        <f t="shared" si="15"/>
        <v>17</v>
      </c>
      <c r="Z148" s="74"/>
      <c r="AA148" s="74"/>
      <c r="AB148" s="21" t="str">
        <f t="shared" si="16"/>
        <v>F</v>
      </c>
    </row>
    <row r="149" spans="1:28" ht="15.5" thickTop="1" thickBot="1" x14ac:dyDescent="0.4">
      <c r="A149" s="31">
        <v>4</v>
      </c>
      <c r="B149" s="83">
        <v>58</v>
      </c>
      <c r="C149" s="83">
        <v>2016</v>
      </c>
      <c r="D149" s="80" t="s">
        <v>97</v>
      </c>
      <c r="E149" s="131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  <c r="S149" s="133"/>
      <c r="T149" s="11">
        <f t="shared" si="14"/>
        <v>0</v>
      </c>
      <c r="U149" s="73"/>
      <c r="V149" s="73">
        <v>11.5</v>
      </c>
      <c r="W149" s="73">
        <v>10.5</v>
      </c>
      <c r="X149" s="73"/>
      <c r="Y149" s="12">
        <f t="shared" si="15"/>
        <v>22</v>
      </c>
      <c r="Z149" s="74"/>
      <c r="AA149" s="74"/>
      <c r="AB149" s="21" t="str">
        <f t="shared" si="16"/>
        <v>F</v>
      </c>
    </row>
    <row r="150" spans="1:28" ht="15.5" thickTop="1" thickBot="1" x14ac:dyDescent="0.4">
      <c r="A150" s="31">
        <v>5</v>
      </c>
      <c r="B150" s="83">
        <v>67</v>
      </c>
      <c r="C150" s="83">
        <v>2016</v>
      </c>
      <c r="D150" s="80" t="s">
        <v>97</v>
      </c>
      <c r="E150" s="131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2"/>
      <c r="Q150" s="132"/>
      <c r="R150" s="132"/>
      <c r="S150" s="133"/>
      <c r="T150" s="11">
        <f t="shared" si="14"/>
        <v>0</v>
      </c>
      <c r="U150" s="73"/>
      <c r="V150" s="73">
        <v>14.5</v>
      </c>
      <c r="W150" s="73">
        <v>12.5</v>
      </c>
      <c r="X150" s="73"/>
      <c r="Y150" s="12">
        <f t="shared" si="15"/>
        <v>27</v>
      </c>
      <c r="Z150" s="74"/>
      <c r="AA150" s="74"/>
      <c r="AB150" s="21" t="str">
        <f t="shared" si="16"/>
        <v>F</v>
      </c>
    </row>
    <row r="151" spans="1:28" ht="15.5" thickTop="1" thickBot="1" x14ac:dyDescent="0.4">
      <c r="A151" s="31">
        <v>6</v>
      </c>
      <c r="B151" s="83">
        <v>97</v>
      </c>
      <c r="C151" s="83">
        <v>2011</v>
      </c>
      <c r="D151" s="80" t="s">
        <v>97</v>
      </c>
      <c r="E151" s="131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3"/>
      <c r="T151" s="11">
        <f t="shared" si="14"/>
        <v>0</v>
      </c>
      <c r="U151" s="73"/>
      <c r="V151" s="73"/>
      <c r="W151" s="73"/>
      <c r="X151" s="73"/>
      <c r="Y151" s="12">
        <f t="shared" si="15"/>
        <v>0</v>
      </c>
      <c r="Z151" s="74"/>
      <c r="AA151" s="74"/>
      <c r="AB151" s="21" t="str">
        <f t="shared" si="16"/>
        <v>F</v>
      </c>
    </row>
    <row r="152" spans="1:28" ht="15.5" thickTop="1" thickBot="1" x14ac:dyDescent="0.4">
      <c r="A152" s="31">
        <v>7</v>
      </c>
      <c r="B152" s="83">
        <v>104</v>
      </c>
      <c r="C152" s="83">
        <v>2016</v>
      </c>
      <c r="D152" s="80" t="s">
        <v>285</v>
      </c>
      <c r="E152" s="131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3"/>
      <c r="T152" s="11">
        <f t="shared" si="14"/>
        <v>0</v>
      </c>
      <c r="U152" s="73">
        <v>17</v>
      </c>
      <c r="V152" s="73"/>
      <c r="W152" s="73">
        <v>14.5</v>
      </c>
      <c r="X152" s="73"/>
      <c r="Y152" s="12">
        <f t="shared" si="15"/>
        <v>31.5</v>
      </c>
      <c r="Z152" s="74"/>
      <c r="AA152" s="74"/>
      <c r="AB152" s="21" t="str">
        <f t="shared" si="16"/>
        <v>F</v>
      </c>
    </row>
    <row r="153" spans="1:28" ht="15.5" thickTop="1" thickBot="1" x14ac:dyDescent="0.4">
      <c r="A153" s="31">
        <v>8</v>
      </c>
      <c r="B153" s="83">
        <v>115</v>
      </c>
      <c r="C153" s="83">
        <v>2016</v>
      </c>
      <c r="D153" s="80" t="s">
        <v>285</v>
      </c>
      <c r="E153" s="131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3"/>
      <c r="T153" s="11">
        <f t="shared" si="14"/>
        <v>0</v>
      </c>
      <c r="U153" s="73"/>
      <c r="V153" s="73"/>
      <c r="W153" s="73"/>
      <c r="X153" s="73"/>
      <c r="Y153" s="12">
        <f t="shared" si="15"/>
        <v>0</v>
      </c>
      <c r="Z153" s="74"/>
      <c r="AA153" s="74"/>
      <c r="AB153" s="21" t="str">
        <f t="shared" si="16"/>
        <v>F</v>
      </c>
    </row>
    <row r="154" spans="1:28" ht="15.5" thickTop="1" thickBot="1" x14ac:dyDescent="0.4">
      <c r="A154" s="31">
        <v>9</v>
      </c>
      <c r="B154" s="83">
        <v>203</v>
      </c>
      <c r="C154" s="83">
        <v>2016</v>
      </c>
      <c r="D154" s="80" t="s">
        <v>285</v>
      </c>
      <c r="E154" s="131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3"/>
      <c r="T154" s="11">
        <f t="shared" si="14"/>
        <v>0</v>
      </c>
      <c r="U154" s="73"/>
      <c r="V154" s="73"/>
      <c r="W154" s="73"/>
      <c r="X154" s="73"/>
      <c r="Y154" s="12">
        <f t="shared" si="15"/>
        <v>0</v>
      </c>
      <c r="Z154" s="74"/>
      <c r="AA154" s="74"/>
      <c r="AB154" s="21" t="str">
        <f t="shared" si="16"/>
        <v>F</v>
      </c>
    </row>
    <row r="155" spans="1:28" ht="15.5" thickTop="1" thickBot="1" x14ac:dyDescent="0.4">
      <c r="A155" s="31">
        <v>10</v>
      </c>
      <c r="B155" s="83">
        <v>218</v>
      </c>
      <c r="C155" s="83">
        <v>2012</v>
      </c>
      <c r="D155" s="80" t="s">
        <v>285</v>
      </c>
      <c r="E155" s="131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3"/>
      <c r="T155" s="11">
        <f t="shared" si="14"/>
        <v>0</v>
      </c>
      <c r="U155" s="73"/>
      <c r="V155" s="73"/>
      <c r="W155" s="73"/>
      <c r="X155" s="73"/>
      <c r="Y155" s="12">
        <f t="shared" si="15"/>
        <v>0</v>
      </c>
      <c r="Z155" s="74"/>
      <c r="AA155" s="74"/>
      <c r="AB155" s="21" t="str">
        <f t="shared" si="16"/>
        <v>F</v>
      </c>
    </row>
    <row r="156" spans="1:28" ht="15.5" thickTop="1" thickBot="1" x14ac:dyDescent="0.4">
      <c r="A156" s="19">
        <v>11</v>
      </c>
      <c r="B156" s="83">
        <v>139</v>
      </c>
      <c r="C156" s="83">
        <v>2011</v>
      </c>
      <c r="D156" s="80" t="s">
        <v>285</v>
      </c>
      <c r="E156" s="131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3"/>
      <c r="T156" s="11">
        <f t="shared" si="14"/>
        <v>0</v>
      </c>
      <c r="U156" s="73">
        <v>14</v>
      </c>
      <c r="V156" s="73"/>
      <c r="W156" s="73">
        <v>16</v>
      </c>
      <c r="X156" s="73"/>
      <c r="Y156" s="12">
        <f t="shared" si="15"/>
        <v>30</v>
      </c>
      <c r="Z156" s="74"/>
      <c r="AA156" s="74"/>
      <c r="AB156" s="21" t="str">
        <f t="shared" si="16"/>
        <v>F</v>
      </c>
    </row>
    <row r="157" spans="1:28" ht="15.5" thickTop="1" thickBot="1" x14ac:dyDescent="0.4">
      <c r="A157" s="31">
        <v>12</v>
      </c>
      <c r="B157" s="83">
        <v>151</v>
      </c>
      <c r="C157" s="83">
        <v>2011</v>
      </c>
      <c r="D157" s="80" t="s">
        <v>285</v>
      </c>
      <c r="E157" s="131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3"/>
      <c r="T157" s="11">
        <f t="shared" si="14"/>
        <v>0</v>
      </c>
      <c r="U157" s="73">
        <v>16</v>
      </c>
      <c r="V157" s="73"/>
      <c r="W157" s="73">
        <v>13.5</v>
      </c>
      <c r="X157" s="73"/>
      <c r="Y157" s="12">
        <f t="shared" si="15"/>
        <v>29.5</v>
      </c>
      <c r="Z157" s="74"/>
      <c r="AA157" s="74"/>
      <c r="AB157" s="21" t="str">
        <f t="shared" si="16"/>
        <v>F</v>
      </c>
    </row>
    <row r="158" spans="1:28" ht="15.5" thickTop="1" thickBot="1" x14ac:dyDescent="0.4">
      <c r="A158" s="31">
        <v>13</v>
      </c>
      <c r="B158" s="83">
        <v>175</v>
      </c>
      <c r="C158" s="83">
        <v>2011</v>
      </c>
      <c r="D158" s="80" t="s">
        <v>285</v>
      </c>
      <c r="E158" s="131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3"/>
      <c r="T158" s="11">
        <f t="shared" si="14"/>
        <v>0</v>
      </c>
      <c r="U158" s="73"/>
      <c r="V158" s="73"/>
      <c r="W158" s="73"/>
      <c r="X158" s="73"/>
      <c r="Y158" s="12">
        <f t="shared" si="15"/>
        <v>0</v>
      </c>
      <c r="Z158" s="74"/>
      <c r="AA158" s="74"/>
      <c r="AB158" s="21" t="str">
        <f t="shared" si="16"/>
        <v>F</v>
      </c>
    </row>
    <row r="159" spans="1:28" ht="15.5" thickTop="1" thickBot="1" x14ac:dyDescent="0.4">
      <c r="A159" s="31">
        <v>14</v>
      </c>
      <c r="B159" s="83">
        <v>132</v>
      </c>
      <c r="C159" s="83">
        <v>2016</v>
      </c>
      <c r="D159" s="80" t="s">
        <v>167</v>
      </c>
      <c r="E159" s="131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3"/>
      <c r="T159" s="11">
        <f t="shared" si="14"/>
        <v>0</v>
      </c>
      <c r="U159" s="73">
        <v>19.5</v>
      </c>
      <c r="V159" s="73"/>
      <c r="W159" s="73"/>
      <c r="X159" s="73"/>
      <c r="Y159" s="12">
        <f t="shared" si="15"/>
        <v>19.5</v>
      </c>
      <c r="Z159" s="74"/>
      <c r="AA159" s="74"/>
      <c r="AB159" s="21" t="str">
        <f t="shared" si="16"/>
        <v>F</v>
      </c>
    </row>
    <row r="160" spans="1:28" ht="15.5" thickTop="1" thickBot="1" x14ac:dyDescent="0.4">
      <c r="A160" s="31">
        <v>15</v>
      </c>
      <c r="B160" s="83">
        <v>138</v>
      </c>
      <c r="C160" s="83">
        <v>2016</v>
      </c>
      <c r="D160" s="80" t="s">
        <v>167</v>
      </c>
      <c r="E160" s="131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3"/>
      <c r="T160" s="11">
        <f t="shared" si="14"/>
        <v>0</v>
      </c>
      <c r="U160" s="73"/>
      <c r="V160" s="73"/>
      <c r="W160" s="73"/>
      <c r="X160" s="73"/>
      <c r="Y160" s="12">
        <f t="shared" si="15"/>
        <v>0</v>
      </c>
      <c r="Z160" s="74"/>
      <c r="AA160" s="74"/>
      <c r="AB160" s="21" t="str">
        <f t="shared" si="16"/>
        <v>F</v>
      </c>
    </row>
    <row r="161" spans="1:28" ht="15.5" thickTop="1" thickBot="1" x14ac:dyDescent="0.4">
      <c r="A161" s="31">
        <v>16</v>
      </c>
      <c r="B161" s="83">
        <v>144</v>
      </c>
      <c r="C161" s="83">
        <v>2015</v>
      </c>
      <c r="D161" s="80" t="s">
        <v>167</v>
      </c>
      <c r="E161" s="131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  <c r="S161" s="133"/>
      <c r="T161" s="11">
        <f t="shared" si="14"/>
        <v>0</v>
      </c>
      <c r="U161" s="73"/>
      <c r="V161" s="73"/>
      <c r="W161" s="73"/>
      <c r="X161" s="73"/>
      <c r="Y161" s="12">
        <f t="shared" si="15"/>
        <v>0</v>
      </c>
      <c r="Z161" s="74"/>
      <c r="AA161" s="74"/>
      <c r="AB161" s="21" t="str">
        <f t="shared" si="16"/>
        <v>F</v>
      </c>
    </row>
    <row r="162" spans="1:28" ht="15.5" thickTop="1" thickBot="1" x14ac:dyDescent="0.4">
      <c r="A162" s="31">
        <v>17</v>
      </c>
      <c r="B162" s="83">
        <v>151</v>
      </c>
      <c r="C162" s="83">
        <v>2010</v>
      </c>
      <c r="D162" s="80" t="s">
        <v>167</v>
      </c>
      <c r="E162" s="131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3"/>
      <c r="T162" s="11">
        <f t="shared" si="14"/>
        <v>0</v>
      </c>
      <c r="U162" s="73"/>
      <c r="V162" s="73"/>
      <c r="W162" s="73"/>
      <c r="X162" s="73"/>
      <c r="Y162" s="12">
        <f t="shared" si="15"/>
        <v>0</v>
      </c>
      <c r="Z162" s="74"/>
      <c r="AA162" s="74"/>
      <c r="AB162" s="21" t="str">
        <f t="shared" si="16"/>
        <v>F</v>
      </c>
    </row>
    <row r="163" spans="1:28" ht="15.5" thickTop="1" thickBot="1" x14ac:dyDescent="0.4">
      <c r="A163" s="31">
        <v>18</v>
      </c>
      <c r="B163" s="83">
        <v>170</v>
      </c>
      <c r="C163" s="83">
        <v>2016</v>
      </c>
      <c r="D163" s="80" t="s">
        <v>105</v>
      </c>
      <c r="E163" s="131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3"/>
      <c r="T163" s="11">
        <f t="shared" si="14"/>
        <v>0</v>
      </c>
      <c r="U163" s="73"/>
      <c r="V163" s="73"/>
      <c r="W163" s="73"/>
      <c r="X163" s="73"/>
      <c r="Y163" s="12">
        <f t="shared" si="15"/>
        <v>0</v>
      </c>
      <c r="Z163" s="74"/>
      <c r="AA163" s="74"/>
      <c r="AB163" s="21" t="str">
        <f t="shared" si="16"/>
        <v>F</v>
      </c>
    </row>
    <row r="164" spans="1:28" ht="15.5" thickTop="1" thickBot="1" x14ac:dyDescent="0.4">
      <c r="A164" s="31">
        <v>19</v>
      </c>
      <c r="B164" s="83">
        <v>182</v>
      </c>
      <c r="C164" s="83">
        <v>2016</v>
      </c>
      <c r="D164" s="80" t="s">
        <v>105</v>
      </c>
      <c r="E164" s="131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3"/>
      <c r="T164" s="11">
        <f t="shared" si="14"/>
        <v>0</v>
      </c>
      <c r="U164" s="73">
        <v>11.5</v>
      </c>
      <c r="V164" s="73"/>
      <c r="W164" s="73">
        <v>11</v>
      </c>
      <c r="X164" s="73"/>
      <c r="Y164" s="12">
        <f t="shared" si="15"/>
        <v>22.5</v>
      </c>
      <c r="Z164" s="74"/>
      <c r="AA164" s="74"/>
      <c r="AB164" s="21" t="str">
        <f t="shared" si="16"/>
        <v>F</v>
      </c>
    </row>
    <row r="165" spans="1:28" ht="15.5" thickTop="1" thickBot="1" x14ac:dyDescent="0.4">
      <c r="A165" s="31">
        <v>20</v>
      </c>
      <c r="B165" s="83">
        <v>190</v>
      </c>
      <c r="C165" s="83">
        <v>2016</v>
      </c>
      <c r="D165" s="80" t="s">
        <v>105</v>
      </c>
      <c r="E165" s="131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3"/>
      <c r="T165" s="11">
        <f t="shared" si="14"/>
        <v>0</v>
      </c>
      <c r="U165" s="73"/>
      <c r="V165" s="73"/>
      <c r="W165" s="73"/>
      <c r="X165" s="73"/>
      <c r="Y165" s="12">
        <f t="shared" si="15"/>
        <v>0</v>
      </c>
      <c r="Z165" s="74"/>
      <c r="AA165" s="74"/>
      <c r="AB165" s="21" t="str">
        <f t="shared" si="16"/>
        <v>F</v>
      </c>
    </row>
    <row r="166" spans="1:28" ht="15.5" thickTop="1" thickBot="1" x14ac:dyDescent="0.4">
      <c r="A166" s="32">
        <v>21</v>
      </c>
      <c r="B166" s="124">
        <v>202</v>
      </c>
      <c r="C166" s="124">
        <v>2016</v>
      </c>
      <c r="D166" s="81" t="s">
        <v>105</v>
      </c>
      <c r="E166" s="134"/>
      <c r="F166" s="135"/>
      <c r="G166" s="135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36"/>
      <c r="T166" s="93">
        <f t="shared" si="14"/>
        <v>0</v>
      </c>
      <c r="U166" s="29"/>
      <c r="V166" s="29"/>
      <c r="W166" s="29"/>
      <c r="X166" s="29"/>
      <c r="Y166" s="6">
        <f t="shared" si="15"/>
        <v>0</v>
      </c>
      <c r="Z166" s="30"/>
      <c r="AA166" s="30"/>
      <c r="AB166" s="6" t="str">
        <f t="shared" si="16"/>
        <v>F</v>
      </c>
    </row>
    <row r="167" spans="1:28" ht="15" thickTop="1" x14ac:dyDescent="0.35"/>
  </sheetData>
  <mergeCells count="5">
    <mergeCell ref="A143:AB143"/>
    <mergeCell ref="A3:A5"/>
    <mergeCell ref="D3:D5"/>
    <mergeCell ref="B4:C5"/>
    <mergeCell ref="E4:S4"/>
  </mergeCells>
  <conditionalFormatting sqref="AB1:AB58 AB107:AB121 AB143 AB146:AB166">
    <cfRule type="containsText" dxfId="6" priority="12" operator="containsText" text="F">
      <formula>NOT(ISERROR(SEARCH("F",AB1)))</formula>
    </cfRule>
  </conditionalFormatting>
  <conditionalFormatting sqref="AB59:AB103">
    <cfRule type="containsText" dxfId="5" priority="11" operator="containsText" text="F">
      <formula>NOT(ISERROR(SEARCH("F",AB59)))</formula>
    </cfRule>
  </conditionalFormatting>
  <conditionalFormatting sqref="AB104">
    <cfRule type="containsText" dxfId="4" priority="6" operator="containsText" text="F">
      <formula>NOT(ISERROR(SEARCH("F",AB104)))</formula>
    </cfRule>
  </conditionalFormatting>
  <conditionalFormatting sqref="AB105">
    <cfRule type="containsText" dxfId="3" priority="5" operator="containsText" text="F">
      <formula>NOT(ISERROR(SEARCH("F",AB105)))</formula>
    </cfRule>
  </conditionalFormatting>
  <conditionalFormatting sqref="AB106">
    <cfRule type="containsText" dxfId="2" priority="4" operator="containsText" text="F">
      <formula>NOT(ISERROR(SEARCH("F",AB106)))</formula>
    </cfRule>
  </conditionalFormatting>
  <conditionalFormatting sqref="AB122:AB141">
    <cfRule type="containsText" dxfId="1" priority="2" operator="containsText" text="F">
      <formula>NOT(ISERROR(SEARCH("F",AB122)))</formula>
    </cfRule>
  </conditionalFormatting>
  <conditionalFormatting sqref="AB144:AB145">
    <cfRule type="containsText" dxfId="0" priority="1" operator="containsText" text="F">
      <formula>NOT(ISERROR(SEARCH("F",AB144)))</formula>
    </cfRule>
  </conditionalFormatting>
  <pageMargins left="0.25" right="0.25" top="0.75" bottom="0.75" header="0.3" footer="0.3"/>
  <pageSetup scale="6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32"/>
  <sheetViews>
    <sheetView topLeftCell="A2" workbookViewId="0">
      <selection activeCell="L1" sqref="L1:O21"/>
    </sheetView>
  </sheetViews>
  <sheetFormatPr defaultRowHeight="14.5" x14ac:dyDescent="0.35"/>
  <cols>
    <col min="5" max="5" width="12.81640625" customWidth="1"/>
  </cols>
  <sheetData>
    <row r="1" spans="1:18" x14ac:dyDescent="0.35">
      <c r="A1" s="59">
        <v>1</v>
      </c>
      <c r="B1" s="60">
        <v>1</v>
      </c>
      <c r="C1" s="60">
        <v>2021</v>
      </c>
      <c r="D1" s="60" t="s">
        <v>168</v>
      </c>
      <c r="E1" s="60" t="s">
        <v>169</v>
      </c>
      <c r="F1" s="60"/>
      <c r="G1" s="60"/>
      <c r="H1" s="61"/>
      <c r="J1" t="s">
        <v>255</v>
      </c>
      <c r="K1" s="111">
        <v>1</v>
      </c>
      <c r="L1" s="112">
        <v>39</v>
      </c>
      <c r="M1" s="112">
        <v>2016</v>
      </c>
      <c r="N1" s="112" t="s">
        <v>34</v>
      </c>
      <c r="O1" s="112" t="s">
        <v>250</v>
      </c>
      <c r="P1" s="112" t="s">
        <v>251</v>
      </c>
      <c r="Q1" s="112">
        <v>6</v>
      </c>
      <c r="R1" s="113">
        <v>2014</v>
      </c>
    </row>
    <row r="2" spans="1:18" x14ac:dyDescent="0.35">
      <c r="A2" s="62">
        <v>2</v>
      </c>
      <c r="B2" s="58">
        <v>2</v>
      </c>
      <c r="C2" s="58">
        <v>2021</v>
      </c>
      <c r="D2" s="58" t="s">
        <v>99</v>
      </c>
      <c r="E2" s="58" t="s">
        <v>170</v>
      </c>
      <c r="F2" s="58"/>
      <c r="G2" s="58"/>
      <c r="H2" s="63"/>
      <c r="K2" s="114">
        <v>2</v>
      </c>
      <c r="L2" s="110">
        <v>38</v>
      </c>
      <c r="M2" s="110">
        <v>2015</v>
      </c>
      <c r="N2" s="110" t="s">
        <v>58</v>
      </c>
      <c r="O2" s="110" t="s">
        <v>252</v>
      </c>
      <c r="P2" s="110" t="s">
        <v>251</v>
      </c>
      <c r="Q2" s="110">
        <v>7</v>
      </c>
      <c r="R2" s="115">
        <v>2014</v>
      </c>
    </row>
    <row r="3" spans="1:18" ht="15" thickBot="1" x14ac:dyDescent="0.4">
      <c r="A3" s="64">
        <v>3</v>
      </c>
      <c r="B3" s="57">
        <v>3</v>
      </c>
      <c r="C3" s="57">
        <v>2021</v>
      </c>
      <c r="D3" s="57" t="s">
        <v>171</v>
      </c>
      <c r="E3" s="57" t="s">
        <v>172</v>
      </c>
      <c r="F3" s="57"/>
      <c r="G3" s="57"/>
      <c r="H3" s="65"/>
      <c r="K3" s="116">
        <v>3</v>
      </c>
      <c r="L3" s="117">
        <v>39</v>
      </c>
      <c r="M3" s="117">
        <v>2015</v>
      </c>
      <c r="N3" s="117" t="s">
        <v>253</v>
      </c>
      <c r="O3" s="117" t="s">
        <v>254</v>
      </c>
      <c r="P3" s="117" t="s">
        <v>251</v>
      </c>
      <c r="Q3" s="117">
        <v>7</v>
      </c>
      <c r="R3" s="118">
        <v>2014</v>
      </c>
    </row>
    <row r="4" spans="1:18" x14ac:dyDescent="0.35">
      <c r="A4" s="62">
        <v>4</v>
      </c>
      <c r="B4" s="58">
        <v>4</v>
      </c>
      <c r="C4" s="58">
        <v>2021</v>
      </c>
      <c r="D4" s="58" t="s">
        <v>173</v>
      </c>
      <c r="E4" s="58" t="s">
        <v>174</v>
      </c>
      <c r="F4" s="58"/>
      <c r="G4" s="58"/>
      <c r="H4" s="63"/>
      <c r="J4" t="s">
        <v>260</v>
      </c>
      <c r="K4" s="111">
        <v>1</v>
      </c>
      <c r="L4" s="112">
        <v>58</v>
      </c>
      <c r="M4" s="112">
        <v>2016</v>
      </c>
      <c r="N4" s="112" t="s">
        <v>256</v>
      </c>
      <c r="O4" s="112" t="s">
        <v>98</v>
      </c>
      <c r="P4" s="112" t="s">
        <v>251</v>
      </c>
      <c r="Q4" s="112">
        <v>6</v>
      </c>
      <c r="R4" s="113">
        <v>2014</v>
      </c>
    </row>
    <row r="5" spans="1:18" x14ac:dyDescent="0.35">
      <c r="A5" s="64">
        <v>5</v>
      </c>
      <c r="B5" s="57">
        <v>5</v>
      </c>
      <c r="C5" s="57">
        <v>2021</v>
      </c>
      <c r="D5" s="57" t="s">
        <v>173</v>
      </c>
      <c r="E5" s="57" t="s">
        <v>175</v>
      </c>
      <c r="F5" s="57"/>
      <c r="G5" s="57"/>
      <c r="H5" s="65"/>
      <c r="K5" s="114">
        <v>2</v>
      </c>
      <c r="L5" s="110">
        <v>67</v>
      </c>
      <c r="M5" s="110">
        <v>2016</v>
      </c>
      <c r="N5" s="110" t="s">
        <v>32</v>
      </c>
      <c r="O5" s="110" t="s">
        <v>257</v>
      </c>
      <c r="P5" s="110" t="s">
        <v>251</v>
      </c>
      <c r="Q5" s="110">
        <v>6</v>
      </c>
      <c r="R5" s="115">
        <v>2014</v>
      </c>
    </row>
    <row r="6" spans="1:18" ht="15" thickBot="1" x14ac:dyDescent="0.4">
      <c r="A6" s="62">
        <v>6</v>
      </c>
      <c r="B6" s="58">
        <v>6</v>
      </c>
      <c r="C6" s="58">
        <v>2021</v>
      </c>
      <c r="D6" s="58" t="s">
        <v>173</v>
      </c>
      <c r="E6" s="58" t="s">
        <v>133</v>
      </c>
      <c r="F6" s="58"/>
      <c r="G6" s="58"/>
      <c r="H6" s="63"/>
      <c r="K6" s="116">
        <v>3</v>
      </c>
      <c r="L6" s="117">
        <v>97</v>
      </c>
      <c r="M6" s="117">
        <v>2011</v>
      </c>
      <c r="N6" s="117" t="s">
        <v>258</v>
      </c>
      <c r="O6" s="117" t="s">
        <v>259</v>
      </c>
      <c r="P6" s="117" t="s">
        <v>251</v>
      </c>
      <c r="Q6" s="117">
        <v>11</v>
      </c>
      <c r="R6" s="118">
        <v>2014</v>
      </c>
    </row>
    <row r="7" spans="1:18" x14ac:dyDescent="0.35">
      <c r="A7" s="64">
        <v>7</v>
      </c>
      <c r="B7" s="57">
        <v>7</v>
      </c>
      <c r="C7" s="57">
        <v>2021</v>
      </c>
      <c r="D7" s="57" t="s">
        <v>176</v>
      </c>
      <c r="E7" s="57" t="s">
        <v>28</v>
      </c>
      <c r="F7" s="57"/>
      <c r="G7" s="57"/>
      <c r="H7" s="65"/>
      <c r="J7" t="s">
        <v>271</v>
      </c>
      <c r="K7" s="111">
        <v>1</v>
      </c>
      <c r="L7" s="112">
        <v>104</v>
      </c>
      <c r="M7" s="112">
        <v>2016</v>
      </c>
      <c r="N7" s="112" t="s">
        <v>261</v>
      </c>
      <c r="O7" s="112" t="s">
        <v>262</v>
      </c>
      <c r="P7" s="112" t="s">
        <v>251</v>
      </c>
      <c r="Q7" s="112">
        <v>6</v>
      </c>
      <c r="R7" s="113">
        <v>2014</v>
      </c>
    </row>
    <row r="8" spans="1:18" x14ac:dyDescent="0.35">
      <c r="A8" s="62">
        <v>8</v>
      </c>
      <c r="B8" s="58">
        <v>8</v>
      </c>
      <c r="C8" s="58">
        <v>2021</v>
      </c>
      <c r="D8" s="58" t="s">
        <v>121</v>
      </c>
      <c r="E8" s="58" t="s">
        <v>177</v>
      </c>
      <c r="F8" s="58"/>
      <c r="G8" s="58"/>
      <c r="H8" s="63"/>
      <c r="K8" s="114">
        <v>2</v>
      </c>
      <c r="L8" s="110">
        <v>115</v>
      </c>
      <c r="M8" s="110">
        <v>2016</v>
      </c>
      <c r="N8" s="110" t="s">
        <v>46</v>
      </c>
      <c r="O8" s="110" t="s">
        <v>263</v>
      </c>
      <c r="P8" s="110" t="s">
        <v>251</v>
      </c>
      <c r="Q8" s="110">
        <v>6</v>
      </c>
      <c r="R8" s="115">
        <v>2014</v>
      </c>
    </row>
    <row r="9" spans="1:18" x14ac:dyDescent="0.35">
      <c r="A9" s="64">
        <v>9</v>
      </c>
      <c r="B9" s="57">
        <v>9</v>
      </c>
      <c r="C9" s="57">
        <v>2021</v>
      </c>
      <c r="D9" s="57" t="s">
        <v>178</v>
      </c>
      <c r="E9" s="57" t="s">
        <v>179</v>
      </c>
      <c r="F9" s="57"/>
      <c r="G9" s="57"/>
      <c r="H9" s="65"/>
      <c r="K9" s="119">
        <v>3</v>
      </c>
      <c r="L9" s="109">
        <v>203</v>
      </c>
      <c r="M9" s="109">
        <v>2016</v>
      </c>
      <c r="N9" s="109" t="s">
        <v>264</v>
      </c>
      <c r="O9" s="109" t="s">
        <v>265</v>
      </c>
      <c r="P9" s="109" t="s">
        <v>251</v>
      </c>
      <c r="Q9" s="109">
        <v>6</v>
      </c>
      <c r="R9" s="120">
        <v>2014</v>
      </c>
    </row>
    <row r="10" spans="1:18" x14ac:dyDescent="0.35">
      <c r="A10" s="62">
        <v>10</v>
      </c>
      <c r="B10" s="58">
        <v>10</v>
      </c>
      <c r="C10" s="58">
        <v>2021</v>
      </c>
      <c r="D10" s="58" t="s">
        <v>171</v>
      </c>
      <c r="E10" s="58" t="s">
        <v>180</v>
      </c>
      <c r="F10" s="58"/>
      <c r="G10" s="58"/>
      <c r="H10" s="63"/>
      <c r="K10" s="114">
        <v>4</v>
      </c>
      <c r="L10" s="110">
        <v>218</v>
      </c>
      <c r="M10" s="110">
        <v>2012</v>
      </c>
      <c r="N10" s="110" t="s">
        <v>99</v>
      </c>
      <c r="O10" s="110" t="s">
        <v>36</v>
      </c>
      <c r="P10" s="110" t="s">
        <v>251</v>
      </c>
      <c r="Q10" s="110">
        <v>10</v>
      </c>
      <c r="R10" s="115">
        <v>2014</v>
      </c>
    </row>
    <row r="11" spans="1:18" x14ac:dyDescent="0.35">
      <c r="A11" s="64">
        <v>11</v>
      </c>
      <c r="B11" s="57">
        <v>11</v>
      </c>
      <c r="C11" s="57">
        <v>2021</v>
      </c>
      <c r="D11" s="57" t="s">
        <v>181</v>
      </c>
      <c r="E11" s="57" t="s">
        <v>182</v>
      </c>
      <c r="F11" s="57"/>
      <c r="G11" s="57"/>
      <c r="H11" s="65"/>
      <c r="K11" s="119">
        <v>5</v>
      </c>
      <c r="L11" s="109">
        <v>139</v>
      </c>
      <c r="M11" s="109">
        <v>2011</v>
      </c>
      <c r="N11" s="109" t="s">
        <v>27</v>
      </c>
      <c r="O11" s="109" t="s">
        <v>266</v>
      </c>
      <c r="P11" s="109" t="s">
        <v>251</v>
      </c>
      <c r="Q11" s="109">
        <v>11</v>
      </c>
      <c r="R11" s="120">
        <v>2014</v>
      </c>
    </row>
    <row r="12" spans="1:18" x14ac:dyDescent="0.35">
      <c r="A12" s="62">
        <v>12</v>
      </c>
      <c r="B12" s="58">
        <v>13</v>
      </c>
      <c r="C12" s="58">
        <v>2021</v>
      </c>
      <c r="D12" s="58" t="s">
        <v>113</v>
      </c>
      <c r="E12" s="58" t="s">
        <v>183</v>
      </c>
      <c r="F12" s="58"/>
      <c r="G12" s="58"/>
      <c r="H12" s="63"/>
      <c r="K12" s="114">
        <v>6</v>
      </c>
      <c r="L12" s="110">
        <v>151</v>
      </c>
      <c r="M12" s="110">
        <v>2011</v>
      </c>
      <c r="N12" s="110" t="s">
        <v>267</v>
      </c>
      <c r="O12" s="110" t="s">
        <v>268</v>
      </c>
      <c r="P12" s="110" t="s">
        <v>251</v>
      </c>
      <c r="Q12" s="110">
        <v>11</v>
      </c>
      <c r="R12" s="115">
        <v>2014</v>
      </c>
    </row>
    <row r="13" spans="1:18" ht="15" thickBot="1" x14ac:dyDescent="0.4">
      <c r="A13" s="64">
        <v>13</v>
      </c>
      <c r="B13" s="57">
        <v>14</v>
      </c>
      <c r="C13" s="57">
        <v>2021</v>
      </c>
      <c r="D13" s="57" t="s">
        <v>184</v>
      </c>
      <c r="E13" s="57" t="s">
        <v>185</v>
      </c>
      <c r="F13" s="57"/>
      <c r="G13" s="57"/>
      <c r="H13" s="65"/>
      <c r="K13" s="116">
        <v>7</v>
      </c>
      <c r="L13" s="117">
        <v>175</v>
      </c>
      <c r="M13" s="117">
        <v>2011</v>
      </c>
      <c r="N13" s="117" t="s">
        <v>269</v>
      </c>
      <c r="O13" s="117" t="s">
        <v>270</v>
      </c>
      <c r="P13" s="117" t="s">
        <v>251</v>
      </c>
      <c r="Q13" s="117">
        <v>11</v>
      </c>
      <c r="R13" s="118">
        <v>2014</v>
      </c>
    </row>
    <row r="14" spans="1:18" x14ac:dyDescent="0.35">
      <c r="A14" s="62">
        <v>14</v>
      </c>
      <c r="B14" s="58">
        <v>15</v>
      </c>
      <c r="C14" s="58">
        <v>2021</v>
      </c>
      <c r="D14" s="58" t="s">
        <v>186</v>
      </c>
      <c r="E14" s="58" t="s">
        <v>187</v>
      </c>
      <c r="F14" s="58"/>
      <c r="G14" s="58"/>
      <c r="H14" s="63"/>
      <c r="J14" t="s">
        <v>277</v>
      </c>
      <c r="K14" s="111">
        <v>1</v>
      </c>
      <c r="L14" s="112">
        <v>132</v>
      </c>
      <c r="M14" s="112">
        <v>2016</v>
      </c>
      <c r="N14" s="112" t="s">
        <v>32</v>
      </c>
      <c r="O14" s="112" t="s">
        <v>272</v>
      </c>
      <c r="P14" s="112" t="s">
        <v>251</v>
      </c>
      <c r="Q14" s="112">
        <v>6</v>
      </c>
      <c r="R14" s="113">
        <v>2014</v>
      </c>
    </row>
    <row r="15" spans="1:18" x14ac:dyDescent="0.35">
      <c r="A15" s="64">
        <v>15</v>
      </c>
      <c r="B15" s="57">
        <v>16</v>
      </c>
      <c r="C15" s="57">
        <v>2021</v>
      </c>
      <c r="D15" s="57" t="s">
        <v>188</v>
      </c>
      <c r="E15" s="57" t="s">
        <v>189</v>
      </c>
      <c r="F15" s="57"/>
      <c r="G15" s="57"/>
      <c r="H15" s="65"/>
      <c r="K15" s="114">
        <v>2</v>
      </c>
      <c r="L15" s="110">
        <v>138</v>
      </c>
      <c r="M15" s="110">
        <v>2016</v>
      </c>
      <c r="N15" s="110" t="s">
        <v>101</v>
      </c>
      <c r="O15" s="110" t="s">
        <v>273</v>
      </c>
      <c r="P15" s="110" t="s">
        <v>251</v>
      </c>
      <c r="Q15" s="110">
        <v>6</v>
      </c>
      <c r="R15" s="115">
        <v>2014</v>
      </c>
    </row>
    <row r="16" spans="1:18" x14ac:dyDescent="0.35">
      <c r="A16" s="62">
        <v>16</v>
      </c>
      <c r="B16" s="58">
        <v>17</v>
      </c>
      <c r="C16" s="58">
        <v>2021</v>
      </c>
      <c r="D16" s="58" t="s">
        <v>190</v>
      </c>
      <c r="E16" s="58" t="s">
        <v>191</v>
      </c>
      <c r="F16" s="58"/>
      <c r="G16" s="58"/>
      <c r="H16" s="63"/>
      <c r="K16" s="119">
        <v>3</v>
      </c>
      <c r="L16" s="109">
        <v>144</v>
      </c>
      <c r="M16" s="109">
        <v>2015</v>
      </c>
      <c r="N16" s="109" t="s">
        <v>274</v>
      </c>
      <c r="O16" s="109" t="s">
        <v>275</v>
      </c>
      <c r="P16" s="109" t="s">
        <v>251</v>
      </c>
      <c r="Q16" s="109">
        <v>7</v>
      </c>
      <c r="R16" s="120">
        <v>2014</v>
      </c>
    </row>
    <row r="17" spans="1:18" ht="15" thickBot="1" x14ac:dyDescent="0.4">
      <c r="A17" s="64">
        <v>17</v>
      </c>
      <c r="B17" s="57">
        <v>18</v>
      </c>
      <c r="C17" s="57">
        <v>2021</v>
      </c>
      <c r="D17" s="57" t="s">
        <v>192</v>
      </c>
      <c r="E17" s="57" t="s">
        <v>193</v>
      </c>
      <c r="F17" s="57"/>
      <c r="G17" s="57"/>
      <c r="H17" s="65"/>
      <c r="K17" s="121">
        <v>4</v>
      </c>
      <c r="L17" s="122">
        <v>151</v>
      </c>
      <c r="M17" s="122">
        <v>2010</v>
      </c>
      <c r="N17" s="122" t="s">
        <v>24</v>
      </c>
      <c r="O17" s="122" t="s">
        <v>276</v>
      </c>
      <c r="P17" s="122" t="s">
        <v>251</v>
      </c>
      <c r="Q17" s="122">
        <v>12</v>
      </c>
      <c r="R17" s="123">
        <v>2014</v>
      </c>
    </row>
    <row r="18" spans="1:18" x14ac:dyDescent="0.35">
      <c r="A18" s="62">
        <v>18</v>
      </c>
      <c r="B18" s="58">
        <v>19</v>
      </c>
      <c r="C18" s="58">
        <v>2021</v>
      </c>
      <c r="D18" s="58" t="s">
        <v>32</v>
      </c>
      <c r="E18" s="58" t="s">
        <v>194</v>
      </c>
      <c r="F18" s="58"/>
      <c r="G18" s="58"/>
      <c r="H18" s="63"/>
      <c r="J18" t="s">
        <v>278</v>
      </c>
      <c r="K18" s="111">
        <v>1</v>
      </c>
      <c r="L18" s="112">
        <v>170</v>
      </c>
      <c r="M18" s="112">
        <v>2016</v>
      </c>
      <c r="N18" s="112" t="s">
        <v>96</v>
      </c>
      <c r="O18" s="112" t="s">
        <v>279</v>
      </c>
      <c r="P18" s="112" t="s">
        <v>251</v>
      </c>
      <c r="Q18" s="112">
        <v>6</v>
      </c>
      <c r="R18" s="113">
        <v>2014</v>
      </c>
    </row>
    <row r="19" spans="1:18" x14ac:dyDescent="0.35">
      <c r="A19" s="64">
        <v>19</v>
      </c>
      <c r="B19" s="57">
        <v>20</v>
      </c>
      <c r="C19" s="57">
        <v>2021</v>
      </c>
      <c r="D19" s="57" t="s">
        <v>23</v>
      </c>
      <c r="E19" s="57" t="s">
        <v>195</v>
      </c>
      <c r="F19" s="57"/>
      <c r="G19" s="57"/>
      <c r="H19" s="65"/>
      <c r="K19" s="114">
        <v>2</v>
      </c>
      <c r="L19" s="110">
        <v>182</v>
      </c>
      <c r="M19" s="110">
        <v>2016</v>
      </c>
      <c r="N19" s="110" t="s">
        <v>23</v>
      </c>
      <c r="O19" s="110" t="s">
        <v>280</v>
      </c>
      <c r="P19" s="110" t="s">
        <v>251</v>
      </c>
      <c r="Q19" s="110">
        <v>6</v>
      </c>
      <c r="R19" s="115">
        <v>2014</v>
      </c>
    </row>
    <row r="20" spans="1:18" x14ac:dyDescent="0.35">
      <c r="A20" s="62">
        <v>20</v>
      </c>
      <c r="B20" s="58">
        <v>21</v>
      </c>
      <c r="C20" s="58">
        <v>2021</v>
      </c>
      <c r="D20" s="58" t="s">
        <v>196</v>
      </c>
      <c r="E20" s="58" t="s">
        <v>197</v>
      </c>
      <c r="F20" s="58"/>
      <c r="G20" s="58"/>
      <c r="H20" s="63"/>
      <c r="K20" s="119">
        <v>3</v>
      </c>
      <c r="L20" s="109">
        <v>190</v>
      </c>
      <c r="M20" s="109">
        <v>2016</v>
      </c>
      <c r="N20" s="109" t="s">
        <v>281</v>
      </c>
      <c r="O20" s="109" t="s">
        <v>282</v>
      </c>
      <c r="P20" s="109" t="s">
        <v>251</v>
      </c>
      <c r="Q20" s="109">
        <v>6</v>
      </c>
      <c r="R20" s="120">
        <v>2014</v>
      </c>
    </row>
    <row r="21" spans="1:18" ht="15" thickBot="1" x14ac:dyDescent="0.4">
      <c r="A21" s="64">
        <v>21</v>
      </c>
      <c r="B21" s="57">
        <v>23</v>
      </c>
      <c r="C21" s="57">
        <v>2021</v>
      </c>
      <c r="D21" s="57" t="s">
        <v>198</v>
      </c>
      <c r="E21" s="57" t="s">
        <v>199</v>
      </c>
      <c r="F21" s="57"/>
      <c r="G21" s="57"/>
      <c r="H21" s="65"/>
      <c r="K21" s="121">
        <v>4</v>
      </c>
      <c r="L21" s="122">
        <v>202</v>
      </c>
      <c r="M21" s="122">
        <v>2016</v>
      </c>
      <c r="N21" s="122" t="s">
        <v>283</v>
      </c>
      <c r="O21" s="122" t="s">
        <v>284</v>
      </c>
      <c r="P21" s="122" t="s">
        <v>251</v>
      </c>
      <c r="Q21" s="122">
        <v>6</v>
      </c>
      <c r="R21" s="123">
        <v>2014</v>
      </c>
    </row>
    <row r="22" spans="1:18" x14ac:dyDescent="0.35">
      <c r="A22" s="62">
        <v>22</v>
      </c>
      <c r="B22" s="58">
        <v>24</v>
      </c>
      <c r="C22" s="58">
        <v>2021</v>
      </c>
      <c r="D22" s="58" t="s">
        <v>200</v>
      </c>
      <c r="E22" s="58" t="s">
        <v>133</v>
      </c>
      <c r="F22" s="58"/>
      <c r="G22" s="58"/>
      <c r="H22" s="63"/>
    </row>
    <row r="23" spans="1:18" x14ac:dyDescent="0.35">
      <c r="A23" s="64">
        <v>23</v>
      </c>
      <c r="B23" s="57">
        <v>25</v>
      </c>
      <c r="C23" s="57">
        <v>2021</v>
      </c>
      <c r="D23" s="57" t="s">
        <v>201</v>
      </c>
      <c r="E23" s="57" t="s">
        <v>202</v>
      </c>
      <c r="F23" s="57"/>
      <c r="G23" s="57"/>
      <c r="H23" s="65"/>
    </row>
    <row r="24" spans="1:18" x14ac:dyDescent="0.35">
      <c r="A24" s="62">
        <v>24</v>
      </c>
      <c r="B24" s="58">
        <v>26</v>
      </c>
      <c r="C24" s="58">
        <v>2021</v>
      </c>
      <c r="D24" s="58" t="s">
        <v>203</v>
      </c>
      <c r="E24" s="58" t="s">
        <v>130</v>
      </c>
      <c r="F24" s="58"/>
      <c r="G24" s="58"/>
      <c r="H24" s="63"/>
    </row>
    <row r="25" spans="1:18" ht="23" x14ac:dyDescent="0.35">
      <c r="A25" s="64">
        <v>25</v>
      </c>
      <c r="B25" s="57">
        <v>27</v>
      </c>
      <c r="C25" s="57">
        <v>2021</v>
      </c>
      <c r="D25" s="57" t="s">
        <v>204</v>
      </c>
      <c r="E25" s="57" t="s">
        <v>205</v>
      </c>
      <c r="F25" s="57"/>
      <c r="G25" s="57"/>
      <c r="H25" s="65"/>
    </row>
    <row r="26" spans="1:18" x14ac:dyDescent="0.35">
      <c r="A26" s="62">
        <v>26</v>
      </c>
      <c r="B26" s="58">
        <v>28</v>
      </c>
      <c r="C26" s="58">
        <v>2021</v>
      </c>
      <c r="D26" s="58" t="s">
        <v>206</v>
      </c>
      <c r="E26" s="58" t="s">
        <v>207</v>
      </c>
      <c r="F26" s="58"/>
      <c r="G26" s="58"/>
      <c r="H26" s="63"/>
    </row>
    <row r="27" spans="1:18" ht="23" x14ac:dyDescent="0.35">
      <c r="A27" s="64">
        <v>27</v>
      </c>
      <c r="B27" s="57">
        <v>29</v>
      </c>
      <c r="C27" s="57">
        <v>2021</v>
      </c>
      <c r="D27" s="57" t="s">
        <v>65</v>
      </c>
      <c r="E27" s="57" t="s">
        <v>41</v>
      </c>
      <c r="F27" s="57"/>
      <c r="G27" s="57"/>
      <c r="H27" s="65"/>
    </row>
    <row r="28" spans="1:18" x14ac:dyDescent="0.35">
      <c r="A28" s="62">
        <v>28</v>
      </c>
      <c r="B28" s="58">
        <v>30</v>
      </c>
      <c r="C28" s="58">
        <v>2021</v>
      </c>
      <c r="D28" s="58" t="s">
        <v>34</v>
      </c>
      <c r="E28" s="58" t="s">
        <v>208</v>
      </c>
      <c r="F28" s="58"/>
      <c r="G28" s="58"/>
      <c r="H28" s="63"/>
    </row>
    <row r="29" spans="1:18" ht="23" x14ac:dyDescent="0.35">
      <c r="A29" s="64">
        <v>29</v>
      </c>
      <c r="B29" s="57">
        <v>31</v>
      </c>
      <c r="C29" s="57">
        <v>2021</v>
      </c>
      <c r="D29" s="57" t="s">
        <v>65</v>
      </c>
      <c r="E29" s="57" t="s">
        <v>209</v>
      </c>
      <c r="F29" s="57"/>
      <c r="G29" s="57"/>
      <c r="H29" s="65"/>
    </row>
    <row r="30" spans="1:18" x14ac:dyDescent="0.35">
      <c r="A30" s="62">
        <v>30</v>
      </c>
      <c r="B30" s="58">
        <v>32</v>
      </c>
      <c r="C30" s="58">
        <v>2021</v>
      </c>
      <c r="D30" s="58" t="s">
        <v>32</v>
      </c>
      <c r="E30" s="58" t="s">
        <v>210</v>
      </c>
      <c r="F30" s="58"/>
      <c r="G30" s="58"/>
      <c r="H30" s="63"/>
    </row>
    <row r="31" spans="1:18" x14ac:dyDescent="0.35">
      <c r="A31" s="64">
        <v>31</v>
      </c>
      <c r="B31" s="57">
        <v>33</v>
      </c>
      <c r="C31" s="57">
        <v>2021</v>
      </c>
      <c r="D31" s="57" t="s">
        <v>60</v>
      </c>
      <c r="E31" s="57" t="s">
        <v>211</v>
      </c>
      <c r="F31" s="57"/>
      <c r="G31" s="57"/>
      <c r="H31" s="65"/>
    </row>
    <row r="32" spans="1:18" x14ac:dyDescent="0.35">
      <c r="A32" s="62">
        <v>32</v>
      </c>
      <c r="B32" s="58">
        <v>34</v>
      </c>
      <c r="C32" s="58">
        <v>2021</v>
      </c>
      <c r="D32" s="58" t="s">
        <v>115</v>
      </c>
      <c r="E32" s="58" t="s">
        <v>212</v>
      </c>
      <c r="F32" s="58"/>
      <c r="G32" s="58"/>
      <c r="H32" s="63"/>
    </row>
    <row r="33" spans="1:8" ht="23" x14ac:dyDescent="0.35">
      <c r="A33" s="64">
        <v>33</v>
      </c>
      <c r="B33" s="57">
        <v>35</v>
      </c>
      <c r="C33" s="57">
        <v>2021</v>
      </c>
      <c r="D33" s="57" t="s">
        <v>146</v>
      </c>
      <c r="E33" s="57" t="s">
        <v>213</v>
      </c>
      <c r="F33" s="57"/>
      <c r="G33" s="57"/>
      <c r="H33" s="65"/>
    </row>
    <row r="34" spans="1:8" x14ac:dyDescent="0.35">
      <c r="A34" s="62">
        <v>34</v>
      </c>
      <c r="B34" s="58">
        <v>36</v>
      </c>
      <c r="C34" s="58">
        <v>2021</v>
      </c>
      <c r="D34" s="58" t="s">
        <v>214</v>
      </c>
      <c r="E34" s="58" t="s">
        <v>38</v>
      </c>
      <c r="F34" s="58"/>
      <c r="G34" s="58"/>
      <c r="H34" s="63"/>
    </row>
    <row r="35" spans="1:8" x14ac:dyDescent="0.35">
      <c r="A35" s="64">
        <v>35</v>
      </c>
      <c r="B35" s="57">
        <v>37</v>
      </c>
      <c r="C35" s="57">
        <v>2021</v>
      </c>
      <c r="D35" s="57" t="s">
        <v>45</v>
      </c>
      <c r="E35" s="57" t="s">
        <v>215</v>
      </c>
      <c r="F35" s="57"/>
      <c r="G35" s="57"/>
      <c r="H35" s="65"/>
    </row>
    <row r="36" spans="1:8" x14ac:dyDescent="0.35">
      <c r="A36" s="62">
        <v>36</v>
      </c>
      <c r="B36" s="58">
        <v>38</v>
      </c>
      <c r="C36" s="58">
        <v>2021</v>
      </c>
      <c r="D36" s="58" t="s">
        <v>216</v>
      </c>
      <c r="E36" s="58" t="s">
        <v>217</v>
      </c>
      <c r="F36" s="58"/>
      <c r="G36" s="58"/>
      <c r="H36" s="63"/>
    </row>
    <row r="37" spans="1:8" x14ac:dyDescent="0.35">
      <c r="A37" s="64">
        <v>37</v>
      </c>
      <c r="B37" s="57">
        <v>39</v>
      </c>
      <c r="C37" s="57">
        <v>2021</v>
      </c>
      <c r="D37" s="57" t="s">
        <v>25</v>
      </c>
      <c r="E37" s="57" t="s">
        <v>218</v>
      </c>
      <c r="F37" s="57"/>
      <c r="G37" s="57"/>
      <c r="H37" s="65"/>
    </row>
    <row r="38" spans="1:8" ht="23" x14ac:dyDescent="0.35">
      <c r="A38" s="62">
        <v>38</v>
      </c>
      <c r="B38" s="58">
        <v>40</v>
      </c>
      <c r="C38" s="58">
        <v>2021</v>
      </c>
      <c r="D38" s="58" t="s">
        <v>219</v>
      </c>
      <c r="E38" s="58" t="s">
        <v>220</v>
      </c>
      <c r="F38" s="58"/>
      <c r="G38" s="58"/>
      <c r="H38" s="63"/>
    </row>
    <row r="39" spans="1:8" x14ac:dyDescent="0.35">
      <c r="A39" s="64">
        <v>39</v>
      </c>
      <c r="B39" s="57">
        <v>41</v>
      </c>
      <c r="C39" s="57">
        <v>2021</v>
      </c>
      <c r="D39" s="57" t="s">
        <v>61</v>
      </c>
      <c r="E39" s="57" t="s">
        <v>221</v>
      </c>
      <c r="F39" s="57"/>
      <c r="G39" s="57"/>
      <c r="H39" s="65"/>
    </row>
    <row r="40" spans="1:8" x14ac:dyDescent="0.35">
      <c r="A40" s="62">
        <v>40</v>
      </c>
      <c r="B40" s="58">
        <v>42</v>
      </c>
      <c r="C40" s="58">
        <v>2021</v>
      </c>
      <c r="D40" s="58" t="s">
        <v>222</v>
      </c>
      <c r="E40" s="58" t="s">
        <v>223</v>
      </c>
      <c r="F40" s="58"/>
      <c r="G40" s="58"/>
      <c r="H40" s="63"/>
    </row>
    <row r="41" spans="1:8" x14ac:dyDescent="0.35">
      <c r="A41" s="64">
        <v>41</v>
      </c>
      <c r="B41" s="57">
        <v>43</v>
      </c>
      <c r="C41" s="57">
        <v>2021</v>
      </c>
      <c r="D41" s="57" t="s">
        <v>224</v>
      </c>
      <c r="E41" s="57" t="s">
        <v>79</v>
      </c>
      <c r="F41" s="57"/>
      <c r="G41" s="57"/>
      <c r="H41" s="65"/>
    </row>
    <row r="42" spans="1:8" x14ac:dyDescent="0.35">
      <c r="A42" s="62">
        <v>42</v>
      </c>
      <c r="B42" s="58">
        <v>44</v>
      </c>
      <c r="C42" s="58">
        <v>2021</v>
      </c>
      <c r="D42" s="58" t="s">
        <v>58</v>
      </c>
      <c r="E42" s="58" t="s">
        <v>225</v>
      </c>
      <c r="F42" s="58"/>
      <c r="G42" s="58"/>
      <c r="H42" s="63"/>
    </row>
    <row r="43" spans="1:8" x14ac:dyDescent="0.35">
      <c r="A43" s="64">
        <v>43</v>
      </c>
      <c r="B43" s="57">
        <v>45</v>
      </c>
      <c r="C43" s="57">
        <v>2021</v>
      </c>
      <c r="D43" s="57" t="s">
        <v>226</v>
      </c>
      <c r="E43" s="57" t="s">
        <v>227</v>
      </c>
      <c r="F43" s="57"/>
      <c r="G43" s="57"/>
      <c r="H43" s="65"/>
    </row>
    <row r="44" spans="1:8" x14ac:dyDescent="0.35">
      <c r="A44" s="62">
        <v>44</v>
      </c>
      <c r="B44" s="58">
        <v>46</v>
      </c>
      <c r="C44" s="58">
        <v>2021</v>
      </c>
      <c r="D44" s="58" t="s">
        <v>226</v>
      </c>
      <c r="E44" s="58" t="s">
        <v>228</v>
      </c>
      <c r="F44" s="58"/>
      <c r="G44" s="58"/>
      <c r="H44" s="63"/>
    </row>
    <row r="45" spans="1:8" x14ac:dyDescent="0.35">
      <c r="A45" s="64">
        <v>45</v>
      </c>
      <c r="B45" s="57">
        <v>47</v>
      </c>
      <c r="C45" s="57">
        <v>2021</v>
      </c>
      <c r="D45" s="57" t="s">
        <v>229</v>
      </c>
      <c r="E45" s="57" t="s">
        <v>230</v>
      </c>
      <c r="F45" s="57"/>
      <c r="G45" s="57"/>
      <c r="H45" s="65"/>
    </row>
    <row r="46" spans="1:8" x14ac:dyDescent="0.35">
      <c r="A46" s="62">
        <v>46</v>
      </c>
      <c r="B46" s="58">
        <v>48</v>
      </c>
      <c r="C46" s="58">
        <v>2021</v>
      </c>
      <c r="D46" s="58" t="s">
        <v>216</v>
      </c>
      <c r="E46" s="58" t="s">
        <v>231</v>
      </c>
      <c r="F46" s="58"/>
      <c r="G46" s="58"/>
      <c r="H46" s="63"/>
    </row>
    <row r="47" spans="1:8" x14ac:dyDescent="0.35">
      <c r="A47" s="64">
        <v>47</v>
      </c>
      <c r="B47" s="57">
        <v>49</v>
      </c>
      <c r="C47" s="57">
        <v>2021</v>
      </c>
      <c r="D47" s="57" t="s">
        <v>232</v>
      </c>
      <c r="E47" s="57" t="s">
        <v>233</v>
      </c>
      <c r="F47" s="57"/>
      <c r="G47" s="57"/>
      <c r="H47" s="65"/>
    </row>
    <row r="48" spans="1:8" x14ac:dyDescent="0.35">
      <c r="A48" s="62">
        <v>48</v>
      </c>
      <c r="B48" s="58">
        <v>50</v>
      </c>
      <c r="C48" s="58">
        <v>2021</v>
      </c>
      <c r="D48" s="58" t="s">
        <v>184</v>
      </c>
      <c r="E48" s="58" t="s">
        <v>234</v>
      </c>
      <c r="F48" s="58"/>
      <c r="G48" s="58"/>
      <c r="H48" s="63"/>
    </row>
    <row r="49" spans="1:8" x14ac:dyDescent="0.35">
      <c r="A49" s="64">
        <v>49</v>
      </c>
      <c r="B49" s="57">
        <v>51</v>
      </c>
      <c r="C49" s="57">
        <v>2021</v>
      </c>
      <c r="D49" s="57" t="s">
        <v>235</v>
      </c>
      <c r="E49" s="57" t="s">
        <v>236</v>
      </c>
      <c r="F49" s="57"/>
      <c r="G49" s="57"/>
      <c r="H49" s="65"/>
    </row>
    <row r="50" spans="1:8" x14ac:dyDescent="0.35">
      <c r="A50" s="62">
        <v>50</v>
      </c>
      <c r="B50" s="58">
        <v>52</v>
      </c>
      <c r="C50" s="58">
        <v>2021</v>
      </c>
      <c r="D50" s="58" t="s">
        <v>222</v>
      </c>
      <c r="E50" s="58" t="s">
        <v>28</v>
      </c>
      <c r="F50" s="58"/>
      <c r="G50" s="58"/>
      <c r="H50" s="63"/>
    </row>
    <row r="51" spans="1:8" x14ac:dyDescent="0.35">
      <c r="A51" s="64">
        <v>51</v>
      </c>
      <c r="B51" s="57">
        <v>53</v>
      </c>
      <c r="C51" s="57">
        <v>2021</v>
      </c>
      <c r="D51" s="57" t="s">
        <v>44</v>
      </c>
      <c r="E51" s="57" t="s">
        <v>237</v>
      </c>
      <c r="F51" s="57"/>
      <c r="G51" s="57"/>
      <c r="H51" s="65"/>
    </row>
    <row r="52" spans="1:8" x14ac:dyDescent="0.35">
      <c r="A52" s="62">
        <v>52</v>
      </c>
      <c r="B52" s="58">
        <v>54</v>
      </c>
      <c r="C52" s="58">
        <v>2021</v>
      </c>
      <c r="D52" s="58" t="s">
        <v>104</v>
      </c>
      <c r="E52" s="58" t="s">
        <v>238</v>
      </c>
      <c r="F52" s="58"/>
      <c r="G52" s="58"/>
      <c r="H52" s="63"/>
    </row>
    <row r="53" spans="1:8" x14ac:dyDescent="0.35">
      <c r="A53" s="64">
        <v>53</v>
      </c>
      <c r="B53" s="57">
        <v>55</v>
      </c>
      <c r="C53" s="57">
        <v>2021</v>
      </c>
      <c r="D53" s="57" t="s">
        <v>61</v>
      </c>
      <c r="E53" s="57" t="s">
        <v>41</v>
      </c>
      <c r="F53" s="57"/>
      <c r="G53" s="57"/>
      <c r="H53" s="65"/>
    </row>
    <row r="54" spans="1:8" x14ac:dyDescent="0.35">
      <c r="A54" s="62">
        <v>54</v>
      </c>
      <c r="B54" s="58">
        <v>56</v>
      </c>
      <c r="C54" s="58">
        <v>2021</v>
      </c>
      <c r="D54" s="58" t="s">
        <v>239</v>
      </c>
      <c r="E54" s="58" t="s">
        <v>107</v>
      </c>
      <c r="F54" s="58"/>
      <c r="G54" s="58"/>
      <c r="H54" s="63"/>
    </row>
    <row r="55" spans="1:8" x14ac:dyDescent="0.35">
      <c r="A55" s="64">
        <v>55</v>
      </c>
      <c r="B55" s="57">
        <v>57</v>
      </c>
      <c r="C55" s="57">
        <v>2021</v>
      </c>
      <c r="D55" s="57" t="s">
        <v>240</v>
      </c>
      <c r="E55" s="57" t="s">
        <v>241</v>
      </c>
      <c r="F55" s="57"/>
      <c r="G55" s="57"/>
      <c r="H55" s="65"/>
    </row>
    <row r="56" spans="1:8" x14ac:dyDescent="0.35">
      <c r="A56" s="62">
        <v>56</v>
      </c>
      <c r="B56" s="58">
        <v>58</v>
      </c>
      <c r="C56" s="58">
        <v>2021</v>
      </c>
      <c r="D56" s="58" t="s">
        <v>242</v>
      </c>
      <c r="E56" s="58" t="s">
        <v>243</v>
      </c>
      <c r="F56" s="58"/>
      <c r="G56" s="58"/>
      <c r="H56" s="63"/>
    </row>
    <row r="57" spans="1:8" x14ac:dyDescent="0.35">
      <c r="A57" s="64">
        <v>57</v>
      </c>
      <c r="B57" s="57">
        <v>59</v>
      </c>
      <c r="C57" s="57">
        <v>2021</v>
      </c>
      <c r="D57" s="57" t="s">
        <v>153</v>
      </c>
      <c r="E57" s="57" t="s">
        <v>106</v>
      </c>
      <c r="F57" s="57"/>
      <c r="G57" s="57"/>
      <c r="H57" s="65"/>
    </row>
    <row r="58" spans="1:8" x14ac:dyDescent="0.35">
      <c r="A58" s="62">
        <v>58</v>
      </c>
      <c r="B58" s="58">
        <v>60</v>
      </c>
      <c r="C58" s="58">
        <v>2021</v>
      </c>
      <c r="D58" s="58" t="s">
        <v>226</v>
      </c>
      <c r="E58" s="58" t="s">
        <v>244</v>
      </c>
      <c r="F58" s="58"/>
      <c r="G58" s="58"/>
      <c r="H58" s="63"/>
    </row>
    <row r="59" spans="1:8" x14ac:dyDescent="0.35">
      <c r="A59" s="64">
        <v>59</v>
      </c>
      <c r="B59" s="57">
        <v>141</v>
      </c>
      <c r="C59" s="57">
        <v>2021</v>
      </c>
      <c r="D59" s="57" t="s">
        <v>33</v>
      </c>
      <c r="E59" s="57" t="s">
        <v>245</v>
      </c>
      <c r="F59" s="57"/>
      <c r="G59" s="57"/>
      <c r="H59" s="65"/>
    </row>
    <row r="60" spans="1:8" x14ac:dyDescent="0.35">
      <c r="A60" s="62">
        <v>60</v>
      </c>
      <c r="B60" s="58">
        <v>142</v>
      </c>
      <c r="C60" s="58">
        <v>2021</v>
      </c>
      <c r="D60" s="58" t="s">
        <v>246</v>
      </c>
      <c r="E60" s="58" t="s">
        <v>98</v>
      </c>
      <c r="F60" s="58"/>
      <c r="G60" s="58"/>
      <c r="H60" s="63"/>
    </row>
    <row r="61" spans="1:8" x14ac:dyDescent="0.35">
      <c r="A61" s="64">
        <v>61</v>
      </c>
      <c r="B61" s="57">
        <v>1</v>
      </c>
      <c r="C61" s="57">
        <v>2020</v>
      </c>
      <c r="D61" s="57" t="s">
        <v>101</v>
      </c>
      <c r="E61" s="57" t="s">
        <v>111</v>
      </c>
      <c r="F61" s="57"/>
      <c r="G61" s="57"/>
      <c r="H61" s="65"/>
    </row>
    <row r="62" spans="1:8" x14ac:dyDescent="0.35">
      <c r="A62" s="62">
        <v>62</v>
      </c>
      <c r="B62" s="58">
        <v>2</v>
      </c>
      <c r="C62" s="58">
        <v>2020</v>
      </c>
      <c r="D62" s="58" t="s">
        <v>110</v>
      </c>
      <c r="E62" s="58" t="s">
        <v>112</v>
      </c>
      <c r="F62" s="58"/>
      <c r="G62" s="58"/>
      <c r="H62" s="63"/>
    </row>
    <row r="63" spans="1:8" x14ac:dyDescent="0.35">
      <c r="A63" s="64">
        <v>63</v>
      </c>
      <c r="B63" s="57">
        <v>4</v>
      </c>
      <c r="C63" s="57">
        <v>2020</v>
      </c>
      <c r="D63" s="57" t="s">
        <v>58</v>
      </c>
      <c r="E63" s="57" t="s">
        <v>28</v>
      </c>
      <c r="F63" s="57"/>
      <c r="G63" s="57"/>
      <c r="H63" s="65"/>
    </row>
    <row r="64" spans="1:8" x14ac:dyDescent="0.35">
      <c r="A64" s="62">
        <v>64</v>
      </c>
      <c r="B64" s="58">
        <v>7</v>
      </c>
      <c r="C64" s="58">
        <v>2020</v>
      </c>
      <c r="D64" s="58" t="s">
        <v>114</v>
      </c>
      <c r="E64" s="58" t="s">
        <v>41</v>
      </c>
      <c r="F64" s="58"/>
      <c r="G64" s="58"/>
      <c r="H64" s="63"/>
    </row>
    <row r="65" spans="1:8" x14ac:dyDescent="0.35">
      <c r="A65" s="64">
        <v>65</v>
      </c>
      <c r="B65" s="57">
        <v>9</v>
      </c>
      <c r="C65" s="57">
        <v>2020</v>
      </c>
      <c r="D65" s="57" t="s">
        <v>32</v>
      </c>
      <c r="E65" s="57" t="s">
        <v>102</v>
      </c>
      <c r="F65" s="57"/>
      <c r="G65" s="57"/>
      <c r="H65" s="65"/>
    </row>
    <row r="66" spans="1:8" x14ac:dyDescent="0.35">
      <c r="A66" s="62">
        <v>66</v>
      </c>
      <c r="B66" s="58">
        <v>10</v>
      </c>
      <c r="C66" s="58">
        <v>2020</v>
      </c>
      <c r="D66" s="58" t="s">
        <v>116</v>
      </c>
      <c r="E66" s="58" t="s">
        <v>117</v>
      </c>
      <c r="F66" s="58"/>
      <c r="G66" s="58"/>
      <c r="H66" s="63"/>
    </row>
    <row r="67" spans="1:8" x14ac:dyDescent="0.35">
      <c r="A67" s="64">
        <v>67</v>
      </c>
      <c r="B67" s="57">
        <v>12</v>
      </c>
      <c r="C67" s="57">
        <v>2020</v>
      </c>
      <c r="D67" s="57" t="s">
        <v>118</v>
      </c>
      <c r="E67" s="57" t="s">
        <v>119</v>
      </c>
      <c r="F67" s="57"/>
      <c r="G67" s="57"/>
      <c r="H67" s="65"/>
    </row>
    <row r="68" spans="1:8" x14ac:dyDescent="0.35">
      <c r="A68" s="62">
        <v>68</v>
      </c>
      <c r="B68" s="58">
        <v>13</v>
      </c>
      <c r="C68" s="58">
        <v>2020</v>
      </c>
      <c r="D68" s="58" t="s">
        <v>62</v>
      </c>
      <c r="E68" s="58" t="s">
        <v>120</v>
      </c>
      <c r="F68" s="58"/>
      <c r="G68" s="58"/>
      <c r="H68" s="63"/>
    </row>
    <row r="69" spans="1:8" x14ac:dyDescent="0.35">
      <c r="A69" s="64">
        <v>69</v>
      </c>
      <c r="B69" s="57">
        <v>14</v>
      </c>
      <c r="C69" s="57">
        <v>2020</v>
      </c>
      <c r="D69" s="57" t="s">
        <v>121</v>
      </c>
      <c r="E69" s="57" t="s">
        <v>102</v>
      </c>
      <c r="F69" s="57"/>
      <c r="G69" s="57"/>
      <c r="H69" s="65"/>
    </row>
    <row r="70" spans="1:8" x14ac:dyDescent="0.35">
      <c r="A70" s="62">
        <v>70</v>
      </c>
      <c r="B70" s="58">
        <v>15</v>
      </c>
      <c r="C70" s="58">
        <v>2020</v>
      </c>
      <c r="D70" s="58" t="s">
        <v>100</v>
      </c>
      <c r="E70" s="58" t="s">
        <v>122</v>
      </c>
      <c r="F70" s="58"/>
      <c r="G70" s="58"/>
      <c r="H70" s="63"/>
    </row>
    <row r="71" spans="1:8" x14ac:dyDescent="0.35">
      <c r="A71" s="64">
        <v>71</v>
      </c>
      <c r="B71" s="57">
        <v>17</v>
      </c>
      <c r="C71" s="57">
        <v>2020</v>
      </c>
      <c r="D71" s="57" t="s">
        <v>123</v>
      </c>
      <c r="E71" s="57" t="s">
        <v>124</v>
      </c>
      <c r="F71" s="57"/>
      <c r="G71" s="57"/>
      <c r="H71" s="65"/>
    </row>
    <row r="72" spans="1:8" x14ac:dyDescent="0.35">
      <c r="A72" s="62">
        <v>72</v>
      </c>
      <c r="B72" s="58">
        <v>19</v>
      </c>
      <c r="C72" s="58">
        <v>2020</v>
      </c>
      <c r="D72" s="58" t="s">
        <v>125</v>
      </c>
      <c r="E72" s="58" t="s">
        <v>126</v>
      </c>
      <c r="F72" s="58"/>
      <c r="G72" s="58"/>
      <c r="H72" s="63"/>
    </row>
    <row r="73" spans="1:8" x14ac:dyDescent="0.35">
      <c r="A73" s="64">
        <v>73</v>
      </c>
      <c r="B73" s="57">
        <v>20</v>
      </c>
      <c r="C73" s="57">
        <v>2020</v>
      </c>
      <c r="D73" s="57" t="s">
        <v>58</v>
      </c>
      <c r="E73" s="57" t="s">
        <v>71</v>
      </c>
      <c r="F73" s="57"/>
      <c r="G73" s="57"/>
      <c r="H73" s="65"/>
    </row>
    <row r="74" spans="1:8" x14ac:dyDescent="0.35">
      <c r="A74" s="62">
        <v>74</v>
      </c>
      <c r="B74" s="58">
        <v>21</v>
      </c>
      <c r="C74" s="58">
        <v>2020</v>
      </c>
      <c r="D74" s="58" t="s">
        <v>58</v>
      </c>
      <c r="E74" s="58" t="s">
        <v>127</v>
      </c>
      <c r="F74" s="58"/>
      <c r="G74" s="58"/>
      <c r="H74" s="63"/>
    </row>
    <row r="75" spans="1:8" x14ac:dyDescent="0.35">
      <c r="A75" s="64">
        <v>75</v>
      </c>
      <c r="B75" s="57">
        <v>23</v>
      </c>
      <c r="C75" s="57">
        <v>2020</v>
      </c>
      <c r="D75" s="57" t="s">
        <v>128</v>
      </c>
      <c r="E75" s="57" t="s">
        <v>129</v>
      </c>
      <c r="F75" s="57"/>
      <c r="G75" s="57"/>
      <c r="H75" s="65"/>
    </row>
    <row r="76" spans="1:8" x14ac:dyDescent="0.35">
      <c r="A76" s="62">
        <v>76</v>
      </c>
      <c r="B76" s="58">
        <v>26</v>
      </c>
      <c r="C76" s="58">
        <v>2020</v>
      </c>
      <c r="D76" s="58" t="s">
        <v>84</v>
      </c>
      <c r="E76" s="58" t="s">
        <v>106</v>
      </c>
      <c r="F76" s="58"/>
      <c r="G76" s="58"/>
      <c r="H76" s="63"/>
    </row>
    <row r="77" spans="1:8" x14ac:dyDescent="0.35">
      <c r="A77" s="64">
        <v>77</v>
      </c>
      <c r="B77" s="57">
        <v>27</v>
      </c>
      <c r="C77" s="57">
        <v>2020</v>
      </c>
      <c r="D77" s="57" t="s">
        <v>61</v>
      </c>
      <c r="E77" s="57" t="s">
        <v>131</v>
      </c>
      <c r="F77" s="57"/>
      <c r="G77" s="57"/>
      <c r="H77" s="65"/>
    </row>
    <row r="78" spans="1:8" x14ac:dyDescent="0.35">
      <c r="A78" s="62">
        <v>78</v>
      </c>
      <c r="B78" s="58">
        <v>30</v>
      </c>
      <c r="C78" s="58">
        <v>2020</v>
      </c>
      <c r="D78" s="58" t="s">
        <v>132</v>
      </c>
      <c r="E78" s="58" t="s">
        <v>78</v>
      </c>
      <c r="F78" s="58"/>
      <c r="G78" s="58"/>
      <c r="H78" s="63"/>
    </row>
    <row r="79" spans="1:8" x14ac:dyDescent="0.35">
      <c r="A79" s="64">
        <v>79</v>
      </c>
      <c r="B79" s="57">
        <v>32</v>
      </c>
      <c r="C79" s="57">
        <v>2020</v>
      </c>
      <c r="D79" s="57" t="s">
        <v>32</v>
      </c>
      <c r="E79" s="57" t="s">
        <v>52</v>
      </c>
      <c r="F79" s="57"/>
      <c r="G79" s="57"/>
      <c r="H79" s="65"/>
    </row>
    <row r="80" spans="1:8" x14ac:dyDescent="0.35">
      <c r="A80" s="62">
        <v>80</v>
      </c>
      <c r="B80" s="58">
        <v>34</v>
      </c>
      <c r="C80" s="58">
        <v>2020</v>
      </c>
      <c r="D80" s="58" t="s">
        <v>134</v>
      </c>
      <c r="E80" s="58" t="s">
        <v>135</v>
      </c>
      <c r="F80" s="58"/>
      <c r="G80" s="58"/>
      <c r="H80" s="63"/>
    </row>
    <row r="81" spans="1:8" x14ac:dyDescent="0.35">
      <c r="A81" s="64">
        <v>81</v>
      </c>
      <c r="B81" s="57">
        <v>35</v>
      </c>
      <c r="C81" s="57">
        <v>2020</v>
      </c>
      <c r="D81" s="57" t="s">
        <v>136</v>
      </c>
      <c r="E81" s="57" t="s">
        <v>120</v>
      </c>
      <c r="F81" s="57"/>
      <c r="G81" s="57"/>
      <c r="H81" s="65"/>
    </row>
    <row r="82" spans="1:8" x14ac:dyDescent="0.35">
      <c r="A82" s="62">
        <v>82</v>
      </c>
      <c r="B82" s="58">
        <v>37</v>
      </c>
      <c r="C82" s="58">
        <v>2020</v>
      </c>
      <c r="D82" s="58" t="s">
        <v>137</v>
      </c>
      <c r="E82" s="58" t="s">
        <v>138</v>
      </c>
      <c r="F82" s="58"/>
      <c r="G82" s="58"/>
      <c r="H82" s="63"/>
    </row>
    <row r="83" spans="1:8" x14ac:dyDescent="0.35">
      <c r="A83" s="64">
        <v>83</v>
      </c>
      <c r="B83" s="57">
        <v>38</v>
      </c>
      <c r="C83" s="57">
        <v>2020</v>
      </c>
      <c r="D83" s="57" t="s">
        <v>139</v>
      </c>
      <c r="E83" s="57" t="s">
        <v>103</v>
      </c>
      <c r="F83" s="57"/>
      <c r="G83" s="57"/>
      <c r="H83" s="65"/>
    </row>
    <row r="84" spans="1:8" ht="23" x14ac:dyDescent="0.35">
      <c r="A84" s="62">
        <v>84</v>
      </c>
      <c r="B84" s="58">
        <v>39</v>
      </c>
      <c r="C84" s="58">
        <v>2020</v>
      </c>
      <c r="D84" s="58" t="s">
        <v>65</v>
      </c>
      <c r="E84" s="58" t="s">
        <v>140</v>
      </c>
      <c r="F84" s="58"/>
      <c r="G84" s="58"/>
      <c r="H84" s="63"/>
    </row>
    <row r="85" spans="1:8" x14ac:dyDescent="0.35">
      <c r="A85" s="64">
        <v>85</v>
      </c>
      <c r="B85" s="57">
        <v>40</v>
      </c>
      <c r="C85" s="57">
        <v>2020</v>
      </c>
      <c r="D85" s="57" t="s">
        <v>45</v>
      </c>
      <c r="E85" s="57" t="s">
        <v>141</v>
      </c>
      <c r="F85" s="57"/>
      <c r="G85" s="57"/>
      <c r="H85" s="65"/>
    </row>
    <row r="86" spans="1:8" x14ac:dyDescent="0.35">
      <c r="A86" s="62">
        <v>86</v>
      </c>
      <c r="B86" s="58">
        <v>42</v>
      </c>
      <c r="C86" s="58">
        <v>2020</v>
      </c>
      <c r="D86" s="58" t="s">
        <v>46</v>
      </c>
      <c r="E86" s="58" t="s">
        <v>142</v>
      </c>
      <c r="F86" s="58"/>
      <c r="G86" s="58"/>
      <c r="H86" s="63"/>
    </row>
    <row r="87" spans="1:8" x14ac:dyDescent="0.35">
      <c r="A87" s="64">
        <v>87</v>
      </c>
      <c r="B87" s="57">
        <v>43</v>
      </c>
      <c r="C87" s="57">
        <v>2020</v>
      </c>
      <c r="D87" s="57" t="s">
        <v>143</v>
      </c>
      <c r="E87" s="57" t="s">
        <v>144</v>
      </c>
      <c r="F87" s="57"/>
      <c r="G87" s="57"/>
      <c r="H87" s="65"/>
    </row>
    <row r="88" spans="1:8" x14ac:dyDescent="0.35">
      <c r="A88" s="62">
        <v>88</v>
      </c>
      <c r="B88" s="58">
        <v>44</v>
      </c>
      <c r="C88" s="58">
        <v>2020</v>
      </c>
      <c r="D88" s="58" t="s">
        <v>145</v>
      </c>
      <c r="E88" s="58" t="s">
        <v>39</v>
      </c>
      <c r="F88" s="58"/>
      <c r="G88" s="58"/>
      <c r="H88" s="63"/>
    </row>
    <row r="89" spans="1:8" ht="23" x14ac:dyDescent="0.35">
      <c r="A89" s="64">
        <v>89</v>
      </c>
      <c r="B89" s="57">
        <v>46</v>
      </c>
      <c r="C89" s="57">
        <v>2020</v>
      </c>
      <c r="D89" s="57" t="s">
        <v>146</v>
      </c>
      <c r="E89" s="57" t="s">
        <v>147</v>
      </c>
      <c r="F89" s="57"/>
      <c r="G89" s="57"/>
      <c r="H89" s="65"/>
    </row>
    <row r="90" spans="1:8" x14ac:dyDescent="0.35">
      <c r="A90" s="62">
        <v>90</v>
      </c>
      <c r="B90" s="58">
        <v>47</v>
      </c>
      <c r="C90" s="58">
        <v>2020</v>
      </c>
      <c r="D90" s="58" t="s">
        <v>96</v>
      </c>
      <c r="E90" s="58" t="s">
        <v>148</v>
      </c>
      <c r="F90" s="58"/>
      <c r="G90" s="58"/>
      <c r="H90" s="63"/>
    </row>
    <row r="91" spans="1:8" x14ac:dyDescent="0.35">
      <c r="A91" s="64">
        <v>91</v>
      </c>
      <c r="B91" s="57">
        <v>49</v>
      </c>
      <c r="C91" s="57">
        <v>2020</v>
      </c>
      <c r="D91" s="57" t="s">
        <v>149</v>
      </c>
      <c r="E91" s="57" t="s">
        <v>150</v>
      </c>
      <c r="F91" s="57"/>
      <c r="G91" s="57"/>
      <c r="H91" s="65"/>
    </row>
    <row r="92" spans="1:8" x14ac:dyDescent="0.35">
      <c r="A92" s="62">
        <v>92</v>
      </c>
      <c r="B92" s="58">
        <v>50</v>
      </c>
      <c r="C92" s="58">
        <v>2020</v>
      </c>
      <c r="D92" s="58" t="s">
        <v>151</v>
      </c>
      <c r="E92" s="58" t="s">
        <v>152</v>
      </c>
      <c r="F92" s="58"/>
      <c r="G92" s="58"/>
      <c r="H92" s="63"/>
    </row>
    <row r="93" spans="1:8" x14ac:dyDescent="0.35">
      <c r="A93" s="64">
        <v>93</v>
      </c>
      <c r="B93" s="57">
        <v>51</v>
      </c>
      <c r="C93" s="57">
        <v>2020</v>
      </c>
      <c r="D93" s="57" t="s">
        <v>153</v>
      </c>
      <c r="E93" s="57" t="s">
        <v>154</v>
      </c>
      <c r="F93" s="57"/>
      <c r="G93" s="57"/>
      <c r="H93" s="65"/>
    </row>
    <row r="94" spans="1:8" x14ac:dyDescent="0.35">
      <c r="A94" s="62">
        <v>94</v>
      </c>
      <c r="B94" s="58">
        <v>53</v>
      </c>
      <c r="C94" s="58">
        <v>2020</v>
      </c>
      <c r="D94" s="58" t="s">
        <v>155</v>
      </c>
      <c r="E94" s="58" t="s">
        <v>156</v>
      </c>
      <c r="F94" s="58"/>
      <c r="G94" s="58"/>
      <c r="H94" s="63"/>
    </row>
    <row r="95" spans="1:8" ht="23" x14ac:dyDescent="0.35">
      <c r="A95" s="64">
        <v>95</v>
      </c>
      <c r="B95" s="57">
        <v>54</v>
      </c>
      <c r="C95" s="57">
        <v>2020</v>
      </c>
      <c r="D95" s="57" t="s">
        <v>146</v>
      </c>
      <c r="E95" s="57" t="s">
        <v>157</v>
      </c>
      <c r="F95" s="57"/>
      <c r="G95" s="57"/>
      <c r="H95" s="65"/>
    </row>
    <row r="96" spans="1:8" x14ac:dyDescent="0.35">
      <c r="A96" s="62">
        <v>96</v>
      </c>
      <c r="B96" s="58">
        <v>56</v>
      </c>
      <c r="C96" s="58">
        <v>2020</v>
      </c>
      <c r="D96" s="58" t="s">
        <v>72</v>
      </c>
      <c r="E96" s="58" t="s">
        <v>158</v>
      </c>
      <c r="F96" s="58"/>
      <c r="G96" s="58"/>
      <c r="H96" s="63"/>
    </row>
    <row r="97" spans="1:8" x14ac:dyDescent="0.35">
      <c r="A97" s="64">
        <v>97</v>
      </c>
      <c r="B97" s="57">
        <v>57</v>
      </c>
      <c r="C97" s="57">
        <v>2020</v>
      </c>
      <c r="D97" s="57" t="s">
        <v>159</v>
      </c>
      <c r="E97" s="57" t="s">
        <v>160</v>
      </c>
      <c r="F97" s="57"/>
      <c r="G97" s="57"/>
      <c r="H97" s="65"/>
    </row>
    <row r="98" spans="1:8" ht="23" x14ac:dyDescent="0.35">
      <c r="A98" s="62">
        <v>98</v>
      </c>
      <c r="B98" s="58">
        <v>58</v>
      </c>
      <c r="C98" s="58">
        <v>2020</v>
      </c>
      <c r="D98" s="58" t="s">
        <v>161</v>
      </c>
      <c r="E98" s="58" t="s">
        <v>162</v>
      </c>
      <c r="F98" s="58"/>
      <c r="G98" s="58"/>
      <c r="H98" s="63"/>
    </row>
    <row r="99" spans="1:8" x14ac:dyDescent="0.35">
      <c r="A99" s="64">
        <v>99</v>
      </c>
      <c r="B99" s="57">
        <v>59</v>
      </c>
      <c r="C99" s="57">
        <v>2020</v>
      </c>
      <c r="D99" s="57" t="s">
        <v>73</v>
      </c>
      <c r="E99" s="57" t="s">
        <v>163</v>
      </c>
      <c r="F99" s="57"/>
      <c r="G99" s="57"/>
      <c r="H99" s="65"/>
    </row>
    <row r="100" spans="1:8" x14ac:dyDescent="0.35">
      <c r="A100" s="62">
        <v>100</v>
      </c>
      <c r="B100" s="58">
        <v>60</v>
      </c>
      <c r="C100" s="58">
        <v>2020</v>
      </c>
      <c r="D100" s="58" t="s">
        <v>164</v>
      </c>
      <c r="E100" s="58" t="s">
        <v>126</v>
      </c>
      <c r="F100" s="58"/>
      <c r="G100" s="58"/>
      <c r="H100" s="63"/>
    </row>
    <row r="101" spans="1:8" x14ac:dyDescent="0.35">
      <c r="A101" s="64">
        <v>101</v>
      </c>
      <c r="B101" s="57">
        <v>14</v>
      </c>
      <c r="C101" s="57">
        <v>2019</v>
      </c>
      <c r="D101" s="57" t="s">
        <v>74</v>
      </c>
      <c r="E101" s="57" t="s">
        <v>75</v>
      </c>
      <c r="F101" s="57"/>
      <c r="G101" s="57"/>
      <c r="H101" s="65"/>
    </row>
    <row r="102" spans="1:8" x14ac:dyDescent="0.35">
      <c r="A102" s="62">
        <v>102</v>
      </c>
      <c r="B102" s="58">
        <v>16</v>
      </c>
      <c r="C102" s="58">
        <v>2019</v>
      </c>
      <c r="D102" s="58" t="s">
        <v>76</v>
      </c>
      <c r="E102" s="58" t="s">
        <v>77</v>
      </c>
      <c r="F102" s="58"/>
      <c r="G102" s="58"/>
      <c r="H102" s="63"/>
    </row>
    <row r="103" spans="1:8" x14ac:dyDescent="0.35">
      <c r="A103" s="64">
        <v>103</v>
      </c>
      <c r="B103" s="57">
        <v>32</v>
      </c>
      <c r="C103" s="57">
        <v>2019</v>
      </c>
      <c r="D103" s="57" t="s">
        <v>61</v>
      </c>
      <c r="E103" s="57" t="s">
        <v>79</v>
      </c>
      <c r="F103" s="57"/>
      <c r="G103" s="57"/>
      <c r="H103" s="65"/>
    </row>
    <row r="104" spans="1:8" x14ac:dyDescent="0.35">
      <c r="A104" s="62">
        <v>104</v>
      </c>
      <c r="B104" s="58">
        <v>34</v>
      </c>
      <c r="C104" s="58">
        <v>2019</v>
      </c>
      <c r="D104" s="58" t="s">
        <v>24</v>
      </c>
      <c r="E104" s="58" t="s">
        <v>56</v>
      </c>
      <c r="F104" s="58"/>
      <c r="G104" s="58"/>
      <c r="H104" s="63"/>
    </row>
    <row r="105" spans="1:8" x14ac:dyDescent="0.35">
      <c r="A105" s="64">
        <v>105</v>
      </c>
      <c r="B105" s="57">
        <v>34</v>
      </c>
      <c r="C105" s="57">
        <v>2019</v>
      </c>
      <c r="D105" s="57" t="s">
        <v>24</v>
      </c>
      <c r="E105" s="57" t="s">
        <v>56</v>
      </c>
      <c r="F105" s="57"/>
      <c r="G105" s="57"/>
      <c r="H105" s="65"/>
    </row>
    <row r="106" spans="1:8" x14ac:dyDescent="0.35">
      <c r="A106" s="62">
        <v>106</v>
      </c>
      <c r="B106" s="58">
        <v>37</v>
      </c>
      <c r="C106" s="58">
        <v>2019</v>
      </c>
      <c r="D106" s="58" t="s">
        <v>80</v>
      </c>
      <c r="E106" s="58" t="s">
        <v>81</v>
      </c>
      <c r="F106" s="58"/>
      <c r="G106" s="58"/>
      <c r="H106" s="63"/>
    </row>
    <row r="107" spans="1:8" x14ac:dyDescent="0.35">
      <c r="A107" s="64">
        <v>107</v>
      </c>
      <c r="B107" s="57">
        <v>40</v>
      </c>
      <c r="C107" s="57">
        <v>2019</v>
      </c>
      <c r="D107" s="57" t="s">
        <v>82</v>
      </c>
      <c r="E107" s="57" t="s">
        <v>59</v>
      </c>
      <c r="F107" s="57"/>
      <c r="G107" s="57"/>
      <c r="H107" s="65"/>
    </row>
    <row r="108" spans="1:8" x14ac:dyDescent="0.35">
      <c r="A108" s="62">
        <v>108</v>
      </c>
      <c r="B108" s="58">
        <v>46</v>
      </c>
      <c r="C108" s="58">
        <v>2019</v>
      </c>
      <c r="D108" s="58" t="s">
        <v>84</v>
      </c>
      <c r="E108" s="58" t="s">
        <v>85</v>
      </c>
      <c r="F108" s="58"/>
      <c r="G108" s="58"/>
      <c r="H108" s="63"/>
    </row>
    <row r="109" spans="1:8" x14ac:dyDescent="0.35">
      <c r="A109" s="64">
        <v>109</v>
      </c>
      <c r="B109" s="57">
        <v>47</v>
      </c>
      <c r="C109" s="57">
        <v>2019</v>
      </c>
      <c r="D109" s="57" t="s">
        <v>27</v>
      </c>
      <c r="E109" s="57" t="s">
        <v>57</v>
      </c>
      <c r="F109" s="57"/>
      <c r="G109" s="57"/>
      <c r="H109" s="65"/>
    </row>
    <row r="110" spans="1:8" x14ac:dyDescent="0.35">
      <c r="A110" s="62">
        <v>110</v>
      </c>
      <c r="B110" s="58">
        <v>48</v>
      </c>
      <c r="C110" s="58">
        <v>2019</v>
      </c>
      <c r="D110" s="58" t="s">
        <v>86</v>
      </c>
      <c r="E110" s="58" t="s">
        <v>87</v>
      </c>
      <c r="F110" s="58"/>
      <c r="G110" s="58"/>
      <c r="H110" s="63"/>
    </row>
    <row r="111" spans="1:8" x14ac:dyDescent="0.35">
      <c r="A111" s="64">
        <v>111</v>
      </c>
      <c r="B111" s="57">
        <v>50</v>
      </c>
      <c r="C111" s="57">
        <v>2019</v>
      </c>
      <c r="D111" s="57" t="s">
        <v>60</v>
      </c>
      <c r="E111" s="57" t="s">
        <v>88</v>
      </c>
      <c r="F111" s="57"/>
      <c r="G111" s="57"/>
      <c r="H111" s="65"/>
    </row>
    <row r="112" spans="1:8" x14ac:dyDescent="0.35">
      <c r="A112" s="62">
        <v>112</v>
      </c>
      <c r="B112" s="58">
        <v>52</v>
      </c>
      <c r="C112" s="58">
        <v>2019</v>
      </c>
      <c r="D112" s="58" t="s">
        <v>83</v>
      </c>
      <c r="E112" s="58" t="s">
        <v>89</v>
      </c>
      <c r="F112" s="58"/>
      <c r="G112" s="58"/>
      <c r="H112" s="63"/>
    </row>
    <row r="113" spans="1:8" x14ac:dyDescent="0.35">
      <c r="A113" s="64">
        <v>113</v>
      </c>
      <c r="B113" s="57">
        <v>53</v>
      </c>
      <c r="C113" s="57">
        <v>2019</v>
      </c>
      <c r="D113" s="57" t="s">
        <v>63</v>
      </c>
      <c r="E113" s="57" t="s">
        <v>90</v>
      </c>
      <c r="F113" s="57"/>
      <c r="G113" s="57"/>
      <c r="H113" s="65"/>
    </row>
    <row r="114" spans="1:8" x14ac:dyDescent="0.35">
      <c r="A114" s="62">
        <v>114</v>
      </c>
      <c r="B114" s="58">
        <v>56</v>
      </c>
      <c r="C114" s="58">
        <v>2019</v>
      </c>
      <c r="D114" s="58" t="s">
        <v>91</v>
      </c>
      <c r="E114" s="58" t="s">
        <v>56</v>
      </c>
      <c r="F114" s="58"/>
      <c r="G114" s="58"/>
      <c r="H114" s="63"/>
    </row>
    <row r="115" spans="1:8" x14ac:dyDescent="0.35">
      <c r="A115" s="64">
        <v>115</v>
      </c>
      <c r="B115" s="57">
        <v>57</v>
      </c>
      <c r="C115" s="57">
        <v>2019</v>
      </c>
      <c r="D115" s="57" t="s">
        <v>42</v>
      </c>
      <c r="E115" s="57" t="s">
        <v>38</v>
      </c>
      <c r="F115" s="57"/>
      <c r="G115" s="57"/>
      <c r="H115" s="65"/>
    </row>
    <row r="116" spans="1:8" x14ac:dyDescent="0.35">
      <c r="A116" s="62">
        <v>116</v>
      </c>
      <c r="B116" s="58">
        <v>58</v>
      </c>
      <c r="C116" s="58">
        <v>2019</v>
      </c>
      <c r="D116" s="58" t="s">
        <v>92</v>
      </c>
      <c r="E116" s="58" t="s">
        <v>93</v>
      </c>
      <c r="F116" s="58"/>
      <c r="G116" s="58"/>
      <c r="H116" s="63"/>
    </row>
    <row r="117" spans="1:8" x14ac:dyDescent="0.35">
      <c r="A117" s="64">
        <v>117</v>
      </c>
      <c r="B117" s="57">
        <v>59</v>
      </c>
      <c r="C117" s="57">
        <v>2019</v>
      </c>
      <c r="D117" s="57" t="s">
        <v>94</v>
      </c>
      <c r="E117" s="57" t="s">
        <v>95</v>
      </c>
      <c r="F117" s="57"/>
      <c r="G117" s="57"/>
      <c r="H117" s="65"/>
    </row>
    <row r="118" spans="1:8" x14ac:dyDescent="0.35">
      <c r="A118" s="62">
        <v>118</v>
      </c>
      <c r="B118" s="58">
        <v>141</v>
      </c>
      <c r="C118" s="58">
        <v>2019</v>
      </c>
      <c r="D118" s="58" t="s">
        <v>27</v>
      </c>
      <c r="E118" s="58" t="s">
        <v>247</v>
      </c>
      <c r="F118" s="58"/>
      <c r="G118" s="58"/>
      <c r="H118" s="63"/>
    </row>
    <row r="119" spans="1:8" x14ac:dyDescent="0.35">
      <c r="A119" s="64">
        <v>119</v>
      </c>
      <c r="B119" s="57">
        <v>9</v>
      </c>
      <c r="C119" s="57">
        <v>2018</v>
      </c>
      <c r="D119" s="57" t="s">
        <v>25</v>
      </c>
      <c r="E119" s="57" t="s">
        <v>26</v>
      </c>
      <c r="F119" s="57"/>
      <c r="G119" s="57"/>
      <c r="H119" s="65"/>
    </row>
    <row r="120" spans="1:8" x14ac:dyDescent="0.35">
      <c r="A120" s="62">
        <v>120</v>
      </c>
      <c r="B120" s="58">
        <v>21</v>
      </c>
      <c r="C120" s="58">
        <v>2018</v>
      </c>
      <c r="D120" s="58" t="s">
        <v>248</v>
      </c>
      <c r="E120" s="58" t="s">
        <v>29</v>
      </c>
      <c r="F120" s="58"/>
      <c r="G120" s="58"/>
      <c r="H120" s="63"/>
    </row>
    <row r="121" spans="1:8" x14ac:dyDescent="0.35">
      <c r="A121" s="64">
        <v>121</v>
      </c>
      <c r="B121" s="57">
        <v>23</v>
      </c>
      <c r="C121" s="57">
        <v>2018</v>
      </c>
      <c r="D121" s="57" t="s">
        <v>30</v>
      </c>
      <c r="E121" s="57" t="s">
        <v>31</v>
      </c>
      <c r="F121" s="57"/>
      <c r="G121" s="57"/>
      <c r="H121" s="65"/>
    </row>
    <row r="122" spans="1:8" x14ac:dyDescent="0.35">
      <c r="A122" s="62">
        <v>122</v>
      </c>
      <c r="B122" s="58">
        <v>37</v>
      </c>
      <c r="C122" s="58">
        <v>2018</v>
      </c>
      <c r="D122" s="58" t="s">
        <v>35</v>
      </c>
      <c r="E122" s="58" t="s">
        <v>36</v>
      </c>
      <c r="F122" s="58"/>
      <c r="G122" s="58"/>
      <c r="H122" s="63"/>
    </row>
    <row r="123" spans="1:8" x14ac:dyDescent="0.35">
      <c r="A123" s="64">
        <v>123</v>
      </c>
      <c r="B123" s="57">
        <v>39</v>
      </c>
      <c r="C123" s="57">
        <v>2018</v>
      </c>
      <c r="D123" s="57" t="s">
        <v>249</v>
      </c>
      <c r="E123" s="57" t="s">
        <v>39</v>
      </c>
      <c r="F123" s="57"/>
      <c r="G123" s="57"/>
      <c r="H123" s="65"/>
    </row>
    <row r="124" spans="1:8" x14ac:dyDescent="0.35">
      <c r="A124" s="62">
        <v>124</v>
      </c>
      <c r="B124" s="58">
        <v>53</v>
      </c>
      <c r="C124" s="58">
        <v>2018</v>
      </c>
      <c r="D124" s="58" t="s">
        <v>40</v>
      </c>
      <c r="E124" s="58" t="s">
        <v>41</v>
      </c>
      <c r="F124" s="58"/>
      <c r="G124" s="58"/>
      <c r="H124" s="63"/>
    </row>
    <row r="125" spans="1:8" x14ac:dyDescent="0.35">
      <c r="A125" s="64">
        <v>125</v>
      </c>
      <c r="B125" s="57">
        <v>54</v>
      </c>
      <c r="C125" s="57">
        <v>2018</v>
      </c>
      <c r="D125" s="57" t="s">
        <v>42</v>
      </c>
      <c r="E125" s="57" t="s">
        <v>43</v>
      </c>
      <c r="F125" s="57"/>
      <c r="G125" s="57"/>
      <c r="H125" s="65"/>
    </row>
    <row r="126" spans="1:8" x14ac:dyDescent="0.35">
      <c r="A126" s="62">
        <v>126</v>
      </c>
      <c r="B126" s="58">
        <v>162</v>
      </c>
      <c r="C126" s="58">
        <v>2018</v>
      </c>
      <c r="D126" s="58" t="s">
        <v>37</v>
      </c>
      <c r="E126" s="58" t="s">
        <v>47</v>
      </c>
      <c r="F126" s="58"/>
      <c r="G126" s="58"/>
      <c r="H126" s="63"/>
    </row>
    <row r="127" spans="1:8" x14ac:dyDescent="0.35">
      <c r="A127" s="64">
        <v>127</v>
      </c>
      <c r="B127" s="57">
        <v>30</v>
      </c>
      <c r="C127" s="57">
        <v>2017</v>
      </c>
      <c r="D127" s="57" t="s">
        <v>48</v>
      </c>
      <c r="E127" s="57" t="s">
        <v>49</v>
      </c>
      <c r="F127" s="57"/>
      <c r="G127" s="57"/>
      <c r="H127" s="65"/>
    </row>
    <row r="128" spans="1:8" x14ac:dyDescent="0.35">
      <c r="A128" s="62">
        <v>128</v>
      </c>
      <c r="B128" s="58">
        <v>56</v>
      </c>
      <c r="C128" s="58">
        <v>2017</v>
      </c>
      <c r="D128" s="58" t="s">
        <v>35</v>
      </c>
      <c r="E128" s="58" t="s">
        <v>106</v>
      </c>
      <c r="F128" s="58"/>
      <c r="G128" s="58"/>
      <c r="H128" s="63"/>
    </row>
    <row r="129" spans="1:8" x14ac:dyDescent="0.35">
      <c r="A129" s="64">
        <v>129</v>
      </c>
      <c r="B129" s="57">
        <v>72</v>
      </c>
      <c r="C129" s="57">
        <v>2017</v>
      </c>
      <c r="D129" s="57" t="s">
        <v>50</v>
      </c>
      <c r="E129" s="57" t="s">
        <v>51</v>
      </c>
      <c r="F129" s="57"/>
      <c r="G129" s="57"/>
      <c r="H129" s="65"/>
    </row>
    <row r="130" spans="1:8" x14ac:dyDescent="0.35">
      <c r="A130" s="62">
        <v>130</v>
      </c>
      <c r="B130" s="58">
        <v>74</v>
      </c>
      <c r="C130" s="58">
        <v>2017</v>
      </c>
      <c r="D130" s="58" t="s">
        <v>25</v>
      </c>
      <c r="E130" s="58" t="s">
        <v>108</v>
      </c>
      <c r="F130" s="58"/>
      <c r="G130" s="58"/>
      <c r="H130" s="63"/>
    </row>
    <row r="131" spans="1:8" x14ac:dyDescent="0.35">
      <c r="A131" s="64">
        <v>131</v>
      </c>
      <c r="B131" s="57">
        <v>75</v>
      </c>
      <c r="C131" s="57">
        <v>2017</v>
      </c>
      <c r="D131" s="57" t="s">
        <v>109</v>
      </c>
      <c r="E131" s="57" t="s">
        <v>52</v>
      </c>
      <c r="F131" s="57"/>
      <c r="G131" s="57"/>
      <c r="H131" s="65"/>
    </row>
    <row r="132" spans="1:8" ht="15" thickBot="1" x14ac:dyDescent="0.4">
      <c r="A132" s="66">
        <v>132</v>
      </c>
      <c r="B132" s="67">
        <v>78</v>
      </c>
      <c r="C132" s="67">
        <v>2017</v>
      </c>
      <c r="D132" s="67" t="s">
        <v>53</v>
      </c>
      <c r="E132" s="67" t="s">
        <v>54</v>
      </c>
      <c r="F132" s="67"/>
      <c r="G132" s="67"/>
      <c r="H132" s="6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</cp:lastModifiedBy>
  <cp:lastPrinted>2019-01-08T20:41:41Z</cp:lastPrinted>
  <dcterms:created xsi:type="dcterms:W3CDTF">2017-02-15T16:03:58Z</dcterms:created>
  <dcterms:modified xsi:type="dcterms:W3CDTF">2021-12-27T14:12:36Z</dcterms:modified>
</cp:coreProperties>
</file>