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DISKRETNA MATEMATIKA  1\REZULTATI\"/>
    </mc:Choice>
  </mc:AlternateContent>
  <bookViews>
    <workbookView xWindow="0" yWindow="0" windowWidth="23040" windowHeight="9384" activeTab="1"/>
  </bookViews>
  <sheets>
    <sheet name="Detalji 1" sheetId="1" r:id="rId1"/>
    <sheet name="Tabela 2" sheetId="2" r:id="rId2"/>
  </sheets>
  <calcPr calcId="152511"/>
</workbook>
</file>

<file path=xl/calcChain.xml><?xml version="1.0" encoding="utf-8"?>
<calcChain xmlns="http://schemas.openxmlformats.org/spreadsheetml/2006/main">
  <c r="L15" i="2" l="1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" i="2"/>
  <c r="L4" i="2"/>
  <c r="L5" i="2"/>
  <c r="L6" i="2"/>
  <c r="L7" i="2"/>
  <c r="L8" i="2"/>
  <c r="L9" i="2"/>
  <c r="L10" i="2"/>
  <c r="L11" i="2"/>
  <c r="L12" i="2"/>
  <c r="L13" i="2"/>
  <c r="L14" i="2"/>
  <c r="L2" i="2"/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2" i="2"/>
</calcChain>
</file>

<file path=xl/sharedStrings.xml><?xml version="1.0" encoding="utf-8"?>
<sst xmlns="http://schemas.openxmlformats.org/spreadsheetml/2006/main" count="140" uniqueCount="111">
  <si>
    <t>Predmet</t>
  </si>
  <si>
    <t>DISKRETNA MATEMATIKA 1</t>
  </si>
  <si>
    <t>Studije</t>
  </si>
  <si>
    <t>OSN</t>
  </si>
  <si>
    <t>Program</t>
  </si>
  <si>
    <t>MATEMATIKA I 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</si>
  <si>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</si>
  <si>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</si>
  <si>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</si>
  <si>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</si>
  <si>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</si>
  <si>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</si>
  <si>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</si>
  <si>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</si>
  <si>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test</t>
  </si>
  <si>
    <t>popravni test</t>
  </si>
  <si>
    <t>40</t>
  </si>
  <si>
    <t>Nadžije</t>
  </si>
  <si>
    <t>Molla</t>
  </si>
  <si>
    <t>1</t>
  </si>
  <si>
    <t>2019</t>
  </si>
  <si>
    <t>Matija</t>
  </si>
  <si>
    <t>Bojanić</t>
  </si>
  <si>
    <t>3</t>
  </si>
  <si>
    <t>Emina</t>
  </si>
  <si>
    <t>Krnić</t>
  </si>
  <si>
    <t>12</t>
  </si>
  <si>
    <t>Marina</t>
  </si>
  <si>
    <t>Vujanović</t>
  </si>
  <si>
    <t>22</t>
  </si>
  <si>
    <t>Andrea</t>
  </si>
  <si>
    <t>Čabarkapa</t>
  </si>
  <si>
    <t>23</t>
  </si>
  <si>
    <t>Majda</t>
  </si>
  <si>
    <t>Šukurica</t>
  </si>
  <si>
    <t>24</t>
  </si>
  <si>
    <t>Isidora</t>
  </si>
  <si>
    <t>Magdelinić</t>
  </si>
  <si>
    <t>28</t>
  </si>
  <si>
    <t>Ekan</t>
  </si>
  <si>
    <t>Kojić</t>
  </si>
  <si>
    <t>32</t>
  </si>
  <si>
    <t>Marija</t>
  </si>
  <si>
    <t>Džaković</t>
  </si>
  <si>
    <t>2</t>
  </si>
  <si>
    <t>2018</t>
  </si>
  <si>
    <t>Aleksandar</t>
  </si>
  <si>
    <t>Lazarević</t>
  </si>
  <si>
    <t>7</t>
  </si>
  <si>
    <t>Ljiljana</t>
  </si>
  <si>
    <t>Jelić</t>
  </si>
  <si>
    <t>9</t>
  </si>
  <si>
    <t>Tamara</t>
  </si>
  <si>
    <t>Čukić</t>
  </si>
  <si>
    <t>Dajla</t>
  </si>
  <si>
    <t>Šabović</t>
  </si>
  <si>
    <t>Bogić</t>
  </si>
  <si>
    <t>Bulatović</t>
  </si>
  <si>
    <t>25</t>
  </si>
  <si>
    <t>Ana</t>
  </si>
  <si>
    <t>Ivanović</t>
  </si>
  <si>
    <t>26</t>
  </si>
  <si>
    <t>Jelena</t>
  </si>
  <si>
    <t>Hajduković</t>
  </si>
  <si>
    <t>27</t>
  </si>
  <si>
    <t>Jovana</t>
  </si>
  <si>
    <t>Cerović</t>
  </si>
  <si>
    <t>Radoman</t>
  </si>
  <si>
    <t>Mijanović</t>
  </si>
  <si>
    <t>30</t>
  </si>
  <si>
    <t>Gajović</t>
  </si>
  <si>
    <t>39</t>
  </si>
  <si>
    <t>Petar</t>
  </si>
  <si>
    <t>Janković</t>
  </si>
  <si>
    <t>8</t>
  </si>
  <si>
    <t>2017</t>
  </si>
  <si>
    <t>Dijana</t>
  </si>
  <si>
    <t>Popović</t>
  </si>
  <si>
    <t>13</t>
  </si>
  <si>
    <t>Bobana</t>
  </si>
  <si>
    <t>Danilović</t>
  </si>
  <si>
    <t>Jovan</t>
  </si>
  <si>
    <t>Janjušević</t>
  </si>
  <si>
    <t>34</t>
  </si>
  <si>
    <t>Miloš</t>
  </si>
  <si>
    <t>Komnenović</t>
  </si>
  <si>
    <t>709</t>
  </si>
  <si>
    <t>2016</t>
  </si>
  <si>
    <t>Ivana</t>
  </si>
  <si>
    <t>Dacić</t>
  </si>
  <si>
    <t>7032</t>
  </si>
  <si>
    <t>Rakonjac</t>
  </si>
  <si>
    <t xml:space="preserve">Dragana </t>
  </si>
  <si>
    <t>Joksimović</t>
  </si>
  <si>
    <t xml:space="preserve">Magdalena </t>
  </si>
  <si>
    <t>Doderović</t>
  </si>
  <si>
    <t xml:space="preserve">Jovana </t>
  </si>
  <si>
    <t>Damjanović</t>
  </si>
  <si>
    <t>Krunić</t>
  </si>
  <si>
    <t>kolokvijum</t>
  </si>
  <si>
    <t>popravni kolokvijum</t>
  </si>
  <si>
    <t>z. teorija</t>
  </si>
  <si>
    <t>z. zadaci</t>
  </si>
  <si>
    <t>ukupno</t>
  </si>
  <si>
    <t>F</t>
  </si>
  <si>
    <t>E</t>
  </si>
  <si>
    <t>D</t>
  </si>
  <si>
    <t>C</t>
  </si>
  <si>
    <t>B</t>
  </si>
  <si>
    <t>A</t>
  </si>
  <si>
    <t>predlog ocjene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</si>
</sst>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6" sqref="E6:F11"/>
    </sheetView>
  </sheetViews>
  <sheetFormatPr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1</v>
      </c>
    </row>
    <row r="2" spans="1:6" ht="14.7" customHeight="1" x14ac:dyDescent="0.3">
      <c r="A2" t="s">
        <v>2</v>
      </c>
      <c r="B2" t="s">
        <v>3</v>
      </c>
    </row>
    <row r="3" spans="1:6" ht="14.7" customHeight="1" x14ac:dyDescent="0.3">
      <c r="A3" t="s">
        <v>4</v>
      </c>
      <c r="B3" t="s">
        <v>5</v>
      </c>
    </row>
    <row r="4" spans="1:6" ht="14.7" customHeight="1" x14ac:dyDescent="0.3">
      <c r="A4" t="s">
        <v>6</v>
      </c>
      <c r="B4" t="s">
        <v>7</v>
      </c>
    </row>
    <row r="5" spans="1:6" ht="14.7" customHeight="1" x14ac:dyDescent="0.3">
      <c r="A5" t="s">
        <v>8</v>
      </c>
      <c r="B5" t="s">
        <v>9</v>
      </c>
    </row>
    <row r="6" spans="1:6" ht="14.7" customHeight="1" x14ac:dyDescent="0.3">
      <c r="E6">
        <v>0</v>
      </c>
      <c r="F6" t="s">
        <v>104</v>
      </c>
    </row>
    <row r="7" spans="1:6" ht="14.7" customHeight="1" x14ac:dyDescent="0.3">
      <c r="E7">
        <v>45</v>
      </c>
      <c r="F7" t="s">
        <v>105</v>
      </c>
    </row>
    <row r="8" spans="1:6" ht="14.7" customHeight="1" x14ac:dyDescent="0.3">
      <c r="E8">
        <v>60</v>
      </c>
      <c r="F8" t="s">
        <v>106</v>
      </c>
    </row>
    <row r="9" spans="1:6" ht="14.7" customHeight="1" x14ac:dyDescent="0.3">
      <c r="E9">
        <v>70</v>
      </c>
      <c r="F9" t="s">
        <v>107</v>
      </c>
    </row>
    <row r="10" spans="1:6" ht="14.7" customHeight="1" x14ac:dyDescent="0.3">
      <c r="E10">
        <v>80</v>
      </c>
      <c r="F10" t="s">
        <v>108</v>
      </c>
    </row>
    <row r="11" spans="1:6" ht="14.7" customHeight="1" x14ac:dyDescent="0.3">
      <c r="E11">
        <v>90</v>
      </c>
      <c r="F11" t="s">
        <v>109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L2" sqref="L2:L31"/>
    </sheetView>
  </sheetViews>
  <sheetFormatPr defaultRowHeight="14.7" customHeight="1" x14ac:dyDescent="0.3"/>
  <cols>
    <col min="1" max="1" width="6.6640625" bestFit="1" customWidth="1"/>
    <col min="2" max="4" width="11.109375" bestFit="1" customWidth="1"/>
    <col min="5" max="5" width="6.6640625" bestFit="1" customWidth="1"/>
    <col min="6" max="6" width="15.33203125" customWidth="1"/>
    <col min="7" max="7" width="18.33203125" customWidth="1"/>
    <col min="8" max="8" width="20" customWidth="1"/>
    <col min="9" max="9" width="10.109375" customWidth="1"/>
    <col min="12" max="12" width="13.77734375" customWidth="1"/>
  </cols>
  <sheetData>
    <row r="1" spans="1:12" ht="14.7" customHeight="1" x14ac:dyDescent="0.3">
      <c r="A1" s="1" t="s">
        <v>10</v>
      </c>
      <c r="B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99</v>
      </c>
      <c r="H1" s="1" t="s">
        <v>100</v>
      </c>
      <c r="I1" s="1" t="s">
        <v>101</v>
      </c>
      <c r="J1" s="1" t="s">
        <v>102</v>
      </c>
      <c r="K1" s="1" t="s">
        <v>103</v>
      </c>
      <c r="L1" s="1" t="s">
        <v>110</v>
      </c>
    </row>
    <row r="2" spans="1:12" ht="14.7" customHeight="1" x14ac:dyDescent="0.3">
      <c r="A2" t="s">
        <v>16</v>
      </c>
      <c r="B2" t="s">
        <v>9</v>
      </c>
      <c r="C2" t="s">
        <v>17</v>
      </c>
      <c r="D2" t="s">
        <v>18</v>
      </c>
      <c r="E2">
        <v>16</v>
      </c>
      <c r="G2">
        <v>17</v>
      </c>
      <c r="H2">
        <v>1</v>
      </c>
      <c r="I2">
        <v>10</v>
      </c>
      <c r="J2">
        <v>5</v>
      </c>
      <c r="K2">
        <f>+MAX(E2:F2)+MAX(G2:H2)+I2+J2</f>
        <v>48</v>
      </c>
      <c r="L2" s="2" t="str">
        <f>+VLOOKUP(K2,'Detalji 1'!$E$6:$F$11,2,TRUE)</f>
        <v>E</v>
      </c>
    </row>
    <row r="3" spans="1:12" ht="14.7" customHeight="1" x14ac:dyDescent="0.3">
      <c r="A3" t="s">
        <v>19</v>
      </c>
      <c r="B3" t="s">
        <v>20</v>
      </c>
      <c r="C3" t="s">
        <v>21</v>
      </c>
      <c r="D3" t="s">
        <v>22</v>
      </c>
      <c r="E3">
        <v>9</v>
      </c>
      <c r="G3">
        <v>1</v>
      </c>
      <c r="H3">
        <v>1</v>
      </c>
      <c r="K3">
        <f t="shared" ref="K3:K31" si="0">+MAX(E3:F3)+MAX(G3:H3)+I3+J3</f>
        <v>10</v>
      </c>
      <c r="L3" s="2" t="str">
        <f>+VLOOKUP(K3,'Detalji 1'!$E$6:$F$11,2,TRUE)</f>
        <v>F</v>
      </c>
    </row>
    <row r="4" spans="1:12" ht="14.7" customHeight="1" x14ac:dyDescent="0.3">
      <c r="A4" t="s">
        <v>23</v>
      </c>
      <c r="B4" t="s">
        <v>20</v>
      </c>
      <c r="C4" t="s">
        <v>24</v>
      </c>
      <c r="D4" t="s">
        <v>25</v>
      </c>
      <c r="E4">
        <v>7</v>
      </c>
      <c r="F4">
        <v>3</v>
      </c>
      <c r="G4">
        <v>10</v>
      </c>
      <c r="K4">
        <f t="shared" si="0"/>
        <v>17</v>
      </c>
      <c r="L4" s="2" t="str">
        <f>+VLOOKUP(K4,'Detalji 1'!$E$6:$F$11,2,TRUE)</f>
        <v>F</v>
      </c>
    </row>
    <row r="5" spans="1:12" ht="14.7" customHeight="1" x14ac:dyDescent="0.3">
      <c r="A5" t="s">
        <v>26</v>
      </c>
      <c r="B5" t="s">
        <v>20</v>
      </c>
      <c r="C5" t="s">
        <v>27</v>
      </c>
      <c r="D5" t="s">
        <v>28</v>
      </c>
      <c r="E5">
        <v>11</v>
      </c>
      <c r="F5">
        <v>7</v>
      </c>
      <c r="G5">
        <v>1</v>
      </c>
      <c r="K5">
        <f t="shared" si="0"/>
        <v>12</v>
      </c>
      <c r="L5" s="2" t="str">
        <f>+VLOOKUP(K5,'Detalji 1'!$E$6:$F$11,2,TRUE)</f>
        <v>F</v>
      </c>
    </row>
    <row r="6" spans="1:12" ht="14.7" customHeight="1" x14ac:dyDescent="0.3">
      <c r="A6" t="s">
        <v>29</v>
      </c>
      <c r="B6" t="s">
        <v>20</v>
      </c>
      <c r="C6" t="s">
        <v>30</v>
      </c>
      <c r="D6" t="s">
        <v>31</v>
      </c>
      <c r="E6">
        <v>12</v>
      </c>
      <c r="F6">
        <v>13</v>
      </c>
      <c r="G6">
        <v>10</v>
      </c>
      <c r="H6">
        <v>9</v>
      </c>
      <c r="K6">
        <f t="shared" si="0"/>
        <v>23</v>
      </c>
      <c r="L6" s="2" t="str">
        <f>+VLOOKUP(K6,'Detalji 1'!$E$6:$F$11,2,TRUE)</f>
        <v>F</v>
      </c>
    </row>
    <row r="7" spans="1:12" ht="14.7" customHeight="1" x14ac:dyDescent="0.3">
      <c r="A7" t="s">
        <v>32</v>
      </c>
      <c r="B7" t="s">
        <v>20</v>
      </c>
      <c r="C7" t="s">
        <v>33</v>
      </c>
      <c r="D7" t="s">
        <v>34</v>
      </c>
      <c r="E7">
        <v>16</v>
      </c>
      <c r="H7">
        <v>24</v>
      </c>
      <c r="I7">
        <v>19</v>
      </c>
      <c r="J7">
        <v>3</v>
      </c>
      <c r="K7">
        <f t="shared" si="0"/>
        <v>62</v>
      </c>
      <c r="L7" s="2" t="str">
        <f>+VLOOKUP(K7,'Detalji 1'!$E$6:$F$11,2,TRUE)</f>
        <v>D</v>
      </c>
    </row>
    <row r="8" spans="1:12" ht="14.7" customHeight="1" x14ac:dyDescent="0.3">
      <c r="A8" t="s">
        <v>35</v>
      </c>
      <c r="B8" t="s">
        <v>20</v>
      </c>
      <c r="C8" t="s">
        <v>36</v>
      </c>
      <c r="D8" t="s">
        <v>37</v>
      </c>
      <c r="K8">
        <f t="shared" si="0"/>
        <v>0</v>
      </c>
      <c r="L8" s="2" t="str">
        <f>+VLOOKUP(K8,'Detalji 1'!$E$6:$F$11,2,TRUE)</f>
        <v>F</v>
      </c>
    </row>
    <row r="9" spans="1:12" ht="14.7" customHeight="1" x14ac:dyDescent="0.3">
      <c r="A9" t="s">
        <v>38</v>
      </c>
      <c r="B9" t="s">
        <v>20</v>
      </c>
      <c r="C9" t="s">
        <v>39</v>
      </c>
      <c r="D9" t="s">
        <v>40</v>
      </c>
      <c r="E9">
        <v>13</v>
      </c>
      <c r="F9">
        <v>8</v>
      </c>
      <c r="G9">
        <v>11</v>
      </c>
      <c r="H9">
        <v>9</v>
      </c>
      <c r="I9">
        <v>10</v>
      </c>
      <c r="J9">
        <v>3</v>
      </c>
      <c r="K9">
        <f t="shared" si="0"/>
        <v>37</v>
      </c>
      <c r="L9" s="2" t="str">
        <f>+VLOOKUP(K9,'Detalji 1'!$E$6:$F$11,2,TRUE)</f>
        <v>F</v>
      </c>
    </row>
    <row r="10" spans="1:12" ht="14.7" customHeight="1" x14ac:dyDescent="0.3">
      <c r="A10" t="s">
        <v>41</v>
      </c>
      <c r="B10" t="s">
        <v>20</v>
      </c>
      <c r="C10" t="s">
        <v>42</v>
      </c>
      <c r="D10" t="s">
        <v>43</v>
      </c>
      <c r="E10">
        <v>16</v>
      </c>
      <c r="G10">
        <v>22</v>
      </c>
      <c r="H10">
        <v>16</v>
      </c>
      <c r="I10">
        <v>20</v>
      </c>
      <c r="J10">
        <v>5</v>
      </c>
      <c r="K10">
        <f t="shared" si="0"/>
        <v>63</v>
      </c>
      <c r="L10" s="2" t="str">
        <f>+VLOOKUP(K10,'Detalji 1'!$E$6:$F$11,2,TRUE)</f>
        <v>D</v>
      </c>
    </row>
    <row r="11" spans="1:12" ht="14.7" customHeight="1" x14ac:dyDescent="0.3">
      <c r="A11" t="s">
        <v>44</v>
      </c>
      <c r="B11" t="s">
        <v>45</v>
      </c>
      <c r="C11" t="s">
        <v>46</v>
      </c>
      <c r="D11" t="s">
        <v>47</v>
      </c>
      <c r="K11">
        <f t="shared" si="0"/>
        <v>0</v>
      </c>
      <c r="L11" s="2" t="str">
        <f>+VLOOKUP(K11,'Detalji 1'!$E$6:$F$11,2,TRUE)</f>
        <v>F</v>
      </c>
    </row>
    <row r="12" spans="1:12" ht="14.7" customHeight="1" x14ac:dyDescent="0.3">
      <c r="A12" t="s">
        <v>48</v>
      </c>
      <c r="B12" t="s">
        <v>45</v>
      </c>
      <c r="C12" t="s">
        <v>49</v>
      </c>
      <c r="D12" t="s">
        <v>50</v>
      </c>
      <c r="E12">
        <v>15</v>
      </c>
      <c r="F12">
        <v>3</v>
      </c>
      <c r="G12">
        <v>11</v>
      </c>
      <c r="H12">
        <v>12</v>
      </c>
      <c r="I12">
        <v>5</v>
      </c>
      <c r="J12">
        <v>6</v>
      </c>
      <c r="K12">
        <f t="shared" si="0"/>
        <v>38</v>
      </c>
      <c r="L12" s="2" t="str">
        <f>+VLOOKUP(K12,'Detalji 1'!$E$6:$F$11,2,TRUE)</f>
        <v>F</v>
      </c>
    </row>
    <row r="13" spans="1:12" ht="14.7" customHeight="1" x14ac:dyDescent="0.3">
      <c r="A13" t="s">
        <v>51</v>
      </c>
      <c r="B13" t="s">
        <v>45</v>
      </c>
      <c r="C13" t="s">
        <v>52</v>
      </c>
      <c r="D13" t="s">
        <v>53</v>
      </c>
      <c r="E13">
        <v>6</v>
      </c>
      <c r="F13">
        <v>12</v>
      </c>
      <c r="G13">
        <v>20</v>
      </c>
      <c r="I13">
        <v>10</v>
      </c>
      <c r="J13">
        <v>5</v>
      </c>
      <c r="K13">
        <f t="shared" si="0"/>
        <v>47</v>
      </c>
      <c r="L13" s="2" t="str">
        <f>+VLOOKUP(K13,'Detalji 1'!$E$6:$F$11,2,TRUE)</f>
        <v>E</v>
      </c>
    </row>
    <row r="14" spans="1:12" ht="14.7" customHeight="1" x14ac:dyDescent="0.3">
      <c r="A14" t="s">
        <v>29</v>
      </c>
      <c r="B14" t="s">
        <v>45</v>
      </c>
      <c r="C14" t="s">
        <v>54</v>
      </c>
      <c r="D14" t="s">
        <v>55</v>
      </c>
      <c r="E14">
        <v>3</v>
      </c>
      <c r="F14">
        <v>2</v>
      </c>
      <c r="H14">
        <v>0</v>
      </c>
      <c r="K14">
        <f t="shared" si="0"/>
        <v>3</v>
      </c>
      <c r="L14" s="2" t="str">
        <f>+VLOOKUP(K14,'Detalji 1'!$E$6:$F$11,2,TRUE)</f>
        <v>F</v>
      </c>
    </row>
    <row r="15" spans="1:12" ht="14.7" customHeight="1" x14ac:dyDescent="0.3">
      <c r="A15" t="s">
        <v>32</v>
      </c>
      <c r="B15" t="s">
        <v>45</v>
      </c>
      <c r="C15" t="s">
        <v>56</v>
      </c>
      <c r="D15" t="s">
        <v>57</v>
      </c>
      <c r="E15">
        <v>9</v>
      </c>
      <c r="F15">
        <v>6</v>
      </c>
      <c r="G15">
        <v>13</v>
      </c>
      <c r="I15">
        <v>2</v>
      </c>
      <c r="J15">
        <v>5</v>
      </c>
      <c r="K15">
        <f t="shared" si="0"/>
        <v>29</v>
      </c>
      <c r="L15" s="2" t="str">
        <f>+VLOOKUP(K15,'Detalji 1'!$E$6:$F$11,2,TRUE)</f>
        <v>F</v>
      </c>
    </row>
    <row r="16" spans="1:12" ht="14.7" customHeight="1" x14ac:dyDescent="0.3">
      <c r="A16" t="s">
        <v>58</v>
      </c>
      <c r="B16" t="s">
        <v>45</v>
      </c>
      <c r="C16" t="s">
        <v>59</v>
      </c>
      <c r="D16" t="s">
        <v>60</v>
      </c>
      <c r="E16">
        <v>5</v>
      </c>
      <c r="F16">
        <v>4</v>
      </c>
      <c r="G16">
        <v>11</v>
      </c>
      <c r="K16">
        <f t="shared" si="0"/>
        <v>16</v>
      </c>
      <c r="L16" s="2" t="str">
        <f>+VLOOKUP(K16,'Detalji 1'!$E$6:$F$11,2,TRUE)</f>
        <v>F</v>
      </c>
    </row>
    <row r="17" spans="1:12" ht="14.7" customHeight="1" x14ac:dyDescent="0.3">
      <c r="A17" t="s">
        <v>61</v>
      </c>
      <c r="B17" t="s">
        <v>45</v>
      </c>
      <c r="C17" t="s">
        <v>62</v>
      </c>
      <c r="D17" t="s">
        <v>63</v>
      </c>
      <c r="E17">
        <v>2</v>
      </c>
      <c r="F17">
        <v>2</v>
      </c>
      <c r="K17">
        <f t="shared" si="0"/>
        <v>2</v>
      </c>
      <c r="L17" s="2" t="str">
        <f>+VLOOKUP(K17,'Detalji 1'!$E$6:$F$11,2,TRUE)</f>
        <v>F</v>
      </c>
    </row>
    <row r="18" spans="1:12" ht="14.7" customHeight="1" x14ac:dyDescent="0.3">
      <c r="A18" t="s">
        <v>64</v>
      </c>
      <c r="B18" t="s">
        <v>45</v>
      </c>
      <c r="C18" t="s">
        <v>65</v>
      </c>
      <c r="D18" t="s">
        <v>66</v>
      </c>
      <c r="E18">
        <v>12</v>
      </c>
      <c r="F18">
        <v>8</v>
      </c>
      <c r="G18">
        <v>9</v>
      </c>
      <c r="H18">
        <v>9</v>
      </c>
      <c r="K18">
        <f t="shared" si="0"/>
        <v>21</v>
      </c>
      <c r="L18" s="2" t="str">
        <f>+VLOOKUP(K18,'Detalji 1'!$E$6:$F$11,2,TRUE)</f>
        <v>F</v>
      </c>
    </row>
    <row r="19" spans="1:12" ht="14.7" customHeight="1" x14ac:dyDescent="0.3">
      <c r="A19" t="s">
        <v>38</v>
      </c>
      <c r="B19" t="s">
        <v>45</v>
      </c>
      <c r="C19" t="s">
        <v>67</v>
      </c>
      <c r="D19" t="s">
        <v>68</v>
      </c>
      <c r="E19">
        <v>8</v>
      </c>
      <c r="F19">
        <v>13</v>
      </c>
      <c r="G19">
        <v>24</v>
      </c>
      <c r="K19">
        <f t="shared" si="0"/>
        <v>37</v>
      </c>
      <c r="L19" s="2" t="str">
        <f>+VLOOKUP(K19,'Detalji 1'!$E$6:$F$11,2,TRUE)</f>
        <v>F</v>
      </c>
    </row>
    <row r="20" spans="1:12" ht="14.7" customHeight="1" x14ac:dyDescent="0.3">
      <c r="A20" t="s">
        <v>69</v>
      </c>
      <c r="B20" t="s">
        <v>45</v>
      </c>
      <c r="C20" t="s">
        <v>42</v>
      </c>
      <c r="D20" t="s">
        <v>70</v>
      </c>
      <c r="E20">
        <v>6</v>
      </c>
      <c r="F20">
        <v>1</v>
      </c>
      <c r="G20">
        <v>10</v>
      </c>
      <c r="H20">
        <v>6</v>
      </c>
      <c r="I20">
        <v>0</v>
      </c>
      <c r="J20">
        <v>4</v>
      </c>
      <c r="K20">
        <f t="shared" si="0"/>
        <v>20</v>
      </c>
      <c r="L20" s="2" t="str">
        <f>+VLOOKUP(K20,'Detalji 1'!$E$6:$F$11,2,TRUE)</f>
        <v>F</v>
      </c>
    </row>
    <row r="21" spans="1:12" ht="14.7" customHeight="1" x14ac:dyDescent="0.3">
      <c r="A21" t="s">
        <v>71</v>
      </c>
      <c r="B21" t="s">
        <v>45</v>
      </c>
      <c r="C21" t="s">
        <v>72</v>
      </c>
      <c r="D21" t="s">
        <v>73</v>
      </c>
      <c r="E21">
        <v>11</v>
      </c>
      <c r="F21">
        <v>4</v>
      </c>
      <c r="G21">
        <v>6</v>
      </c>
      <c r="K21">
        <f t="shared" si="0"/>
        <v>17</v>
      </c>
      <c r="L21" s="2" t="str">
        <f>+VLOOKUP(K21,'Detalji 1'!$E$6:$F$11,2,TRUE)</f>
        <v>F</v>
      </c>
    </row>
    <row r="22" spans="1:12" ht="14.7" customHeight="1" x14ac:dyDescent="0.3">
      <c r="A22" t="s">
        <v>74</v>
      </c>
      <c r="B22" t="s">
        <v>75</v>
      </c>
      <c r="C22" t="s">
        <v>76</v>
      </c>
      <c r="D22" t="s">
        <v>77</v>
      </c>
      <c r="E22">
        <v>8</v>
      </c>
      <c r="F22">
        <v>0</v>
      </c>
      <c r="G22">
        <v>7</v>
      </c>
      <c r="H22">
        <v>0</v>
      </c>
      <c r="K22">
        <f t="shared" si="0"/>
        <v>15</v>
      </c>
      <c r="L22" s="2" t="str">
        <f>+VLOOKUP(K22,'Detalji 1'!$E$6:$F$11,2,TRUE)</f>
        <v>F</v>
      </c>
    </row>
    <row r="23" spans="1:12" ht="14.7" customHeight="1" x14ac:dyDescent="0.3">
      <c r="A23" t="s">
        <v>78</v>
      </c>
      <c r="B23" t="s">
        <v>75</v>
      </c>
      <c r="C23" t="s">
        <v>79</v>
      </c>
      <c r="D23" t="s">
        <v>80</v>
      </c>
      <c r="K23">
        <f t="shared" si="0"/>
        <v>0</v>
      </c>
      <c r="L23" s="2" t="str">
        <f>+VLOOKUP(K23,'Detalji 1'!$E$6:$F$11,2,TRUE)</f>
        <v>F</v>
      </c>
    </row>
    <row r="24" spans="1:12" ht="14.7" customHeight="1" x14ac:dyDescent="0.3">
      <c r="A24" t="s">
        <v>41</v>
      </c>
      <c r="B24" t="s">
        <v>75</v>
      </c>
      <c r="C24" t="s">
        <v>81</v>
      </c>
      <c r="D24" t="s">
        <v>82</v>
      </c>
      <c r="E24">
        <v>6</v>
      </c>
      <c r="F24">
        <v>8</v>
      </c>
      <c r="G24">
        <v>20</v>
      </c>
      <c r="I24">
        <v>10</v>
      </c>
      <c r="J24">
        <v>9</v>
      </c>
      <c r="K24">
        <f t="shared" si="0"/>
        <v>47</v>
      </c>
      <c r="L24" s="2" t="str">
        <f>+VLOOKUP(K24,'Detalji 1'!$E$6:$F$11,2,TRUE)</f>
        <v>E</v>
      </c>
    </row>
    <row r="25" spans="1:12" ht="14.7" customHeight="1" x14ac:dyDescent="0.3">
      <c r="A25" t="s">
        <v>83</v>
      </c>
      <c r="B25" t="s">
        <v>75</v>
      </c>
      <c r="C25" t="s">
        <v>84</v>
      </c>
      <c r="D25" t="s">
        <v>85</v>
      </c>
      <c r="E25">
        <v>10</v>
      </c>
      <c r="F25">
        <v>13</v>
      </c>
      <c r="G25">
        <v>10</v>
      </c>
      <c r="H25">
        <v>5</v>
      </c>
      <c r="I25">
        <v>20</v>
      </c>
      <c r="J25">
        <v>3</v>
      </c>
      <c r="K25">
        <f t="shared" si="0"/>
        <v>46</v>
      </c>
      <c r="L25" s="2" t="str">
        <f>+VLOOKUP(K25,'Detalji 1'!$E$6:$F$11,2,TRUE)</f>
        <v>E</v>
      </c>
    </row>
    <row r="26" spans="1:12" ht="14.7" customHeight="1" x14ac:dyDescent="0.3">
      <c r="A26" t="s">
        <v>86</v>
      </c>
      <c r="B26" t="s">
        <v>87</v>
      </c>
      <c r="C26" t="s">
        <v>88</v>
      </c>
      <c r="D26" t="s">
        <v>89</v>
      </c>
      <c r="F26">
        <v>0</v>
      </c>
      <c r="K26">
        <f t="shared" si="0"/>
        <v>0</v>
      </c>
      <c r="L26" s="2" t="str">
        <f>+VLOOKUP(K26,'Detalji 1'!$E$6:$F$11,2,TRUE)</f>
        <v>F</v>
      </c>
    </row>
    <row r="27" spans="1:12" ht="14.7" customHeight="1" x14ac:dyDescent="0.3">
      <c r="A27" t="s">
        <v>90</v>
      </c>
      <c r="B27" t="s">
        <v>87</v>
      </c>
      <c r="C27" t="s">
        <v>42</v>
      </c>
      <c r="D27" t="s">
        <v>91</v>
      </c>
      <c r="E27">
        <v>6</v>
      </c>
      <c r="F27">
        <v>1</v>
      </c>
      <c r="K27">
        <f t="shared" si="0"/>
        <v>6</v>
      </c>
      <c r="L27" s="2" t="str">
        <f>+VLOOKUP(K27,'Detalji 1'!$E$6:$F$11,2,TRUE)</f>
        <v>F</v>
      </c>
    </row>
    <row r="28" spans="1:12" ht="14.7" customHeight="1" x14ac:dyDescent="0.3">
      <c r="A28">
        <v>23</v>
      </c>
      <c r="B28">
        <v>2016</v>
      </c>
      <c r="C28" t="s">
        <v>92</v>
      </c>
      <c r="D28" t="s">
        <v>93</v>
      </c>
      <c r="E28">
        <v>16</v>
      </c>
      <c r="G28">
        <v>11</v>
      </c>
      <c r="I28">
        <v>0</v>
      </c>
      <c r="J28">
        <v>8</v>
      </c>
      <c r="K28">
        <f t="shared" si="0"/>
        <v>35</v>
      </c>
      <c r="L28" s="2" t="str">
        <f>+VLOOKUP(K28,'Detalji 1'!$E$6:$F$11,2,TRUE)</f>
        <v>F</v>
      </c>
    </row>
    <row r="29" spans="1:12" ht="14.7" customHeight="1" x14ac:dyDescent="0.3">
      <c r="A29">
        <v>25</v>
      </c>
      <c r="B29">
        <v>2016</v>
      </c>
      <c r="C29" t="s">
        <v>94</v>
      </c>
      <c r="D29" t="s">
        <v>95</v>
      </c>
      <c r="E29">
        <v>13</v>
      </c>
      <c r="H29">
        <v>13</v>
      </c>
      <c r="I29">
        <v>5</v>
      </c>
      <c r="J29">
        <v>4</v>
      </c>
      <c r="K29">
        <f t="shared" si="0"/>
        <v>35</v>
      </c>
      <c r="L29" s="2" t="str">
        <f>+VLOOKUP(K29,'Detalji 1'!$E$6:$F$11,2,TRUE)</f>
        <v>F</v>
      </c>
    </row>
    <row r="30" spans="1:12" ht="14.7" customHeight="1" x14ac:dyDescent="0.3">
      <c r="A30">
        <v>26</v>
      </c>
      <c r="B30">
        <v>2016</v>
      </c>
      <c r="C30" t="s">
        <v>96</v>
      </c>
      <c r="D30" t="s">
        <v>97</v>
      </c>
      <c r="E30">
        <v>5</v>
      </c>
      <c r="F30">
        <v>0</v>
      </c>
      <c r="G30">
        <v>8</v>
      </c>
      <c r="K30">
        <f t="shared" si="0"/>
        <v>13</v>
      </c>
      <c r="L30" s="2" t="str">
        <f>+VLOOKUP(K30,'Detalji 1'!$E$6:$F$11,2,TRUE)</f>
        <v>F</v>
      </c>
    </row>
    <row r="31" spans="1:12" ht="14.7" customHeight="1" x14ac:dyDescent="0.3">
      <c r="A31">
        <v>25</v>
      </c>
      <c r="B31">
        <v>2015</v>
      </c>
      <c r="C31" t="s">
        <v>30</v>
      </c>
      <c r="D31" t="s">
        <v>98</v>
      </c>
      <c r="E31">
        <v>8</v>
      </c>
      <c r="F31">
        <v>1</v>
      </c>
      <c r="G31">
        <v>12</v>
      </c>
      <c r="H31">
        <v>9</v>
      </c>
      <c r="I31">
        <v>5</v>
      </c>
      <c r="J31">
        <v>3</v>
      </c>
      <c r="K31">
        <f t="shared" si="0"/>
        <v>28</v>
      </c>
      <c r="L31" s="2" t="str">
        <f>+VLOOKUP(K31,'Detalji 1'!$E$6:$F$11,2,TRUE)</f>
        <v>F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dcterms:created xsi:type="dcterms:W3CDTF">2020-11-20T22:44:44Z</dcterms:created>
  <dcterms:modified xsi:type="dcterms:W3CDTF">2021-01-27T14:52:33Z</dcterms:modified>
</cp:coreProperties>
</file>