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Sheet5" sheetId="2" r:id="rId2"/>
    <sheet name="Sheet4" sheetId="3" r:id="rId3"/>
    <sheet name="A" sheetId="4" r:id="rId4"/>
  </sheets>
  <definedNames>
    <definedName name="_xlnm.Print_Area" localSheetId="1">'Sheet5'!$A$1:$D$6</definedName>
  </definedNames>
  <calcPr fullCalcOnLoad="1"/>
</workbook>
</file>

<file path=xl/sharedStrings.xml><?xml version="1.0" encoding="utf-8"?>
<sst xmlns="http://schemas.openxmlformats.org/spreadsheetml/2006/main" count="18" uniqueCount="18">
  <si>
    <t>asasasasasasa</t>
  </si>
  <si>
    <t>12/10.2018.</t>
  </si>
  <si>
    <t>1245</t>
  </si>
  <si>
    <t>adad  adadadad</t>
  </si>
  <si>
    <t>Predmet</t>
  </si>
  <si>
    <t>Ects</t>
  </si>
  <si>
    <t>Ocjena</t>
  </si>
  <si>
    <t>Uvod</t>
  </si>
  <si>
    <t>AG</t>
  </si>
  <si>
    <t>Algebra</t>
  </si>
  <si>
    <t>logika</t>
  </si>
  <si>
    <t>C</t>
  </si>
  <si>
    <t>A</t>
  </si>
  <si>
    <t>D</t>
  </si>
  <si>
    <t>B</t>
  </si>
  <si>
    <t>E</t>
  </si>
  <si>
    <t>asasarferwwewr</t>
  </si>
  <si>
    <t>LA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</si>
</sst>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4">
    <font>
      <sz val="10"/>
      <name val="Arial"/>
      <family val="0"/>
    </font>
    <font>
      <u val="double"/>
      <strike/>
      <sz val="24"/>
      <color indexed="53"/>
      <name val="Times New Roman"/>
      <family val="1"/>
    </font>
    <font>
      <sz val="8"/>
      <name val="Arial"/>
      <family val="0"/>
    </font>
    <font>
      <b/>
      <i/>
      <u val="single"/>
      <sz val="10"/>
      <name val="Algerian"/>
      <family val="5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 diagonalUp="1">
      <left style="thin"/>
      <right>
        <color indexed="63"/>
      </right>
      <top style="thin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Sheet5!$A$1:$C$6</c:f>
              <c:multiLvlStrCache>
                <c:ptCount val="6"/>
                <c:lvl>
                  <c:pt idx="0">
                    <c:v>Ocjena</c:v>
                  </c:pt>
                  <c:pt idx="1">
                    <c:v>C</c:v>
                  </c:pt>
                  <c:pt idx="2">
                    <c:v>A</c:v>
                  </c:pt>
                  <c:pt idx="3">
                    <c:v>D</c:v>
                  </c:pt>
                  <c:pt idx="4">
                    <c:v>B</c:v>
                  </c:pt>
                  <c:pt idx="5">
                    <c:v>E</c:v>
                  </c:pt>
                </c:lvl>
                <c:lvl>
                  <c:pt idx="0">
                    <c:v>Ects</c:v>
                  </c:pt>
                  <c:pt idx="1">
                    <c:v>5</c:v>
                  </c:pt>
                  <c:pt idx="2">
                    <c:v>6</c:v>
                  </c:pt>
                  <c:pt idx="3">
                    <c:v>6</c:v>
                  </c:pt>
                  <c:pt idx="4">
                    <c:v>5</c:v>
                  </c:pt>
                  <c:pt idx="5">
                    <c:v>4</c:v>
                  </c:pt>
                </c:lvl>
                <c:lvl>
                  <c:pt idx="0">
                    <c:v>Predmet</c:v>
                  </c:pt>
                  <c:pt idx="1">
                    <c:v>Uvod</c:v>
                  </c:pt>
                  <c:pt idx="2">
                    <c:v>logika</c:v>
                  </c:pt>
                  <c:pt idx="3">
                    <c:v>Analiza</c:v>
                  </c:pt>
                  <c:pt idx="4">
                    <c:v>Algebra</c:v>
                  </c:pt>
                  <c:pt idx="5">
                    <c:v>AG</c:v>
                  </c:pt>
                </c:lvl>
              </c:multiLvlStrCache>
            </c:multiLvlStrRef>
          </c:cat>
          <c:val>
            <c:numRef>
              <c:f>Sheet5!$D$1:$D$6</c:f>
              <c:numCache>
                <c:ptCount val="6"/>
                <c:pt idx="1">
                  <c:v>40</c:v>
                </c:pt>
                <c:pt idx="2">
                  <c:v>60</c:v>
                </c:pt>
                <c:pt idx="3">
                  <c:v>42</c:v>
                </c:pt>
                <c:pt idx="4">
                  <c:v>45</c:v>
                </c:pt>
                <c:pt idx="5">
                  <c:v>24</c:v>
                </c:pt>
              </c:numCache>
            </c:numRef>
          </c:val>
          <c:shape val="box"/>
        </c:ser>
        <c:shape val="box"/>
        <c:axId val="4150417"/>
        <c:axId val="37353754"/>
      </c:bar3DChart>
      <c:catAx>
        <c:axId val="415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353754"/>
        <c:crosses val="autoZero"/>
        <c:auto val="1"/>
        <c:lblOffset val="100"/>
        <c:noMultiLvlLbl val="0"/>
      </c:catAx>
      <c:valAx>
        <c:axId val="37353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D23" sqref="D23"/>
    </sheetView>
  </sheetViews>
  <sheetFormatPr defaultColWidth="9.140625" defaultRowHeight="12.75"/>
  <sheetData>
    <row r="1" spans="1:4" ht="12.75">
      <c r="A1" s="5" t="s">
        <v>4</v>
      </c>
      <c r="B1" s="5" t="s">
        <v>5</v>
      </c>
      <c r="C1" s="5" t="s">
        <v>6</v>
      </c>
      <c r="D1" s="5"/>
    </row>
    <row r="2" spans="1:5" ht="12.75">
      <c r="A2" s="5" t="s">
        <v>7</v>
      </c>
      <c r="B2" s="5">
        <v>5</v>
      </c>
      <c r="C2" s="5" t="s">
        <v>11</v>
      </c>
      <c r="D2" s="7">
        <f>B2*IF(C2="F",5,IF(C2="E",6,IF(C2="D",7,IF(C2="C",8,IF(C2="B",9,10)))))</f>
        <v>40</v>
      </c>
      <c r="E2" t="e">
        <f>$B$2*$C$2</f>
        <v>#VALUE!</v>
      </c>
    </row>
    <row r="3" spans="1:13" ht="12.75">
      <c r="A3" s="5" t="s">
        <v>10</v>
      </c>
      <c r="B3" s="5">
        <v>6</v>
      </c>
      <c r="C3" s="5" t="s">
        <v>12</v>
      </c>
      <c r="D3" s="7">
        <f>B3*IF(C3="F",5,IF(C3="E",6,IF(C3="D",7,IF(C3="C",8,IF(C3="B",9,10)))))</f>
        <v>60</v>
      </c>
      <c r="E3" t="e">
        <f>$B$2*$C$2</f>
        <v>#VALUE!</v>
      </c>
      <c r="I3" s="8"/>
      <c r="J3" s="8"/>
      <c r="K3" s="8"/>
      <c r="L3" s="8"/>
      <c r="M3" s="8"/>
    </row>
    <row r="4" spans="1:13" ht="12.75">
      <c r="A4" s="5" t="s">
        <v>17</v>
      </c>
      <c r="B4" s="5">
        <v>6</v>
      </c>
      <c r="C4" s="5" t="s">
        <v>13</v>
      </c>
      <c r="D4" s="7">
        <f>B4*IF(C4="F",5,IF(C4="E",6,IF(C4="D",7,IF(C4="C",8,IF(C4="B",9,10)))))</f>
        <v>42</v>
      </c>
      <c r="E4" t="e">
        <f>$B$2*$C$2</f>
        <v>#VALUE!</v>
      </c>
      <c r="I4" s="8"/>
      <c r="J4" s="8"/>
      <c r="K4" s="8"/>
      <c r="L4" s="8"/>
      <c r="M4" s="8"/>
    </row>
    <row r="5" spans="1:13" ht="12.75">
      <c r="A5" s="5" t="s">
        <v>9</v>
      </c>
      <c r="B5" s="5">
        <v>5</v>
      </c>
      <c r="C5" s="5" t="s">
        <v>14</v>
      </c>
      <c r="D5" s="7">
        <f>B5*IF(C5="F",5,IF(C5="E",6,IF(C5="D",7,IF(C5="C",8,IF(C5="B",9,10)))))</f>
        <v>45</v>
      </c>
      <c r="E5" t="e">
        <f>$B$2*$C$2</f>
        <v>#VALUE!</v>
      </c>
      <c r="I5" s="8"/>
      <c r="J5" s="8"/>
      <c r="K5" s="8"/>
      <c r="L5" s="8"/>
      <c r="M5" s="8"/>
    </row>
    <row r="6" spans="1:13" ht="12.75">
      <c r="A6" s="5" t="s">
        <v>8</v>
      </c>
      <c r="B6" s="5">
        <v>4</v>
      </c>
      <c r="C6" s="5" t="s">
        <v>15</v>
      </c>
      <c r="D6" s="7">
        <f>B6*IF(C6="F",5,IF(C6="E",6,IF(C6="D",7,IF(C6="C",8,IF(C6="B",9,10)))))</f>
        <v>24</v>
      </c>
      <c r="E6" t="e">
        <f>$B$2*$C$2</f>
        <v>#VALUE!</v>
      </c>
      <c r="I6" s="8"/>
      <c r="J6" s="8"/>
      <c r="K6" s="8"/>
      <c r="L6" s="8"/>
      <c r="M6" s="8"/>
    </row>
    <row r="7" spans="2:13" ht="12.75">
      <c r="B7">
        <f>SUM(B2:B6)</f>
        <v>26</v>
      </c>
      <c r="C7">
        <f>SUM(C2:C6)</f>
        <v>0</v>
      </c>
      <c r="D7">
        <f>SUM(D2:D6)</f>
        <v>211</v>
      </c>
      <c r="H7" t="str">
        <f>IF(G13,"polozio","Pao")</f>
        <v>Pao</v>
      </c>
      <c r="I7" s="8"/>
      <c r="J7" s="8"/>
      <c r="K7" s="8"/>
      <c r="L7" s="8"/>
      <c r="M7" s="8"/>
    </row>
    <row r="8" spans="9:13" ht="12.75">
      <c r="I8" s="8"/>
      <c r="J8" s="8"/>
      <c r="K8" s="8"/>
      <c r="L8" s="8"/>
      <c r="M8" s="8"/>
    </row>
    <row r="9" spans="9:13" ht="12.75">
      <c r="I9" s="8"/>
      <c r="J9" s="8"/>
      <c r="K9" s="8"/>
      <c r="L9" s="8"/>
      <c r="M9" s="8"/>
    </row>
    <row r="10" spans="5:13" ht="12.75">
      <c r="E10" s="1">
        <f>D7/B7</f>
        <v>8.115384615384615</v>
      </c>
      <c r="I10" s="8"/>
      <c r="J10" s="8" t="s">
        <v>16</v>
      </c>
      <c r="K10" s="8"/>
      <c r="L10" s="8"/>
      <c r="M10" s="8"/>
    </row>
    <row r="11" spans="7:13" ht="12.75">
      <c r="G11" s="6"/>
      <c r="H11" s="6"/>
      <c r="I11" s="9"/>
      <c r="J11" s="9">
        <v>12345</v>
      </c>
      <c r="K11" s="9"/>
      <c r="L11" s="9"/>
      <c r="M11" s="9"/>
    </row>
    <row r="12" spans="7:13" ht="12.75">
      <c r="G12" s="6"/>
      <c r="H12" s="6"/>
      <c r="I12" s="9"/>
      <c r="J12" s="9"/>
      <c r="K12" s="9"/>
      <c r="L12" s="9"/>
      <c r="M12" s="9"/>
    </row>
    <row r="13" spans="7:13" ht="12.75">
      <c r="G13" s="6"/>
      <c r="H13" s="6"/>
      <c r="I13" s="9"/>
      <c r="J13" s="9"/>
      <c r="K13" s="9"/>
      <c r="L13" s="9"/>
      <c r="M13" s="9"/>
    </row>
    <row r="14" spans="7:13" ht="12.75">
      <c r="G14" s="6"/>
      <c r="H14" s="6"/>
      <c r="I14" s="9"/>
      <c r="J14" s="9"/>
      <c r="K14" s="9"/>
      <c r="L14" s="9"/>
      <c r="M14" s="9"/>
    </row>
    <row r="15" spans="7:13" ht="12.75">
      <c r="G15" s="6"/>
      <c r="H15" s="6"/>
      <c r="I15" s="9"/>
      <c r="J15" s="9"/>
      <c r="K15" s="9"/>
      <c r="L15" s="9"/>
      <c r="M15" s="9"/>
    </row>
    <row r="16" spans="7:13" ht="12.75">
      <c r="G16" s="6"/>
      <c r="H16" s="6"/>
      <c r="I16" s="9"/>
      <c r="J16" s="9"/>
      <c r="K16" s="9"/>
      <c r="L16" s="9"/>
      <c r="M16" s="9"/>
    </row>
    <row r="17" spans="7:13" ht="12.75">
      <c r="G17" s="6"/>
      <c r="H17" s="6"/>
      <c r="I17" s="9"/>
      <c r="J17" s="9"/>
      <c r="K17" s="9"/>
      <c r="L17" s="9"/>
      <c r="M17" s="9"/>
    </row>
    <row r="18" spans="7:13" ht="12.75">
      <c r="G18" s="6"/>
      <c r="H18" s="6"/>
      <c r="I18" s="9"/>
      <c r="J18" s="9"/>
      <c r="K18" s="9"/>
      <c r="L18" s="9"/>
      <c r="M18" s="9"/>
    </row>
    <row r="19" spans="7:13" ht="12.75">
      <c r="G19" s="6"/>
      <c r="H19" s="6"/>
      <c r="I19" s="9"/>
      <c r="J19" s="9"/>
      <c r="K19" s="9"/>
      <c r="L19" s="9"/>
      <c r="M19" s="9"/>
    </row>
    <row r="20" spans="7:13" ht="12.75">
      <c r="G20" s="6" t="str">
        <f>CONCATENATE("nikola","konatar"," gfret")</f>
        <v>nikolakonatar gfret</v>
      </c>
      <c r="H20" s="6"/>
      <c r="I20" s="9"/>
      <c r="J20" s="9"/>
      <c r="K20" s="9"/>
      <c r="L20" s="9"/>
      <c r="M20" s="9"/>
    </row>
    <row r="21" spans="7:13" ht="12.75">
      <c r="G21" s="6" t="str">
        <f>CHAR(65)</f>
        <v>A</v>
      </c>
      <c r="H21" s="6"/>
      <c r="I21" s="9"/>
      <c r="J21" s="9"/>
      <c r="K21" s="9"/>
      <c r="L21" s="9"/>
      <c r="M21" s="9"/>
    </row>
    <row r="22" spans="7:13" ht="12.75">
      <c r="G22" s="6" t="b">
        <f>EXACT("nikola","nikola")</f>
        <v>1</v>
      </c>
      <c r="H22" s="6"/>
      <c r="I22" s="9"/>
      <c r="J22" s="9"/>
      <c r="K22" s="9"/>
      <c r="L22" s="9"/>
      <c r="M22" s="9"/>
    </row>
    <row r="23" spans="7:13" ht="12.75">
      <c r="G23" s="6" t="str">
        <f>MID("nikola konatar 21",5,6)</f>
        <v>la kon</v>
      </c>
      <c r="H23" s="6"/>
      <c r="I23" s="9"/>
      <c r="J23" s="9"/>
      <c r="K23" s="9"/>
      <c r="L23" s="9"/>
      <c r="M23" s="9"/>
    </row>
    <row r="24" spans="7:13" ht="12.75">
      <c r="G24" s="6" t="str">
        <f>REPLACE(G20,7,5,"abcde")</f>
        <v>nikolaabcdear gfret</v>
      </c>
      <c r="H24" s="6"/>
      <c r="I24" s="9"/>
      <c r="J24" s="9"/>
      <c r="K24" s="9"/>
      <c r="L24" s="9"/>
      <c r="M24" s="9"/>
    </row>
    <row r="25" spans="7:13" ht="12.75">
      <c r="G25" s="6" t="str">
        <f>SUBSTITUTE("atbbbcat","at","gre",1)</f>
        <v>grebbbcat</v>
      </c>
      <c r="H25" s="6"/>
      <c r="I25" s="9"/>
      <c r="J25" s="9"/>
      <c r="K25" s="9"/>
      <c r="L25" s="9"/>
      <c r="M25" s="9"/>
    </row>
    <row r="26" spans="7:13" ht="12.75">
      <c r="G26" s="6" t="str">
        <f>REPT(G23,10)</f>
        <v>la konla konla konla konla konla konla konla konla konla kon</v>
      </c>
      <c r="H26" s="6"/>
      <c r="I26" s="9"/>
      <c r="J26" s="9"/>
      <c r="K26" s="9"/>
      <c r="L26" s="9"/>
      <c r="M26" s="9"/>
    </row>
    <row r="27" spans="7:13" ht="12.75">
      <c r="G27" s="6"/>
      <c r="H27" s="6"/>
      <c r="I27" s="9"/>
      <c r="J27" s="9"/>
      <c r="K27" s="9"/>
      <c r="L27" s="9"/>
      <c r="M27" s="9"/>
    </row>
    <row r="28" spans="8:13" ht="12.75">
      <c r="H28" s="6"/>
      <c r="I28" s="6"/>
      <c r="J28" s="6"/>
      <c r="K28" s="6"/>
      <c r="L28" s="6"/>
      <c r="M28" s="6"/>
    </row>
  </sheetData>
  <sheetProtection/>
  <printOptions gridLines="1"/>
  <pageMargins left="0.75" right="0.75" top="1" bottom="1" header="0.5" footer="0.5"/>
  <pageSetup blackAndWhite="1" horizontalDpi="200" verticalDpi="200" orientation="portrait" r:id="rId1"/>
  <headerFooter alignWithMargins="0">
    <oddHeader>&amp;Laaaaaaa&amp;Cbbbb&amp;F&amp;Rccccc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I23" sqref="I23"/>
    </sheetView>
  </sheetViews>
  <sheetFormatPr defaultColWidth="9.140625" defaultRowHeight="12.75"/>
  <sheetData>
    <row r="1" ht="12.75">
      <c r="F1" s="3">
        <f>A3/E2</f>
        <v>49.8</v>
      </c>
    </row>
    <row r="2" spans="5:8" ht="12.75">
      <c r="E2">
        <v>25</v>
      </c>
      <c r="H2">
        <v>12</v>
      </c>
    </row>
    <row r="3" spans="1:8" ht="12.75">
      <c r="A3" s="3" t="s">
        <v>2</v>
      </c>
      <c r="H3">
        <v>10</v>
      </c>
    </row>
    <row r="4" spans="8:10" ht="12.75">
      <c r="H4">
        <v>1</v>
      </c>
      <c r="J4">
        <v>34</v>
      </c>
    </row>
    <row r="5" spans="8:12" ht="12.75">
      <c r="H5">
        <v>14</v>
      </c>
      <c r="J5">
        <v>56</v>
      </c>
      <c r="L5">
        <v>62</v>
      </c>
    </row>
    <row r="6" spans="7:10" ht="12.75">
      <c r="G6" s="3"/>
      <c r="H6">
        <v>12</v>
      </c>
      <c r="J6">
        <v>77</v>
      </c>
    </row>
    <row r="7" ht="12.75">
      <c r="H7">
        <v>15</v>
      </c>
    </row>
    <row r="8" spans="3:10" ht="12.75">
      <c r="C8" t="s">
        <v>3</v>
      </c>
      <c r="H8">
        <v>32</v>
      </c>
      <c r="J8">
        <v>31</v>
      </c>
    </row>
    <row r="9" ht="12.75">
      <c r="H9">
        <v>41</v>
      </c>
    </row>
    <row r="10" spans="8:10" ht="12.75">
      <c r="H10">
        <v>34</v>
      </c>
      <c r="J10">
        <v>23</v>
      </c>
    </row>
    <row r="11" ht="12.75">
      <c r="H11">
        <v>52</v>
      </c>
    </row>
    <row r="14" ht="12.75">
      <c r="E14" s="3">
        <f>A3+E2</f>
        <v>1270</v>
      </c>
    </row>
    <row r="15" ht="12.75">
      <c r="E15" s="3" t="e">
        <f>A3+C8</f>
        <v>#VALUE!</v>
      </c>
    </row>
    <row r="19" ht="12.75">
      <c r="J19">
        <f>H1+H2+H3+H4+H5</f>
        <v>37</v>
      </c>
    </row>
    <row r="20" ht="12.75">
      <c r="J20">
        <f>COUNT(H2:H11,J4:J10,L5)</f>
        <v>16</v>
      </c>
    </row>
    <row r="22" ht="12.75">
      <c r="I22">
        <f>LEN(C8)</f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9"/>
  <sheetViews>
    <sheetView workbookViewId="0" topLeftCell="A1">
      <selection activeCell="B16" sqref="B16"/>
    </sheetView>
  </sheetViews>
  <sheetFormatPr defaultColWidth="9.140625" defaultRowHeight="12.75"/>
  <cols>
    <col min="1" max="1" width="68.00390625" style="0" customWidth="1"/>
  </cols>
  <sheetData>
    <row r="2" ht="12" customHeight="1"/>
    <row r="3" ht="51" customHeight="1"/>
    <row r="5" ht="14.25">
      <c r="C5" s="4">
        <v>12345</v>
      </c>
    </row>
    <row r="7" ht="12.75">
      <c r="F7" t="s">
        <v>1</v>
      </c>
    </row>
    <row r="9" ht="30.75">
      <c r="A9" s="2" t="s">
        <v>0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profesor</cp:lastModifiedBy>
  <cp:lastPrinted>2018-11-28T16:24:55Z</cp:lastPrinted>
  <dcterms:created xsi:type="dcterms:W3CDTF">2018-11-28T14:20:22Z</dcterms:created>
  <dcterms:modified xsi:type="dcterms:W3CDTF">2018-11-28T16:30:24Z</dcterms:modified>
  <cp:category/>
  <cp:version/>
  <cp:contentType/>
  <cp:contentStatus/>
</cp:coreProperties>
</file>