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411"/>
  </bookViews>
  <sheets>
    <sheet name="Osvojeni" sheetId="3" r:id="rId1"/>
    <sheet name="Zakljucne" sheetId="5" r:id="rId2"/>
  </sheets>
  <definedNames>
    <definedName name="Excel_BuiltIn__FilterDatabase">#REF!</definedName>
    <definedName name="_xlnm.Print_Titles" localSheetId="0">Osvojeni!$1:$7</definedName>
    <definedName name="_xlnm.Print_Titles" localSheetId="1">Zakljucne!$1:$7</definedName>
  </definedNames>
  <calcPr calcId="124519"/>
</workbook>
</file>

<file path=xl/calcChain.xml><?xml version="1.0" encoding="utf-8"?>
<calcChain xmlns="http://schemas.openxmlformats.org/spreadsheetml/2006/main">
  <c r="G9" i="5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8"/>
  <c r="F15"/>
  <c r="F19"/>
  <c r="F23"/>
  <c r="F27"/>
  <c r="F35"/>
  <c r="F39"/>
  <c r="F43"/>
  <c r="F47"/>
  <c r="F51"/>
  <c r="F55"/>
  <c r="F59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8"/>
  <c r="T9" i="3"/>
  <c r="F9" i="5" s="1"/>
  <c r="T10" i="3"/>
  <c r="F10" i="5" s="1"/>
  <c r="T11" i="3"/>
  <c r="F11" i="5" s="1"/>
  <c r="T12" i="3"/>
  <c r="F12" i="5" s="1"/>
  <c r="T13" i="3"/>
  <c r="F13" i="5" s="1"/>
  <c r="T14" i="3"/>
  <c r="F14" i="5" s="1"/>
  <c r="T15" i="3"/>
  <c r="T16"/>
  <c r="F16" i="5" s="1"/>
  <c r="T17" i="3"/>
  <c r="F17" i="5" s="1"/>
  <c r="T18" i="3"/>
  <c r="F18" i="5" s="1"/>
  <c r="T19" i="3"/>
  <c r="T20"/>
  <c r="F20" i="5" s="1"/>
  <c r="T21" i="3"/>
  <c r="F21" i="5" s="1"/>
  <c r="T22" i="3"/>
  <c r="F22" i="5" s="1"/>
  <c r="T23" i="3"/>
  <c r="T24"/>
  <c r="F24" i="5" s="1"/>
  <c r="T25" i="3"/>
  <c r="F25" i="5" s="1"/>
  <c r="T26" i="3"/>
  <c r="F26" i="5" s="1"/>
  <c r="T27" i="3"/>
  <c r="T28"/>
  <c r="F28" i="5" s="1"/>
  <c r="T29" i="3"/>
  <c r="F29" i="5" s="1"/>
  <c r="T30" i="3"/>
  <c r="F30" i="5" s="1"/>
  <c r="T31" i="3"/>
  <c r="F31" i="5" s="1"/>
  <c r="T32" i="3"/>
  <c r="F32" i="5" s="1"/>
  <c r="T33" i="3"/>
  <c r="F33" i="5" s="1"/>
  <c r="T34" i="3"/>
  <c r="F34" i="5" s="1"/>
  <c r="T35" i="3"/>
  <c r="T36"/>
  <c r="F36" i="5" s="1"/>
  <c r="T37" i="3"/>
  <c r="F37" i="5" s="1"/>
  <c r="T38" i="3"/>
  <c r="F38" i="5" s="1"/>
  <c r="T39" i="3"/>
  <c r="T40"/>
  <c r="F40" i="5" s="1"/>
  <c r="T41" i="3"/>
  <c r="F41" i="5" s="1"/>
  <c r="T42" i="3"/>
  <c r="F42" i="5" s="1"/>
  <c r="T43" i="3"/>
  <c r="T44"/>
  <c r="F44" i="5" s="1"/>
  <c r="T45" i="3"/>
  <c r="F45" i="5" s="1"/>
  <c r="T46" i="3"/>
  <c r="F46" i="5" s="1"/>
  <c r="T47" i="3"/>
  <c r="T48"/>
  <c r="F48" i="5" s="1"/>
  <c r="T49" i="3"/>
  <c r="F49" i="5" s="1"/>
  <c r="T50" i="3"/>
  <c r="F50" i="5" s="1"/>
  <c r="T51" i="3"/>
  <c r="T52"/>
  <c r="F52" i="5" s="1"/>
  <c r="T53" i="3"/>
  <c r="F53" i="5" s="1"/>
  <c r="T54" i="3"/>
  <c r="F54" i="5" s="1"/>
  <c r="T55" i="3"/>
  <c r="T56"/>
  <c r="F56" i="5" s="1"/>
  <c r="T57" i="3"/>
  <c r="F57" i="5" s="1"/>
  <c r="T58" i="3"/>
  <c r="F58" i="5" s="1"/>
  <c r="T59" i="3"/>
  <c r="T60"/>
  <c r="F60" i="5" s="1"/>
  <c r="T8" i="3"/>
  <c r="F8" i="5" s="1"/>
</calcChain>
</file>

<file path=xl/sharedStrings.xml><?xml version="1.0" encoding="utf-8"?>
<sst xmlns="http://schemas.openxmlformats.org/spreadsheetml/2006/main" count="384" uniqueCount="205">
  <si>
    <t>UKUPNO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</si>
  <si>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</si>
  <si>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</si>
  <si>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</si>
  <si>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</si>
  <si>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</si>
  <si>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</si>
  <si>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</si>
  <si>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</si>
  <si>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</si>
  <si>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</si>
  <si>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</si>
  <si>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</si>
  <si>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</si>
  <si>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</si>
  <si>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</si>
  <si>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</si>
  <si>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</si>
  <si>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</si>
  <si>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</si>
  <si>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</si>
  <si>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</si>
  <si>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</si>
  <si>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</si>
  <si>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</si>
  <si>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</si>
  <si>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Popunjava predmetni nastavnik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</si>
  <si>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</si>
  <si>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</si>
  <si>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</si>
  <si>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</si>
  <si>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</si>
  <si>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</si>
  <si>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</si>
  <si>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</si>
  <si>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</si>
  <si>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</si>
  <si>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</si>
  <si>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</si>
  <si>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</si>
  <si>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</si>
  <si>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</si>
  <si>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</si>
  <si>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</si>
  <si>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</si>
  <si>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</si>
  <si>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</si>
  <si>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</si>
  <si>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</si>
  <si>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</si>
  <si>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</si>
  <si>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</si>
  <si>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</si>
  <si>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</si>
  <si>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</si>
  <si>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</si>
  <si>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</si>
  <si>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</si>
  <si>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</si>
  <si>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</si>
  <si>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</si>
  <si>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</si>
  <si>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</si>
  <si>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</si>
  <si>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</si>
  <si>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</si>
  <si>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</si>
  <si>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</si>
  <si>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</si>
  <si>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</si>
  <si>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</si>
  <si>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</si>
  <si>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</si>
  <si>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</si>
  <si>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</si>
  <si>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</si>
  <si>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</si>
  <si>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</si>
  <si>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r>
      <rPr>
        <b/>
        <sz val="11"/>
        <rFont val="Arial"/>
        <family val="2"/>
        <charset val="238"/>
      </rPr>
      <t>STUDIJSKI PROGRAM: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  <charset val="238"/>
      </rPr>
      <t>Računarstvo i informacione tehnologije</t>
    </r>
  </si>
  <si>
    <r>
      <rPr>
        <b/>
        <sz val="11"/>
        <rFont val="Arial"/>
        <family val="2"/>
        <charset val="238"/>
      </rPr>
      <t>STUDIJE:</t>
    </r>
    <r>
      <rPr>
        <b/>
        <sz val="12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Primijenjene - osnovne</t>
    </r>
  </si>
  <si>
    <r>
      <t xml:space="preserve">PREDMET: </t>
    </r>
    <r>
      <rPr>
        <b/>
        <sz val="14"/>
        <rFont val="Arial"/>
        <family val="2"/>
        <charset val="238"/>
      </rPr>
      <t>Matematika I</t>
    </r>
  </si>
  <si>
    <r>
      <t xml:space="preserve">SARADNIK: </t>
    </r>
    <r>
      <rPr>
        <sz val="14"/>
        <rFont val="Arial"/>
        <family val="2"/>
        <charset val="238"/>
      </rPr>
      <t>mr Dušica Slović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</si>
  <si>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>Računarstvo i informacione tehnologije</t>
    </r>
  </si>
  <si>
    <r>
      <rPr>
        <b/>
        <sz val="11"/>
        <color indexed="8"/>
        <rFont val="Arial"/>
        <family val="2"/>
        <charset val="238"/>
      </rP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  <charset val="238"/>
      </rPr>
      <t>Primijenjene - osnovne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</si>
  <si>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>Matematika  I</t>
    </r>
  </si>
  <si>
    <t>Popunjava se i potpisuje kao odluka Vijeća</t>
  </si>
  <si>
    <t>51.</t>
  </si>
  <si>
    <t>52.</t>
  </si>
  <si>
    <t>53.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</si>
  <si>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</si>
  <si>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</si>
  <si>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</si>
  <si>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</si>
  <si>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</si>
  <si>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</si>
  <si>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</si>
  <si>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</si>
  <si>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</si>
  <si>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</si>
  <si>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</si>
  <si>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</si>
  <si>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</si>
  <si>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</si>
  <si>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</si>
  <si>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</si>
  <si>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</si>
  <si>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</si>
  <si>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</si>
  <si>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</si>
  <si>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</si>
  <si>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</si>
  <si>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</si>
  <si>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</si>
  <si>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</si>
  <si>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</si>
  <si>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</si>
  <si>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</si>
  <si>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</si>
  <si>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</si>
  <si>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32/2019</t>
  </si>
  <si>
    <t>33/2019</t>
  </si>
  <si>
    <t>34/2019</t>
  </si>
  <si>
    <t>36/2019</t>
  </si>
  <si>
    <t>38/2019</t>
  </si>
  <si>
    <t>39/2019</t>
  </si>
  <si>
    <t>41/2019</t>
  </si>
  <si>
    <t>4/2018</t>
  </si>
  <si>
    <t>6/2018</t>
  </si>
  <si>
    <t>21/2018</t>
  </si>
  <si>
    <t>23/2018</t>
  </si>
  <si>
    <t>28/2018</t>
  </si>
  <si>
    <t>34/2018</t>
  </si>
  <si>
    <t>36/2018</t>
  </si>
  <si>
    <t>37/2018</t>
  </si>
  <si>
    <t>38/2018</t>
  </si>
  <si>
    <t>4/2017</t>
  </si>
  <si>
    <t>7/2017</t>
  </si>
  <si>
    <t>10/2017</t>
  </si>
  <si>
    <t>12/2017</t>
  </si>
  <si>
    <t>16/2017</t>
  </si>
  <si>
    <t>16/2016</t>
  </si>
  <si>
    <t>13/2014</t>
  </si>
  <si>
    <r>
      <t>BROJ ECTS KREDITA:</t>
    </r>
    <r>
      <rPr>
        <sz val="12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>7</t>
    </r>
  </si>
  <si>
    <r>
      <rPr>
        <b/>
        <sz val="10"/>
        <color indexed="8"/>
        <rFont val="Arial"/>
        <family val="2"/>
        <charset val="238"/>
      </rPr>
      <t>NASTAVNIK</t>
    </r>
    <r>
      <rPr>
        <sz val="10"/>
        <color indexed="8"/>
        <rFont val="Arial"/>
        <family val="2"/>
      </rPr>
      <t xml:space="preserve">: </t>
    </r>
    <r>
      <rPr>
        <b/>
        <sz val="14"/>
        <color indexed="8"/>
        <rFont val="Arial"/>
        <family val="2"/>
        <charset val="238"/>
      </rPr>
      <t>Prof.dr Jela Šušić</t>
    </r>
  </si>
  <si>
    <r>
      <t xml:space="preserve">Broj ECTS kredita
</t>
    </r>
    <r>
      <rPr>
        <b/>
        <sz val="14"/>
        <rFont val="Arial"/>
        <family val="2"/>
        <charset val="238"/>
      </rPr>
      <t>7</t>
    </r>
  </si>
  <si>
    <t/>
  </si>
  <si>
    <t>Marko Vreteničić</t>
  </si>
  <si>
    <t>Marija Femić</t>
  </si>
  <si>
    <t>Nikola Todorović</t>
  </si>
  <si>
    <t>Luka Lakićević</t>
  </si>
  <si>
    <t>Mirko Jovanović</t>
  </si>
  <si>
    <t>Milica Stanković</t>
  </si>
  <si>
    <t>Danijela Matanović</t>
  </si>
  <si>
    <t>Luka Rakočević</t>
  </si>
  <si>
    <t>Ajdin Karović</t>
  </si>
  <si>
    <t>Vuksan Vujošević</t>
  </si>
  <si>
    <t>Danilo Vukčević</t>
  </si>
  <si>
    <t>Nemanja Miković</t>
  </si>
  <si>
    <t>Filip Raičević</t>
  </si>
  <si>
    <t>Stefan Novčić</t>
  </si>
  <si>
    <t>Slavko Sošić</t>
  </si>
  <si>
    <t>Adisa Slijepčević</t>
  </si>
  <si>
    <t>Ognjen Barović</t>
  </si>
  <si>
    <t>Časlav Bakić</t>
  </si>
  <si>
    <t>Aleksandar Asanovski</t>
  </si>
  <si>
    <t>Matija Brajković</t>
  </si>
  <si>
    <t>Jovana Velič</t>
  </si>
  <si>
    <t>Ognjen Šubarić</t>
  </si>
  <si>
    <t>Ljubica Raković</t>
  </si>
  <si>
    <t>Aida Luković</t>
  </si>
  <si>
    <t>Luka Vukčević</t>
  </si>
  <si>
    <t>Dimitrije Radonjić</t>
  </si>
  <si>
    <t>Katarina Bandović</t>
  </si>
  <si>
    <t>Filip Radonjić</t>
  </si>
  <si>
    <t>Matija Šuković</t>
  </si>
  <si>
    <t>Jovana Zorić</t>
  </si>
  <si>
    <t>Saša Mišković</t>
  </si>
  <si>
    <t>Anastasija Petrović</t>
  </si>
  <si>
    <t>Maksim Lutovac</t>
  </si>
  <si>
    <t>Vuk Lutovac</t>
  </si>
  <si>
    <t>Marko Janković</t>
  </si>
  <si>
    <t>Džefika Adrović</t>
  </si>
  <si>
    <t>Jakša Vlahović</t>
  </si>
  <si>
    <t>Marija Peruničić</t>
  </si>
  <si>
    <t>David Komnenović</t>
  </si>
  <si>
    <t>Petar Vujačić</t>
  </si>
  <si>
    <t>Anđela Vućić</t>
  </si>
  <si>
    <t>Aleksandra Račić</t>
  </si>
  <si>
    <t>Anastasija Raičević</t>
  </si>
  <si>
    <t>Milutin Jovanović</t>
  </si>
  <si>
    <t>Snežana Zlatičanin</t>
  </si>
  <si>
    <t>Milena Radanović</t>
  </si>
  <si>
    <t>Vladimir Raonić</t>
  </si>
  <si>
    <t>Katarina Sinđić</t>
  </si>
  <si>
    <t>Mimoza Drešaj</t>
  </si>
  <si>
    <t>Sonja Stešević</t>
  </si>
  <si>
    <t>Ivana Filipović</t>
  </si>
  <si>
    <t>Novak Slavković</t>
  </si>
  <si>
    <t>Petar Vukušić</t>
  </si>
  <si>
    <t>A</t>
  </si>
  <si>
    <t>E</t>
  </si>
  <si>
    <t>B</t>
  </si>
  <si>
    <t>F</t>
  </si>
  <si>
    <t>D</t>
  </si>
  <si>
    <t>C</t>
  </si>
</sst>
</file>

<file path=xl/styles.xml><?xml version="1.0" encoding="utf-8"?>
<styleSheet xmlns="http://schemas.openxmlformats.org/spreadsheetml/2006/main">
  <fonts count="49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b/>
      <sz val="6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1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66FFCC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hair">
        <color indexed="59"/>
      </left>
      <right/>
      <top/>
      <bottom style="hair">
        <color indexed="59"/>
      </bottom>
      <diagonal/>
    </border>
    <border>
      <left/>
      <right/>
      <top/>
      <bottom style="hair">
        <color indexed="59"/>
      </bottom>
      <diagonal/>
    </border>
    <border>
      <left/>
      <right style="hair">
        <color indexed="59"/>
      </right>
      <top/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59"/>
      </left>
      <right style="thin">
        <color indexed="59"/>
      </right>
      <top style="hair">
        <color auto="1"/>
      </top>
      <bottom style="hair">
        <color auto="1"/>
      </bottom>
      <diagonal/>
    </border>
    <border>
      <left style="thin">
        <color indexed="59"/>
      </left>
      <right style="hair">
        <color indexed="59"/>
      </right>
      <top style="double">
        <color indexed="59"/>
      </top>
      <bottom style="hair">
        <color auto="1"/>
      </bottom>
      <diagonal/>
    </border>
    <border>
      <left style="thin">
        <color indexed="59"/>
      </left>
      <right style="hair">
        <color indexed="59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59"/>
      </right>
      <top style="hair">
        <color auto="1"/>
      </top>
      <bottom style="thin">
        <color indexed="64"/>
      </bottom>
      <diagonal/>
    </border>
    <border>
      <left style="thin">
        <color indexed="59"/>
      </left>
      <right style="hair">
        <color indexed="59"/>
      </right>
      <top style="hair">
        <color auto="1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double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hair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thin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59"/>
      </left>
      <right style="thin">
        <color indexed="59"/>
      </right>
      <top style="thick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thick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30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0" xfId="0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20" fillId="0" borderId="15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0" fontId="20" fillId="0" borderId="12" xfId="0" applyNumberFormat="1" applyFont="1" applyBorder="1" applyAlignment="1">
      <alignment horizontal="center"/>
    </xf>
    <xf numFmtId="0" fontId="20" fillId="0" borderId="12" xfId="0" applyNumberFormat="1" applyFont="1" applyBorder="1"/>
    <xf numFmtId="0" fontId="20" fillId="0" borderId="15" xfId="0" applyNumberFormat="1" applyFont="1" applyBorder="1"/>
    <xf numFmtId="0" fontId="32" fillId="24" borderId="0" xfId="0" applyFont="1" applyFill="1" applyAlignment="1">
      <alignment horizontal="left" vertical="center" wrapText="1"/>
    </xf>
    <xf numFmtId="0" fontId="25" fillId="0" borderId="11" xfId="38" applyFont="1" applyBorder="1" applyAlignment="1">
      <alignment horizontal="center" vertical="center" wrapText="1"/>
    </xf>
    <xf numFmtId="0" fontId="25" fillId="0" borderId="13" xfId="38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wrapText="1"/>
    </xf>
    <xf numFmtId="0" fontId="45" fillId="0" borderId="30" xfId="0" applyFont="1" applyBorder="1" applyAlignment="1">
      <alignment horizontal="center" wrapText="1"/>
    </xf>
    <xf numFmtId="0" fontId="45" fillId="0" borderId="31" xfId="0" applyFont="1" applyBorder="1" applyAlignment="1">
      <alignment horizontal="center" wrapText="1"/>
    </xf>
    <xf numFmtId="49" fontId="38" fillId="0" borderId="32" xfId="0" applyNumberFormat="1" applyFont="1" applyBorder="1" applyAlignment="1">
      <alignment horizontal="center" wrapText="1"/>
    </xf>
    <xf numFmtId="49" fontId="38" fillId="0" borderId="30" xfId="0" applyNumberFormat="1" applyFont="1" applyBorder="1" applyAlignment="1">
      <alignment horizontal="center" wrapText="1"/>
    </xf>
    <xf numFmtId="0" fontId="46" fillId="0" borderId="10" xfId="0" applyFont="1" applyBorder="1" applyAlignment="1">
      <alignment horizontal="left"/>
    </xf>
    <xf numFmtId="49" fontId="38" fillId="0" borderId="34" xfId="0" applyNumberFormat="1" applyFont="1" applyBorder="1" applyAlignment="1">
      <alignment horizontal="center" wrapText="1"/>
    </xf>
    <xf numFmtId="49" fontId="38" fillId="0" borderId="35" xfId="0" applyNumberFormat="1" applyFont="1" applyBorder="1" applyAlignment="1">
      <alignment horizontal="center" wrapText="1"/>
    </xf>
    <xf numFmtId="0" fontId="20" fillId="0" borderId="14" xfId="0" applyFont="1" applyFill="1" applyBorder="1" applyAlignment="1">
      <alignment horizontal="center"/>
    </xf>
    <xf numFmtId="0" fontId="46" fillId="0" borderId="33" xfId="0" applyFont="1" applyBorder="1" applyAlignment="1">
      <alignment horizontal="left"/>
    </xf>
    <xf numFmtId="1" fontId="20" fillId="0" borderId="15" xfId="0" applyNumberFormat="1" applyFont="1" applyFill="1" applyBorder="1" applyAlignment="1"/>
    <xf numFmtId="0" fontId="20" fillId="0" borderId="15" xfId="0" applyNumberFormat="1" applyFont="1" applyFill="1" applyBorder="1" applyAlignment="1"/>
    <xf numFmtId="0" fontId="20" fillId="0" borderId="36" xfId="0" applyFont="1" applyFill="1" applyBorder="1" applyAlignment="1">
      <alignment horizontal="center"/>
    </xf>
    <xf numFmtId="0" fontId="20" fillId="0" borderId="37" xfId="38" applyNumberFormat="1" applyFont="1" applyBorder="1" applyAlignment="1">
      <alignment horizontal="center"/>
    </xf>
    <xf numFmtId="0" fontId="20" fillId="0" borderId="38" xfId="38" applyNumberFormat="1" applyFont="1" applyBorder="1" applyAlignment="1">
      <alignment horizontal="center"/>
    </xf>
    <xf numFmtId="0" fontId="15" fillId="0" borderId="38" xfId="38" applyBorder="1"/>
    <xf numFmtId="0" fontId="20" fillId="0" borderId="39" xfId="0" applyFont="1" applyFill="1" applyBorder="1" applyAlignment="1">
      <alignment horizontal="center"/>
    </xf>
    <xf numFmtId="0" fontId="15" fillId="0" borderId="40" xfId="38" applyBorder="1"/>
    <xf numFmtId="0" fontId="46" fillId="0" borderId="12" xfId="0" applyFont="1" applyBorder="1" applyAlignment="1">
      <alignment horizontal="left"/>
    </xf>
    <xf numFmtId="0" fontId="46" fillId="0" borderId="41" xfId="0" applyFont="1" applyBorder="1" applyAlignment="1">
      <alignment horizontal="left"/>
    </xf>
    <xf numFmtId="0" fontId="46" fillId="0" borderId="42" xfId="0" applyFont="1" applyBorder="1" applyAlignment="1">
      <alignment horizontal="left"/>
    </xf>
    <xf numFmtId="0" fontId="46" fillId="0" borderId="43" xfId="0" applyFont="1" applyBorder="1" applyAlignment="1">
      <alignment horizontal="left"/>
    </xf>
    <xf numFmtId="1" fontId="20" fillId="0" borderId="15" xfId="0" applyNumberFormat="1" applyFont="1" applyFill="1" applyBorder="1" applyAlignment="1">
      <alignment horizontal="center"/>
    </xf>
    <xf numFmtId="1" fontId="20" fillId="0" borderId="44" xfId="38" applyNumberFormat="1" applyFont="1" applyBorder="1" applyAlignment="1">
      <alignment horizontal="center"/>
    </xf>
    <xf numFmtId="1" fontId="20" fillId="0" borderId="25" xfId="38" applyNumberFormat="1" applyFont="1" applyBorder="1" applyAlignment="1">
      <alignment horizontal="center"/>
    </xf>
    <xf numFmtId="1" fontId="20" fillId="0" borderId="45" xfId="38" applyNumberFormat="1" applyFont="1" applyBorder="1" applyAlignment="1">
      <alignment horizontal="center"/>
    </xf>
    <xf numFmtId="0" fontId="25" fillId="0" borderId="46" xfId="38" applyFont="1" applyBorder="1" applyAlignment="1">
      <alignment horizontal="center" vertical="center" wrapText="1"/>
    </xf>
    <xf numFmtId="1" fontId="20" fillId="0" borderId="47" xfId="0" applyNumberFormat="1" applyFont="1" applyFill="1" applyBorder="1" applyAlignment="1">
      <alignment horizontal="center"/>
    </xf>
    <xf numFmtId="1" fontId="20" fillId="0" borderId="48" xfId="0" applyNumberFormat="1" applyFont="1" applyFill="1" applyBorder="1" applyAlignment="1">
      <alignment horizontal="center"/>
    </xf>
    <xf numFmtId="1" fontId="20" fillId="0" borderId="49" xfId="0" applyNumberFormat="1" applyFont="1" applyFill="1" applyBorder="1" applyAlignment="1">
      <alignment horizontal="center"/>
    </xf>
    <xf numFmtId="0" fontId="20" fillId="0" borderId="50" xfId="0" applyNumberFormat="1" applyFont="1" applyFill="1" applyBorder="1" applyAlignment="1">
      <alignment horizontal="center"/>
    </xf>
    <xf numFmtId="0" fontId="20" fillId="0" borderId="43" xfId="0" applyNumberFormat="1" applyFont="1" applyFill="1" applyBorder="1" applyAlignment="1">
      <alignment horizontal="center"/>
    </xf>
    <xf numFmtId="0" fontId="20" fillId="0" borderId="51" xfId="0" applyNumberFormat="1" applyFont="1" applyFill="1" applyBorder="1" applyAlignment="1">
      <alignment horizontal="center"/>
    </xf>
    <xf numFmtId="0" fontId="21" fillId="0" borderId="20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0" fillId="4" borderId="0" xfId="0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31" fillId="0" borderId="22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40" fillId="0" borderId="23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32" fillId="0" borderId="25" xfId="0" applyFont="1" applyBorder="1" applyAlignment="1">
      <alignment horizontal="left" wrapText="1"/>
    </xf>
    <xf numFmtId="0" fontId="24" fillId="0" borderId="25" xfId="0" applyFont="1" applyBorder="1" applyAlignment="1">
      <alignment horizontal="left" wrapText="1"/>
    </xf>
    <xf numFmtId="0" fontId="0" fillId="0" borderId="25" xfId="0" applyBorder="1" applyAlignment="1"/>
    <xf numFmtId="0" fontId="0" fillId="0" borderId="25" xfId="0" applyFont="1" applyBorder="1" applyAlignment="1"/>
    <xf numFmtId="0" fontId="1" fillId="0" borderId="25" xfId="0" applyFont="1" applyBorder="1" applyAlignment="1"/>
    <xf numFmtId="0" fontId="20" fillId="0" borderId="25" xfId="0" applyFont="1" applyBorder="1" applyAlignment="1"/>
    <xf numFmtId="0" fontId="24" fillId="0" borderId="25" xfId="0" applyFont="1" applyBorder="1" applyAlignment="1">
      <alignment horizontal="center" vertical="top" wrapText="1"/>
    </xf>
    <xf numFmtId="0" fontId="1" fillId="0" borderId="27" xfId="0" applyFont="1" applyBorder="1" applyAlignment="1"/>
    <xf numFmtId="0" fontId="0" fillId="0" borderId="27" xfId="0" applyBorder="1" applyAlignment="1"/>
    <xf numFmtId="0" fontId="23" fillId="0" borderId="11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vertical="center" textRotation="90" wrapText="1"/>
    </xf>
    <xf numFmtId="0" fontId="35" fillId="0" borderId="26" xfId="38" applyFont="1" applyBorder="1" applyAlignment="1">
      <alignment vertical="center" wrapText="1"/>
    </xf>
    <xf numFmtId="0" fontId="28" fillId="0" borderId="26" xfId="38" applyFont="1" applyBorder="1" applyAlignment="1">
      <alignment vertical="center" wrapText="1"/>
    </xf>
    <xf numFmtId="0" fontId="26" fillId="0" borderId="0" xfId="38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27" xfId="38" applyFont="1" applyBorder="1" applyAlignment="1">
      <alignment horizontal="left" wrapText="1"/>
    </xf>
    <xf numFmtId="0" fontId="44" fillId="0" borderId="18" xfId="38" applyFont="1" applyBorder="1" applyAlignment="1">
      <alignment horizontal="center" vertical="center" wrapText="1"/>
    </xf>
    <xf numFmtId="0" fontId="44" fillId="0" borderId="28" xfId="38" applyFont="1" applyBorder="1" applyAlignment="1">
      <alignment horizontal="center" vertical="center" wrapText="1"/>
    </xf>
    <xf numFmtId="0" fontId="27" fillId="0" borderId="14" xfId="38" applyFont="1" applyBorder="1" applyAlignment="1">
      <alignment horizontal="center" vertical="center" wrapText="1"/>
    </xf>
    <xf numFmtId="0" fontId="27" fillId="0" borderId="16" xfId="38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8" fillId="0" borderId="26" xfId="38" applyFont="1" applyBorder="1" applyAlignment="1">
      <alignment vertical="center" wrapText="1"/>
    </xf>
    <xf numFmtId="0" fontId="28" fillId="0" borderId="26" xfId="38" applyFont="1" applyBorder="1" applyAlignment="1">
      <alignment wrapText="1"/>
    </xf>
    <xf numFmtId="0" fontId="43" fillId="0" borderId="23" xfId="38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35" fillId="0" borderId="26" xfId="38" applyFont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28" fillId="0" borderId="26" xfId="38" applyFont="1" applyBorder="1" applyAlignment="1">
      <alignment horizontal="left" wrapText="1"/>
    </xf>
    <xf numFmtId="0" fontId="29" fillId="0" borderId="11" xfId="38" applyFont="1" applyBorder="1" applyAlignment="1">
      <alignment horizontal="center" vertical="center" wrapText="1"/>
    </xf>
    <xf numFmtId="0" fontId="27" fillId="0" borderId="11" xfId="38" applyFont="1" applyBorder="1" applyAlignment="1">
      <alignment horizontal="center" vertical="center" wrapText="1"/>
    </xf>
    <xf numFmtId="0" fontId="27" fillId="0" borderId="18" xfId="38" applyFont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66FFCC"/>
      <color rgb="FF66FF99"/>
      <color rgb="FF00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0"/>
  <sheetViews>
    <sheetView tabSelected="1" zoomScaleNormal="165" workbookViewId="0">
      <pane ySplit="7" topLeftCell="A8" activePane="bottomLeft" state="frozen"/>
      <selection pane="bottomLeft" activeCell="U66" sqref="U66"/>
    </sheetView>
  </sheetViews>
  <sheetFormatPr defaultRowHeight="12.75"/>
  <cols>
    <col min="1" max="1" width="10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>
      <c r="A1" s="49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  <c r="S1" s="52" t="s">
        <v>26</v>
      </c>
      <c r="T1" s="53"/>
      <c r="U1" s="53"/>
    </row>
    <row r="2" spans="1:21" ht="19.5" customHeight="1">
      <c r="A2" s="54" t="s">
        <v>78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 t="s">
        <v>79</v>
      </c>
      <c r="P2" s="57"/>
      <c r="Q2" s="57"/>
      <c r="R2" s="57"/>
      <c r="S2" s="57"/>
      <c r="T2" s="57"/>
      <c r="U2" s="58"/>
    </row>
    <row r="3" spans="1:21" ht="28.5" customHeight="1">
      <c r="A3" s="63" t="s">
        <v>80</v>
      </c>
      <c r="B3" s="64"/>
      <c r="C3" s="64"/>
      <c r="D3" s="65" t="s">
        <v>144</v>
      </c>
      <c r="E3" s="65"/>
      <c r="F3" s="65"/>
      <c r="G3" s="65"/>
      <c r="H3" s="59" t="s">
        <v>77</v>
      </c>
      <c r="I3" s="60"/>
      <c r="J3" s="60"/>
      <c r="K3" s="60"/>
      <c r="L3" s="60"/>
      <c r="M3" s="60"/>
      <c r="N3" s="60"/>
      <c r="O3" s="60"/>
      <c r="P3" s="60"/>
      <c r="Q3" s="61" t="s">
        <v>81</v>
      </c>
      <c r="R3" s="62"/>
      <c r="S3" s="62"/>
      <c r="T3" s="62"/>
      <c r="U3" s="62"/>
    </row>
    <row r="4" spans="1:21" ht="10.5" customHeigh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21" customHeight="1" thickBot="1">
      <c r="A5" s="70" t="s">
        <v>2</v>
      </c>
      <c r="B5" s="71" t="s">
        <v>3</v>
      </c>
      <c r="C5" s="72" t="s">
        <v>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 t="s">
        <v>5</v>
      </c>
      <c r="U5" s="68" t="s">
        <v>6</v>
      </c>
    </row>
    <row r="6" spans="1:21" ht="21" customHeight="1" thickTop="1" thickBot="1">
      <c r="A6" s="70"/>
      <c r="B6" s="71"/>
      <c r="C6" s="1"/>
      <c r="D6" s="69" t="s">
        <v>7</v>
      </c>
      <c r="E6" s="69"/>
      <c r="F6" s="69"/>
      <c r="G6" s="69"/>
      <c r="H6" s="69"/>
      <c r="I6" s="69" t="s">
        <v>8</v>
      </c>
      <c r="J6" s="69"/>
      <c r="K6" s="69"/>
      <c r="L6" s="69" t="s">
        <v>9</v>
      </c>
      <c r="M6" s="69"/>
      <c r="N6" s="69"/>
      <c r="O6" s="69" t="s">
        <v>10</v>
      </c>
      <c r="P6" s="69"/>
      <c r="Q6" s="69"/>
      <c r="R6" s="69" t="s">
        <v>11</v>
      </c>
      <c r="S6" s="69"/>
      <c r="T6" s="73"/>
      <c r="U6" s="68"/>
    </row>
    <row r="7" spans="1:21" ht="30" customHeight="1" thickTop="1" thickBot="1">
      <c r="A7" s="70"/>
      <c r="B7" s="71"/>
      <c r="C7" s="8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13</v>
      </c>
      <c r="J7" s="2" t="s">
        <v>14</v>
      </c>
      <c r="K7" s="2" t="s">
        <v>15</v>
      </c>
      <c r="L7" s="2" t="s">
        <v>13</v>
      </c>
      <c r="M7" s="2" t="s">
        <v>14</v>
      </c>
      <c r="N7" s="2" t="s">
        <v>15</v>
      </c>
      <c r="O7" s="2" t="s">
        <v>13</v>
      </c>
      <c r="P7" s="2" t="s">
        <v>14</v>
      </c>
      <c r="Q7" s="2" t="s">
        <v>15</v>
      </c>
      <c r="R7" s="7" t="s">
        <v>18</v>
      </c>
      <c r="S7" s="7" t="s">
        <v>19</v>
      </c>
      <c r="T7" s="73"/>
      <c r="U7" s="68"/>
    </row>
    <row r="8" spans="1:21" ht="15" customHeight="1" thickTop="1">
      <c r="A8" s="22" t="s">
        <v>89</v>
      </c>
      <c r="B8" s="25" t="s">
        <v>160</v>
      </c>
      <c r="C8" s="10"/>
      <c r="D8" s="10"/>
      <c r="E8" s="10"/>
      <c r="F8" s="10"/>
      <c r="G8" s="10"/>
      <c r="H8" s="10"/>
      <c r="I8" s="10">
        <v>8</v>
      </c>
      <c r="J8" s="11"/>
      <c r="K8" s="11"/>
      <c r="L8" s="11"/>
      <c r="M8" s="11"/>
      <c r="N8" s="11"/>
      <c r="O8" s="6">
        <v>31</v>
      </c>
      <c r="P8" s="6"/>
      <c r="Q8" s="12"/>
      <c r="R8" s="26">
        <v>21</v>
      </c>
      <c r="S8" s="27"/>
      <c r="T8" s="38">
        <f>IF(AND(I8="",O8="",R8="",S8=""),"",SUM(I8,O8,IF(S8="",R8,S8)))</f>
        <v>60</v>
      </c>
      <c r="U8" s="27" t="s">
        <v>203</v>
      </c>
    </row>
    <row r="9" spans="1:21" ht="15" customHeight="1">
      <c r="A9" s="23" t="s">
        <v>90</v>
      </c>
      <c r="B9" s="21" t="s">
        <v>161</v>
      </c>
      <c r="C9" s="9"/>
      <c r="D9" s="10"/>
      <c r="E9" s="10"/>
      <c r="F9" s="10"/>
      <c r="G9" s="10"/>
      <c r="H9" s="10"/>
      <c r="I9" s="10">
        <v>7</v>
      </c>
      <c r="J9" s="11"/>
      <c r="K9" s="11"/>
      <c r="L9" s="11"/>
      <c r="M9" s="11"/>
      <c r="N9" s="11"/>
      <c r="O9" s="6">
        <v>11</v>
      </c>
      <c r="P9" s="6"/>
      <c r="Q9" s="12"/>
      <c r="R9" s="26">
        <v>11.5</v>
      </c>
      <c r="S9" s="27"/>
      <c r="T9" s="38">
        <f t="shared" ref="T9:T60" si="0">IF(AND(I9="",O9="",R9="",S9=""),"",SUM(I9,O9,IF(S9="",R9,S9)))</f>
        <v>29.5</v>
      </c>
      <c r="U9" s="27" t="s">
        <v>202</v>
      </c>
    </row>
    <row r="10" spans="1:21" ht="15" customHeight="1">
      <c r="A10" s="23" t="s">
        <v>91</v>
      </c>
      <c r="B10" s="21" t="s">
        <v>162</v>
      </c>
      <c r="C10" s="9"/>
      <c r="D10" s="10"/>
      <c r="E10" s="10"/>
      <c r="F10" s="10"/>
      <c r="G10" s="10"/>
      <c r="H10" s="10"/>
      <c r="I10" s="10">
        <v>10</v>
      </c>
      <c r="J10" s="11"/>
      <c r="K10" s="11"/>
      <c r="L10" s="11"/>
      <c r="M10" s="11"/>
      <c r="N10" s="11"/>
      <c r="O10" s="6">
        <v>37</v>
      </c>
      <c r="P10" s="6"/>
      <c r="Q10" s="12"/>
      <c r="R10" s="26">
        <v>44.5</v>
      </c>
      <c r="S10" s="27"/>
      <c r="T10" s="38">
        <f t="shared" si="0"/>
        <v>91.5</v>
      </c>
      <c r="U10" s="27" t="s">
        <v>199</v>
      </c>
    </row>
    <row r="11" spans="1:21" ht="15" customHeight="1">
      <c r="A11" s="23" t="s">
        <v>92</v>
      </c>
      <c r="B11" s="21" t="s">
        <v>163</v>
      </c>
      <c r="C11" s="9"/>
      <c r="D11" s="10"/>
      <c r="E11" s="10"/>
      <c r="F11" s="10"/>
      <c r="G11" s="10"/>
      <c r="H11" s="10"/>
      <c r="I11" s="10">
        <v>10</v>
      </c>
      <c r="J11" s="11"/>
      <c r="K11" s="11"/>
      <c r="L11" s="11"/>
      <c r="M11" s="11"/>
      <c r="N11" s="11"/>
      <c r="O11" s="6">
        <v>40</v>
      </c>
      <c r="P11" s="6"/>
      <c r="Q11" s="12"/>
      <c r="R11" s="26">
        <v>31.5</v>
      </c>
      <c r="S11" s="27"/>
      <c r="T11" s="38">
        <f t="shared" si="0"/>
        <v>81.5</v>
      </c>
      <c r="U11" s="27" t="s">
        <v>201</v>
      </c>
    </row>
    <row r="12" spans="1:21" ht="15" customHeight="1">
      <c r="A12" s="23" t="s">
        <v>93</v>
      </c>
      <c r="B12" s="21" t="s">
        <v>164</v>
      </c>
      <c r="C12" s="9"/>
      <c r="D12" s="10"/>
      <c r="E12" s="10"/>
      <c r="F12" s="10"/>
      <c r="G12" s="10"/>
      <c r="H12" s="10"/>
      <c r="I12" s="10">
        <v>9</v>
      </c>
      <c r="J12" s="11"/>
      <c r="K12" s="11"/>
      <c r="L12" s="11"/>
      <c r="M12" s="11"/>
      <c r="N12" s="11"/>
      <c r="O12" s="6">
        <v>31</v>
      </c>
      <c r="P12" s="6"/>
      <c r="Q12" s="12"/>
      <c r="R12" s="26">
        <v>34</v>
      </c>
      <c r="S12" s="27"/>
      <c r="T12" s="38">
        <f t="shared" si="0"/>
        <v>74</v>
      </c>
      <c r="U12" s="27" t="s">
        <v>204</v>
      </c>
    </row>
    <row r="13" spans="1:21" ht="15" customHeight="1">
      <c r="A13" s="23" t="s">
        <v>94</v>
      </c>
      <c r="B13" s="21" t="s">
        <v>165</v>
      </c>
      <c r="C13" s="9"/>
      <c r="D13" s="10"/>
      <c r="E13" s="10"/>
      <c r="F13" s="10"/>
      <c r="G13" s="10"/>
      <c r="H13" s="10"/>
      <c r="I13" s="10">
        <v>1</v>
      </c>
      <c r="J13" s="11"/>
      <c r="K13" s="11"/>
      <c r="L13" s="11"/>
      <c r="M13" s="11"/>
      <c r="N13" s="11"/>
      <c r="O13" s="6">
        <v>11</v>
      </c>
      <c r="P13" s="6"/>
      <c r="Q13" s="12"/>
      <c r="R13" s="26">
        <v>18.5</v>
      </c>
      <c r="S13" s="27"/>
      <c r="T13" s="38">
        <f t="shared" si="0"/>
        <v>30.5</v>
      </c>
      <c r="U13" s="27" t="s">
        <v>202</v>
      </c>
    </row>
    <row r="14" spans="1:21" ht="15" customHeight="1">
      <c r="A14" s="23" t="s">
        <v>95</v>
      </c>
      <c r="B14" s="21" t="s">
        <v>166</v>
      </c>
      <c r="C14" s="9"/>
      <c r="D14" s="10"/>
      <c r="E14" s="10"/>
      <c r="F14" s="10"/>
      <c r="G14" s="10"/>
      <c r="H14" s="10"/>
      <c r="I14" s="10">
        <v>1</v>
      </c>
      <c r="J14" s="11"/>
      <c r="K14" s="11"/>
      <c r="L14" s="11"/>
      <c r="M14" s="11"/>
      <c r="N14" s="11"/>
      <c r="O14" s="6">
        <v>7</v>
      </c>
      <c r="P14" s="6"/>
      <c r="Q14" s="12"/>
      <c r="R14" s="26"/>
      <c r="S14" s="27"/>
      <c r="T14" s="38">
        <f t="shared" si="0"/>
        <v>8</v>
      </c>
      <c r="U14" s="27"/>
    </row>
    <row r="15" spans="1:21" ht="15" customHeight="1">
      <c r="A15" s="23" t="s">
        <v>96</v>
      </c>
      <c r="B15" s="21" t="s">
        <v>167</v>
      </c>
      <c r="C15" s="9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1"/>
      <c r="O15" s="6">
        <v>18</v>
      </c>
      <c r="P15" s="6"/>
      <c r="Q15" s="12"/>
      <c r="R15" s="26"/>
      <c r="S15" s="27"/>
      <c r="T15" s="38">
        <f t="shared" si="0"/>
        <v>18</v>
      </c>
      <c r="U15" s="27"/>
    </row>
    <row r="16" spans="1:21" ht="15" customHeight="1">
      <c r="A16" s="23" t="s">
        <v>97</v>
      </c>
      <c r="B16" s="21" t="s">
        <v>168</v>
      </c>
      <c r="C16" s="9"/>
      <c r="D16" s="10"/>
      <c r="E16" s="10"/>
      <c r="F16" s="10"/>
      <c r="G16" s="10"/>
      <c r="H16" s="10"/>
      <c r="I16" s="10">
        <v>2</v>
      </c>
      <c r="J16" s="11"/>
      <c r="K16" s="11"/>
      <c r="L16" s="11"/>
      <c r="M16" s="11"/>
      <c r="N16" s="11"/>
      <c r="O16" s="6">
        <v>17</v>
      </c>
      <c r="P16" s="6"/>
      <c r="Q16" s="12"/>
      <c r="R16" s="26">
        <v>27.5</v>
      </c>
      <c r="S16" s="27"/>
      <c r="T16" s="38">
        <f t="shared" si="0"/>
        <v>46.5</v>
      </c>
      <c r="U16" s="27" t="s">
        <v>202</v>
      </c>
    </row>
    <row r="17" spans="1:21" ht="15" customHeight="1">
      <c r="A17" s="23" t="s">
        <v>98</v>
      </c>
      <c r="B17" s="21" t="s">
        <v>169</v>
      </c>
      <c r="C17" s="9"/>
      <c r="D17" s="10"/>
      <c r="E17" s="10"/>
      <c r="F17" s="10"/>
      <c r="G17" s="10"/>
      <c r="H17" s="10"/>
      <c r="I17" s="10">
        <v>9</v>
      </c>
      <c r="J17" s="11"/>
      <c r="K17" s="11"/>
      <c r="L17" s="11"/>
      <c r="M17" s="11"/>
      <c r="N17" s="11"/>
      <c r="O17" s="6">
        <v>18</v>
      </c>
      <c r="P17" s="6"/>
      <c r="Q17" s="12"/>
      <c r="R17" s="26">
        <v>28</v>
      </c>
      <c r="S17" s="27"/>
      <c r="T17" s="38">
        <f t="shared" si="0"/>
        <v>55</v>
      </c>
      <c r="U17" s="27" t="s">
        <v>200</v>
      </c>
    </row>
    <row r="18" spans="1:21" ht="15" customHeight="1">
      <c r="A18" s="23" t="s">
        <v>99</v>
      </c>
      <c r="B18" s="21" t="s">
        <v>170</v>
      </c>
      <c r="C18" s="9"/>
      <c r="D18" s="10"/>
      <c r="E18" s="10"/>
      <c r="F18" s="10"/>
      <c r="G18" s="10"/>
      <c r="H18" s="10"/>
      <c r="I18" s="10"/>
      <c r="J18" s="11"/>
      <c r="K18" s="11"/>
      <c r="L18" s="11"/>
      <c r="M18" s="11"/>
      <c r="N18" s="11"/>
      <c r="O18" s="6">
        <v>3</v>
      </c>
      <c r="P18" s="6"/>
      <c r="Q18" s="12"/>
      <c r="R18" s="26"/>
      <c r="S18" s="27"/>
      <c r="T18" s="38">
        <f t="shared" si="0"/>
        <v>3</v>
      </c>
      <c r="U18" s="27" t="s">
        <v>202</v>
      </c>
    </row>
    <row r="19" spans="1:21" ht="15" customHeight="1">
      <c r="A19" s="23" t="s">
        <v>100</v>
      </c>
      <c r="B19" s="21" t="s">
        <v>171</v>
      </c>
      <c r="C19" s="9"/>
      <c r="D19" s="10"/>
      <c r="E19" s="10"/>
      <c r="F19" s="10"/>
      <c r="G19" s="10"/>
      <c r="H19" s="10"/>
      <c r="I19" s="10">
        <v>2</v>
      </c>
      <c r="J19" s="11"/>
      <c r="K19" s="11"/>
      <c r="L19" s="11"/>
      <c r="M19" s="11"/>
      <c r="N19" s="11"/>
      <c r="O19" s="6">
        <v>9</v>
      </c>
      <c r="P19" s="6"/>
      <c r="Q19" s="12"/>
      <c r="R19" s="26"/>
      <c r="S19" s="27"/>
      <c r="T19" s="38">
        <f t="shared" si="0"/>
        <v>11</v>
      </c>
      <c r="U19" s="27" t="s">
        <v>202</v>
      </c>
    </row>
    <row r="20" spans="1:21" ht="15" customHeight="1">
      <c r="A20" s="23" t="s">
        <v>101</v>
      </c>
      <c r="B20" s="21" t="s">
        <v>172</v>
      </c>
      <c r="C20" s="9"/>
      <c r="D20" s="10"/>
      <c r="E20" s="10"/>
      <c r="F20" s="10"/>
      <c r="G20" s="10"/>
      <c r="H20" s="10"/>
      <c r="I20" s="10">
        <v>3</v>
      </c>
      <c r="J20" s="11"/>
      <c r="K20" s="11"/>
      <c r="L20" s="11"/>
      <c r="M20" s="11"/>
      <c r="N20" s="11"/>
      <c r="O20" s="6">
        <v>28</v>
      </c>
      <c r="P20" s="6"/>
      <c r="Q20" s="12"/>
      <c r="R20" s="26">
        <v>32</v>
      </c>
      <c r="S20" s="27"/>
      <c r="T20" s="38">
        <f t="shared" si="0"/>
        <v>63</v>
      </c>
      <c r="U20" s="27" t="s">
        <v>203</v>
      </c>
    </row>
    <row r="21" spans="1:21" ht="15" customHeight="1">
      <c r="A21" s="23" t="s">
        <v>102</v>
      </c>
      <c r="B21" s="21" t="s">
        <v>173</v>
      </c>
      <c r="C21" s="9"/>
      <c r="D21" s="10"/>
      <c r="E21" s="10"/>
      <c r="F21" s="10"/>
      <c r="G21" s="10"/>
      <c r="H21" s="10"/>
      <c r="I21" s="10">
        <v>1</v>
      </c>
      <c r="J21" s="11"/>
      <c r="K21" s="11"/>
      <c r="L21" s="11"/>
      <c r="M21" s="11"/>
      <c r="N21" s="11"/>
      <c r="O21" s="6">
        <v>15</v>
      </c>
      <c r="P21" s="6"/>
      <c r="Q21" s="12"/>
      <c r="R21" s="26">
        <v>0</v>
      </c>
      <c r="S21" s="27"/>
      <c r="T21" s="38">
        <f t="shared" si="0"/>
        <v>16</v>
      </c>
      <c r="U21" s="27" t="s">
        <v>202</v>
      </c>
    </row>
    <row r="22" spans="1:21" ht="15" customHeight="1">
      <c r="A22" s="23" t="s">
        <v>103</v>
      </c>
      <c r="B22" s="21" t="s">
        <v>174</v>
      </c>
      <c r="C22" s="9"/>
      <c r="D22" s="10"/>
      <c r="E22" s="10"/>
      <c r="F22" s="10"/>
      <c r="G22" s="10"/>
      <c r="H22" s="10"/>
      <c r="I22" s="10">
        <v>9</v>
      </c>
      <c r="J22" s="11"/>
      <c r="K22" s="11"/>
      <c r="L22" s="11"/>
      <c r="M22" s="11"/>
      <c r="N22" s="11"/>
      <c r="O22" s="6">
        <v>37</v>
      </c>
      <c r="P22" s="6"/>
      <c r="Q22" s="12"/>
      <c r="R22" s="26">
        <v>29.5</v>
      </c>
      <c r="S22" s="27"/>
      <c r="T22" s="38">
        <f t="shared" si="0"/>
        <v>75.5</v>
      </c>
      <c r="U22" s="27" t="s">
        <v>204</v>
      </c>
    </row>
    <row r="23" spans="1:21" ht="15" customHeight="1">
      <c r="A23" s="23" t="s">
        <v>104</v>
      </c>
      <c r="B23" s="21" t="s">
        <v>175</v>
      </c>
      <c r="C23" s="9"/>
      <c r="D23" s="10"/>
      <c r="E23" s="10"/>
      <c r="F23" s="10"/>
      <c r="G23" s="10"/>
      <c r="H23" s="10"/>
      <c r="I23" s="10">
        <v>8</v>
      </c>
      <c r="J23" s="11"/>
      <c r="K23" s="11"/>
      <c r="L23" s="11"/>
      <c r="M23" s="11"/>
      <c r="N23" s="11"/>
      <c r="O23" s="6">
        <v>15</v>
      </c>
      <c r="P23" s="6"/>
      <c r="Q23" s="12"/>
      <c r="R23" s="26"/>
      <c r="S23" s="27"/>
      <c r="T23" s="38">
        <f t="shared" si="0"/>
        <v>23</v>
      </c>
      <c r="U23" s="27" t="s">
        <v>202</v>
      </c>
    </row>
    <row r="24" spans="1:21" ht="15" customHeight="1">
      <c r="A24" s="23" t="s">
        <v>105</v>
      </c>
      <c r="B24" s="21" t="s">
        <v>176</v>
      </c>
      <c r="C24" s="9"/>
      <c r="D24" s="10"/>
      <c r="E24" s="10"/>
      <c r="F24" s="10"/>
      <c r="G24" s="10"/>
      <c r="H24" s="10"/>
      <c r="I24" s="10">
        <v>6</v>
      </c>
      <c r="J24" s="11"/>
      <c r="K24" s="11"/>
      <c r="L24" s="11"/>
      <c r="M24" s="11"/>
      <c r="N24" s="11"/>
      <c r="O24" s="6">
        <v>28</v>
      </c>
      <c r="P24" s="6"/>
      <c r="Q24" s="12"/>
      <c r="R24" s="26">
        <v>13.5</v>
      </c>
      <c r="S24" s="27"/>
      <c r="T24" s="38">
        <f t="shared" si="0"/>
        <v>47.5</v>
      </c>
      <c r="U24" s="27" t="s">
        <v>202</v>
      </c>
    </row>
    <row r="25" spans="1:21" ht="15" customHeight="1">
      <c r="A25" s="23" t="s">
        <v>106</v>
      </c>
      <c r="B25" s="21" t="s">
        <v>177</v>
      </c>
      <c r="C25" s="9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O25" s="6" t="s">
        <v>145</v>
      </c>
      <c r="P25" s="6"/>
      <c r="Q25" s="12"/>
      <c r="R25" s="26"/>
      <c r="S25" s="27"/>
      <c r="T25" s="38" t="str">
        <f t="shared" si="0"/>
        <v/>
      </c>
      <c r="U25" s="27"/>
    </row>
    <row r="26" spans="1:21" ht="15" customHeight="1">
      <c r="A26" s="23" t="s">
        <v>107</v>
      </c>
      <c r="B26" s="21" t="s">
        <v>178</v>
      </c>
      <c r="C26" s="9"/>
      <c r="D26" s="10"/>
      <c r="E26" s="10"/>
      <c r="F26" s="10"/>
      <c r="G26" s="10"/>
      <c r="H26" s="10"/>
      <c r="I26" s="10">
        <v>3</v>
      </c>
      <c r="J26" s="11"/>
      <c r="K26" s="11"/>
      <c r="L26" s="11"/>
      <c r="M26" s="11"/>
      <c r="N26" s="11"/>
      <c r="O26" s="6">
        <v>16</v>
      </c>
      <c r="P26" s="6"/>
      <c r="Q26" s="12"/>
      <c r="R26" s="26">
        <v>9.5</v>
      </c>
      <c r="S26" s="27"/>
      <c r="T26" s="38">
        <f t="shared" si="0"/>
        <v>28.5</v>
      </c>
      <c r="U26" s="27" t="s">
        <v>202</v>
      </c>
    </row>
    <row r="27" spans="1:21" ht="15" customHeight="1">
      <c r="A27" s="23" t="s">
        <v>108</v>
      </c>
      <c r="B27" s="21" t="s">
        <v>179</v>
      </c>
      <c r="C27" s="9"/>
      <c r="D27" s="10"/>
      <c r="E27" s="10"/>
      <c r="F27" s="10"/>
      <c r="G27" s="10"/>
      <c r="H27" s="10"/>
      <c r="I27" s="10"/>
      <c r="J27" s="11"/>
      <c r="K27" s="11"/>
      <c r="L27" s="11"/>
      <c r="M27" s="11"/>
      <c r="N27" s="11"/>
      <c r="O27" s="6">
        <v>3</v>
      </c>
      <c r="P27" s="6"/>
      <c r="Q27" s="12"/>
      <c r="R27" s="26"/>
      <c r="S27" s="27"/>
      <c r="T27" s="38">
        <f t="shared" si="0"/>
        <v>3</v>
      </c>
      <c r="U27" s="27" t="s">
        <v>202</v>
      </c>
    </row>
    <row r="28" spans="1:21" ht="15" customHeight="1">
      <c r="A28" s="23" t="s">
        <v>109</v>
      </c>
      <c r="B28" s="21" t="s">
        <v>180</v>
      </c>
      <c r="C28" s="9"/>
      <c r="D28" s="10"/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6">
        <v>0</v>
      </c>
      <c r="P28" s="6"/>
      <c r="Q28" s="12"/>
      <c r="R28" s="26">
        <v>3.5</v>
      </c>
      <c r="S28" s="27"/>
      <c r="T28" s="38">
        <f t="shared" si="0"/>
        <v>3.5</v>
      </c>
      <c r="U28" s="27" t="s">
        <v>202</v>
      </c>
    </row>
    <row r="29" spans="1:21" ht="15" customHeight="1">
      <c r="A29" s="23" t="s">
        <v>110</v>
      </c>
      <c r="B29" s="21" t="s">
        <v>181</v>
      </c>
      <c r="C29" s="9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6">
        <v>24</v>
      </c>
      <c r="P29" s="6"/>
      <c r="Q29" s="12"/>
      <c r="R29" s="26">
        <v>10</v>
      </c>
      <c r="S29" s="27"/>
      <c r="T29" s="38">
        <f t="shared" si="0"/>
        <v>34</v>
      </c>
      <c r="U29" s="27" t="s">
        <v>202</v>
      </c>
    </row>
    <row r="30" spans="1:21" ht="15" customHeight="1">
      <c r="A30" s="23" t="s">
        <v>111</v>
      </c>
      <c r="B30" s="21" t="s">
        <v>182</v>
      </c>
      <c r="C30" s="9"/>
      <c r="D30" s="10"/>
      <c r="E30" s="10"/>
      <c r="F30" s="10"/>
      <c r="G30" s="10"/>
      <c r="H30" s="10"/>
      <c r="I30" s="10">
        <v>4</v>
      </c>
      <c r="J30" s="11"/>
      <c r="K30" s="11"/>
      <c r="L30" s="11"/>
      <c r="M30" s="11"/>
      <c r="N30" s="11"/>
      <c r="O30" s="6">
        <v>25</v>
      </c>
      <c r="P30" s="6"/>
      <c r="Q30" s="12"/>
      <c r="R30" s="26">
        <v>14.5</v>
      </c>
      <c r="S30" s="27"/>
      <c r="T30" s="38">
        <f t="shared" si="0"/>
        <v>43.5</v>
      </c>
      <c r="U30" s="27" t="s">
        <v>202</v>
      </c>
    </row>
    <row r="31" spans="1:21" ht="15" customHeight="1">
      <c r="A31" s="23" t="s">
        <v>112</v>
      </c>
      <c r="B31" s="21" t="s">
        <v>183</v>
      </c>
      <c r="C31" s="9"/>
      <c r="D31" s="10"/>
      <c r="E31" s="10"/>
      <c r="F31" s="10"/>
      <c r="G31" s="10"/>
      <c r="H31" s="10"/>
      <c r="I31" s="10">
        <v>2</v>
      </c>
      <c r="J31" s="11"/>
      <c r="K31" s="11"/>
      <c r="L31" s="11"/>
      <c r="M31" s="11"/>
      <c r="N31" s="11"/>
      <c r="O31" s="6">
        <v>11</v>
      </c>
      <c r="P31" s="6"/>
      <c r="Q31" s="12"/>
      <c r="R31" s="26">
        <v>18</v>
      </c>
      <c r="S31" s="27"/>
      <c r="T31" s="38">
        <f t="shared" si="0"/>
        <v>31</v>
      </c>
      <c r="U31" s="27" t="s">
        <v>202</v>
      </c>
    </row>
    <row r="32" spans="1:21" ht="15" customHeight="1">
      <c r="A32" s="23" t="s">
        <v>113</v>
      </c>
      <c r="B32" s="21" t="s">
        <v>184</v>
      </c>
      <c r="C32" s="9"/>
      <c r="D32" s="10"/>
      <c r="E32" s="10"/>
      <c r="F32" s="10"/>
      <c r="G32" s="10"/>
      <c r="H32" s="10"/>
      <c r="I32" s="10">
        <v>1</v>
      </c>
      <c r="J32" s="11"/>
      <c r="K32" s="11"/>
      <c r="L32" s="11"/>
      <c r="M32" s="11"/>
      <c r="N32" s="11"/>
      <c r="O32" s="6">
        <v>12</v>
      </c>
      <c r="P32" s="6"/>
      <c r="Q32" s="12"/>
      <c r="R32" s="26">
        <v>33.5</v>
      </c>
      <c r="S32" s="27"/>
      <c r="T32" s="38">
        <f t="shared" si="0"/>
        <v>46.5</v>
      </c>
      <c r="U32" s="27" t="s">
        <v>202</v>
      </c>
    </row>
    <row r="33" spans="1:21" ht="15" customHeight="1">
      <c r="A33" s="23" t="s">
        <v>114</v>
      </c>
      <c r="B33" s="21" t="s">
        <v>185</v>
      </c>
      <c r="C33" s="9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6">
        <v>17</v>
      </c>
      <c r="P33" s="6"/>
      <c r="Q33" s="12"/>
      <c r="R33" s="26">
        <v>18</v>
      </c>
      <c r="S33" s="27"/>
      <c r="T33" s="38">
        <f t="shared" si="0"/>
        <v>35</v>
      </c>
      <c r="U33" s="27" t="s">
        <v>202</v>
      </c>
    </row>
    <row r="34" spans="1:21" ht="15" customHeight="1">
      <c r="A34" s="23" t="s">
        <v>115</v>
      </c>
      <c r="B34" s="21" t="s">
        <v>186</v>
      </c>
      <c r="C34" s="9"/>
      <c r="D34" s="10"/>
      <c r="E34" s="10"/>
      <c r="F34" s="10"/>
      <c r="G34" s="10"/>
      <c r="H34" s="10"/>
      <c r="I34" s="10">
        <v>2</v>
      </c>
      <c r="J34" s="11"/>
      <c r="K34" s="11"/>
      <c r="L34" s="11"/>
      <c r="M34" s="11"/>
      <c r="N34" s="11"/>
      <c r="O34" s="6">
        <v>8</v>
      </c>
      <c r="P34" s="6"/>
      <c r="Q34" s="12"/>
      <c r="R34" s="26">
        <v>29</v>
      </c>
      <c r="S34" s="27"/>
      <c r="T34" s="38">
        <f t="shared" si="0"/>
        <v>39</v>
      </c>
      <c r="U34" s="27" t="s">
        <v>202</v>
      </c>
    </row>
    <row r="35" spans="1:21" ht="15" customHeight="1">
      <c r="A35" s="23" t="s">
        <v>116</v>
      </c>
      <c r="B35" s="21" t="s">
        <v>187</v>
      </c>
      <c r="C35" s="9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6" t="s">
        <v>145</v>
      </c>
      <c r="P35" s="6"/>
      <c r="Q35" s="12"/>
      <c r="R35" s="26"/>
      <c r="S35" s="27"/>
      <c r="T35" s="38" t="str">
        <f t="shared" si="0"/>
        <v/>
      </c>
      <c r="U35" s="27"/>
    </row>
    <row r="36" spans="1:21" ht="15" customHeight="1">
      <c r="A36" s="23" t="s">
        <v>117</v>
      </c>
      <c r="B36" s="21" t="s">
        <v>188</v>
      </c>
      <c r="C36" s="9"/>
      <c r="D36" s="10"/>
      <c r="E36" s="10"/>
      <c r="F36" s="10"/>
      <c r="G36" s="10"/>
      <c r="H36" s="10"/>
      <c r="I36" s="10">
        <v>3</v>
      </c>
      <c r="J36" s="11"/>
      <c r="K36" s="11"/>
      <c r="L36" s="11"/>
      <c r="M36" s="11"/>
      <c r="N36" s="11"/>
      <c r="O36" s="6">
        <v>7</v>
      </c>
      <c r="P36" s="6"/>
      <c r="Q36" s="12"/>
      <c r="R36" s="26">
        <v>12</v>
      </c>
      <c r="S36" s="27"/>
      <c r="T36" s="38">
        <f t="shared" si="0"/>
        <v>22</v>
      </c>
      <c r="U36" s="27" t="s">
        <v>202</v>
      </c>
    </row>
    <row r="37" spans="1:21" ht="15" customHeight="1">
      <c r="A37" s="23" t="s">
        <v>118</v>
      </c>
      <c r="B37" s="21" t="s">
        <v>189</v>
      </c>
      <c r="C37" s="9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6">
        <v>15</v>
      </c>
      <c r="P37" s="6"/>
      <c r="Q37" s="12"/>
      <c r="R37" s="26">
        <v>17</v>
      </c>
      <c r="S37" s="27"/>
      <c r="T37" s="38">
        <f t="shared" si="0"/>
        <v>32</v>
      </c>
      <c r="U37" s="27" t="s">
        <v>202</v>
      </c>
    </row>
    <row r="38" spans="1:21" ht="15" customHeight="1">
      <c r="A38" s="23" t="s">
        <v>119</v>
      </c>
      <c r="B38" s="21" t="s">
        <v>190</v>
      </c>
      <c r="C38" s="9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6" t="s">
        <v>145</v>
      </c>
      <c r="P38" s="6"/>
      <c r="Q38" s="12"/>
      <c r="R38" s="26"/>
      <c r="S38" s="27"/>
      <c r="T38" s="38" t="str">
        <f t="shared" si="0"/>
        <v/>
      </c>
      <c r="U38" s="27"/>
    </row>
    <row r="39" spans="1:21" ht="15" customHeight="1">
      <c r="A39" s="24" t="s">
        <v>120</v>
      </c>
      <c r="B39" s="21" t="s">
        <v>191</v>
      </c>
      <c r="C39" s="9"/>
      <c r="D39" s="10"/>
      <c r="E39" s="10"/>
      <c r="F39" s="10"/>
      <c r="G39" s="10"/>
      <c r="H39" s="10"/>
      <c r="I39" s="10"/>
      <c r="J39" s="11"/>
      <c r="K39" s="11"/>
      <c r="L39" s="11"/>
      <c r="M39" s="11"/>
      <c r="N39" s="11"/>
      <c r="O39" s="6" t="s">
        <v>145</v>
      </c>
      <c r="P39" s="6"/>
      <c r="Q39" s="12"/>
      <c r="R39" s="26"/>
      <c r="S39" s="27"/>
      <c r="T39" s="38" t="str">
        <f t="shared" si="0"/>
        <v/>
      </c>
      <c r="U39" s="27"/>
    </row>
    <row r="40" spans="1:21" ht="15" customHeight="1">
      <c r="A40" s="24" t="s">
        <v>121</v>
      </c>
      <c r="B40" s="21" t="s">
        <v>192</v>
      </c>
      <c r="C40" s="9"/>
      <c r="D40" s="10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6">
        <v>2</v>
      </c>
      <c r="P40" s="6"/>
      <c r="Q40" s="12"/>
      <c r="R40" s="26"/>
      <c r="S40" s="27"/>
      <c r="T40" s="38">
        <f t="shared" si="0"/>
        <v>2</v>
      </c>
      <c r="U40" s="27" t="s">
        <v>202</v>
      </c>
    </row>
    <row r="41" spans="1:21" ht="15" customHeight="1">
      <c r="A41" s="24" t="s">
        <v>122</v>
      </c>
      <c r="B41" s="21" t="s">
        <v>193</v>
      </c>
      <c r="C41" s="9"/>
      <c r="D41" s="10"/>
      <c r="E41" s="10"/>
      <c r="F41" s="10"/>
      <c r="G41" s="10"/>
      <c r="H41" s="10"/>
      <c r="I41" s="10"/>
      <c r="J41" s="11"/>
      <c r="K41" s="11"/>
      <c r="L41" s="11"/>
      <c r="M41" s="11"/>
      <c r="N41" s="11"/>
      <c r="O41" s="6" t="s">
        <v>145</v>
      </c>
      <c r="P41" s="6"/>
      <c r="Q41" s="12"/>
      <c r="R41" s="26"/>
      <c r="S41" s="27"/>
      <c r="T41" s="38" t="str">
        <f t="shared" si="0"/>
        <v/>
      </c>
      <c r="U41" s="27"/>
    </row>
    <row r="42" spans="1:21" ht="15" customHeight="1">
      <c r="A42" s="24" t="s">
        <v>123</v>
      </c>
      <c r="B42" s="21" t="s">
        <v>194</v>
      </c>
      <c r="C42" s="9"/>
      <c r="D42" s="10"/>
      <c r="E42" s="10"/>
      <c r="F42" s="10"/>
      <c r="G42" s="10"/>
      <c r="H42" s="10"/>
      <c r="I42" s="10"/>
      <c r="J42" s="11"/>
      <c r="K42" s="11"/>
      <c r="L42" s="11"/>
      <c r="M42" s="11"/>
      <c r="N42" s="11"/>
      <c r="O42" s="6" t="s">
        <v>145</v>
      </c>
      <c r="P42" s="6"/>
      <c r="Q42" s="12"/>
      <c r="R42" s="26"/>
      <c r="S42" s="27"/>
      <c r="T42" s="38" t="str">
        <f t="shared" si="0"/>
        <v/>
      </c>
      <c r="U42" s="27"/>
    </row>
    <row r="43" spans="1:21" ht="15" customHeight="1">
      <c r="A43" s="24" t="s">
        <v>124</v>
      </c>
      <c r="B43" s="21" t="s">
        <v>195</v>
      </c>
      <c r="C43" s="9"/>
      <c r="D43" s="10"/>
      <c r="E43" s="10"/>
      <c r="F43" s="10"/>
      <c r="G43" s="10"/>
      <c r="H43" s="10"/>
      <c r="I43" s="10"/>
      <c r="J43" s="11"/>
      <c r="K43" s="11"/>
      <c r="L43" s="11"/>
      <c r="M43" s="11"/>
      <c r="N43" s="11"/>
      <c r="O43" s="6" t="s">
        <v>145</v>
      </c>
      <c r="P43" s="6"/>
      <c r="Q43" s="12"/>
      <c r="R43" s="26"/>
      <c r="S43" s="27"/>
      <c r="T43" s="38" t="str">
        <f t="shared" si="0"/>
        <v/>
      </c>
      <c r="U43" s="27"/>
    </row>
    <row r="44" spans="1:21" ht="15" customHeight="1">
      <c r="A44" s="24" t="s">
        <v>125</v>
      </c>
      <c r="B44" s="21" t="s">
        <v>196</v>
      </c>
      <c r="C44" s="9"/>
      <c r="D44" s="10"/>
      <c r="E44" s="10"/>
      <c r="F44" s="10"/>
      <c r="G44" s="10"/>
      <c r="H44" s="10"/>
      <c r="I44" s="10"/>
      <c r="J44" s="11"/>
      <c r="K44" s="11"/>
      <c r="L44" s="11"/>
      <c r="M44" s="11"/>
      <c r="N44" s="11"/>
      <c r="O44" s="6" t="s">
        <v>145</v>
      </c>
      <c r="P44" s="6"/>
      <c r="Q44" s="12"/>
      <c r="R44" s="26"/>
      <c r="S44" s="27"/>
      <c r="T44" s="38" t="str">
        <f t="shared" si="0"/>
        <v/>
      </c>
      <c r="U44" s="27"/>
    </row>
    <row r="45" spans="1:21" ht="15" customHeight="1">
      <c r="A45" s="24" t="s">
        <v>126</v>
      </c>
      <c r="B45" s="21" t="s">
        <v>197</v>
      </c>
      <c r="C45" s="9"/>
      <c r="D45" s="10"/>
      <c r="E45" s="10"/>
      <c r="F45" s="10"/>
      <c r="G45" s="10"/>
      <c r="H45" s="10"/>
      <c r="I45" s="10"/>
      <c r="J45" s="11"/>
      <c r="K45" s="11"/>
      <c r="L45" s="11"/>
      <c r="M45" s="11"/>
      <c r="N45" s="11"/>
      <c r="O45" s="6">
        <v>31</v>
      </c>
      <c r="P45" s="6"/>
      <c r="Q45" s="12"/>
      <c r="R45" s="26">
        <v>1</v>
      </c>
      <c r="S45" s="27"/>
      <c r="T45" s="38">
        <f t="shared" si="0"/>
        <v>32</v>
      </c>
      <c r="U45" s="27" t="s">
        <v>202</v>
      </c>
    </row>
    <row r="46" spans="1:21" ht="15" customHeight="1">
      <c r="A46" s="24" t="s">
        <v>127</v>
      </c>
      <c r="B46" s="21" t="s">
        <v>198</v>
      </c>
      <c r="C46" s="9"/>
      <c r="D46" s="10"/>
      <c r="E46" s="10"/>
      <c r="F46" s="10"/>
      <c r="G46" s="10"/>
      <c r="H46" s="10"/>
      <c r="I46" s="10">
        <v>2</v>
      </c>
      <c r="J46" s="11"/>
      <c r="K46" s="11"/>
      <c r="L46" s="11"/>
      <c r="M46" s="11"/>
      <c r="N46" s="11"/>
      <c r="O46" s="6">
        <v>24</v>
      </c>
      <c r="P46" s="6"/>
      <c r="Q46" s="12"/>
      <c r="R46" s="26">
        <v>0</v>
      </c>
      <c r="S46" s="27"/>
      <c r="T46" s="38">
        <f t="shared" si="0"/>
        <v>26</v>
      </c>
      <c r="U46" s="27" t="s">
        <v>202</v>
      </c>
    </row>
    <row r="47" spans="1:21" ht="15" customHeight="1">
      <c r="A47" s="24" t="s">
        <v>128</v>
      </c>
      <c r="B47" s="21" t="s">
        <v>146</v>
      </c>
      <c r="C47" s="9"/>
      <c r="D47" s="10"/>
      <c r="E47" s="10"/>
      <c r="F47" s="10"/>
      <c r="G47" s="10"/>
      <c r="H47" s="10"/>
      <c r="I47" s="10">
        <v>6</v>
      </c>
      <c r="J47" s="11"/>
      <c r="K47" s="11"/>
      <c r="L47" s="11"/>
      <c r="M47" s="11"/>
      <c r="N47" s="11"/>
      <c r="O47" s="6">
        <v>21</v>
      </c>
      <c r="P47" s="6"/>
      <c r="Q47" s="12"/>
      <c r="R47" s="26"/>
      <c r="S47" s="27"/>
      <c r="T47" s="38">
        <f t="shared" si="0"/>
        <v>27</v>
      </c>
      <c r="U47" s="27" t="s">
        <v>202</v>
      </c>
    </row>
    <row r="48" spans="1:21" ht="15" customHeight="1">
      <c r="A48" s="24" t="s">
        <v>129</v>
      </c>
      <c r="B48" s="21" t="s">
        <v>147</v>
      </c>
      <c r="C48" s="9"/>
      <c r="D48" s="10"/>
      <c r="E48" s="10"/>
      <c r="F48" s="10"/>
      <c r="G48" s="10"/>
      <c r="H48" s="10"/>
      <c r="I48" s="10"/>
      <c r="J48" s="11"/>
      <c r="K48" s="11"/>
      <c r="L48" s="11"/>
      <c r="M48" s="11"/>
      <c r="N48" s="11"/>
      <c r="O48" s="6" t="s">
        <v>145</v>
      </c>
      <c r="P48" s="6"/>
      <c r="Q48" s="12"/>
      <c r="R48" s="26"/>
      <c r="S48" s="27"/>
      <c r="T48" s="38" t="str">
        <f t="shared" si="0"/>
        <v/>
      </c>
      <c r="U48" s="27"/>
    </row>
    <row r="49" spans="1:21" ht="15" customHeight="1">
      <c r="A49" s="24" t="s">
        <v>130</v>
      </c>
      <c r="B49" s="21" t="s">
        <v>148</v>
      </c>
      <c r="C49" s="9"/>
      <c r="D49" s="10"/>
      <c r="E49" s="10"/>
      <c r="F49" s="10"/>
      <c r="G49" s="10"/>
      <c r="H49" s="10"/>
      <c r="I49" s="10">
        <v>5</v>
      </c>
      <c r="J49" s="11"/>
      <c r="K49" s="11"/>
      <c r="L49" s="11"/>
      <c r="M49" s="11"/>
      <c r="N49" s="11"/>
      <c r="O49" s="6">
        <v>21</v>
      </c>
      <c r="P49" s="6"/>
      <c r="Q49" s="12"/>
      <c r="R49" s="26">
        <v>15</v>
      </c>
      <c r="S49" s="27"/>
      <c r="T49" s="38">
        <f t="shared" si="0"/>
        <v>41</v>
      </c>
      <c r="U49" s="27" t="s">
        <v>202</v>
      </c>
    </row>
    <row r="50" spans="1:21" ht="15" customHeight="1">
      <c r="A50" s="24" t="s">
        <v>131</v>
      </c>
      <c r="B50" s="21" t="s">
        <v>149</v>
      </c>
      <c r="C50" s="9"/>
      <c r="D50" s="10"/>
      <c r="E50" s="10"/>
      <c r="F50" s="10"/>
      <c r="G50" s="10"/>
      <c r="H50" s="10"/>
      <c r="I50" s="10"/>
      <c r="J50" s="11"/>
      <c r="K50" s="11"/>
      <c r="L50" s="11"/>
      <c r="M50" s="11"/>
      <c r="N50" s="11"/>
      <c r="O50" s="6" t="s">
        <v>145</v>
      </c>
      <c r="P50" s="6"/>
      <c r="Q50" s="12"/>
      <c r="R50" s="26"/>
      <c r="S50" s="27"/>
      <c r="T50" s="38" t="str">
        <f t="shared" si="0"/>
        <v/>
      </c>
      <c r="U50" s="27"/>
    </row>
    <row r="51" spans="1:21" ht="15" customHeight="1">
      <c r="A51" s="24" t="s">
        <v>132</v>
      </c>
      <c r="B51" s="21" t="s">
        <v>150</v>
      </c>
      <c r="C51" s="9"/>
      <c r="D51" s="10"/>
      <c r="E51" s="10"/>
      <c r="F51" s="10"/>
      <c r="G51" s="10"/>
      <c r="H51" s="10"/>
      <c r="I51" s="10"/>
      <c r="J51" s="11"/>
      <c r="K51" s="11"/>
      <c r="L51" s="11"/>
      <c r="M51" s="11"/>
      <c r="N51" s="11"/>
      <c r="O51" s="6" t="s">
        <v>145</v>
      </c>
      <c r="P51" s="6"/>
      <c r="Q51" s="12"/>
      <c r="R51" s="26"/>
      <c r="S51" s="27"/>
      <c r="T51" s="38" t="str">
        <f t="shared" si="0"/>
        <v/>
      </c>
      <c r="U51" s="27"/>
    </row>
    <row r="52" spans="1:21" ht="15" customHeight="1">
      <c r="A52" s="24" t="s">
        <v>133</v>
      </c>
      <c r="B52" s="21" t="s">
        <v>151</v>
      </c>
      <c r="C52" s="9"/>
      <c r="D52" s="10"/>
      <c r="E52" s="10"/>
      <c r="F52" s="10"/>
      <c r="G52" s="10"/>
      <c r="H52" s="10"/>
      <c r="I52" s="10"/>
      <c r="J52" s="11"/>
      <c r="K52" s="11"/>
      <c r="L52" s="11"/>
      <c r="M52" s="11"/>
      <c r="N52" s="11"/>
      <c r="O52" s="6" t="s">
        <v>145</v>
      </c>
      <c r="P52" s="6"/>
      <c r="Q52" s="12"/>
      <c r="R52" s="26"/>
      <c r="S52" s="27"/>
      <c r="T52" s="38" t="str">
        <f t="shared" si="0"/>
        <v/>
      </c>
      <c r="U52" s="27"/>
    </row>
    <row r="53" spans="1:21" ht="15" customHeight="1">
      <c r="A53" s="24" t="s">
        <v>134</v>
      </c>
      <c r="B53" s="21" t="s">
        <v>152</v>
      </c>
      <c r="C53" s="9"/>
      <c r="D53" s="10"/>
      <c r="E53" s="10"/>
      <c r="F53" s="10"/>
      <c r="G53" s="10"/>
      <c r="H53" s="10"/>
      <c r="I53" s="10"/>
      <c r="J53" s="11"/>
      <c r="K53" s="11"/>
      <c r="L53" s="11"/>
      <c r="M53" s="11"/>
      <c r="N53" s="11"/>
      <c r="O53" s="6" t="s">
        <v>145</v>
      </c>
      <c r="P53" s="6"/>
      <c r="Q53" s="12"/>
      <c r="R53" s="26"/>
      <c r="S53" s="27"/>
      <c r="T53" s="38" t="str">
        <f t="shared" si="0"/>
        <v/>
      </c>
      <c r="U53" s="27"/>
    </row>
    <row r="54" spans="1:21" ht="15" customHeight="1">
      <c r="A54" s="24" t="s">
        <v>135</v>
      </c>
      <c r="B54" s="21" t="s">
        <v>153</v>
      </c>
      <c r="C54" s="9"/>
      <c r="D54" s="10"/>
      <c r="E54" s="10"/>
      <c r="F54" s="10"/>
      <c r="G54" s="10"/>
      <c r="H54" s="10"/>
      <c r="I54" s="10"/>
      <c r="J54" s="11"/>
      <c r="K54" s="11"/>
      <c r="L54" s="11"/>
      <c r="M54" s="11"/>
      <c r="N54" s="11"/>
      <c r="O54" s="6" t="s">
        <v>145</v>
      </c>
      <c r="P54" s="6"/>
      <c r="Q54" s="12"/>
      <c r="R54" s="26"/>
      <c r="S54" s="27"/>
      <c r="T54" s="38" t="str">
        <f t="shared" si="0"/>
        <v/>
      </c>
      <c r="U54" s="27"/>
    </row>
    <row r="55" spans="1:21" ht="15" customHeight="1">
      <c r="A55" s="24" t="s">
        <v>136</v>
      </c>
      <c r="B55" s="21" t="s">
        <v>154</v>
      </c>
      <c r="C55" s="9"/>
      <c r="D55" s="10"/>
      <c r="E55" s="10"/>
      <c r="F55" s="10"/>
      <c r="G55" s="10"/>
      <c r="H55" s="10"/>
      <c r="I55" s="10">
        <v>0</v>
      </c>
      <c r="J55" s="11"/>
      <c r="K55" s="11"/>
      <c r="L55" s="11"/>
      <c r="M55" s="11"/>
      <c r="N55" s="11"/>
      <c r="O55" s="6">
        <v>1</v>
      </c>
      <c r="P55" s="6"/>
      <c r="Q55" s="12"/>
      <c r="R55" s="26"/>
      <c r="S55" s="27"/>
      <c r="T55" s="38">
        <f t="shared" si="0"/>
        <v>1</v>
      </c>
      <c r="U55" s="27" t="s">
        <v>202</v>
      </c>
    </row>
    <row r="56" spans="1:21" ht="15" customHeight="1">
      <c r="A56" s="24" t="s">
        <v>137</v>
      </c>
      <c r="B56" s="21" t="s">
        <v>155</v>
      </c>
      <c r="C56" s="9"/>
      <c r="D56" s="10"/>
      <c r="E56" s="10"/>
      <c r="F56" s="10"/>
      <c r="G56" s="10"/>
      <c r="H56" s="10"/>
      <c r="I56" s="10"/>
      <c r="J56" s="11"/>
      <c r="K56" s="11"/>
      <c r="L56" s="11"/>
      <c r="M56" s="11"/>
      <c r="N56" s="11"/>
      <c r="O56" s="6" t="s">
        <v>145</v>
      </c>
      <c r="P56" s="6"/>
      <c r="Q56" s="12"/>
      <c r="R56" s="26"/>
      <c r="S56" s="27"/>
      <c r="T56" s="38" t="str">
        <f t="shared" si="0"/>
        <v/>
      </c>
      <c r="U56" s="27"/>
    </row>
    <row r="57" spans="1:21" ht="15" customHeight="1">
      <c r="A57" s="24" t="s">
        <v>138</v>
      </c>
      <c r="B57" s="21" t="s">
        <v>156</v>
      </c>
      <c r="C57" s="9"/>
      <c r="D57" s="10"/>
      <c r="E57" s="10"/>
      <c r="F57" s="10"/>
      <c r="G57" s="10"/>
      <c r="H57" s="10"/>
      <c r="I57" s="10"/>
      <c r="J57" s="11"/>
      <c r="K57" s="11"/>
      <c r="L57" s="11"/>
      <c r="M57" s="11"/>
      <c r="N57" s="11"/>
      <c r="O57" s="6" t="s">
        <v>145</v>
      </c>
      <c r="P57" s="6"/>
      <c r="Q57" s="12"/>
      <c r="R57" s="26"/>
      <c r="S57" s="27"/>
      <c r="T57" s="38" t="str">
        <f t="shared" si="0"/>
        <v/>
      </c>
      <c r="U57" s="27"/>
    </row>
    <row r="58" spans="1:21" ht="15">
      <c r="A58" s="24" t="s">
        <v>139</v>
      </c>
      <c r="B58" s="21" t="s">
        <v>157</v>
      </c>
      <c r="C58" s="9"/>
      <c r="D58" s="10"/>
      <c r="E58" s="10"/>
      <c r="F58" s="10"/>
      <c r="G58" s="10"/>
      <c r="H58" s="10"/>
      <c r="I58" s="10"/>
      <c r="J58" s="11"/>
      <c r="K58" s="11"/>
      <c r="L58" s="11"/>
      <c r="M58" s="11"/>
      <c r="N58" s="11"/>
      <c r="O58" s="6" t="s">
        <v>145</v>
      </c>
      <c r="P58" s="6"/>
      <c r="Q58" s="12"/>
      <c r="R58" s="26"/>
      <c r="S58" s="27"/>
      <c r="T58" s="38" t="str">
        <f t="shared" si="0"/>
        <v/>
      </c>
      <c r="U58" s="27"/>
    </row>
    <row r="59" spans="1:21" ht="15">
      <c r="A59" s="24" t="s">
        <v>140</v>
      </c>
      <c r="B59" s="21" t="s">
        <v>158</v>
      </c>
      <c r="C59" s="9"/>
      <c r="D59" s="10"/>
      <c r="E59" s="10"/>
      <c r="F59" s="10"/>
      <c r="G59" s="10"/>
      <c r="H59" s="10"/>
      <c r="I59" s="10"/>
      <c r="J59" s="11"/>
      <c r="K59" s="11"/>
      <c r="L59" s="11"/>
      <c r="M59" s="11"/>
      <c r="N59" s="11"/>
      <c r="O59" s="6" t="s">
        <v>145</v>
      </c>
      <c r="P59" s="6"/>
      <c r="Q59" s="12"/>
      <c r="R59" s="26"/>
      <c r="S59" s="27"/>
      <c r="T59" s="38" t="str">
        <f t="shared" si="0"/>
        <v/>
      </c>
      <c r="U59" s="27"/>
    </row>
    <row r="60" spans="1:21" ht="15">
      <c r="A60" s="24" t="s">
        <v>141</v>
      </c>
      <c r="B60" s="21" t="s">
        <v>159</v>
      </c>
      <c r="C60" s="9"/>
      <c r="D60" s="10"/>
      <c r="E60" s="10"/>
      <c r="F60" s="10"/>
      <c r="G60" s="10"/>
      <c r="H60" s="10"/>
      <c r="I60" s="10"/>
      <c r="J60" s="11"/>
      <c r="K60" s="11"/>
      <c r="L60" s="11"/>
      <c r="M60" s="11"/>
      <c r="N60" s="11"/>
      <c r="O60" s="6" t="s">
        <v>145</v>
      </c>
      <c r="P60" s="6"/>
      <c r="Q60" s="12"/>
      <c r="R60" s="26"/>
      <c r="S60" s="27"/>
      <c r="T60" s="38" t="str">
        <f t="shared" si="0"/>
        <v/>
      </c>
      <c r="U60" s="27"/>
    </row>
  </sheetData>
  <sheetProtection selectLockedCells="1" selectUnlockedCells="1"/>
  <mergeCells count="19">
    <mergeCell ref="A4:U4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4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60"/>
  <sheetViews>
    <sheetView zoomScaleNormal="165" workbookViewId="0">
      <pane ySplit="7" topLeftCell="A8" activePane="bottomLeft" state="frozen"/>
      <selection pane="bottomLeft" activeCell="G60" sqref="G60"/>
    </sheetView>
  </sheetViews>
  <sheetFormatPr defaultRowHeight="12.75" customHeight="1"/>
  <cols>
    <col min="1" max="1" width="7.28515625" style="3" customWidth="1"/>
    <col min="2" max="2" width="11.140625" style="3" customWidth="1"/>
    <col min="3" max="3" width="25.28515625" style="3" customWidth="1"/>
    <col min="4" max="4" width="11.140625" style="3" customWidth="1"/>
    <col min="5" max="5" width="11.42578125" style="3" customWidth="1"/>
    <col min="6" max="6" width="10" style="3" customWidth="1"/>
    <col min="7" max="7" width="12.42578125" style="3" customWidth="1"/>
    <col min="8" max="16384" width="9.140625" style="3"/>
  </cols>
  <sheetData>
    <row r="1" spans="1:7" s="4" customFormat="1" ht="33.75" customHeight="1">
      <c r="A1" s="76" t="s">
        <v>20</v>
      </c>
      <c r="B1" s="77"/>
      <c r="C1" s="77"/>
      <c r="D1" s="77"/>
      <c r="E1" s="78"/>
      <c r="F1" s="78"/>
      <c r="G1" s="13" t="s">
        <v>85</v>
      </c>
    </row>
    <row r="2" spans="1:7" ht="22.5" customHeight="1">
      <c r="A2" s="87" t="s">
        <v>82</v>
      </c>
      <c r="B2" s="88"/>
      <c r="C2" s="88"/>
      <c r="D2" s="88"/>
      <c r="E2" s="88"/>
      <c r="F2" s="88"/>
      <c r="G2" s="88"/>
    </row>
    <row r="3" spans="1:7" ht="27" customHeight="1">
      <c r="A3" s="89" t="s">
        <v>83</v>
      </c>
      <c r="B3" s="90"/>
      <c r="C3" s="90"/>
      <c r="D3" s="85" t="s">
        <v>143</v>
      </c>
      <c r="E3" s="75"/>
      <c r="F3" s="75"/>
      <c r="G3" s="75"/>
    </row>
    <row r="4" spans="1:7" ht="17.25" customHeight="1">
      <c r="A4" s="91" t="s">
        <v>84</v>
      </c>
      <c r="B4" s="90"/>
      <c r="C4" s="90"/>
      <c r="D4" s="86" t="s">
        <v>142</v>
      </c>
      <c r="E4" s="86"/>
      <c r="F4" s="86"/>
      <c r="G4" s="86"/>
    </row>
    <row r="5" spans="1:7" ht="9.75" customHeight="1">
      <c r="A5" s="79"/>
      <c r="B5" s="67"/>
      <c r="C5" s="67"/>
      <c r="D5" s="67"/>
      <c r="E5" s="67"/>
      <c r="F5" s="67"/>
      <c r="G5" s="67"/>
    </row>
    <row r="6" spans="1:7" s="5" customFormat="1" ht="25.5" customHeight="1" thickBot="1">
      <c r="A6" s="80" t="s">
        <v>27</v>
      </c>
      <c r="B6" s="92" t="s">
        <v>2</v>
      </c>
      <c r="C6" s="93" t="s">
        <v>21</v>
      </c>
      <c r="D6" s="82" t="s">
        <v>22</v>
      </c>
      <c r="E6" s="83"/>
      <c r="F6" s="84"/>
      <c r="G6" s="93" t="s">
        <v>23</v>
      </c>
    </row>
    <row r="7" spans="1:7" s="5" customFormat="1" ht="42" customHeight="1" thickTop="1" thickBot="1">
      <c r="A7" s="81"/>
      <c r="B7" s="92"/>
      <c r="C7" s="93"/>
      <c r="D7" s="14" t="s">
        <v>24</v>
      </c>
      <c r="E7" s="15" t="s">
        <v>25</v>
      </c>
      <c r="F7" s="42" t="s">
        <v>0</v>
      </c>
      <c r="G7" s="94"/>
    </row>
    <row r="8" spans="1:7" ht="15" customHeight="1" thickTop="1">
      <c r="A8" s="16" t="s">
        <v>28</v>
      </c>
      <c r="B8" s="19" t="s">
        <v>89</v>
      </c>
      <c r="C8" s="36" t="s">
        <v>160</v>
      </c>
      <c r="D8" s="29">
        <v>39</v>
      </c>
      <c r="E8" s="39">
        <f>IF(AND(Osvojeni!R8="",Osvojeni!S8=""),"",IF(Osvojeni!S8="",Osvojeni!R8,Osvojeni!S8))</f>
        <v>21</v>
      </c>
      <c r="F8" s="45">
        <f>IF(Osvojeni!T8="","",Osvojeni!T8)</f>
        <v>60</v>
      </c>
      <c r="G8" s="46" t="str">
        <f>IF(Osvojeni!U8="","",Osvojeni!U8)</f>
        <v>D</v>
      </c>
    </row>
    <row r="9" spans="1:7" ht="15" customHeight="1">
      <c r="A9" s="17" t="s">
        <v>29</v>
      </c>
      <c r="B9" s="20" t="s">
        <v>90</v>
      </c>
      <c r="C9" s="37" t="s">
        <v>161</v>
      </c>
      <c r="D9" s="30">
        <v>18</v>
      </c>
      <c r="E9" s="40">
        <f>IF(AND(Osvojeni!R9="",Osvojeni!S9=""),"",IF(Osvojeni!S9="",Osvojeni!R9,Osvojeni!S9))</f>
        <v>11.5</v>
      </c>
      <c r="F9" s="43">
        <f>IF(Osvojeni!T9="","",Osvojeni!T9)</f>
        <v>29.5</v>
      </c>
      <c r="G9" s="47" t="str">
        <f>IF(Osvojeni!U9="","",Osvojeni!U9)</f>
        <v>F</v>
      </c>
    </row>
    <row r="10" spans="1:7" ht="15" customHeight="1">
      <c r="A10" s="17" t="s">
        <v>30</v>
      </c>
      <c r="B10" s="20" t="s">
        <v>91</v>
      </c>
      <c r="C10" s="37" t="s">
        <v>162</v>
      </c>
      <c r="D10" s="30">
        <v>47</v>
      </c>
      <c r="E10" s="40">
        <f>IF(AND(Osvojeni!R10="",Osvojeni!S10=""),"",IF(Osvojeni!S10="",Osvojeni!R10,Osvojeni!S10))</f>
        <v>44.5</v>
      </c>
      <c r="F10" s="43">
        <f>IF(Osvojeni!T10="","",Osvojeni!T10)</f>
        <v>91.5</v>
      </c>
      <c r="G10" s="47" t="str">
        <f>IF(Osvojeni!U10="","",Osvojeni!U10)</f>
        <v>A</v>
      </c>
    </row>
    <row r="11" spans="1:7" ht="15" customHeight="1">
      <c r="A11" s="17" t="s">
        <v>31</v>
      </c>
      <c r="B11" s="20" t="s">
        <v>92</v>
      </c>
      <c r="C11" s="37" t="s">
        <v>163</v>
      </c>
      <c r="D11" s="30">
        <v>50</v>
      </c>
      <c r="E11" s="40">
        <f>IF(AND(Osvojeni!R11="",Osvojeni!S11=""),"",IF(Osvojeni!S11="",Osvojeni!R11,Osvojeni!S11))</f>
        <v>31.5</v>
      </c>
      <c r="F11" s="43">
        <f>IF(Osvojeni!T11="","",Osvojeni!T11)</f>
        <v>81.5</v>
      </c>
      <c r="G11" s="47" t="str">
        <f>IF(Osvojeni!U11="","",Osvojeni!U11)</f>
        <v>B</v>
      </c>
    </row>
    <row r="12" spans="1:7" ht="15" customHeight="1">
      <c r="A12" s="17" t="s">
        <v>32</v>
      </c>
      <c r="B12" s="20" t="s">
        <v>93</v>
      </c>
      <c r="C12" s="37" t="s">
        <v>164</v>
      </c>
      <c r="D12" s="30">
        <v>40</v>
      </c>
      <c r="E12" s="40">
        <f>IF(AND(Osvojeni!R12="",Osvojeni!S12=""),"",IF(Osvojeni!S12="",Osvojeni!R12,Osvojeni!S12))</f>
        <v>34</v>
      </c>
      <c r="F12" s="43">
        <f>IF(Osvojeni!T12="","",Osvojeni!T12)</f>
        <v>74</v>
      </c>
      <c r="G12" s="47" t="str">
        <f>IF(Osvojeni!U12="","",Osvojeni!U12)</f>
        <v>C</v>
      </c>
    </row>
    <row r="13" spans="1:7" ht="15" customHeight="1">
      <c r="A13" s="17" t="s">
        <v>33</v>
      </c>
      <c r="B13" s="20" t="s">
        <v>94</v>
      </c>
      <c r="C13" s="37" t="s">
        <v>165</v>
      </c>
      <c r="D13" s="30">
        <v>12</v>
      </c>
      <c r="E13" s="40">
        <f>IF(AND(Osvojeni!R13="",Osvojeni!S13=""),"",IF(Osvojeni!S13="",Osvojeni!R13,Osvojeni!S13))</f>
        <v>18.5</v>
      </c>
      <c r="F13" s="43">
        <f>IF(Osvojeni!T13="","",Osvojeni!T13)</f>
        <v>30.5</v>
      </c>
      <c r="G13" s="47" t="str">
        <f>IF(Osvojeni!U13="","",Osvojeni!U13)</f>
        <v>F</v>
      </c>
    </row>
    <row r="14" spans="1:7" ht="15" customHeight="1">
      <c r="A14" s="17" t="s">
        <v>34</v>
      </c>
      <c r="B14" s="20" t="s">
        <v>95</v>
      </c>
      <c r="C14" s="37" t="s">
        <v>166</v>
      </c>
      <c r="D14" s="30">
        <v>8</v>
      </c>
      <c r="E14" s="40" t="str">
        <f>IF(AND(Osvojeni!R14="",Osvojeni!S14=""),"",IF(Osvojeni!S14="",Osvojeni!R14,Osvojeni!S14))</f>
        <v/>
      </c>
      <c r="F14" s="43">
        <f>IF(Osvojeni!T14="","",Osvojeni!T14)</f>
        <v>8</v>
      </c>
      <c r="G14" s="47" t="str">
        <f>IF(Osvojeni!U14="","",Osvojeni!U14)</f>
        <v/>
      </c>
    </row>
    <row r="15" spans="1:7" ht="15" customHeight="1">
      <c r="A15" s="17" t="s">
        <v>35</v>
      </c>
      <c r="B15" s="20" t="s">
        <v>96</v>
      </c>
      <c r="C15" s="37" t="s">
        <v>167</v>
      </c>
      <c r="D15" s="30">
        <v>18</v>
      </c>
      <c r="E15" s="40" t="str">
        <f>IF(AND(Osvojeni!R15="",Osvojeni!S15=""),"",IF(Osvojeni!S15="",Osvojeni!R15,Osvojeni!S15))</f>
        <v/>
      </c>
      <c r="F15" s="43">
        <f>IF(Osvojeni!T15="","",Osvojeni!T15)</f>
        <v>18</v>
      </c>
      <c r="G15" s="47" t="str">
        <f>IF(Osvojeni!U15="","",Osvojeni!U15)</f>
        <v/>
      </c>
    </row>
    <row r="16" spans="1:7" ht="15" customHeight="1">
      <c r="A16" s="17" t="s">
        <v>36</v>
      </c>
      <c r="B16" s="20" t="s">
        <v>97</v>
      </c>
      <c r="C16" s="37" t="s">
        <v>168</v>
      </c>
      <c r="D16" s="30">
        <v>19</v>
      </c>
      <c r="E16" s="40">
        <f>IF(AND(Osvojeni!R16="",Osvojeni!S16=""),"",IF(Osvojeni!S16="",Osvojeni!R16,Osvojeni!S16))</f>
        <v>27.5</v>
      </c>
      <c r="F16" s="43">
        <f>IF(Osvojeni!T16="","",Osvojeni!T16)</f>
        <v>46.5</v>
      </c>
      <c r="G16" s="47" t="str">
        <f>IF(Osvojeni!U16="","",Osvojeni!U16)</f>
        <v>F</v>
      </c>
    </row>
    <row r="17" spans="1:7" ht="15" customHeight="1">
      <c r="A17" s="17" t="s">
        <v>37</v>
      </c>
      <c r="B17" s="20" t="s">
        <v>98</v>
      </c>
      <c r="C17" s="37" t="s">
        <v>169</v>
      </c>
      <c r="D17" s="30">
        <v>27</v>
      </c>
      <c r="E17" s="40">
        <f>IF(AND(Osvojeni!R17="",Osvojeni!S17=""),"",IF(Osvojeni!S17="",Osvojeni!R17,Osvojeni!S17))</f>
        <v>28</v>
      </c>
      <c r="F17" s="43">
        <f>IF(Osvojeni!T17="","",Osvojeni!T17)</f>
        <v>55</v>
      </c>
      <c r="G17" s="47" t="str">
        <f>IF(Osvojeni!U17="","",Osvojeni!U17)</f>
        <v>E</v>
      </c>
    </row>
    <row r="18" spans="1:7" ht="15" customHeight="1">
      <c r="A18" s="17" t="s">
        <v>38</v>
      </c>
      <c r="B18" s="20" t="s">
        <v>99</v>
      </c>
      <c r="C18" s="37" t="s">
        <v>170</v>
      </c>
      <c r="D18" s="30">
        <v>3</v>
      </c>
      <c r="E18" s="40" t="str">
        <f>IF(AND(Osvojeni!R18="",Osvojeni!S18=""),"",IF(Osvojeni!S18="",Osvojeni!R18,Osvojeni!S18))</f>
        <v/>
      </c>
      <c r="F18" s="43">
        <f>IF(Osvojeni!T18="","",Osvojeni!T18)</f>
        <v>3</v>
      </c>
      <c r="G18" s="47" t="str">
        <f>IF(Osvojeni!U18="","",Osvojeni!U18)</f>
        <v>F</v>
      </c>
    </row>
    <row r="19" spans="1:7" ht="15" customHeight="1">
      <c r="A19" s="17" t="s">
        <v>39</v>
      </c>
      <c r="B19" s="20" t="s">
        <v>100</v>
      </c>
      <c r="C19" s="37" t="s">
        <v>171</v>
      </c>
      <c r="D19" s="30">
        <v>11</v>
      </c>
      <c r="E19" s="40" t="str">
        <f>IF(AND(Osvojeni!R19="",Osvojeni!S19=""),"",IF(Osvojeni!S19="",Osvojeni!R19,Osvojeni!S19))</f>
        <v/>
      </c>
      <c r="F19" s="43">
        <f>IF(Osvojeni!T19="","",Osvojeni!T19)</f>
        <v>11</v>
      </c>
      <c r="G19" s="47" t="str">
        <f>IF(Osvojeni!U19="","",Osvojeni!U19)</f>
        <v>F</v>
      </c>
    </row>
    <row r="20" spans="1:7" ht="15" customHeight="1">
      <c r="A20" s="17" t="s">
        <v>40</v>
      </c>
      <c r="B20" s="20" t="s">
        <v>101</v>
      </c>
      <c r="C20" s="37" t="s">
        <v>172</v>
      </c>
      <c r="D20" s="30">
        <v>31</v>
      </c>
      <c r="E20" s="40">
        <f>IF(AND(Osvojeni!R20="",Osvojeni!S20=""),"",IF(Osvojeni!S20="",Osvojeni!R20,Osvojeni!S20))</f>
        <v>32</v>
      </c>
      <c r="F20" s="43">
        <f>IF(Osvojeni!T20="","",Osvojeni!T20)</f>
        <v>63</v>
      </c>
      <c r="G20" s="47" t="str">
        <f>IF(Osvojeni!U20="","",Osvojeni!U20)</f>
        <v>D</v>
      </c>
    </row>
    <row r="21" spans="1:7" ht="15" customHeight="1">
      <c r="A21" s="17" t="s">
        <v>41</v>
      </c>
      <c r="B21" s="20" t="s">
        <v>102</v>
      </c>
      <c r="C21" s="37" t="s">
        <v>173</v>
      </c>
      <c r="D21" s="30">
        <v>16</v>
      </c>
      <c r="E21" s="40">
        <f>IF(AND(Osvojeni!R21="",Osvojeni!S21=""),"",IF(Osvojeni!S21="",Osvojeni!R21,Osvojeni!S21))</f>
        <v>0</v>
      </c>
      <c r="F21" s="43">
        <f>IF(Osvojeni!T21="","",Osvojeni!T21)</f>
        <v>16</v>
      </c>
      <c r="G21" s="47" t="str">
        <f>IF(Osvojeni!U21="","",Osvojeni!U21)</f>
        <v>F</v>
      </c>
    </row>
    <row r="22" spans="1:7" ht="15" customHeight="1">
      <c r="A22" s="17" t="s">
        <v>42</v>
      </c>
      <c r="B22" s="20" t="s">
        <v>103</v>
      </c>
      <c r="C22" s="37" t="s">
        <v>174</v>
      </c>
      <c r="D22" s="30">
        <v>46</v>
      </c>
      <c r="E22" s="40">
        <f>IF(AND(Osvojeni!R22="",Osvojeni!S22=""),"",IF(Osvojeni!S22="",Osvojeni!R22,Osvojeni!S22))</f>
        <v>29.5</v>
      </c>
      <c r="F22" s="43">
        <f>IF(Osvojeni!T22="","",Osvojeni!T22)</f>
        <v>75.5</v>
      </c>
      <c r="G22" s="47" t="str">
        <f>IF(Osvojeni!U22="","",Osvojeni!U22)</f>
        <v>C</v>
      </c>
    </row>
    <row r="23" spans="1:7" ht="15" customHeight="1">
      <c r="A23" s="17" t="s">
        <v>43</v>
      </c>
      <c r="B23" s="20" t="s">
        <v>104</v>
      </c>
      <c r="C23" s="37" t="s">
        <v>175</v>
      </c>
      <c r="D23" s="30">
        <v>23</v>
      </c>
      <c r="E23" s="40" t="str">
        <f>IF(AND(Osvojeni!R23="",Osvojeni!S23=""),"",IF(Osvojeni!S23="",Osvojeni!R23,Osvojeni!S23))</f>
        <v/>
      </c>
      <c r="F23" s="43">
        <f>IF(Osvojeni!T23="","",Osvojeni!T23)</f>
        <v>23</v>
      </c>
      <c r="G23" s="47" t="str">
        <f>IF(Osvojeni!U23="","",Osvojeni!U23)</f>
        <v>F</v>
      </c>
    </row>
    <row r="24" spans="1:7" ht="15" customHeight="1">
      <c r="A24" s="17" t="s">
        <v>44</v>
      </c>
      <c r="B24" s="20" t="s">
        <v>105</v>
      </c>
      <c r="C24" s="37" t="s">
        <v>176</v>
      </c>
      <c r="D24" s="30">
        <v>34</v>
      </c>
      <c r="E24" s="40">
        <f>IF(AND(Osvojeni!R24="",Osvojeni!S24=""),"",IF(Osvojeni!S24="",Osvojeni!R24,Osvojeni!S24))</f>
        <v>13.5</v>
      </c>
      <c r="F24" s="43">
        <f>IF(Osvojeni!T24="","",Osvojeni!T24)</f>
        <v>47.5</v>
      </c>
      <c r="G24" s="47" t="str">
        <f>IF(Osvojeni!U24="","",Osvojeni!U24)</f>
        <v>F</v>
      </c>
    </row>
    <row r="25" spans="1:7" ht="15" customHeight="1">
      <c r="A25" s="17" t="s">
        <v>45</v>
      </c>
      <c r="B25" s="20" t="s">
        <v>106</v>
      </c>
      <c r="C25" s="37" t="s">
        <v>177</v>
      </c>
      <c r="D25" s="30" t="s">
        <v>145</v>
      </c>
      <c r="E25" s="40" t="str">
        <f>IF(AND(Osvojeni!R25="",Osvojeni!S25=""),"",IF(Osvojeni!S25="",Osvojeni!R25,Osvojeni!S25))</f>
        <v/>
      </c>
      <c r="F25" s="43" t="str">
        <f>IF(Osvojeni!T25="","",Osvojeni!T25)</f>
        <v/>
      </c>
      <c r="G25" s="47" t="str">
        <f>IF(Osvojeni!U25="","",Osvojeni!U25)</f>
        <v/>
      </c>
    </row>
    <row r="26" spans="1:7" ht="15" customHeight="1">
      <c r="A26" s="17" t="s">
        <v>46</v>
      </c>
      <c r="B26" s="20" t="s">
        <v>107</v>
      </c>
      <c r="C26" s="37" t="s">
        <v>178</v>
      </c>
      <c r="D26" s="30">
        <v>19</v>
      </c>
      <c r="E26" s="40">
        <f>IF(AND(Osvojeni!R26="",Osvojeni!S26=""),"",IF(Osvojeni!S26="",Osvojeni!R26,Osvojeni!S26))</f>
        <v>9.5</v>
      </c>
      <c r="F26" s="43">
        <f>IF(Osvojeni!T26="","",Osvojeni!T26)</f>
        <v>28.5</v>
      </c>
      <c r="G26" s="47" t="str">
        <f>IF(Osvojeni!U26="","",Osvojeni!U26)</f>
        <v>F</v>
      </c>
    </row>
    <row r="27" spans="1:7" ht="15" customHeight="1">
      <c r="A27" s="17" t="s">
        <v>47</v>
      </c>
      <c r="B27" s="20" t="s">
        <v>108</v>
      </c>
      <c r="C27" s="37" t="s">
        <v>179</v>
      </c>
      <c r="D27" s="30">
        <v>3</v>
      </c>
      <c r="E27" s="40" t="str">
        <f>IF(AND(Osvojeni!R27="",Osvojeni!S27=""),"",IF(Osvojeni!S27="",Osvojeni!R27,Osvojeni!S27))</f>
        <v/>
      </c>
      <c r="F27" s="43">
        <f>IF(Osvojeni!T27="","",Osvojeni!T27)</f>
        <v>3</v>
      </c>
      <c r="G27" s="47" t="str">
        <f>IF(Osvojeni!U27="","",Osvojeni!U27)</f>
        <v>F</v>
      </c>
    </row>
    <row r="28" spans="1:7" ht="15" customHeight="1">
      <c r="A28" s="17" t="s">
        <v>48</v>
      </c>
      <c r="B28" s="20" t="s">
        <v>109</v>
      </c>
      <c r="C28" s="37" t="s">
        <v>180</v>
      </c>
      <c r="D28" s="30">
        <v>0</v>
      </c>
      <c r="E28" s="40">
        <f>IF(AND(Osvojeni!R28="",Osvojeni!S28=""),"",IF(Osvojeni!S28="",Osvojeni!R28,Osvojeni!S28))</f>
        <v>3.5</v>
      </c>
      <c r="F28" s="43">
        <f>IF(Osvojeni!T28="","",Osvojeni!T28)</f>
        <v>3.5</v>
      </c>
      <c r="G28" s="47" t="str">
        <f>IF(Osvojeni!U28="","",Osvojeni!U28)</f>
        <v>F</v>
      </c>
    </row>
    <row r="29" spans="1:7" ht="15" customHeight="1">
      <c r="A29" s="17" t="s">
        <v>49</v>
      </c>
      <c r="B29" s="20" t="s">
        <v>110</v>
      </c>
      <c r="C29" s="37" t="s">
        <v>181</v>
      </c>
      <c r="D29" s="30">
        <v>24</v>
      </c>
      <c r="E29" s="40">
        <f>IF(AND(Osvojeni!R29="",Osvojeni!S29=""),"",IF(Osvojeni!S29="",Osvojeni!R29,Osvojeni!S29))</f>
        <v>10</v>
      </c>
      <c r="F29" s="43">
        <f>IF(Osvojeni!T29="","",Osvojeni!T29)</f>
        <v>34</v>
      </c>
      <c r="G29" s="47" t="str">
        <f>IF(Osvojeni!U29="","",Osvojeni!U29)</f>
        <v>F</v>
      </c>
    </row>
    <row r="30" spans="1:7" ht="15" customHeight="1">
      <c r="A30" s="17" t="s">
        <v>50</v>
      </c>
      <c r="B30" s="20" t="s">
        <v>111</v>
      </c>
      <c r="C30" s="37" t="s">
        <v>182</v>
      </c>
      <c r="D30" s="30">
        <v>29</v>
      </c>
      <c r="E30" s="40">
        <f>IF(AND(Osvojeni!R30="",Osvojeni!S30=""),"",IF(Osvojeni!S30="",Osvojeni!R30,Osvojeni!S30))</f>
        <v>14.5</v>
      </c>
      <c r="F30" s="43">
        <f>IF(Osvojeni!T30="","",Osvojeni!T30)</f>
        <v>43.5</v>
      </c>
      <c r="G30" s="47" t="str">
        <f>IF(Osvojeni!U30="","",Osvojeni!U30)</f>
        <v>F</v>
      </c>
    </row>
    <row r="31" spans="1:7" ht="15" customHeight="1">
      <c r="A31" s="17" t="s">
        <v>51</v>
      </c>
      <c r="B31" s="20" t="s">
        <v>112</v>
      </c>
      <c r="C31" s="37" t="s">
        <v>183</v>
      </c>
      <c r="D31" s="30">
        <v>13</v>
      </c>
      <c r="E31" s="40">
        <f>IF(AND(Osvojeni!R31="",Osvojeni!S31=""),"",IF(Osvojeni!S31="",Osvojeni!R31,Osvojeni!S31))</f>
        <v>18</v>
      </c>
      <c r="F31" s="43">
        <f>IF(Osvojeni!T31="","",Osvojeni!T31)</f>
        <v>31</v>
      </c>
      <c r="G31" s="47" t="str">
        <f>IF(Osvojeni!U31="","",Osvojeni!U31)</f>
        <v>F</v>
      </c>
    </row>
    <row r="32" spans="1:7" ht="15" customHeight="1">
      <c r="A32" s="17" t="s">
        <v>52</v>
      </c>
      <c r="B32" s="20" t="s">
        <v>113</v>
      </c>
      <c r="C32" s="37" t="s">
        <v>184</v>
      </c>
      <c r="D32" s="30">
        <v>13</v>
      </c>
      <c r="E32" s="40">
        <f>IF(AND(Osvojeni!R32="",Osvojeni!S32=""),"",IF(Osvojeni!S32="",Osvojeni!R32,Osvojeni!S32))</f>
        <v>33.5</v>
      </c>
      <c r="F32" s="43">
        <f>IF(Osvojeni!T32="","",Osvojeni!T32)</f>
        <v>46.5</v>
      </c>
      <c r="G32" s="47" t="str">
        <f>IF(Osvojeni!U32="","",Osvojeni!U32)</f>
        <v>F</v>
      </c>
    </row>
    <row r="33" spans="1:7" ht="15" customHeight="1">
      <c r="A33" s="17" t="s">
        <v>53</v>
      </c>
      <c r="B33" s="20" t="s">
        <v>114</v>
      </c>
      <c r="C33" s="37" t="s">
        <v>185</v>
      </c>
      <c r="D33" s="30">
        <v>17</v>
      </c>
      <c r="E33" s="40">
        <f>IF(AND(Osvojeni!R33="",Osvojeni!S33=""),"",IF(Osvojeni!S33="",Osvojeni!R33,Osvojeni!S33))</f>
        <v>18</v>
      </c>
      <c r="F33" s="43">
        <f>IF(Osvojeni!T33="","",Osvojeni!T33)</f>
        <v>35</v>
      </c>
      <c r="G33" s="47" t="str">
        <f>IF(Osvojeni!U33="","",Osvojeni!U33)</f>
        <v>F</v>
      </c>
    </row>
    <row r="34" spans="1:7" ht="15" customHeight="1">
      <c r="A34" s="17" t="s">
        <v>54</v>
      </c>
      <c r="B34" s="20" t="s">
        <v>115</v>
      </c>
      <c r="C34" s="37" t="s">
        <v>186</v>
      </c>
      <c r="D34" s="30">
        <v>10</v>
      </c>
      <c r="E34" s="40">
        <f>IF(AND(Osvojeni!R34="",Osvojeni!S34=""),"",IF(Osvojeni!S34="",Osvojeni!R34,Osvojeni!S34))</f>
        <v>29</v>
      </c>
      <c r="F34" s="43">
        <f>IF(Osvojeni!T34="","",Osvojeni!T34)</f>
        <v>39</v>
      </c>
      <c r="G34" s="47" t="str">
        <f>IF(Osvojeni!U34="","",Osvojeni!U34)</f>
        <v>F</v>
      </c>
    </row>
    <row r="35" spans="1:7" ht="15" customHeight="1">
      <c r="A35" s="17" t="s">
        <v>55</v>
      </c>
      <c r="B35" s="20" t="s">
        <v>116</v>
      </c>
      <c r="C35" s="37" t="s">
        <v>187</v>
      </c>
      <c r="D35" s="30" t="s">
        <v>145</v>
      </c>
      <c r="E35" s="40" t="str">
        <f>IF(AND(Osvojeni!R35="",Osvojeni!S35=""),"",IF(Osvojeni!S35="",Osvojeni!R35,Osvojeni!S35))</f>
        <v/>
      </c>
      <c r="F35" s="43" t="str">
        <f>IF(Osvojeni!T35="","",Osvojeni!T35)</f>
        <v/>
      </c>
      <c r="G35" s="47" t="str">
        <f>IF(Osvojeni!U35="","",Osvojeni!U35)</f>
        <v/>
      </c>
    </row>
    <row r="36" spans="1:7" ht="15" customHeight="1">
      <c r="A36" s="17" t="s">
        <v>56</v>
      </c>
      <c r="B36" s="20" t="s">
        <v>117</v>
      </c>
      <c r="C36" s="37" t="s">
        <v>188</v>
      </c>
      <c r="D36" s="30">
        <v>10</v>
      </c>
      <c r="E36" s="40">
        <f>IF(AND(Osvojeni!R36="",Osvojeni!S36=""),"",IF(Osvojeni!S36="",Osvojeni!R36,Osvojeni!S36))</f>
        <v>12</v>
      </c>
      <c r="F36" s="43">
        <f>IF(Osvojeni!T36="","",Osvojeni!T36)</f>
        <v>22</v>
      </c>
      <c r="G36" s="47" t="str">
        <f>IF(Osvojeni!U36="","",Osvojeni!U36)</f>
        <v>F</v>
      </c>
    </row>
    <row r="37" spans="1:7" ht="15" customHeight="1">
      <c r="A37" s="17" t="s">
        <v>57</v>
      </c>
      <c r="B37" s="20" t="s">
        <v>118</v>
      </c>
      <c r="C37" s="37" t="s">
        <v>189</v>
      </c>
      <c r="D37" s="30">
        <v>15</v>
      </c>
      <c r="E37" s="40">
        <f>IF(AND(Osvojeni!R37="",Osvojeni!S37=""),"",IF(Osvojeni!S37="",Osvojeni!R37,Osvojeni!S37))</f>
        <v>17</v>
      </c>
      <c r="F37" s="43">
        <f>IF(Osvojeni!T37="","",Osvojeni!T37)</f>
        <v>32</v>
      </c>
      <c r="G37" s="47" t="str">
        <f>IF(Osvojeni!U37="","",Osvojeni!U37)</f>
        <v>F</v>
      </c>
    </row>
    <row r="38" spans="1:7" ht="15" customHeight="1">
      <c r="A38" s="17" t="s">
        <v>58</v>
      </c>
      <c r="B38" s="20" t="s">
        <v>119</v>
      </c>
      <c r="C38" s="37" t="s">
        <v>190</v>
      </c>
      <c r="D38" s="30" t="s">
        <v>145</v>
      </c>
      <c r="E38" s="40" t="str">
        <f>IF(AND(Osvojeni!R38="",Osvojeni!S38=""),"",IF(Osvojeni!S38="",Osvojeni!R38,Osvojeni!S38))</f>
        <v/>
      </c>
      <c r="F38" s="43" t="str">
        <f>IF(Osvojeni!T38="","",Osvojeni!T38)</f>
        <v/>
      </c>
      <c r="G38" s="47" t="str">
        <f>IF(Osvojeni!U38="","",Osvojeni!U38)</f>
        <v/>
      </c>
    </row>
    <row r="39" spans="1:7" ht="15" customHeight="1">
      <c r="A39" s="17" t="s">
        <v>59</v>
      </c>
      <c r="B39" s="28" t="s">
        <v>120</v>
      </c>
      <c r="C39" s="37" t="s">
        <v>191</v>
      </c>
      <c r="D39" s="30" t="s">
        <v>145</v>
      </c>
      <c r="E39" s="40" t="str">
        <f>IF(AND(Osvojeni!R39="",Osvojeni!S39=""),"",IF(Osvojeni!S39="",Osvojeni!R39,Osvojeni!S39))</f>
        <v/>
      </c>
      <c r="F39" s="43" t="str">
        <f>IF(Osvojeni!T39="","",Osvojeni!T39)</f>
        <v/>
      </c>
      <c r="G39" s="47" t="str">
        <f>IF(Osvojeni!U39="","",Osvojeni!U39)</f>
        <v/>
      </c>
    </row>
    <row r="40" spans="1:7" ht="15" customHeight="1">
      <c r="A40" s="17" t="s">
        <v>60</v>
      </c>
      <c r="B40" s="28" t="s">
        <v>121</v>
      </c>
      <c r="C40" s="37" t="s">
        <v>192</v>
      </c>
      <c r="D40" s="30">
        <v>2</v>
      </c>
      <c r="E40" s="40" t="str">
        <f>IF(AND(Osvojeni!R40="",Osvojeni!S40=""),"",IF(Osvojeni!S40="",Osvojeni!R40,Osvojeni!S40))</f>
        <v/>
      </c>
      <c r="F40" s="43">
        <f>IF(Osvojeni!T40="","",Osvojeni!T40)</f>
        <v>2</v>
      </c>
      <c r="G40" s="47" t="str">
        <f>IF(Osvojeni!U40="","",Osvojeni!U40)</f>
        <v>F</v>
      </c>
    </row>
    <row r="41" spans="1:7" ht="15" customHeight="1">
      <c r="A41" s="17" t="s">
        <v>61</v>
      </c>
      <c r="B41" s="28" t="s">
        <v>122</v>
      </c>
      <c r="C41" s="37" t="s">
        <v>193</v>
      </c>
      <c r="D41" s="30" t="s">
        <v>145</v>
      </c>
      <c r="E41" s="40" t="str">
        <f>IF(AND(Osvojeni!R41="",Osvojeni!S41=""),"",IF(Osvojeni!S41="",Osvojeni!R41,Osvojeni!S41))</f>
        <v/>
      </c>
      <c r="F41" s="43" t="str">
        <f>IF(Osvojeni!T41="","",Osvojeni!T41)</f>
        <v/>
      </c>
      <c r="G41" s="47" t="str">
        <f>IF(Osvojeni!U41="","",Osvojeni!U41)</f>
        <v/>
      </c>
    </row>
    <row r="42" spans="1:7" ht="15" customHeight="1">
      <c r="A42" s="17" t="s">
        <v>62</v>
      </c>
      <c r="B42" s="28" t="s">
        <v>123</v>
      </c>
      <c r="C42" s="37" t="s">
        <v>194</v>
      </c>
      <c r="D42" s="30" t="s">
        <v>145</v>
      </c>
      <c r="E42" s="40" t="str">
        <f>IF(AND(Osvojeni!R42="",Osvojeni!S42=""),"",IF(Osvojeni!S42="",Osvojeni!R42,Osvojeni!S42))</f>
        <v/>
      </c>
      <c r="F42" s="43" t="str">
        <f>IF(Osvojeni!T42="","",Osvojeni!T42)</f>
        <v/>
      </c>
      <c r="G42" s="47" t="str">
        <f>IF(Osvojeni!U42="","",Osvojeni!U42)</f>
        <v/>
      </c>
    </row>
    <row r="43" spans="1:7" ht="15" customHeight="1">
      <c r="A43" s="17" t="s">
        <v>63</v>
      </c>
      <c r="B43" s="28" t="s">
        <v>124</v>
      </c>
      <c r="C43" s="37" t="s">
        <v>195</v>
      </c>
      <c r="D43" s="30" t="s">
        <v>145</v>
      </c>
      <c r="E43" s="40" t="str">
        <f>IF(AND(Osvojeni!R43="",Osvojeni!S43=""),"",IF(Osvojeni!S43="",Osvojeni!R43,Osvojeni!S43))</f>
        <v/>
      </c>
      <c r="F43" s="43" t="str">
        <f>IF(Osvojeni!T43="","",Osvojeni!T43)</f>
        <v/>
      </c>
      <c r="G43" s="47" t="str">
        <f>IF(Osvojeni!U43="","",Osvojeni!U43)</f>
        <v/>
      </c>
    </row>
    <row r="44" spans="1:7" ht="15" customHeight="1">
      <c r="A44" s="17" t="s">
        <v>64</v>
      </c>
      <c r="B44" s="28" t="s">
        <v>125</v>
      </c>
      <c r="C44" s="37" t="s">
        <v>196</v>
      </c>
      <c r="D44" s="30" t="s">
        <v>145</v>
      </c>
      <c r="E44" s="40" t="str">
        <f>IF(AND(Osvojeni!R44="",Osvojeni!S44=""),"",IF(Osvojeni!S44="",Osvojeni!R44,Osvojeni!S44))</f>
        <v/>
      </c>
      <c r="F44" s="43" t="str">
        <f>IF(Osvojeni!T44="","",Osvojeni!T44)</f>
        <v/>
      </c>
      <c r="G44" s="47" t="str">
        <f>IF(Osvojeni!U44="","",Osvojeni!U44)</f>
        <v/>
      </c>
    </row>
    <row r="45" spans="1:7" ht="15" customHeight="1">
      <c r="A45" s="17" t="s">
        <v>65</v>
      </c>
      <c r="B45" s="28" t="s">
        <v>126</v>
      </c>
      <c r="C45" s="37" t="s">
        <v>197</v>
      </c>
      <c r="D45" s="30">
        <v>31</v>
      </c>
      <c r="E45" s="40">
        <f>IF(AND(Osvojeni!R45="",Osvojeni!S45=""),"",IF(Osvojeni!S45="",Osvojeni!R45,Osvojeni!S45))</f>
        <v>1</v>
      </c>
      <c r="F45" s="43">
        <f>IF(Osvojeni!T45="","",Osvojeni!T45)</f>
        <v>32</v>
      </c>
      <c r="G45" s="47" t="str">
        <f>IF(Osvojeni!U45="","",Osvojeni!U45)</f>
        <v>F</v>
      </c>
    </row>
    <row r="46" spans="1:7" ht="15" customHeight="1">
      <c r="A46" s="17" t="s">
        <v>66</v>
      </c>
      <c r="B46" s="28" t="s">
        <v>127</v>
      </c>
      <c r="C46" s="37" t="s">
        <v>198</v>
      </c>
      <c r="D46" s="30">
        <v>26</v>
      </c>
      <c r="E46" s="40">
        <f>IF(AND(Osvojeni!R46="",Osvojeni!S46=""),"",IF(Osvojeni!S46="",Osvojeni!R46,Osvojeni!S46))</f>
        <v>0</v>
      </c>
      <c r="F46" s="43">
        <f>IF(Osvojeni!T46="","",Osvojeni!T46)</f>
        <v>26</v>
      </c>
      <c r="G46" s="47" t="str">
        <f>IF(Osvojeni!U46="","",Osvojeni!U46)</f>
        <v>F</v>
      </c>
    </row>
    <row r="47" spans="1:7" ht="15" customHeight="1">
      <c r="A47" s="17" t="s">
        <v>67</v>
      </c>
      <c r="B47" s="28" t="s">
        <v>128</v>
      </c>
      <c r="C47" s="37" t="s">
        <v>146</v>
      </c>
      <c r="D47" s="30">
        <v>27</v>
      </c>
      <c r="E47" s="40" t="str">
        <f>IF(AND(Osvojeni!R47="",Osvojeni!S47=""),"",IF(Osvojeni!S47="",Osvojeni!R47,Osvojeni!S47))</f>
        <v/>
      </c>
      <c r="F47" s="43">
        <f>IF(Osvojeni!T47="","",Osvojeni!T47)</f>
        <v>27</v>
      </c>
      <c r="G47" s="47" t="str">
        <f>IF(Osvojeni!U47="","",Osvojeni!U47)</f>
        <v>F</v>
      </c>
    </row>
    <row r="48" spans="1:7" ht="15" customHeight="1">
      <c r="A48" s="17" t="s">
        <v>68</v>
      </c>
      <c r="B48" s="28" t="s">
        <v>129</v>
      </c>
      <c r="C48" s="37" t="s">
        <v>147</v>
      </c>
      <c r="D48" s="30" t="s">
        <v>145</v>
      </c>
      <c r="E48" s="40" t="str">
        <f>IF(AND(Osvojeni!R48="",Osvojeni!S48=""),"",IF(Osvojeni!S48="",Osvojeni!R48,Osvojeni!S48))</f>
        <v/>
      </c>
      <c r="F48" s="43" t="str">
        <f>IF(Osvojeni!T48="","",Osvojeni!T48)</f>
        <v/>
      </c>
      <c r="G48" s="47" t="str">
        <f>IF(Osvojeni!U48="","",Osvojeni!U48)</f>
        <v/>
      </c>
    </row>
    <row r="49" spans="1:15" ht="15" customHeight="1">
      <c r="A49" s="17" t="s">
        <v>69</v>
      </c>
      <c r="B49" s="28" t="s">
        <v>130</v>
      </c>
      <c r="C49" s="37" t="s">
        <v>148</v>
      </c>
      <c r="D49" s="30">
        <v>26</v>
      </c>
      <c r="E49" s="40">
        <f>IF(AND(Osvojeni!R49="",Osvojeni!S49=""),"",IF(Osvojeni!S49="",Osvojeni!R49,Osvojeni!S49))</f>
        <v>15</v>
      </c>
      <c r="F49" s="43">
        <f>IF(Osvojeni!T49="","",Osvojeni!T49)</f>
        <v>41</v>
      </c>
      <c r="G49" s="47" t="str">
        <f>IF(Osvojeni!U49="","",Osvojeni!U49)</f>
        <v>F</v>
      </c>
    </row>
    <row r="50" spans="1:15" ht="15" customHeight="1">
      <c r="A50" s="17" t="s">
        <v>70</v>
      </c>
      <c r="B50" s="28" t="s">
        <v>131</v>
      </c>
      <c r="C50" s="37" t="s">
        <v>149</v>
      </c>
      <c r="D50" s="30" t="s">
        <v>145</v>
      </c>
      <c r="E50" s="40" t="str">
        <f>IF(AND(Osvojeni!R50="",Osvojeni!S50=""),"",IF(Osvojeni!S50="",Osvojeni!R50,Osvojeni!S50))</f>
        <v/>
      </c>
      <c r="F50" s="43" t="str">
        <f>IF(Osvojeni!T50="","",Osvojeni!T50)</f>
        <v/>
      </c>
      <c r="G50" s="47" t="str">
        <f>IF(Osvojeni!U50="","",Osvojeni!U50)</f>
        <v/>
      </c>
    </row>
    <row r="51" spans="1:15" ht="15" customHeight="1">
      <c r="A51" s="17" t="s">
        <v>71</v>
      </c>
      <c r="B51" s="28" t="s">
        <v>132</v>
      </c>
      <c r="C51" s="37" t="s">
        <v>150</v>
      </c>
      <c r="D51" s="30" t="s">
        <v>145</v>
      </c>
      <c r="E51" s="40" t="str">
        <f>IF(AND(Osvojeni!R51="",Osvojeni!S51=""),"",IF(Osvojeni!S51="",Osvojeni!R51,Osvojeni!S51))</f>
        <v/>
      </c>
      <c r="F51" s="43" t="str">
        <f>IF(Osvojeni!T51="","",Osvojeni!T51)</f>
        <v/>
      </c>
      <c r="G51" s="47" t="str">
        <f>IF(Osvojeni!U51="","",Osvojeni!U51)</f>
        <v/>
      </c>
    </row>
    <row r="52" spans="1:15" ht="15" customHeight="1">
      <c r="A52" s="17" t="s">
        <v>72</v>
      </c>
      <c r="B52" s="28" t="s">
        <v>133</v>
      </c>
      <c r="C52" s="37" t="s">
        <v>151</v>
      </c>
      <c r="D52" s="30" t="s">
        <v>145</v>
      </c>
      <c r="E52" s="40" t="str">
        <f>IF(AND(Osvojeni!R52="",Osvojeni!S52=""),"",IF(Osvojeni!S52="",Osvojeni!R52,Osvojeni!S52))</f>
        <v/>
      </c>
      <c r="F52" s="43" t="str">
        <f>IF(Osvojeni!T52="","",Osvojeni!T52)</f>
        <v/>
      </c>
      <c r="G52" s="47" t="str">
        <f>IF(Osvojeni!U52="","",Osvojeni!U52)</f>
        <v/>
      </c>
    </row>
    <row r="53" spans="1:15" ht="15" customHeight="1">
      <c r="A53" s="17" t="s">
        <v>73</v>
      </c>
      <c r="B53" s="28" t="s">
        <v>134</v>
      </c>
      <c r="C53" s="37" t="s">
        <v>152</v>
      </c>
      <c r="D53" s="30" t="s">
        <v>145</v>
      </c>
      <c r="E53" s="40" t="str">
        <f>IF(AND(Osvojeni!R53="",Osvojeni!S53=""),"",IF(Osvojeni!S53="",Osvojeni!R53,Osvojeni!S53))</f>
        <v/>
      </c>
      <c r="F53" s="43" t="str">
        <f>IF(Osvojeni!T53="","",Osvojeni!T53)</f>
        <v/>
      </c>
      <c r="G53" s="47" t="str">
        <f>IF(Osvojeni!U53="","",Osvojeni!U53)</f>
        <v/>
      </c>
    </row>
    <row r="54" spans="1:15" ht="15" customHeight="1">
      <c r="A54" s="17" t="s">
        <v>74</v>
      </c>
      <c r="B54" s="28" t="s">
        <v>135</v>
      </c>
      <c r="C54" s="37" t="s">
        <v>153</v>
      </c>
      <c r="D54" s="30" t="s">
        <v>145</v>
      </c>
      <c r="E54" s="40" t="str">
        <f>IF(AND(Osvojeni!R54="",Osvojeni!S54=""),"",IF(Osvojeni!S54="",Osvojeni!R54,Osvojeni!S54))</f>
        <v/>
      </c>
      <c r="F54" s="43" t="str">
        <f>IF(Osvojeni!T54="","",Osvojeni!T54)</f>
        <v/>
      </c>
      <c r="G54" s="47" t="str">
        <f>IF(Osvojeni!U54="","",Osvojeni!U54)</f>
        <v/>
      </c>
    </row>
    <row r="55" spans="1:15" ht="15" customHeight="1">
      <c r="A55" s="17" t="s">
        <v>75</v>
      </c>
      <c r="B55" s="28" t="s">
        <v>136</v>
      </c>
      <c r="C55" s="37" t="s">
        <v>154</v>
      </c>
      <c r="D55" s="30">
        <v>1</v>
      </c>
      <c r="E55" s="40" t="str">
        <f>IF(AND(Osvojeni!R55="",Osvojeni!S55=""),"",IF(Osvojeni!S55="",Osvojeni!R55,Osvojeni!S55))</f>
        <v/>
      </c>
      <c r="F55" s="43">
        <f>IF(Osvojeni!T55="","",Osvojeni!T55)</f>
        <v>1</v>
      </c>
      <c r="G55" s="47" t="str">
        <f>IF(Osvojeni!U55="","",Osvojeni!U55)</f>
        <v>F</v>
      </c>
      <c r="K55" s="74"/>
      <c r="L55" s="75"/>
      <c r="M55" s="75"/>
      <c r="N55" s="75"/>
      <c r="O55" s="75"/>
    </row>
    <row r="56" spans="1:15" ht="15" customHeight="1">
      <c r="A56" s="17">
        <v>49</v>
      </c>
      <c r="B56" s="28" t="s">
        <v>137</v>
      </c>
      <c r="C56" s="37" t="s">
        <v>155</v>
      </c>
      <c r="D56" s="30" t="s">
        <v>145</v>
      </c>
      <c r="E56" s="40" t="str">
        <f>IF(AND(Osvojeni!R56="",Osvojeni!S56=""),"",IF(Osvojeni!S56="",Osvojeni!R56,Osvojeni!S56))</f>
        <v/>
      </c>
      <c r="F56" s="43" t="str">
        <f>IF(Osvojeni!T56="","",Osvojeni!T56)</f>
        <v/>
      </c>
      <c r="G56" s="47" t="str">
        <f>IF(Osvojeni!U56="","",Osvojeni!U56)</f>
        <v/>
      </c>
    </row>
    <row r="57" spans="1:15" ht="15" customHeight="1">
      <c r="A57" s="17" t="s">
        <v>76</v>
      </c>
      <c r="B57" s="28" t="s">
        <v>138</v>
      </c>
      <c r="C57" s="37" t="s">
        <v>156</v>
      </c>
      <c r="D57" s="30" t="s">
        <v>145</v>
      </c>
      <c r="E57" s="40" t="str">
        <f>IF(AND(Osvojeni!R57="",Osvojeni!S57=""),"",IF(Osvojeni!S57="",Osvojeni!R57,Osvojeni!S57))</f>
        <v/>
      </c>
      <c r="F57" s="43" t="str">
        <f>IF(Osvojeni!T57="","",Osvojeni!T57)</f>
        <v/>
      </c>
      <c r="G57" s="47" t="str">
        <f>IF(Osvojeni!U57="","",Osvojeni!U57)</f>
        <v/>
      </c>
    </row>
    <row r="58" spans="1:15" ht="12.75" customHeight="1">
      <c r="A58" s="17" t="s">
        <v>86</v>
      </c>
      <c r="B58" s="28" t="s">
        <v>139</v>
      </c>
      <c r="C58" s="35" t="s">
        <v>157</v>
      </c>
      <c r="D58" s="31" t="s">
        <v>145</v>
      </c>
      <c r="E58" s="40" t="str">
        <f>IF(AND(Osvojeni!R58="",Osvojeni!S58=""),"",IF(Osvojeni!S58="",Osvojeni!R58,Osvojeni!S58))</f>
        <v/>
      </c>
      <c r="F58" s="43" t="str">
        <f>IF(Osvojeni!T58="","",Osvojeni!T58)</f>
        <v/>
      </c>
      <c r="G58" s="47" t="str">
        <f>IF(Osvojeni!U58="","",Osvojeni!U58)</f>
        <v/>
      </c>
    </row>
    <row r="59" spans="1:15" ht="12.75" customHeight="1">
      <c r="A59" s="17" t="s">
        <v>87</v>
      </c>
      <c r="B59" s="28" t="s">
        <v>140</v>
      </c>
      <c r="C59" s="35" t="s">
        <v>158</v>
      </c>
      <c r="D59" s="31" t="s">
        <v>145</v>
      </c>
      <c r="E59" s="40" t="str">
        <f>IF(AND(Osvojeni!R59="",Osvojeni!S59=""),"",IF(Osvojeni!S59="",Osvojeni!R59,Osvojeni!S59))</f>
        <v/>
      </c>
      <c r="F59" s="43" t="str">
        <f>IF(Osvojeni!T59="","",Osvojeni!T59)</f>
        <v/>
      </c>
      <c r="G59" s="47" t="str">
        <f>IF(Osvojeni!U59="","",Osvojeni!U59)</f>
        <v/>
      </c>
    </row>
    <row r="60" spans="1:15" ht="12.75" customHeight="1">
      <c r="A60" s="18" t="s">
        <v>88</v>
      </c>
      <c r="B60" s="32" t="s">
        <v>141</v>
      </c>
      <c r="C60" s="34" t="s">
        <v>159</v>
      </c>
      <c r="D60" s="33" t="s">
        <v>145</v>
      </c>
      <c r="E60" s="41" t="str">
        <f>IF(AND(Osvojeni!R60="",Osvojeni!S60=""),"",IF(Osvojeni!S60="",Osvojeni!R60,Osvojeni!S60))</f>
        <v/>
      </c>
      <c r="F60" s="44" t="str">
        <f>IF(Osvojeni!T60="","",Osvojeni!T60)</f>
        <v/>
      </c>
      <c r="G60" s="48" t="str">
        <f>IF(Osvojeni!U60="","",Osvojeni!U60)</f>
        <v/>
      </c>
    </row>
  </sheetData>
  <sheetProtection selectLockedCells="1" selectUnlockedCells="1"/>
  <mergeCells count="13">
    <mergeCell ref="K55:O55"/>
    <mergeCell ref="A1:F1"/>
    <mergeCell ref="A5:G5"/>
    <mergeCell ref="A6:A7"/>
    <mergeCell ref="D6:F6"/>
    <mergeCell ref="D3:G3"/>
    <mergeCell ref="D4:G4"/>
    <mergeCell ref="A2:G2"/>
    <mergeCell ref="A3:C3"/>
    <mergeCell ref="A4:C4"/>
    <mergeCell ref="B6:B7"/>
    <mergeCell ref="C6:C7"/>
    <mergeCell ref="G6:G7"/>
  </mergeCells>
  <phoneticPr fontId="24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&amp;LDATUM:___________________&amp;RPRODEKAN ZA NASTAVU_________________________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2019-01-23T10:05:03Z</cp:lastPrinted>
  <dcterms:created xsi:type="dcterms:W3CDTF">2005-10-19T21:32:06Z</dcterms:created>
  <dcterms:modified xsi:type="dcterms:W3CDTF">2020-01-15T17:23:48Z</dcterms:modified>
</cp:coreProperties>
</file>