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D:\VratiNaStampu\God20192020\ETF\"/>
    </mc:Choice>
  </mc:AlternateContent>
  <xr:revisionPtr revIDLastSave="0" documentId="8_{EB11366C-F351-45FC-84BF-A5BDEFB0F6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2 - Table 1-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7" i="1" l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N131" i="1"/>
  <c r="M131" i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N122" i="1"/>
  <c r="M122" i="1"/>
  <c r="K122" i="1"/>
  <c r="L122" i="1" s="1"/>
  <c r="N121" i="1"/>
  <c r="M121" i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N114" i="1"/>
  <c r="M114" i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N108" i="1"/>
  <c r="K108" i="1"/>
  <c r="M108" i="1" s="1"/>
  <c r="N107" i="1"/>
  <c r="K107" i="1"/>
  <c r="M107" i="1" s="1"/>
  <c r="K106" i="1"/>
  <c r="L106" i="1" s="1"/>
  <c r="K105" i="1"/>
  <c r="L105" i="1" s="1"/>
  <c r="N104" i="1"/>
  <c r="K104" i="1"/>
  <c r="M104" i="1" s="1"/>
  <c r="K103" i="1"/>
  <c r="L103" i="1" s="1"/>
  <c r="N102" i="1"/>
  <c r="K102" i="1"/>
  <c r="L102" i="1" s="1"/>
  <c r="N101" i="1"/>
  <c r="M101" i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N91" i="1"/>
  <c r="K91" i="1"/>
  <c r="M91" i="1" s="1"/>
  <c r="K90" i="1"/>
  <c r="L90" i="1" s="1"/>
  <c r="K89" i="1"/>
  <c r="L89" i="1" s="1"/>
  <c r="K88" i="1"/>
  <c r="L88" i="1" s="1"/>
  <c r="K87" i="1"/>
  <c r="L87" i="1" s="1"/>
  <c r="K86" i="1"/>
  <c r="L86" i="1" s="1"/>
  <c r="N85" i="1"/>
  <c r="M85" i="1"/>
  <c r="K85" i="1"/>
  <c r="L85" i="1" s="1"/>
  <c r="K84" i="1"/>
  <c r="L84" i="1" s="1"/>
  <c r="N83" i="1"/>
  <c r="K83" i="1"/>
  <c r="K82" i="1"/>
  <c r="L82" i="1" s="1"/>
  <c r="K81" i="1"/>
  <c r="L81" i="1" s="1"/>
  <c r="K80" i="1"/>
  <c r="L80" i="1" s="1"/>
  <c r="K79" i="1"/>
  <c r="L79" i="1" s="1"/>
  <c r="K78" i="1"/>
  <c r="L78" i="1" s="1"/>
  <c r="N77" i="1"/>
  <c r="M77" i="1"/>
  <c r="K77" i="1"/>
  <c r="L77" i="1" s="1"/>
  <c r="N76" i="1"/>
  <c r="M76" i="1"/>
  <c r="K76" i="1"/>
  <c r="L76" i="1" s="1"/>
  <c r="N75" i="1"/>
  <c r="K75" i="1"/>
  <c r="L75" i="1" s="1"/>
  <c r="K74" i="1"/>
  <c r="L74" i="1" s="1"/>
  <c r="N73" i="1"/>
  <c r="K73" i="1"/>
  <c r="M73" i="1" s="1"/>
  <c r="K72" i="1"/>
  <c r="L72" i="1" s="1"/>
  <c r="K71" i="1"/>
  <c r="L71" i="1" s="1"/>
  <c r="N70" i="1"/>
  <c r="K70" i="1"/>
  <c r="M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N58" i="1"/>
  <c r="K58" i="1"/>
  <c r="L58" i="1" s="1"/>
  <c r="K57" i="1"/>
  <c r="L57" i="1" s="1"/>
  <c r="N56" i="1"/>
  <c r="K56" i="1"/>
  <c r="M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N43" i="1"/>
  <c r="K43" i="1"/>
  <c r="M43" i="1" s="1"/>
  <c r="N42" i="1"/>
  <c r="K42" i="1"/>
  <c r="M42" i="1" s="1"/>
  <c r="K41" i="1"/>
  <c r="L41" i="1" s="1"/>
  <c r="K40" i="1"/>
  <c r="L40" i="1" s="1"/>
  <c r="K39" i="1"/>
  <c r="L39" i="1" s="1"/>
  <c r="K38" i="1"/>
  <c r="L38" i="1" s="1"/>
  <c r="N37" i="1"/>
  <c r="K37" i="1"/>
  <c r="M37" i="1" s="1"/>
  <c r="K36" i="1"/>
  <c r="L36" i="1" s="1"/>
  <c r="N35" i="1"/>
  <c r="M35" i="1"/>
  <c r="K35" i="1"/>
  <c r="L35" i="1" s="1"/>
  <c r="K34" i="1"/>
  <c r="L34" i="1" s="1"/>
  <c r="K33" i="1"/>
  <c r="L33" i="1" s="1"/>
  <c r="N32" i="1"/>
  <c r="K32" i="1"/>
  <c r="L32" i="1" s="1"/>
  <c r="N31" i="1"/>
  <c r="K31" i="1"/>
  <c r="L31" i="1" s="1"/>
  <c r="N30" i="1"/>
  <c r="K30" i="1"/>
  <c r="L30" i="1" s="1"/>
  <c r="N29" i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N21" i="1"/>
  <c r="K21" i="1"/>
  <c r="M21" i="1" s="1"/>
  <c r="N20" i="1"/>
  <c r="K20" i="1"/>
  <c r="K19" i="1"/>
  <c r="L19" i="1" s="1"/>
  <c r="N18" i="1"/>
  <c r="M18" i="1"/>
  <c r="K18" i="1"/>
  <c r="L18" i="1" s="1"/>
  <c r="K17" i="1"/>
  <c r="L17" i="1" s="1"/>
  <c r="K16" i="1"/>
  <c r="L16" i="1" s="1"/>
  <c r="N15" i="1"/>
  <c r="M15" i="1"/>
  <c r="K15" i="1"/>
  <c r="L15" i="1" s="1"/>
  <c r="N14" i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M102" i="1" l="1"/>
  <c r="M83" i="1"/>
  <c r="M75" i="1"/>
  <c r="M58" i="1"/>
  <c r="M32" i="1"/>
  <c r="M31" i="1"/>
  <c r="M30" i="1"/>
  <c r="M29" i="1"/>
  <c r="M20" i="1"/>
  <c r="M14" i="1"/>
  <c r="L20" i="1"/>
  <c r="L21" i="1"/>
  <c r="L37" i="1"/>
  <c r="L42" i="1"/>
  <c r="L43" i="1"/>
  <c r="L56" i="1"/>
  <c r="L70" i="1"/>
  <c r="L73" i="1"/>
  <c r="L83" i="1"/>
  <c r="L91" i="1"/>
  <c r="L104" i="1"/>
  <c r="L107" i="1"/>
  <c r="L108" i="1"/>
</calcChain>
</file>

<file path=xl/sharedStrings.xml><?xml version="1.0" encoding="utf-8"?>
<sst xmlns="http://schemas.openxmlformats.org/spreadsheetml/2006/main" count="325" uniqueCount="317">
  <si>
    <t>OBRAZAC za evidenciju osvojenih poena na predmetu i predlog ocjene</t>
  </si>
  <si>
    <t>Popunjava predmetni 
nastavnik</t>
  </si>
  <si>
    <t>STUDIJSKI PROGRAM: Energetika i automatika</t>
  </si>
  <si>
    <t>STUDIJE: AKADEMSKE OSNOVNE</t>
  </si>
  <si>
    <t>PREDMET: Matematika III</t>
  </si>
  <si>
    <t>Broj ECTS kredita
7</t>
  </si>
  <si>
    <r>
      <rPr>
        <sz val="10"/>
        <color indexed="8"/>
        <rFont val="Arial"/>
      </rPr>
      <t xml:space="preserve">NASTAVNIK: </t>
    </r>
    <r>
      <rPr>
        <b/>
        <sz val="10"/>
        <color indexed="8"/>
        <rFont val="Arial"/>
      </rPr>
      <t xml:space="preserve">Doc. dr </t>
    </r>
    <r>
      <rPr>
        <b/>
        <sz val="11"/>
        <color indexed="8"/>
        <rFont val="Arial"/>
      </rPr>
      <t>Nevena Mijajlović</t>
    </r>
  </si>
  <si>
    <r>
      <rPr>
        <sz val="10"/>
        <color indexed="8"/>
        <rFont val="Arial"/>
      </rPr>
      <t xml:space="preserve">SARADNIK: </t>
    </r>
    <r>
      <rPr>
        <b/>
        <sz val="11"/>
        <color indexed="8"/>
        <rFont val="Arial"/>
      </rPr>
      <t>Rajko Ćalasan</t>
    </r>
  </si>
  <si>
    <t>Evidencioni broj</t>
  </si>
  <si>
    <t>PREZIME I IME STUDENTA</t>
  </si>
  <si>
    <t>BROJ OSVOJENIH POENA ZA SVAKI OBLIK PROVJERE ZNANJA STUDENTA</t>
  </si>
  <si>
    <t>UKUPAN BROJ POENA</t>
  </si>
  <si>
    <t>PREDLOG OCJENE</t>
  </si>
  <si>
    <t>KOLOKVIJUM</t>
  </si>
  <si>
    <r>
      <rPr>
        <b/>
        <sz val="10"/>
        <color indexed="8"/>
        <rFont val="Arial"/>
      </rPr>
      <t>ZAVRŠNI ISPIT</t>
    </r>
  </si>
  <si>
    <t>Redovni</t>
  </si>
  <si>
    <t>Popravni</t>
  </si>
  <si>
    <t>Zadaci</t>
  </si>
  <si>
    <t>Teorija</t>
  </si>
  <si>
    <t>19/19</t>
  </si>
  <si>
    <t xml:space="preserve"> Marko      Vlaović</t>
  </si>
  <si>
    <t xml:space="preserve">1/18 </t>
  </si>
  <si>
    <t xml:space="preserve">  Maksim     Kontić</t>
  </si>
  <si>
    <t xml:space="preserve">3/18 </t>
  </si>
  <si>
    <t xml:space="preserve">  Elmir      Bučan  </t>
  </si>
  <si>
    <t xml:space="preserve">4/18 </t>
  </si>
  <si>
    <t xml:space="preserve">  Andrija    Balević</t>
  </si>
  <si>
    <t xml:space="preserve">5/18 </t>
  </si>
  <si>
    <t xml:space="preserve">  Miloš      Nedović</t>
  </si>
  <si>
    <t xml:space="preserve">11/18 </t>
  </si>
  <si>
    <t xml:space="preserve"> Balša      Ljumović</t>
  </si>
  <si>
    <t xml:space="preserve">12/18 </t>
  </si>
  <si>
    <t xml:space="preserve"> Luka       Kusovac</t>
  </si>
  <si>
    <t xml:space="preserve">16/18 </t>
  </si>
  <si>
    <t xml:space="preserve"> Jevto      Pićurić</t>
  </si>
  <si>
    <t xml:space="preserve">17/18 </t>
  </si>
  <si>
    <t xml:space="preserve"> Branka     Stevančević</t>
  </si>
  <si>
    <t xml:space="preserve">19/18 </t>
  </si>
  <si>
    <t xml:space="preserve"> Ilija      Gardašević</t>
  </si>
  <si>
    <t xml:space="preserve">21/18 </t>
  </si>
  <si>
    <t xml:space="preserve"> Jovan      Sredanović</t>
  </si>
  <si>
    <t xml:space="preserve">25/18 </t>
  </si>
  <si>
    <t xml:space="preserve"> Jelena     Samardžić</t>
  </si>
  <si>
    <t xml:space="preserve">26/18 </t>
  </si>
  <si>
    <t xml:space="preserve"> Mia        Dubak</t>
  </si>
  <si>
    <t xml:space="preserve">27/18 </t>
  </si>
  <si>
    <t xml:space="preserve"> Aleksandar Savić</t>
  </si>
  <si>
    <t>30/18</t>
  </si>
  <si>
    <t xml:space="preserve"> Milica     Kovačević</t>
  </si>
  <si>
    <t xml:space="preserve">37/18 </t>
  </si>
  <si>
    <t xml:space="preserve"> Ivan       Adžić</t>
  </si>
  <si>
    <t xml:space="preserve">38/18 </t>
  </si>
  <si>
    <t xml:space="preserve"> Petar      Milić</t>
  </si>
  <si>
    <t xml:space="preserve">40/18 </t>
  </si>
  <si>
    <t xml:space="preserve"> Lazar      Mašulović</t>
  </si>
  <si>
    <t xml:space="preserve">41/18 </t>
  </si>
  <si>
    <t xml:space="preserve"> Semir      Kardović</t>
  </si>
  <si>
    <t xml:space="preserve">47/18 </t>
  </si>
  <si>
    <t xml:space="preserve"> Eva Stella Lekić</t>
  </si>
  <si>
    <t xml:space="preserve">48/18 </t>
  </si>
  <si>
    <t xml:space="preserve"> Lazar      Ašanin</t>
  </si>
  <si>
    <t xml:space="preserve">54/18 </t>
  </si>
  <si>
    <t xml:space="preserve"> Danilo     Živković</t>
  </si>
  <si>
    <t xml:space="preserve">57/18 </t>
  </si>
  <si>
    <t xml:space="preserve"> Miloš      Knežević</t>
  </si>
  <si>
    <t xml:space="preserve">59/18 </t>
  </si>
  <si>
    <t xml:space="preserve"> Pavle      Saveljić</t>
  </si>
  <si>
    <t xml:space="preserve">68/18 </t>
  </si>
  <si>
    <t xml:space="preserve"> Anastasija Bubanja</t>
  </si>
  <si>
    <t xml:space="preserve">73/18 </t>
  </si>
  <si>
    <t xml:space="preserve"> Sara       Šarić</t>
  </si>
  <si>
    <t xml:space="preserve">74/18 </t>
  </si>
  <si>
    <t xml:space="preserve"> Damjan     Dubak</t>
  </si>
  <si>
    <t xml:space="preserve">79/18 </t>
  </si>
  <si>
    <t xml:space="preserve"> Anastasija Popović</t>
  </si>
  <si>
    <t xml:space="preserve">81/18 </t>
  </si>
  <si>
    <t xml:space="preserve"> Tijana     Laušević</t>
  </si>
  <si>
    <t xml:space="preserve">82/18 </t>
  </si>
  <si>
    <t xml:space="preserve"> Balša      Marković</t>
  </si>
  <si>
    <t xml:space="preserve">83/18 </t>
  </si>
  <si>
    <t xml:space="preserve"> Nikola     Otašević</t>
  </si>
  <si>
    <t xml:space="preserve">92/18 </t>
  </si>
  <si>
    <t xml:space="preserve"> Jovana     Miličić</t>
  </si>
  <si>
    <t xml:space="preserve">93/18 </t>
  </si>
  <si>
    <t xml:space="preserve"> Sanja      Lagator</t>
  </si>
  <si>
    <t xml:space="preserve">97/18 </t>
  </si>
  <si>
    <t xml:space="preserve"> Aleksandra Zeković</t>
  </si>
  <si>
    <t xml:space="preserve">101/18 </t>
  </si>
  <si>
    <t>Ivan       Pejović</t>
  </si>
  <si>
    <t xml:space="preserve">1/17 </t>
  </si>
  <si>
    <t xml:space="preserve">  Petar      Lazarević</t>
  </si>
  <si>
    <t xml:space="preserve">3/17 </t>
  </si>
  <si>
    <t xml:space="preserve">  Ognjen     Bulatović</t>
  </si>
  <si>
    <t xml:space="preserve">5/17 </t>
  </si>
  <si>
    <t xml:space="preserve">  Vuko       Popović</t>
  </si>
  <si>
    <t xml:space="preserve">8/17 </t>
  </si>
  <si>
    <t xml:space="preserve">  Stefan     Novović</t>
  </si>
  <si>
    <t xml:space="preserve">17/17 </t>
  </si>
  <si>
    <t xml:space="preserve"> Radosav    Mrvaljević</t>
  </si>
  <si>
    <t xml:space="preserve">19/17 </t>
  </si>
  <si>
    <t xml:space="preserve"> Jovan      Ćorović</t>
  </si>
  <si>
    <t xml:space="preserve">21/17 </t>
  </si>
  <si>
    <t xml:space="preserve"> Simo       Milenković</t>
  </si>
  <si>
    <t xml:space="preserve">23/17 </t>
  </si>
  <si>
    <t xml:space="preserve"> Filip      Perović</t>
  </si>
  <si>
    <t xml:space="preserve">24/17 </t>
  </si>
  <si>
    <t xml:space="preserve"> Miloš      Bojić</t>
  </si>
  <si>
    <t xml:space="preserve">25/17 </t>
  </si>
  <si>
    <t xml:space="preserve"> Goran      Đikanović</t>
  </si>
  <si>
    <t xml:space="preserve">27/17 </t>
  </si>
  <si>
    <t xml:space="preserve"> Danica     Rondović</t>
  </si>
  <si>
    <t xml:space="preserve">28/17 </t>
  </si>
  <si>
    <t xml:space="preserve"> Stefan     Raičević</t>
  </si>
  <si>
    <t xml:space="preserve">36/17 </t>
  </si>
  <si>
    <t xml:space="preserve"> Nikoleta   Đurišić</t>
  </si>
  <si>
    <t xml:space="preserve">37/17 </t>
  </si>
  <si>
    <t xml:space="preserve"> Andrijana  Žižić</t>
  </si>
  <si>
    <t xml:space="preserve">39/17 </t>
  </si>
  <si>
    <t xml:space="preserve"> Nikola     Milutinović</t>
  </si>
  <si>
    <t xml:space="preserve">46/17 </t>
  </si>
  <si>
    <t xml:space="preserve"> Aleksandar Miličić</t>
  </si>
  <si>
    <t xml:space="preserve">48/17 </t>
  </si>
  <si>
    <t xml:space="preserve"> Balša      Kruščić</t>
  </si>
  <si>
    <t xml:space="preserve">51/17 </t>
  </si>
  <si>
    <t xml:space="preserve"> Bojan      Todorović</t>
  </si>
  <si>
    <t xml:space="preserve">53/17 </t>
  </si>
  <si>
    <t xml:space="preserve"> Slaven     Minić</t>
  </si>
  <si>
    <t xml:space="preserve">62/17 </t>
  </si>
  <si>
    <t xml:space="preserve"> Nikola     Jovović</t>
  </si>
  <si>
    <t xml:space="preserve">64/17 </t>
  </si>
  <si>
    <t xml:space="preserve"> Anja       Dragutinović</t>
  </si>
  <si>
    <t xml:space="preserve">70/17 </t>
  </si>
  <si>
    <t xml:space="preserve"> Dragana    Todorović</t>
  </si>
  <si>
    <t xml:space="preserve">72/17 </t>
  </si>
  <si>
    <t xml:space="preserve"> Mikonja    Mrkić</t>
  </si>
  <si>
    <t xml:space="preserve">74/17 </t>
  </si>
  <si>
    <t xml:space="preserve"> Nađa       Barović</t>
  </si>
  <si>
    <t xml:space="preserve">78/17 </t>
  </si>
  <si>
    <t xml:space="preserve"> Dragana    Šumić</t>
  </si>
  <si>
    <t xml:space="preserve">80/17 </t>
  </si>
  <si>
    <t xml:space="preserve"> Vladimir   Radonjić</t>
  </si>
  <si>
    <t xml:space="preserve">84/17 </t>
  </si>
  <si>
    <t xml:space="preserve"> Božidar    Ašanin</t>
  </si>
  <si>
    <t xml:space="preserve">86/17 </t>
  </si>
  <si>
    <t xml:space="preserve"> Irena      Mudreša</t>
  </si>
  <si>
    <t xml:space="preserve">91/17 </t>
  </si>
  <si>
    <t xml:space="preserve"> Bojan      Jovanović</t>
  </si>
  <si>
    <t xml:space="preserve">98/17 </t>
  </si>
  <si>
    <t xml:space="preserve"> Natalija   Dragović</t>
  </si>
  <si>
    <t>3/16</t>
  </si>
  <si>
    <t xml:space="preserve">  Marijan    Vojinović </t>
  </si>
  <si>
    <t>4/16</t>
  </si>
  <si>
    <t xml:space="preserve">  Dušica     Matović  </t>
  </si>
  <si>
    <t xml:space="preserve">7/16 </t>
  </si>
  <si>
    <t xml:space="preserve">  Sava       Nikčević </t>
  </si>
  <si>
    <t xml:space="preserve">8/16 </t>
  </si>
  <si>
    <t xml:space="preserve">  Luka       Mujović</t>
  </si>
  <si>
    <t xml:space="preserve">11/16 </t>
  </si>
  <si>
    <t xml:space="preserve"> Dragana    Giljača</t>
  </si>
  <si>
    <t xml:space="preserve">13/16 </t>
  </si>
  <si>
    <t xml:space="preserve"> Aleksandar Žižić   </t>
  </si>
  <si>
    <t xml:space="preserve">17/16 </t>
  </si>
  <si>
    <t xml:space="preserve"> Dragoslav  Novović </t>
  </si>
  <si>
    <t xml:space="preserve">19/16 </t>
  </si>
  <si>
    <t xml:space="preserve"> Miroslav   Radović    </t>
  </si>
  <si>
    <t xml:space="preserve">25/16 </t>
  </si>
  <si>
    <t xml:space="preserve"> Anton      Ljucović   </t>
  </si>
  <si>
    <t xml:space="preserve">33/16 </t>
  </si>
  <si>
    <t xml:space="preserve"> Peđa       Zečević</t>
  </si>
  <si>
    <t xml:space="preserve">34/16 </t>
  </si>
  <si>
    <t xml:space="preserve"> Ivana      Čuljković   </t>
  </si>
  <si>
    <t xml:space="preserve">37/16 </t>
  </si>
  <si>
    <t xml:space="preserve"> Ivan       Šćekić   </t>
  </si>
  <si>
    <t xml:space="preserve">40/16 </t>
  </si>
  <si>
    <t xml:space="preserve"> Tomislav   Papović   </t>
  </si>
  <si>
    <t xml:space="preserve">41/16 </t>
  </si>
  <si>
    <t xml:space="preserve"> Tanja      Popović</t>
  </si>
  <si>
    <t xml:space="preserve">42/16 </t>
  </si>
  <si>
    <t xml:space="preserve"> Jovana     Bovan   </t>
  </si>
  <si>
    <t xml:space="preserve">45/16 </t>
  </si>
  <si>
    <t xml:space="preserve"> Grujica    Popović  </t>
  </si>
  <si>
    <t xml:space="preserve">48/16 </t>
  </si>
  <si>
    <t xml:space="preserve"> Nikola     Dobrašinović   </t>
  </si>
  <si>
    <t xml:space="preserve">50/16 </t>
  </si>
  <si>
    <t xml:space="preserve"> Filip      Bogojević   </t>
  </si>
  <si>
    <t xml:space="preserve">57/16 </t>
  </si>
  <si>
    <t xml:space="preserve"> Melina     Ljuca</t>
  </si>
  <si>
    <t xml:space="preserve">58/16 </t>
  </si>
  <si>
    <t xml:space="preserve"> Milica     Marić </t>
  </si>
  <si>
    <t xml:space="preserve">61/16 </t>
  </si>
  <si>
    <t xml:space="preserve"> Marko      Bošković</t>
  </si>
  <si>
    <t xml:space="preserve">63/16 </t>
  </si>
  <si>
    <t xml:space="preserve"> Andrija    Pajović  </t>
  </si>
  <si>
    <t xml:space="preserve">64/16 </t>
  </si>
  <si>
    <t xml:space="preserve"> Ilija      Džankić  </t>
  </si>
  <si>
    <t xml:space="preserve">69/16 </t>
  </si>
  <si>
    <t xml:space="preserve"> Dunja      Vojinović </t>
  </si>
  <si>
    <t xml:space="preserve">70/16 </t>
  </si>
  <si>
    <t xml:space="preserve"> Jovan      Aligrudić</t>
  </si>
  <si>
    <t xml:space="preserve">74/16 </t>
  </si>
  <si>
    <t xml:space="preserve"> Dragan     Đurović   </t>
  </si>
  <si>
    <t xml:space="preserve">76/16 </t>
  </si>
  <si>
    <t xml:space="preserve"> Ivan       Mujović  </t>
  </si>
  <si>
    <t xml:space="preserve">77/16 </t>
  </si>
  <si>
    <t xml:space="preserve"> Andrija    Šuškavčević </t>
  </si>
  <si>
    <t xml:space="preserve">82/16 </t>
  </si>
  <si>
    <t xml:space="preserve"> Ana        Ružić   </t>
  </si>
  <si>
    <t xml:space="preserve">83/16 </t>
  </si>
  <si>
    <t xml:space="preserve"> Ivan       Dušević  </t>
  </si>
  <si>
    <t xml:space="preserve">86/16 </t>
  </si>
  <si>
    <t xml:space="preserve"> Danilo     Miranović</t>
  </si>
  <si>
    <t xml:space="preserve">91/16 </t>
  </si>
  <si>
    <t xml:space="preserve"> Minja      Pavlović</t>
  </si>
  <si>
    <t xml:space="preserve">96/16 </t>
  </si>
  <si>
    <t xml:space="preserve"> Đorđe      Pavićević</t>
  </si>
  <si>
    <t xml:space="preserve">9057/16 </t>
  </si>
  <si>
    <t xml:space="preserve">Jelena     Prelević    </t>
  </si>
  <si>
    <t xml:space="preserve">9069/16 </t>
  </si>
  <si>
    <t xml:space="preserve">Hilmo      Čindrak     </t>
  </si>
  <si>
    <t xml:space="preserve">4/15 </t>
  </si>
  <si>
    <t xml:space="preserve">  Nikola     Fuštić    </t>
  </si>
  <si>
    <t xml:space="preserve">5/15 </t>
  </si>
  <si>
    <t xml:space="preserve">  Andrija    Krstajić </t>
  </si>
  <si>
    <t xml:space="preserve">10/15 </t>
  </si>
  <si>
    <t xml:space="preserve"> Miodrag    Bakić</t>
  </si>
  <si>
    <t xml:space="preserve">13/15 </t>
  </si>
  <si>
    <t xml:space="preserve"> Nikola     Dragišić</t>
  </si>
  <si>
    <t xml:space="preserve">26/15 </t>
  </si>
  <si>
    <t xml:space="preserve"> Aleksa     Vujošević    </t>
  </si>
  <si>
    <t xml:space="preserve">27/15 </t>
  </si>
  <si>
    <t xml:space="preserve"> Andrija    Aleksić     </t>
  </si>
  <si>
    <t xml:space="preserve">38/15 </t>
  </si>
  <si>
    <t xml:space="preserve"> Milena     Bogavac</t>
  </si>
  <si>
    <t xml:space="preserve">46/15 </t>
  </si>
  <si>
    <t xml:space="preserve"> Žarko      Radović  </t>
  </si>
  <si>
    <t xml:space="preserve">50/15 </t>
  </si>
  <si>
    <t xml:space="preserve"> Vuko       Prelević</t>
  </si>
  <si>
    <t xml:space="preserve">68/15 </t>
  </si>
  <si>
    <t xml:space="preserve"> Bojana     Bulatović    </t>
  </si>
  <si>
    <t xml:space="preserve">78/15 </t>
  </si>
  <si>
    <t xml:space="preserve"> Mirjana    Čuljković   </t>
  </si>
  <si>
    <t xml:space="preserve">79/15 </t>
  </si>
  <si>
    <t xml:space="preserve"> Jelena     Janketić   </t>
  </si>
  <si>
    <t xml:space="preserve">89/15 </t>
  </si>
  <si>
    <t xml:space="preserve"> Šućo       Ramović   </t>
  </si>
  <si>
    <t xml:space="preserve">97/15 </t>
  </si>
  <si>
    <t xml:space="preserve"> Nebojša    Kljajić</t>
  </si>
  <si>
    <t xml:space="preserve">99/15 </t>
  </si>
  <si>
    <t xml:space="preserve"> Ružica     Čuljković</t>
  </si>
  <si>
    <t xml:space="preserve">100/15 </t>
  </si>
  <si>
    <t>Daria      Grubač</t>
  </si>
  <si>
    <t xml:space="preserve">5/14 </t>
  </si>
  <si>
    <t xml:space="preserve">  Miloš      Šoć</t>
  </si>
  <si>
    <t xml:space="preserve">11/14 </t>
  </si>
  <si>
    <t xml:space="preserve"> Anđela     Nedović       </t>
  </si>
  <si>
    <t xml:space="preserve">16/14 </t>
  </si>
  <si>
    <t xml:space="preserve"> Kristina   Vulezić   </t>
  </si>
  <si>
    <t xml:space="preserve">18/14 </t>
  </si>
  <si>
    <t xml:space="preserve"> Milanka    Pejović   </t>
  </si>
  <si>
    <t xml:space="preserve">28/14 </t>
  </si>
  <si>
    <t xml:space="preserve"> Luka       Tončić</t>
  </si>
  <si>
    <t xml:space="preserve">32/14 </t>
  </si>
  <si>
    <t xml:space="preserve"> Nebojša    Popović    </t>
  </si>
  <si>
    <t xml:space="preserve">62/14 </t>
  </si>
  <si>
    <t xml:space="preserve"> Aleksandra Bubanja    </t>
  </si>
  <si>
    <t xml:space="preserve">63/14 </t>
  </si>
  <si>
    <t xml:space="preserve"> Stefan     Čarapić   </t>
  </si>
  <si>
    <t xml:space="preserve">74/14 </t>
  </si>
  <si>
    <t xml:space="preserve"> Petar      Pavićević</t>
  </si>
  <si>
    <t xml:space="preserve">79/14 </t>
  </si>
  <si>
    <t xml:space="preserve"> Miloš      Kadić      </t>
  </si>
  <si>
    <t xml:space="preserve">83/14 </t>
  </si>
  <si>
    <t xml:space="preserve"> Vuk        Đokić</t>
  </si>
  <si>
    <t xml:space="preserve">95/14 </t>
  </si>
  <si>
    <t xml:space="preserve"> Velibor    Šimun   </t>
  </si>
  <si>
    <t xml:space="preserve">14/13 </t>
  </si>
  <si>
    <t xml:space="preserve"> Tanja      Sekulović</t>
  </si>
  <si>
    <t xml:space="preserve">24/13 </t>
  </si>
  <si>
    <t xml:space="preserve"> Nikola     Špadijer</t>
  </si>
  <si>
    <t xml:space="preserve">57/13 </t>
  </si>
  <si>
    <t xml:space="preserve"> Vasilisa   Brnjada  </t>
  </si>
  <si>
    <t xml:space="preserve">73/13 </t>
  </si>
  <si>
    <t xml:space="preserve"> Ivan       Radičević   </t>
  </si>
  <si>
    <t xml:space="preserve">82/13 </t>
  </si>
  <si>
    <t xml:space="preserve"> Ivana      Kandić </t>
  </si>
  <si>
    <t xml:space="preserve">87/13 </t>
  </si>
  <si>
    <t xml:space="preserve"> Milena     Mugoša </t>
  </si>
  <si>
    <t xml:space="preserve">90/13 </t>
  </si>
  <si>
    <t xml:space="preserve"> Jelena     Božović   </t>
  </si>
  <si>
    <t xml:space="preserve">9096/13 </t>
  </si>
  <si>
    <t>Luka       Đurović</t>
  </si>
  <si>
    <t xml:space="preserve">77/12 </t>
  </si>
  <si>
    <t xml:space="preserve"> Radovan    Aprcović</t>
  </si>
  <si>
    <t xml:space="preserve">4/11 </t>
  </si>
  <si>
    <t xml:space="preserve">  Emir       Kuloglija   </t>
  </si>
  <si>
    <t>7 /11</t>
  </si>
  <si>
    <t xml:space="preserve">  Živko      Vojvodić    </t>
  </si>
  <si>
    <t xml:space="preserve">100/11 </t>
  </si>
  <si>
    <t xml:space="preserve">Dijana     Joković </t>
  </si>
  <si>
    <t xml:space="preserve">62/10 </t>
  </si>
  <si>
    <t xml:space="preserve"> Slobodan   Dedić</t>
  </si>
  <si>
    <t xml:space="preserve">63/10 </t>
  </si>
  <si>
    <t xml:space="preserve"> Boban      Dedić</t>
  </si>
  <si>
    <t xml:space="preserve">12/09 </t>
  </si>
  <si>
    <t xml:space="preserve"> Marko      Pavlović</t>
  </si>
  <si>
    <t xml:space="preserve">28/09 </t>
  </si>
  <si>
    <t xml:space="preserve"> Đuro       Velaš </t>
  </si>
  <si>
    <t xml:space="preserve">22/08 </t>
  </si>
  <si>
    <t xml:space="preserve"> Nemanja    Miković</t>
  </si>
  <si>
    <t xml:space="preserve">50/08 </t>
  </si>
  <si>
    <t xml:space="preserve"> Dragana    Koprivica </t>
  </si>
  <si>
    <t xml:space="preserve">63/07 </t>
  </si>
  <si>
    <t xml:space="preserve"> Ivan       Kečina  </t>
  </si>
  <si>
    <t xml:space="preserve">21/06 </t>
  </si>
  <si>
    <t xml:space="preserve"> Nermin     Šebo</t>
  </si>
  <si>
    <t>72/15</t>
  </si>
  <si>
    <t>Dragiša Janković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</si>
</sst>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</font>
    <font>
      <b/>
      <i/>
      <sz val="14"/>
      <color indexed="8"/>
      <name val="Calibri"/>
    </font>
    <font>
      <b/>
      <sz val="8"/>
      <color indexed="8"/>
      <name val="Calibri"/>
    </font>
    <font>
      <b/>
      <sz val="11"/>
      <color indexed="8"/>
      <name val="Calibri"/>
    </font>
    <font>
      <b/>
      <sz val="12"/>
      <color indexed="8"/>
      <name val="Calibri"/>
    </font>
    <font>
      <sz val="10"/>
      <color indexed="8"/>
      <name val="Arial"/>
    </font>
    <font>
      <b/>
      <sz val="10"/>
      <color indexed="8"/>
      <name val="Arial"/>
    </font>
    <font>
      <b/>
      <sz val="11"/>
      <color indexed="8"/>
      <name val="Arial"/>
    </font>
    <font>
      <sz val="10"/>
      <color indexed="8"/>
      <name val="Calibri"/>
    </font>
    <font>
      <sz val="8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Calibri"/>
    </font>
    <font>
      <sz val="10"/>
      <color indexed="8"/>
      <name val="Helvetica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5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2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1"/>
      </bottom>
      <diagonal/>
    </border>
    <border>
      <left style="thin">
        <color indexed="16"/>
      </left>
      <right style="thin">
        <color indexed="16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</borders>
  <cellStyleXfs count="1">
    <xf numFmtId="0" fontId="0" fillId="0" borderId="0" applyNumberFormat="0" applyFill="0" applyBorder="0" applyProtection="0"/>
  </cellStyleXfs>
  <cellXfs count="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6" xfId="0" applyNumberFormat="1" applyFont="1" applyFill="1" applyBorder="1" applyAlignment="1"/>
    <xf numFmtId="49" fontId="2" fillId="3" borderId="7" xfId="0" applyNumberFormat="1" applyFont="1" applyFill="1" applyBorder="1" applyAlignment="1">
      <alignment horizontal="center" wrapText="1"/>
    </xf>
    <xf numFmtId="49" fontId="2" fillId="4" borderId="8" xfId="0" applyNumberFormat="1" applyFont="1" applyFill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>
      <alignment vertical="top" wrapText="1"/>
    </xf>
    <xf numFmtId="1" fontId="3" fillId="2" borderId="8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/>
    </xf>
    <xf numFmtId="49" fontId="4" fillId="2" borderId="10" xfId="0" applyNumberFormat="1" applyFont="1" applyFill="1" applyBorder="1" applyAlignment="1">
      <alignment vertical="top"/>
    </xf>
    <xf numFmtId="49" fontId="3" fillId="2" borderId="8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vertical="top" wrapText="1"/>
    </xf>
    <xf numFmtId="0" fontId="0" fillId="2" borderId="15" xfId="0" applyNumberFormat="1" applyFont="1" applyFill="1" applyBorder="1" applyAlignment="1">
      <alignment vertical="top" wrapText="1"/>
    </xf>
    <xf numFmtId="0" fontId="0" fillId="2" borderId="12" xfId="0" applyNumberFormat="1" applyFont="1" applyFill="1" applyBorder="1" applyAlignment="1">
      <alignment vertical="top" wrapText="1"/>
    </xf>
    <xf numFmtId="1" fontId="0" fillId="2" borderId="12" xfId="0" applyNumberFormat="1" applyFont="1" applyFill="1" applyBorder="1" applyAlignment="1">
      <alignment vertical="top" wrapText="1"/>
    </xf>
    <xf numFmtId="0" fontId="8" fillId="2" borderId="12" xfId="0" applyNumberFormat="1" applyFont="1" applyFill="1" applyBorder="1" applyAlignment="1">
      <alignment vertical="top" wrapText="1"/>
    </xf>
    <xf numFmtId="0" fontId="0" fillId="2" borderId="16" xfId="0" applyNumberFormat="1" applyFont="1" applyFill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12" fillId="2" borderId="22" xfId="0" applyNumberFormat="1" applyFont="1" applyFill="1" applyBorder="1" applyAlignment="1"/>
    <xf numFmtId="49" fontId="0" fillId="2" borderId="25" xfId="0" applyNumberFormat="1" applyFont="1" applyFill="1" applyBorder="1" applyAlignment="1"/>
    <xf numFmtId="49" fontId="0" fillId="2" borderId="26" xfId="0" applyNumberFormat="1" applyFont="1" applyFill="1" applyBorder="1" applyAlignment="1">
      <alignment vertical="top" wrapText="1"/>
    </xf>
    <xf numFmtId="0" fontId="13" fillId="2" borderId="27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top" wrapText="1"/>
    </xf>
    <xf numFmtId="0" fontId="5" fillId="2" borderId="28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/>
    </xf>
    <xf numFmtId="0" fontId="8" fillId="2" borderId="28" xfId="0" applyNumberFormat="1" applyFont="1" applyFill="1" applyBorder="1" applyAlignment="1">
      <alignment horizontal="center"/>
    </xf>
    <xf numFmtId="0" fontId="13" fillId="2" borderId="28" xfId="0" applyNumberFormat="1" applyFont="1" applyFill="1" applyBorder="1" applyAlignment="1">
      <alignment horizontal="center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8" fillId="2" borderId="29" xfId="0" applyNumberFormat="1" applyFont="1" applyFill="1" applyBorder="1" applyAlignment="1">
      <alignment horizontal="center"/>
    </xf>
    <xf numFmtId="0" fontId="8" fillId="2" borderId="27" xfId="0" applyNumberFormat="1" applyFont="1" applyFill="1" applyBorder="1" applyAlignment="1">
      <alignment horizontal="center"/>
    </xf>
    <xf numFmtId="49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/>
    <xf numFmtId="0" fontId="13" fillId="2" borderId="32" xfId="0" applyNumberFormat="1" applyFont="1" applyFill="1" applyBorder="1" applyAlignment="1">
      <alignment horizontal="center"/>
    </xf>
    <xf numFmtId="49" fontId="0" fillId="2" borderId="33" xfId="0" applyNumberFormat="1" applyFont="1" applyFill="1" applyBorder="1" applyAlignment="1">
      <alignment vertical="top" wrapText="1"/>
    </xf>
    <xf numFmtId="0" fontId="0" fillId="2" borderId="34" xfId="0" applyNumberFormat="1" applyFont="1" applyFill="1" applyBorder="1" applyAlignment="1"/>
    <xf numFmtId="0" fontId="5" fillId="2" borderId="31" xfId="0" applyNumberFormat="1" applyFont="1" applyFill="1" applyBorder="1" applyAlignment="1">
      <alignment horizontal="center" vertical="top" wrapText="1"/>
    </xf>
    <xf numFmtId="0" fontId="5" fillId="2" borderId="31" xfId="0" applyNumberFormat="1" applyFont="1" applyFill="1" applyBorder="1" applyAlignment="1">
      <alignment horizontal="center"/>
    </xf>
    <xf numFmtId="0" fontId="8" fillId="2" borderId="31" xfId="0" applyNumberFormat="1" applyFont="1" applyFill="1" applyBorder="1" applyAlignment="1">
      <alignment horizontal="center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2" borderId="17" xfId="0" applyNumberFormat="1" applyFont="1" applyFill="1" applyBorder="1" applyAlignment="1"/>
    <xf numFmtId="0" fontId="10" fillId="2" borderId="17" xfId="0" applyNumberFormat="1" applyFont="1" applyFill="1" applyBorder="1" applyAlignment="1">
      <alignment vertical="center" wrapText="1"/>
    </xf>
    <xf numFmtId="1" fontId="10" fillId="2" borderId="23" xfId="0" applyNumberFormat="1" applyFont="1" applyFill="1" applyBorder="1" applyAlignment="1">
      <alignment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/>
    <xf numFmtId="49" fontId="2" fillId="2" borderId="8" xfId="0" applyNumberFormat="1" applyFont="1" applyFill="1" applyBorder="1" applyAlignment="1">
      <alignment horizontal="left" vertical="center"/>
    </xf>
    <xf numFmtId="0" fontId="0" fillId="5" borderId="8" xfId="0" applyNumberFormat="1" applyFont="1" applyFill="1" applyBorder="1" applyAlignment="1"/>
    <xf numFmtId="1" fontId="2" fillId="5" borderId="8" xfId="0" applyNumberFormat="1" applyFont="1" applyFill="1" applyBorder="1" applyAlignment="1">
      <alignment horizontal="left" vertical="center"/>
    </xf>
    <xf numFmtId="49" fontId="10" fillId="2" borderId="18" xfId="0" applyNumberFormat="1" applyFont="1" applyFill="1" applyBorder="1" applyAlignment="1">
      <alignment horizontal="center" vertical="center" wrapText="1"/>
    </xf>
    <xf numFmtId="0" fontId="0" fillId="2" borderId="20" xfId="0" applyNumberFormat="1" applyFont="1" applyFill="1" applyBorder="1" applyAlignment="1"/>
    <xf numFmtId="0" fontId="10" fillId="2" borderId="20" xfId="0" applyNumberFormat="1" applyFont="1" applyFill="1" applyBorder="1" applyAlignment="1">
      <alignment horizontal="center" vertical="center" wrapText="1"/>
    </xf>
    <xf numFmtId="1" fontId="10" fillId="2" borderId="2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0" fillId="2" borderId="19" xfId="0" applyNumberFormat="1" applyFont="1" applyFill="1" applyBorder="1" applyAlignment="1"/>
    <xf numFmtId="0" fontId="9" fillId="2" borderId="19" xfId="0" applyNumberFormat="1" applyFont="1" applyFill="1" applyBorder="1" applyAlignment="1">
      <alignment horizontal="center" vertical="center" wrapText="1"/>
    </xf>
    <xf numFmtId="1" fontId="9" fillId="2" borderId="2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left" vertical="top" wrapText="1"/>
    </xf>
    <xf numFmtId="0" fontId="0" fillId="2" borderId="12" xfId="0" applyNumberFormat="1" applyFont="1" applyFill="1" applyBorder="1" applyAlignment="1"/>
    <xf numFmtId="0" fontId="0" fillId="2" borderId="13" xfId="0" applyNumberFormat="1" applyFont="1" applyFill="1" applyBorder="1" applyAlignment="1"/>
    <xf numFmtId="49" fontId="3" fillId="2" borderId="8" xfId="0" applyNumberFormat="1" applyFont="1" applyFill="1" applyBorder="1" applyAlignment="1">
      <alignment vertical="top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0" fontId="10" fillId="2" borderId="24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top" wrapText="1"/>
    </xf>
    <xf numFmtId="0" fontId="0" fillId="2" borderId="1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15151"/>
      <rgbColor rgb="FF333300"/>
      <rgbColor rgb="FFAAAAAA"/>
      <rgbColor rgb="FFCCFFCC"/>
      <rgbColor rgb="FF00F941"/>
      <rgbColor rgb="FFBDC0BF"/>
      <rgbColor rgb="FFA5A5A5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57"/>
  <sheetViews>
    <sheetView showGridLines="0" tabSelected="1" topLeftCell="A120" workbookViewId="0">
      <selection activeCell="G159" sqref="G159"/>
    </sheetView>
  </sheetViews>
  <sheetFormatPr defaultColWidth="16.28515625" defaultRowHeight="14.85" customHeight="1" x14ac:dyDescent="0.25"/>
  <cols>
    <col min="1" max="1" width="11" style="1" customWidth="1"/>
    <col min="2" max="2" width="30.7109375" style="1" customWidth="1"/>
    <col min="3" max="3" width="9.7109375" style="1" customWidth="1"/>
    <col min="4" max="4" width="9.28515625" style="1" customWidth="1"/>
    <col min="5" max="5" width="9.140625" style="1" customWidth="1"/>
    <col min="6" max="6" width="9.42578125" style="1" customWidth="1"/>
    <col min="7" max="7" width="10" style="1" customWidth="1"/>
    <col min="8" max="8" width="8" style="1" customWidth="1"/>
    <col min="9" max="9" width="8.140625" style="1" customWidth="1"/>
    <col min="10" max="10" width="8.42578125" style="1" customWidth="1"/>
    <col min="11" max="11" width="11" style="1" customWidth="1"/>
    <col min="12" max="12" width="9.42578125" style="1" customWidth="1"/>
    <col min="13" max="14" width="16.28515625" style="1" hidden="1" customWidth="1"/>
    <col min="15" max="256" width="16.28515625" style="1" customWidth="1"/>
  </cols>
  <sheetData>
    <row r="1" spans="1:14" ht="22.7" customHeight="1" x14ac:dyDescent="0.25">
      <c r="A1" s="70" t="s">
        <v>0</v>
      </c>
      <c r="B1" s="71"/>
      <c r="C1" s="72"/>
      <c r="D1" s="72"/>
      <c r="E1" s="72"/>
      <c r="F1" s="72"/>
      <c r="G1" s="72"/>
      <c r="H1" s="73"/>
      <c r="I1" s="74"/>
      <c r="J1" s="74"/>
      <c r="K1" s="2"/>
      <c r="L1" s="3" t="s">
        <v>1</v>
      </c>
      <c r="M1" s="4"/>
      <c r="N1" s="4"/>
    </row>
    <row r="2" spans="1:14" ht="21" customHeight="1" x14ac:dyDescent="0.25">
      <c r="A2" s="5" t="s">
        <v>2</v>
      </c>
      <c r="B2" s="6"/>
      <c r="C2" s="7"/>
      <c r="D2" s="7"/>
      <c r="E2" s="7"/>
      <c r="F2" s="8"/>
      <c r="G2" s="49" t="s">
        <v>3</v>
      </c>
      <c r="H2" s="50"/>
      <c r="I2" s="50"/>
      <c r="J2" s="50"/>
      <c r="K2" s="51"/>
      <c r="L2" s="51"/>
      <c r="M2" s="9"/>
      <c r="N2" s="9"/>
    </row>
    <row r="3" spans="1:14" ht="23.1" customHeight="1" x14ac:dyDescent="0.25">
      <c r="A3" s="10" t="s">
        <v>4</v>
      </c>
      <c r="B3" s="6"/>
      <c r="C3" s="68" t="s">
        <v>5</v>
      </c>
      <c r="D3" s="69"/>
      <c r="E3" s="60" t="s">
        <v>6</v>
      </c>
      <c r="F3" s="61"/>
      <c r="G3" s="62"/>
      <c r="H3" s="48"/>
      <c r="I3" s="48"/>
      <c r="J3" s="63" t="s">
        <v>7</v>
      </c>
      <c r="K3" s="48"/>
      <c r="L3" s="48"/>
      <c r="M3" s="11"/>
      <c r="N3" s="11"/>
    </row>
    <row r="4" spans="1:14" ht="9" customHeight="1" x14ac:dyDescent="0.25">
      <c r="A4" s="12"/>
      <c r="B4" s="13"/>
      <c r="C4" s="14"/>
      <c r="D4" s="14"/>
      <c r="E4" s="14"/>
      <c r="F4" s="14"/>
      <c r="G4" s="15"/>
      <c r="H4" s="14"/>
      <c r="I4" s="14"/>
      <c r="J4" s="14"/>
      <c r="K4" s="16"/>
      <c r="L4" s="17"/>
      <c r="M4" s="17"/>
      <c r="N4" s="17"/>
    </row>
    <row r="5" spans="1:14" ht="19.149999999999999" customHeight="1" x14ac:dyDescent="0.25">
      <c r="A5" s="56" t="s">
        <v>8</v>
      </c>
      <c r="B5" s="64" t="s">
        <v>9</v>
      </c>
      <c r="C5" s="47" t="s">
        <v>10</v>
      </c>
      <c r="D5" s="48"/>
      <c r="E5" s="48"/>
      <c r="F5" s="48"/>
      <c r="G5" s="48"/>
      <c r="H5" s="48"/>
      <c r="I5" s="48"/>
      <c r="J5" s="48"/>
      <c r="K5" s="43" t="s">
        <v>11</v>
      </c>
      <c r="L5" s="52" t="s">
        <v>12</v>
      </c>
      <c r="M5" s="52"/>
      <c r="N5" s="52"/>
    </row>
    <row r="6" spans="1:14" ht="25.35" customHeight="1" x14ac:dyDescent="0.25">
      <c r="A6" s="57"/>
      <c r="B6" s="48"/>
      <c r="C6" s="64" t="s">
        <v>13</v>
      </c>
      <c r="D6" s="69"/>
      <c r="E6" s="62"/>
      <c r="F6" s="48"/>
      <c r="G6" s="47" t="s">
        <v>14</v>
      </c>
      <c r="H6" s="48"/>
      <c r="I6" s="48"/>
      <c r="J6" s="48"/>
      <c r="K6" s="44"/>
      <c r="L6" s="53"/>
      <c r="M6" s="53"/>
      <c r="N6" s="53"/>
    </row>
    <row r="7" spans="1:14" ht="26.65" customHeight="1" x14ac:dyDescent="0.25">
      <c r="A7" s="58"/>
      <c r="B7" s="65"/>
      <c r="C7" s="47" t="s">
        <v>15</v>
      </c>
      <c r="D7" s="48"/>
      <c r="E7" s="47" t="s">
        <v>16</v>
      </c>
      <c r="F7" s="48"/>
      <c r="G7" s="47" t="s">
        <v>15</v>
      </c>
      <c r="H7" s="48"/>
      <c r="I7" s="47" t="s">
        <v>16</v>
      </c>
      <c r="J7" s="48"/>
      <c r="K7" s="45"/>
      <c r="L7" s="54"/>
      <c r="M7" s="54"/>
      <c r="N7" s="54"/>
    </row>
    <row r="8" spans="1:14" ht="13.7" customHeight="1" x14ac:dyDescent="0.25">
      <c r="A8" s="59"/>
      <c r="B8" s="66"/>
      <c r="C8" s="18" t="s">
        <v>17</v>
      </c>
      <c r="D8" s="18" t="s">
        <v>18</v>
      </c>
      <c r="E8" s="18" t="s">
        <v>17</v>
      </c>
      <c r="F8" s="19" t="s">
        <v>18</v>
      </c>
      <c r="G8" s="19" t="s">
        <v>17</v>
      </c>
      <c r="H8" s="20" t="s">
        <v>18</v>
      </c>
      <c r="I8" s="20" t="s">
        <v>17</v>
      </c>
      <c r="J8" s="20" t="s">
        <v>18</v>
      </c>
      <c r="K8" s="46"/>
      <c r="L8" s="55"/>
      <c r="M8" s="67"/>
      <c r="N8" s="67"/>
    </row>
    <row r="9" spans="1:14" ht="15" customHeight="1" x14ac:dyDescent="0.25">
      <c r="A9" s="21" t="s">
        <v>19</v>
      </c>
      <c r="B9" s="22" t="s">
        <v>20</v>
      </c>
      <c r="C9" s="23"/>
      <c r="D9" s="23"/>
      <c r="E9" s="23"/>
      <c r="F9" s="24"/>
      <c r="G9" s="25"/>
      <c r="H9" s="26"/>
      <c r="I9" s="27"/>
      <c r="J9" s="27"/>
      <c r="K9" s="28" t="e">
        <f t="shared" ref="K9:K40" si="0">IF(E9="",IF(C9="","",C9+D9),E9+F9)+IF(H9="",0,G9+H9)</f>
        <v>#VALUE!</v>
      </c>
      <c r="L9" s="26" t="e">
        <f t="shared" ref="L9:L40" si="1">IF(K9="","",IF(K9&gt;89.9,"A",IF(K9&gt;79.9,"B",IF(K9&gt;69.9,"C",IF(K9&gt;59.9,"D",IF(K9&gt;49.9,"E","F"))))))</f>
        <v>#VALUE!</v>
      </c>
      <c r="M9" s="27"/>
      <c r="N9" s="27"/>
    </row>
    <row r="10" spans="1:14" ht="15" customHeight="1" x14ac:dyDescent="0.25">
      <c r="A10" s="21" t="s">
        <v>21</v>
      </c>
      <c r="B10" s="22" t="s">
        <v>22</v>
      </c>
      <c r="C10" s="29">
        <v>11</v>
      </c>
      <c r="D10" s="29">
        <v>8</v>
      </c>
      <c r="E10" s="29">
        <v>14</v>
      </c>
      <c r="F10" s="24">
        <v>11.5</v>
      </c>
      <c r="G10" s="30">
        <v>7</v>
      </c>
      <c r="H10" s="31">
        <v>14.5</v>
      </c>
      <c r="I10" s="31"/>
      <c r="J10" s="31"/>
      <c r="K10" s="28">
        <f t="shared" si="0"/>
        <v>47</v>
      </c>
      <c r="L10" s="27" t="str">
        <f t="shared" si="1"/>
        <v>F</v>
      </c>
      <c r="M10" s="27"/>
      <c r="N10" s="27"/>
    </row>
    <row r="11" spans="1:14" ht="15" customHeight="1" x14ac:dyDescent="0.25">
      <c r="A11" s="21" t="s">
        <v>23</v>
      </c>
      <c r="B11" s="22" t="s">
        <v>24</v>
      </c>
      <c r="C11" s="29">
        <v>16</v>
      </c>
      <c r="D11" s="29">
        <v>0.5</v>
      </c>
      <c r="E11" s="29"/>
      <c r="F11" s="24"/>
      <c r="G11" s="30"/>
      <c r="H11" s="31"/>
      <c r="I11" s="32"/>
      <c r="J11" s="32"/>
      <c r="K11" s="28">
        <f t="shared" si="0"/>
        <v>16.5</v>
      </c>
      <c r="L11" s="27" t="str">
        <f t="shared" si="1"/>
        <v>F</v>
      </c>
      <c r="M11" s="27"/>
      <c r="N11" s="27"/>
    </row>
    <row r="12" spans="1:14" ht="15" customHeight="1" x14ac:dyDescent="0.25">
      <c r="A12" s="21" t="s">
        <v>25</v>
      </c>
      <c r="B12" s="22" t="s">
        <v>26</v>
      </c>
      <c r="C12" s="29">
        <v>9</v>
      </c>
      <c r="D12" s="29">
        <v>1</v>
      </c>
      <c r="E12" s="29">
        <v>5</v>
      </c>
      <c r="F12" s="24">
        <v>0.5</v>
      </c>
      <c r="G12" s="30"/>
      <c r="H12" s="31"/>
      <c r="I12" s="32"/>
      <c r="J12" s="32"/>
      <c r="K12" s="33">
        <f t="shared" si="0"/>
        <v>5.5</v>
      </c>
      <c r="L12" s="27" t="str">
        <f t="shared" si="1"/>
        <v>F</v>
      </c>
      <c r="M12" s="27"/>
      <c r="N12" s="27"/>
    </row>
    <row r="13" spans="1:14" ht="15" customHeight="1" x14ac:dyDescent="0.25">
      <c r="A13" s="21" t="s">
        <v>27</v>
      </c>
      <c r="B13" s="22" t="s">
        <v>28</v>
      </c>
      <c r="C13" s="29">
        <v>10</v>
      </c>
      <c r="D13" s="29">
        <v>6.5</v>
      </c>
      <c r="E13" s="29">
        <v>19</v>
      </c>
      <c r="F13" s="24">
        <v>3.5</v>
      </c>
      <c r="G13" s="30"/>
      <c r="H13" s="31"/>
      <c r="I13" s="32"/>
      <c r="J13" s="32"/>
      <c r="K13" s="34">
        <f t="shared" si="0"/>
        <v>22.5</v>
      </c>
      <c r="L13" s="27" t="str">
        <f t="shared" si="1"/>
        <v>F</v>
      </c>
      <c r="M13" s="27"/>
      <c r="N13" s="27"/>
    </row>
    <row r="14" spans="1:14" ht="15" customHeight="1" x14ac:dyDescent="0.25">
      <c r="A14" s="21" t="s">
        <v>29</v>
      </c>
      <c r="B14" s="22" t="s">
        <v>30</v>
      </c>
      <c r="C14" s="29">
        <v>12</v>
      </c>
      <c r="D14" s="29">
        <v>0</v>
      </c>
      <c r="E14" s="29">
        <v>23</v>
      </c>
      <c r="F14" s="24">
        <v>6.5</v>
      </c>
      <c r="G14" s="30">
        <v>0</v>
      </c>
      <c r="H14" s="31">
        <v>8.5</v>
      </c>
      <c r="I14" s="32"/>
      <c r="J14" s="32"/>
      <c r="K14" s="28">
        <f t="shared" si="0"/>
        <v>38</v>
      </c>
      <c r="L14" s="27" t="str">
        <f t="shared" si="1"/>
        <v>F</v>
      </c>
      <c r="M14" s="26">
        <f>K14-N14</f>
        <v>29.5</v>
      </c>
      <c r="N14" s="26">
        <f>IF(I14="",IF(H14="",IF(G14="",0,G14),H14),I14+J14)</f>
        <v>8.5</v>
      </c>
    </row>
    <row r="15" spans="1:14" ht="15" customHeight="1" x14ac:dyDescent="0.25">
      <c r="A15" s="21" t="s">
        <v>31</v>
      </c>
      <c r="B15" s="22" t="s">
        <v>32</v>
      </c>
      <c r="C15" s="29">
        <v>16</v>
      </c>
      <c r="D15" s="29">
        <v>2</v>
      </c>
      <c r="E15" s="29">
        <v>4</v>
      </c>
      <c r="F15" s="24">
        <v>4</v>
      </c>
      <c r="G15" s="30"/>
      <c r="H15" s="31"/>
      <c r="I15" s="31"/>
      <c r="J15" s="31"/>
      <c r="K15" s="28">
        <f t="shared" si="0"/>
        <v>8</v>
      </c>
      <c r="L15" s="27" t="str">
        <f t="shared" si="1"/>
        <v>F</v>
      </c>
      <c r="M15" s="26">
        <f>K15-N15</f>
        <v>8</v>
      </c>
      <c r="N15" s="26">
        <f>IF(I15="",IF(H15="",IF(G15="",0,G15),H15),I15+J15)</f>
        <v>0</v>
      </c>
    </row>
    <row r="16" spans="1:14" ht="15" customHeight="1" x14ac:dyDescent="0.25">
      <c r="A16" s="21" t="s">
        <v>33</v>
      </c>
      <c r="B16" s="22" t="s">
        <v>34</v>
      </c>
      <c r="C16" s="29"/>
      <c r="D16" s="29"/>
      <c r="E16" s="29"/>
      <c r="F16" s="24"/>
      <c r="G16" s="30"/>
      <c r="H16" s="31"/>
      <c r="I16" s="31"/>
      <c r="J16" s="31"/>
      <c r="K16" s="28" t="e">
        <f t="shared" si="0"/>
        <v>#VALUE!</v>
      </c>
      <c r="L16" s="26" t="e">
        <f t="shared" si="1"/>
        <v>#VALUE!</v>
      </c>
      <c r="M16" s="27"/>
      <c r="N16" s="27"/>
    </row>
    <row r="17" spans="1:14" ht="15" customHeight="1" x14ac:dyDescent="0.25">
      <c r="A17" s="21" t="s">
        <v>35</v>
      </c>
      <c r="B17" s="22" t="s">
        <v>36</v>
      </c>
      <c r="C17" s="29">
        <v>5</v>
      </c>
      <c r="D17" s="29">
        <v>0</v>
      </c>
      <c r="E17" s="29">
        <v>15</v>
      </c>
      <c r="F17" s="24">
        <v>3.5</v>
      </c>
      <c r="G17" s="30"/>
      <c r="H17" s="31"/>
      <c r="I17" s="31"/>
      <c r="J17" s="31"/>
      <c r="K17" s="28">
        <f t="shared" si="0"/>
        <v>18.5</v>
      </c>
      <c r="L17" s="27" t="str">
        <f t="shared" si="1"/>
        <v>F</v>
      </c>
      <c r="M17" s="27"/>
      <c r="N17" s="27"/>
    </row>
    <row r="18" spans="1:14" ht="15" customHeight="1" x14ac:dyDescent="0.25">
      <c r="A18" s="21" t="s">
        <v>37</v>
      </c>
      <c r="B18" s="22" t="s">
        <v>38</v>
      </c>
      <c r="C18" s="29">
        <v>0</v>
      </c>
      <c r="D18" s="29">
        <v>0</v>
      </c>
      <c r="E18" s="29">
        <v>0</v>
      </c>
      <c r="F18" s="24">
        <v>0</v>
      </c>
      <c r="G18" s="30"/>
      <c r="H18" s="31"/>
      <c r="I18" s="31"/>
      <c r="J18" s="31"/>
      <c r="K18" s="28">
        <f t="shared" si="0"/>
        <v>0</v>
      </c>
      <c r="L18" s="27" t="str">
        <f t="shared" si="1"/>
        <v>F</v>
      </c>
      <c r="M18" s="26">
        <f>K18-N18</f>
        <v>0</v>
      </c>
      <c r="N18" s="26">
        <f>IF(I18="",IF(H18="",IF(G18="",0,G18),H18),I18+J18)</f>
        <v>0</v>
      </c>
    </row>
    <row r="19" spans="1:14" ht="15" customHeight="1" x14ac:dyDescent="0.25">
      <c r="A19" s="21" t="s">
        <v>39</v>
      </c>
      <c r="B19" s="22" t="s">
        <v>40</v>
      </c>
      <c r="C19" s="29">
        <v>13</v>
      </c>
      <c r="D19" s="29">
        <v>2.5</v>
      </c>
      <c r="E19" s="29">
        <v>0</v>
      </c>
      <c r="F19" s="24">
        <v>1</v>
      </c>
      <c r="G19" s="30"/>
      <c r="H19" s="31"/>
      <c r="I19" s="31"/>
      <c r="J19" s="31"/>
      <c r="K19" s="28">
        <f t="shared" si="0"/>
        <v>1</v>
      </c>
      <c r="L19" s="27" t="str">
        <f t="shared" si="1"/>
        <v>F</v>
      </c>
      <c r="M19" s="27"/>
      <c r="N19" s="27"/>
    </row>
    <row r="20" spans="1:14" ht="15" customHeight="1" x14ac:dyDescent="0.25">
      <c r="A20" s="21" t="s">
        <v>41</v>
      </c>
      <c r="B20" s="22" t="s">
        <v>42</v>
      </c>
      <c r="C20" s="29">
        <v>19</v>
      </c>
      <c r="D20" s="29">
        <v>6</v>
      </c>
      <c r="E20" s="29"/>
      <c r="F20" s="24"/>
      <c r="G20" s="30">
        <v>8</v>
      </c>
      <c r="H20" s="31">
        <v>7</v>
      </c>
      <c r="I20" s="31"/>
      <c r="J20" s="31"/>
      <c r="K20" s="28">
        <f t="shared" si="0"/>
        <v>40</v>
      </c>
      <c r="L20" s="27" t="str">
        <f t="shared" si="1"/>
        <v>F</v>
      </c>
      <c r="M20" s="26">
        <f>K20-N20</f>
        <v>33</v>
      </c>
      <c r="N20" s="26">
        <f>IF(I20="",IF(H20="",IF(G20="",0,G20),H20),I20+J20)</f>
        <v>7</v>
      </c>
    </row>
    <row r="21" spans="1:14" ht="15" customHeight="1" x14ac:dyDescent="0.25">
      <c r="A21" s="21" t="s">
        <v>43</v>
      </c>
      <c r="B21" s="22" t="s">
        <v>44</v>
      </c>
      <c r="C21" s="29">
        <v>15</v>
      </c>
      <c r="D21" s="29">
        <v>0</v>
      </c>
      <c r="E21" s="29">
        <v>14</v>
      </c>
      <c r="F21" s="24">
        <v>4.5</v>
      </c>
      <c r="G21" s="30"/>
      <c r="H21" s="31"/>
      <c r="I21" s="32"/>
      <c r="J21" s="31"/>
      <c r="K21" s="28">
        <f t="shared" si="0"/>
        <v>18.5</v>
      </c>
      <c r="L21" s="27" t="str">
        <f t="shared" si="1"/>
        <v>F</v>
      </c>
      <c r="M21" s="26">
        <f>K21-N21</f>
        <v>18.5</v>
      </c>
      <c r="N21" s="26">
        <f>IF(I21="",IF(H21="",IF(G21="",0,G21),H21),I21+J21)</f>
        <v>0</v>
      </c>
    </row>
    <row r="22" spans="1:14" ht="15" customHeight="1" x14ac:dyDescent="0.25">
      <c r="A22" s="21" t="s">
        <v>45</v>
      </c>
      <c r="B22" s="22" t="s">
        <v>46</v>
      </c>
      <c r="C22" s="29">
        <v>13</v>
      </c>
      <c r="D22" s="29">
        <v>9.5</v>
      </c>
      <c r="E22" s="29">
        <v>23</v>
      </c>
      <c r="F22" s="24">
        <v>13</v>
      </c>
      <c r="G22" s="30">
        <v>5</v>
      </c>
      <c r="H22" s="31">
        <v>8</v>
      </c>
      <c r="I22" s="31"/>
      <c r="J22" s="31"/>
      <c r="K22" s="28">
        <f t="shared" si="0"/>
        <v>49</v>
      </c>
      <c r="L22" s="27" t="str">
        <f t="shared" si="1"/>
        <v>F</v>
      </c>
      <c r="M22" s="27"/>
      <c r="N22" s="27"/>
    </row>
    <row r="23" spans="1:14" ht="15" customHeight="1" x14ac:dyDescent="0.25">
      <c r="A23" s="21" t="s">
        <v>47</v>
      </c>
      <c r="B23" s="22" t="s">
        <v>48</v>
      </c>
      <c r="C23" s="29">
        <v>21</v>
      </c>
      <c r="D23" s="29">
        <v>4</v>
      </c>
      <c r="E23" s="29"/>
      <c r="F23" s="24"/>
      <c r="G23" s="30">
        <v>9</v>
      </c>
      <c r="H23" s="31">
        <v>0</v>
      </c>
      <c r="I23" s="31"/>
      <c r="J23" s="31"/>
      <c r="K23" s="28">
        <f t="shared" si="0"/>
        <v>34</v>
      </c>
      <c r="L23" s="27" t="str">
        <f t="shared" si="1"/>
        <v>F</v>
      </c>
      <c r="M23" s="27"/>
      <c r="N23" s="27"/>
    </row>
    <row r="24" spans="1:14" ht="15" customHeight="1" x14ac:dyDescent="0.25">
      <c r="A24" s="21" t="s">
        <v>49</v>
      </c>
      <c r="B24" s="22" t="s">
        <v>50</v>
      </c>
      <c r="C24" s="29">
        <v>19</v>
      </c>
      <c r="D24" s="29">
        <v>4.5</v>
      </c>
      <c r="E24" s="29">
        <v>26</v>
      </c>
      <c r="F24" s="24">
        <v>13</v>
      </c>
      <c r="G24" s="30">
        <v>7</v>
      </c>
      <c r="H24" s="31">
        <v>7.5</v>
      </c>
      <c r="I24" s="31"/>
      <c r="J24" s="31"/>
      <c r="K24" s="28">
        <f t="shared" si="0"/>
        <v>53.5</v>
      </c>
      <c r="L24" s="27" t="str">
        <f t="shared" si="1"/>
        <v>E</v>
      </c>
      <c r="M24" s="27"/>
      <c r="N24" s="27"/>
    </row>
    <row r="25" spans="1:14" ht="15" customHeight="1" x14ac:dyDescent="0.25">
      <c r="A25" s="21" t="s">
        <v>51</v>
      </c>
      <c r="B25" s="22" t="s">
        <v>52</v>
      </c>
      <c r="C25" s="29">
        <v>0</v>
      </c>
      <c r="D25" s="29">
        <v>0</v>
      </c>
      <c r="E25" s="29">
        <v>2</v>
      </c>
      <c r="F25" s="24">
        <v>1</v>
      </c>
      <c r="G25" s="30"/>
      <c r="H25" s="31"/>
      <c r="I25" s="32"/>
      <c r="J25" s="32"/>
      <c r="K25" s="28">
        <f t="shared" si="0"/>
        <v>3</v>
      </c>
      <c r="L25" s="27" t="str">
        <f t="shared" si="1"/>
        <v>F</v>
      </c>
      <c r="M25" s="27"/>
      <c r="N25" s="27"/>
    </row>
    <row r="26" spans="1:14" ht="15" customHeight="1" x14ac:dyDescent="0.25">
      <c r="A26" s="21" t="s">
        <v>53</v>
      </c>
      <c r="B26" s="22" t="s">
        <v>54</v>
      </c>
      <c r="C26" s="29">
        <v>4</v>
      </c>
      <c r="D26" s="29">
        <v>0</v>
      </c>
      <c r="E26" s="29">
        <v>14</v>
      </c>
      <c r="F26" s="24">
        <v>5.5</v>
      </c>
      <c r="G26" s="30">
        <v>0</v>
      </c>
      <c r="H26" s="31">
        <v>0.5</v>
      </c>
      <c r="I26" s="31"/>
      <c r="J26" s="31"/>
      <c r="K26" s="28">
        <f t="shared" si="0"/>
        <v>20</v>
      </c>
      <c r="L26" s="27" t="str">
        <f t="shared" si="1"/>
        <v>F</v>
      </c>
      <c r="M26" s="27"/>
      <c r="N26" s="27"/>
    </row>
    <row r="27" spans="1:14" ht="15" customHeight="1" x14ac:dyDescent="0.25">
      <c r="A27" s="21" t="s">
        <v>55</v>
      </c>
      <c r="B27" s="22" t="s">
        <v>56</v>
      </c>
      <c r="C27" s="29">
        <v>20</v>
      </c>
      <c r="D27" s="29">
        <v>5.5</v>
      </c>
      <c r="E27" s="29"/>
      <c r="F27" s="24"/>
      <c r="G27" s="30">
        <v>6</v>
      </c>
      <c r="H27" s="31">
        <v>7</v>
      </c>
      <c r="I27" s="31"/>
      <c r="J27" s="31"/>
      <c r="K27" s="28">
        <f t="shared" si="0"/>
        <v>38.5</v>
      </c>
      <c r="L27" s="27" t="str">
        <f t="shared" si="1"/>
        <v>F</v>
      </c>
      <c r="M27" s="27"/>
      <c r="N27" s="27"/>
    </row>
    <row r="28" spans="1:14" ht="15" customHeight="1" x14ac:dyDescent="0.25">
      <c r="A28" s="21" t="s">
        <v>57</v>
      </c>
      <c r="B28" s="22" t="s">
        <v>58</v>
      </c>
      <c r="C28" s="29"/>
      <c r="D28" s="29"/>
      <c r="E28" s="29">
        <v>15</v>
      </c>
      <c r="F28" s="24">
        <v>9</v>
      </c>
      <c r="G28" s="30"/>
      <c r="H28" s="31"/>
      <c r="I28" s="31"/>
      <c r="J28" s="31"/>
      <c r="K28" s="28">
        <f t="shared" si="0"/>
        <v>24</v>
      </c>
      <c r="L28" s="27" t="str">
        <f t="shared" si="1"/>
        <v>F</v>
      </c>
      <c r="M28" s="27"/>
      <c r="N28" s="27"/>
    </row>
    <row r="29" spans="1:14" ht="15" customHeight="1" x14ac:dyDescent="0.25">
      <c r="A29" s="21" t="s">
        <v>59</v>
      </c>
      <c r="B29" s="22" t="s">
        <v>60</v>
      </c>
      <c r="C29" s="29">
        <v>20</v>
      </c>
      <c r="D29" s="29">
        <v>7</v>
      </c>
      <c r="E29" s="29"/>
      <c r="F29" s="24"/>
      <c r="G29" s="30">
        <v>8</v>
      </c>
      <c r="H29" s="31">
        <v>14.5</v>
      </c>
      <c r="I29" s="31"/>
      <c r="J29" s="31"/>
      <c r="K29" s="28">
        <f t="shared" si="0"/>
        <v>49.5</v>
      </c>
      <c r="L29" s="27" t="str">
        <f t="shared" si="1"/>
        <v>F</v>
      </c>
      <c r="M29" s="26">
        <f>K29-N29</f>
        <v>35</v>
      </c>
      <c r="N29" s="26">
        <f>IF(I29="",IF(H29="",IF(G29="",0,G29),H29),I29+J29)</f>
        <v>14.5</v>
      </c>
    </row>
    <row r="30" spans="1:14" ht="15" customHeight="1" x14ac:dyDescent="0.25">
      <c r="A30" s="21" t="s">
        <v>61</v>
      </c>
      <c r="B30" s="22" t="s">
        <v>62</v>
      </c>
      <c r="C30" s="29">
        <v>6</v>
      </c>
      <c r="D30" s="29">
        <v>5</v>
      </c>
      <c r="E30" s="29">
        <v>29</v>
      </c>
      <c r="F30" s="24">
        <v>5</v>
      </c>
      <c r="G30" s="30">
        <v>0</v>
      </c>
      <c r="H30" s="31">
        <v>3</v>
      </c>
      <c r="I30" s="32"/>
      <c r="J30" s="31"/>
      <c r="K30" s="28">
        <f t="shared" si="0"/>
        <v>37</v>
      </c>
      <c r="L30" s="27" t="str">
        <f t="shared" si="1"/>
        <v>F</v>
      </c>
      <c r="M30" s="26">
        <f>K30-N30</f>
        <v>34</v>
      </c>
      <c r="N30" s="26">
        <f>IF(I30="",IF(H30="",IF(G30="",0,G30),H30),I30+J30)</f>
        <v>3</v>
      </c>
    </row>
    <row r="31" spans="1:14" ht="15" customHeight="1" x14ac:dyDescent="0.25">
      <c r="A31" s="21" t="s">
        <v>63</v>
      </c>
      <c r="B31" s="22" t="s">
        <v>64</v>
      </c>
      <c r="C31" s="29">
        <v>24</v>
      </c>
      <c r="D31" s="29">
        <v>1</v>
      </c>
      <c r="E31" s="29">
        <v>24</v>
      </c>
      <c r="F31" s="24">
        <v>8.5</v>
      </c>
      <c r="G31" s="30">
        <v>6</v>
      </c>
      <c r="H31" s="31">
        <v>6</v>
      </c>
      <c r="I31" s="31"/>
      <c r="J31" s="31"/>
      <c r="K31" s="28">
        <f t="shared" si="0"/>
        <v>44.5</v>
      </c>
      <c r="L31" s="27" t="str">
        <f t="shared" si="1"/>
        <v>F</v>
      </c>
      <c r="M31" s="26">
        <f>K31-N31</f>
        <v>38.5</v>
      </c>
      <c r="N31" s="26">
        <f>IF(I31="",IF(H31="",IF(G31="",0,G31),H31),I31+J31)</f>
        <v>6</v>
      </c>
    </row>
    <row r="32" spans="1:14" ht="15" customHeight="1" x14ac:dyDescent="0.25">
      <c r="A32" s="21" t="s">
        <v>65</v>
      </c>
      <c r="B32" s="22" t="s">
        <v>66</v>
      </c>
      <c r="C32" s="29">
        <v>0</v>
      </c>
      <c r="D32" s="29">
        <v>0</v>
      </c>
      <c r="E32" s="29">
        <v>15</v>
      </c>
      <c r="F32" s="24">
        <v>1</v>
      </c>
      <c r="G32" s="30">
        <v>4</v>
      </c>
      <c r="H32" s="31">
        <v>1.5</v>
      </c>
      <c r="I32" s="31"/>
      <c r="J32" s="31"/>
      <c r="K32" s="28">
        <f t="shared" si="0"/>
        <v>21.5</v>
      </c>
      <c r="L32" s="27" t="str">
        <f t="shared" si="1"/>
        <v>F</v>
      </c>
      <c r="M32" s="26">
        <f>K32-N32</f>
        <v>20</v>
      </c>
      <c r="N32" s="26">
        <f>IF(I32="",IF(H32="",IF(G32="",0,G32),H32),I32+J32)</f>
        <v>1.5</v>
      </c>
    </row>
    <row r="33" spans="1:14" ht="15" customHeight="1" x14ac:dyDescent="0.25">
      <c r="A33" s="21" t="s">
        <v>67</v>
      </c>
      <c r="B33" s="22" t="s">
        <v>68</v>
      </c>
      <c r="C33" s="29">
        <v>10</v>
      </c>
      <c r="D33" s="29">
        <v>0</v>
      </c>
      <c r="E33" s="29">
        <v>15</v>
      </c>
      <c r="F33" s="24">
        <v>5</v>
      </c>
      <c r="G33" s="30"/>
      <c r="H33" s="31"/>
      <c r="I33" s="31"/>
      <c r="J33" s="31"/>
      <c r="K33" s="28">
        <f t="shared" si="0"/>
        <v>20</v>
      </c>
      <c r="L33" s="27" t="str">
        <f t="shared" si="1"/>
        <v>F</v>
      </c>
      <c r="M33" s="27"/>
      <c r="N33" s="27"/>
    </row>
    <row r="34" spans="1:14" ht="15" customHeight="1" x14ac:dyDescent="0.25">
      <c r="A34" s="21" t="s">
        <v>69</v>
      </c>
      <c r="B34" s="22" t="s">
        <v>70</v>
      </c>
      <c r="C34" s="29">
        <v>19</v>
      </c>
      <c r="D34" s="29">
        <v>8.5</v>
      </c>
      <c r="E34" s="29"/>
      <c r="F34" s="24"/>
      <c r="G34" s="30"/>
      <c r="H34" s="31"/>
      <c r="I34" s="32"/>
      <c r="J34" s="32"/>
      <c r="K34" s="28">
        <f t="shared" si="0"/>
        <v>27.5</v>
      </c>
      <c r="L34" s="27" t="str">
        <f t="shared" si="1"/>
        <v>F</v>
      </c>
      <c r="M34" s="27"/>
      <c r="N34" s="27"/>
    </row>
    <row r="35" spans="1:14" ht="15" customHeight="1" x14ac:dyDescent="0.25">
      <c r="A35" s="21" t="s">
        <v>71</v>
      </c>
      <c r="B35" s="22" t="s">
        <v>72</v>
      </c>
      <c r="C35" s="29">
        <v>17</v>
      </c>
      <c r="D35" s="29">
        <v>0</v>
      </c>
      <c r="E35" s="29">
        <v>19</v>
      </c>
      <c r="F35" s="24">
        <v>0</v>
      </c>
      <c r="G35" s="30"/>
      <c r="H35" s="31"/>
      <c r="I35" s="32"/>
      <c r="J35" s="32"/>
      <c r="K35" s="28">
        <f t="shared" si="0"/>
        <v>19</v>
      </c>
      <c r="L35" s="27" t="str">
        <f t="shared" si="1"/>
        <v>F</v>
      </c>
      <c r="M35" s="26">
        <f>K35-N35</f>
        <v>19</v>
      </c>
      <c r="N35" s="26">
        <f>IF(I35="",IF(H35="",IF(G35="",0,G35),H35),I35+J35)</f>
        <v>0</v>
      </c>
    </row>
    <row r="36" spans="1:14" ht="15" customHeight="1" x14ac:dyDescent="0.25">
      <c r="A36" s="21" t="s">
        <v>73</v>
      </c>
      <c r="B36" s="22" t="s">
        <v>74</v>
      </c>
      <c r="C36" s="29">
        <v>21</v>
      </c>
      <c r="D36" s="29">
        <v>0</v>
      </c>
      <c r="E36" s="29">
        <v>21</v>
      </c>
      <c r="F36" s="24">
        <v>4</v>
      </c>
      <c r="G36" s="30"/>
      <c r="H36" s="31"/>
      <c r="I36" s="32"/>
      <c r="J36" s="32"/>
      <c r="K36" s="28">
        <f t="shared" si="0"/>
        <v>25</v>
      </c>
      <c r="L36" s="27" t="str">
        <f t="shared" si="1"/>
        <v>F</v>
      </c>
      <c r="M36" s="27"/>
      <c r="N36" s="27"/>
    </row>
    <row r="37" spans="1:14" ht="15" customHeight="1" x14ac:dyDescent="0.25">
      <c r="A37" s="21" t="s">
        <v>75</v>
      </c>
      <c r="B37" s="22" t="s">
        <v>76</v>
      </c>
      <c r="C37" s="29">
        <v>0</v>
      </c>
      <c r="D37" s="29">
        <v>0</v>
      </c>
      <c r="E37" s="29">
        <v>11</v>
      </c>
      <c r="F37" s="24">
        <v>0</v>
      </c>
      <c r="G37" s="30"/>
      <c r="H37" s="31"/>
      <c r="I37" s="31"/>
      <c r="J37" s="31"/>
      <c r="K37" s="28">
        <f t="shared" si="0"/>
        <v>11</v>
      </c>
      <c r="L37" s="27" t="str">
        <f t="shared" si="1"/>
        <v>F</v>
      </c>
      <c r="M37" s="26">
        <f>K37-N37</f>
        <v>11</v>
      </c>
      <c r="N37" s="26">
        <f>IF(I37="",IF(H37="",IF(G37="",0,G37),H37),I37+J37)</f>
        <v>0</v>
      </c>
    </row>
    <row r="38" spans="1:14" ht="15" customHeight="1" x14ac:dyDescent="0.25">
      <c r="A38" s="21" t="s">
        <v>77</v>
      </c>
      <c r="B38" s="22" t="s">
        <v>78</v>
      </c>
      <c r="C38" s="29">
        <v>15</v>
      </c>
      <c r="D38" s="29">
        <v>2</v>
      </c>
      <c r="E38" s="29">
        <v>9</v>
      </c>
      <c r="F38" s="24">
        <v>4.5</v>
      </c>
      <c r="G38" s="30"/>
      <c r="H38" s="31"/>
      <c r="I38" s="31"/>
      <c r="J38" s="31"/>
      <c r="K38" s="28">
        <f t="shared" si="0"/>
        <v>13.5</v>
      </c>
      <c r="L38" s="27" t="str">
        <f t="shared" si="1"/>
        <v>F</v>
      </c>
      <c r="M38" s="27"/>
      <c r="N38" s="27"/>
    </row>
    <row r="39" spans="1:14" ht="15" customHeight="1" x14ac:dyDescent="0.25">
      <c r="A39" s="21" t="s">
        <v>79</v>
      </c>
      <c r="B39" s="22" t="s">
        <v>80</v>
      </c>
      <c r="C39" s="29">
        <v>5</v>
      </c>
      <c r="D39" s="29">
        <v>0</v>
      </c>
      <c r="E39" s="29">
        <v>20</v>
      </c>
      <c r="F39" s="24">
        <v>9</v>
      </c>
      <c r="G39" s="30"/>
      <c r="H39" s="31"/>
      <c r="I39" s="32"/>
      <c r="J39" s="32"/>
      <c r="K39" s="28">
        <f t="shared" si="0"/>
        <v>29</v>
      </c>
      <c r="L39" s="27" t="str">
        <f t="shared" si="1"/>
        <v>F</v>
      </c>
      <c r="M39" s="27"/>
      <c r="N39" s="27"/>
    </row>
    <row r="40" spans="1:14" ht="15" customHeight="1" x14ac:dyDescent="0.25">
      <c r="A40" s="21" t="s">
        <v>81</v>
      </c>
      <c r="B40" s="22" t="s">
        <v>82</v>
      </c>
      <c r="C40" s="29">
        <v>13</v>
      </c>
      <c r="D40" s="29">
        <v>0</v>
      </c>
      <c r="E40" s="29">
        <v>14</v>
      </c>
      <c r="F40" s="24">
        <v>6.5</v>
      </c>
      <c r="G40" s="30">
        <v>0</v>
      </c>
      <c r="H40" s="31">
        <v>0</v>
      </c>
      <c r="I40" s="32"/>
      <c r="J40" s="32"/>
      <c r="K40" s="28">
        <f t="shared" si="0"/>
        <v>20.5</v>
      </c>
      <c r="L40" s="27" t="str">
        <f t="shared" si="1"/>
        <v>F</v>
      </c>
      <c r="M40" s="27"/>
      <c r="N40" s="27"/>
    </row>
    <row r="41" spans="1:14" ht="15" customHeight="1" x14ac:dyDescent="0.25">
      <c r="A41" s="21" t="s">
        <v>83</v>
      </c>
      <c r="B41" s="22" t="s">
        <v>84</v>
      </c>
      <c r="C41" s="29">
        <v>5</v>
      </c>
      <c r="D41" s="29">
        <v>4</v>
      </c>
      <c r="E41" s="29">
        <v>10</v>
      </c>
      <c r="F41" s="24">
        <v>1</v>
      </c>
      <c r="G41" s="30"/>
      <c r="H41" s="31"/>
      <c r="I41" s="31"/>
      <c r="J41" s="31"/>
      <c r="K41" s="28">
        <f t="shared" ref="K41:K72" si="2">IF(E41="",IF(C41="","",C41+D41),E41+F41)+IF(H41="",0,G41+H41)</f>
        <v>11</v>
      </c>
      <c r="L41" s="27" t="str">
        <f t="shared" ref="L41:L72" si="3">IF(K41="","",IF(K41&gt;89.9,"A",IF(K41&gt;79.9,"B",IF(K41&gt;69.9,"C",IF(K41&gt;59.9,"D",IF(K41&gt;49.9,"E","F"))))))</f>
        <v>F</v>
      </c>
      <c r="M41" s="27"/>
      <c r="N41" s="27"/>
    </row>
    <row r="42" spans="1:14" ht="15" customHeight="1" x14ac:dyDescent="0.25">
      <c r="A42" s="21" t="s">
        <v>85</v>
      </c>
      <c r="B42" s="22" t="s">
        <v>86</v>
      </c>
      <c r="C42" s="29">
        <v>25</v>
      </c>
      <c r="D42" s="29">
        <v>5</v>
      </c>
      <c r="E42" s="29"/>
      <c r="F42" s="24"/>
      <c r="G42" s="30">
        <v>6</v>
      </c>
      <c r="H42" s="31">
        <v>3.5</v>
      </c>
      <c r="I42" s="31"/>
      <c r="J42" s="31"/>
      <c r="K42" s="28">
        <f t="shared" si="2"/>
        <v>39.5</v>
      </c>
      <c r="L42" s="27" t="str">
        <f t="shared" si="3"/>
        <v>F</v>
      </c>
      <c r="M42" s="26">
        <f>K42-N42</f>
        <v>36</v>
      </c>
      <c r="N42" s="26">
        <f>IF(I42="",IF(H42="",IF(G42="",0,G42),H42),I42+J42)</f>
        <v>3.5</v>
      </c>
    </row>
    <row r="43" spans="1:14" ht="15" customHeight="1" x14ac:dyDescent="0.25">
      <c r="A43" s="21" t="s">
        <v>87</v>
      </c>
      <c r="B43" s="22" t="s">
        <v>88</v>
      </c>
      <c r="C43" s="29"/>
      <c r="D43" s="29"/>
      <c r="E43" s="29"/>
      <c r="F43" s="24"/>
      <c r="G43" s="30"/>
      <c r="H43" s="31"/>
      <c r="I43" s="31"/>
      <c r="J43" s="31"/>
      <c r="K43" s="28" t="e">
        <f t="shared" si="2"/>
        <v>#VALUE!</v>
      </c>
      <c r="L43" s="26" t="e">
        <f t="shared" si="3"/>
        <v>#VALUE!</v>
      </c>
      <c r="M43" s="26" t="e">
        <f>K43-N43</f>
        <v>#VALUE!</v>
      </c>
      <c r="N43" s="26">
        <f>IF(I43="",IF(H43="",IF(G43="",0,G43),H43),I43+J43)</f>
        <v>0</v>
      </c>
    </row>
    <row r="44" spans="1:14" ht="15" customHeight="1" x14ac:dyDescent="0.25">
      <c r="A44" s="21" t="s">
        <v>89</v>
      </c>
      <c r="B44" s="22" t="s">
        <v>90</v>
      </c>
      <c r="C44" s="29">
        <v>5</v>
      </c>
      <c r="D44" s="29">
        <v>0</v>
      </c>
      <c r="E44" s="29">
        <v>14</v>
      </c>
      <c r="F44" s="24">
        <v>2</v>
      </c>
      <c r="G44" s="30">
        <v>0</v>
      </c>
      <c r="H44" s="31">
        <v>0</v>
      </c>
      <c r="I44" s="31"/>
      <c r="J44" s="31"/>
      <c r="K44" s="28">
        <f t="shared" si="2"/>
        <v>16</v>
      </c>
      <c r="L44" s="27" t="str">
        <f t="shared" si="3"/>
        <v>F</v>
      </c>
      <c r="M44" s="27"/>
      <c r="N44" s="27"/>
    </row>
    <row r="45" spans="1:14" ht="15" customHeight="1" x14ac:dyDescent="0.25">
      <c r="A45" s="21" t="s">
        <v>91</v>
      </c>
      <c r="B45" s="22" t="s">
        <v>92</v>
      </c>
      <c r="C45" s="29">
        <v>25</v>
      </c>
      <c r="D45" s="29">
        <v>2</v>
      </c>
      <c r="E45" s="29"/>
      <c r="F45" s="24"/>
      <c r="G45" s="30">
        <v>11</v>
      </c>
      <c r="H45" s="31">
        <v>2</v>
      </c>
      <c r="I45" s="31"/>
      <c r="J45" s="31"/>
      <c r="K45" s="28">
        <f t="shared" si="2"/>
        <v>40</v>
      </c>
      <c r="L45" s="27" t="str">
        <f t="shared" si="3"/>
        <v>F</v>
      </c>
      <c r="M45" s="27"/>
      <c r="N45" s="27"/>
    </row>
    <row r="46" spans="1:14" ht="15" customHeight="1" x14ac:dyDescent="0.25">
      <c r="A46" s="21" t="s">
        <v>93</v>
      </c>
      <c r="B46" s="22" t="s">
        <v>94</v>
      </c>
      <c r="C46" s="29">
        <v>6</v>
      </c>
      <c r="D46" s="29">
        <v>5.5</v>
      </c>
      <c r="E46" s="29">
        <v>15</v>
      </c>
      <c r="F46" s="24">
        <v>3</v>
      </c>
      <c r="G46" s="30"/>
      <c r="H46" s="31"/>
      <c r="I46" s="32"/>
      <c r="J46" s="32"/>
      <c r="K46" s="28">
        <f t="shared" si="2"/>
        <v>18</v>
      </c>
      <c r="L46" s="27" t="str">
        <f t="shared" si="3"/>
        <v>F</v>
      </c>
      <c r="M46" s="27"/>
      <c r="N46" s="27"/>
    </row>
    <row r="47" spans="1:14" ht="15" customHeight="1" x14ac:dyDescent="0.25">
      <c r="A47" s="21" t="s">
        <v>95</v>
      </c>
      <c r="B47" s="22" t="s">
        <v>96</v>
      </c>
      <c r="C47" s="29">
        <v>21</v>
      </c>
      <c r="D47" s="29">
        <v>15.5</v>
      </c>
      <c r="E47" s="29"/>
      <c r="F47" s="24"/>
      <c r="G47" s="30">
        <v>5</v>
      </c>
      <c r="H47" s="31">
        <v>7.5</v>
      </c>
      <c r="I47" s="32"/>
      <c r="J47" s="32"/>
      <c r="K47" s="28">
        <f t="shared" si="2"/>
        <v>49</v>
      </c>
      <c r="L47" s="27" t="str">
        <f t="shared" si="3"/>
        <v>F</v>
      </c>
      <c r="M47" s="27"/>
      <c r="N47" s="27"/>
    </row>
    <row r="48" spans="1:14" ht="15" customHeight="1" x14ac:dyDescent="0.25">
      <c r="A48" s="21" t="s">
        <v>97</v>
      </c>
      <c r="B48" s="22" t="s">
        <v>98</v>
      </c>
      <c r="C48" s="29">
        <v>0</v>
      </c>
      <c r="D48" s="29">
        <v>3</v>
      </c>
      <c r="E48" s="29">
        <v>17</v>
      </c>
      <c r="F48" s="24">
        <v>11</v>
      </c>
      <c r="G48" s="30">
        <v>3</v>
      </c>
      <c r="H48" s="31">
        <v>6.5</v>
      </c>
      <c r="I48" s="31"/>
      <c r="J48" s="31"/>
      <c r="K48" s="28">
        <f t="shared" si="2"/>
        <v>37.5</v>
      </c>
      <c r="L48" s="27" t="str">
        <f t="shared" si="3"/>
        <v>F</v>
      </c>
      <c r="M48" s="27"/>
      <c r="N48" s="27"/>
    </row>
    <row r="49" spans="1:14" ht="15" customHeight="1" x14ac:dyDescent="0.25">
      <c r="A49" s="21" t="s">
        <v>99</v>
      </c>
      <c r="B49" s="22" t="s">
        <v>100</v>
      </c>
      <c r="C49" s="29"/>
      <c r="D49" s="29"/>
      <c r="E49" s="29"/>
      <c r="F49" s="24"/>
      <c r="G49" s="30"/>
      <c r="H49" s="31"/>
      <c r="I49" s="32"/>
      <c r="J49" s="32"/>
      <c r="K49" s="28" t="e">
        <f t="shared" si="2"/>
        <v>#VALUE!</v>
      </c>
      <c r="L49" s="26" t="e">
        <f t="shared" si="3"/>
        <v>#VALUE!</v>
      </c>
      <c r="M49" s="27"/>
      <c r="N49" s="27"/>
    </row>
    <row r="50" spans="1:14" ht="15" customHeight="1" x14ac:dyDescent="0.25">
      <c r="A50" s="21" t="s">
        <v>101</v>
      </c>
      <c r="B50" s="22" t="s">
        <v>102</v>
      </c>
      <c r="C50" s="29">
        <v>10</v>
      </c>
      <c r="D50" s="29">
        <v>4</v>
      </c>
      <c r="E50" s="29">
        <v>25</v>
      </c>
      <c r="F50" s="24">
        <v>5</v>
      </c>
      <c r="G50" s="30"/>
      <c r="H50" s="31"/>
      <c r="I50" s="31"/>
      <c r="J50" s="31"/>
      <c r="K50" s="28">
        <f t="shared" si="2"/>
        <v>30</v>
      </c>
      <c r="L50" s="27" t="str">
        <f t="shared" si="3"/>
        <v>F</v>
      </c>
      <c r="M50" s="27"/>
      <c r="N50" s="27"/>
    </row>
    <row r="51" spans="1:14" ht="15" customHeight="1" x14ac:dyDescent="0.25">
      <c r="A51" s="21" t="s">
        <v>103</v>
      </c>
      <c r="B51" s="22" t="s">
        <v>104</v>
      </c>
      <c r="C51" s="29">
        <v>0</v>
      </c>
      <c r="D51" s="29">
        <v>5</v>
      </c>
      <c r="E51" s="29">
        <v>13</v>
      </c>
      <c r="F51" s="24">
        <v>7</v>
      </c>
      <c r="G51" s="30">
        <v>6</v>
      </c>
      <c r="H51" s="31">
        <v>6.5</v>
      </c>
      <c r="I51" s="32"/>
      <c r="J51" s="32"/>
      <c r="K51" s="28">
        <f t="shared" si="2"/>
        <v>32.5</v>
      </c>
      <c r="L51" s="27" t="str">
        <f t="shared" si="3"/>
        <v>F</v>
      </c>
      <c r="M51" s="27"/>
      <c r="N51" s="27"/>
    </row>
    <row r="52" spans="1:14" ht="15" customHeight="1" x14ac:dyDescent="0.25">
      <c r="A52" s="21" t="s">
        <v>105</v>
      </c>
      <c r="B52" s="22" t="s">
        <v>106</v>
      </c>
      <c r="C52" s="29">
        <v>14</v>
      </c>
      <c r="D52" s="29">
        <v>3</v>
      </c>
      <c r="E52" s="29">
        <v>16</v>
      </c>
      <c r="F52" s="24">
        <v>4</v>
      </c>
      <c r="G52" s="30">
        <v>14</v>
      </c>
      <c r="H52" s="31">
        <v>9.5</v>
      </c>
      <c r="I52" s="31"/>
      <c r="J52" s="31"/>
      <c r="K52" s="28">
        <f t="shared" si="2"/>
        <v>43.5</v>
      </c>
      <c r="L52" s="27" t="str">
        <f t="shared" si="3"/>
        <v>F</v>
      </c>
      <c r="M52" s="27"/>
      <c r="N52" s="27"/>
    </row>
    <row r="53" spans="1:14" ht="15" customHeight="1" x14ac:dyDescent="0.25">
      <c r="A53" s="21" t="s">
        <v>107</v>
      </c>
      <c r="B53" s="22" t="s">
        <v>108</v>
      </c>
      <c r="C53" s="29"/>
      <c r="D53" s="29"/>
      <c r="E53" s="29">
        <v>0</v>
      </c>
      <c r="F53" s="24">
        <v>1</v>
      </c>
      <c r="G53" s="30"/>
      <c r="H53" s="31"/>
      <c r="I53" s="32"/>
      <c r="J53" s="32"/>
      <c r="K53" s="28">
        <f t="shared" si="2"/>
        <v>1</v>
      </c>
      <c r="L53" s="27" t="str">
        <f t="shared" si="3"/>
        <v>F</v>
      </c>
      <c r="M53" s="27"/>
      <c r="N53" s="27"/>
    </row>
    <row r="54" spans="1:14" ht="15" customHeight="1" x14ac:dyDescent="0.25">
      <c r="A54" s="21" t="s">
        <v>109</v>
      </c>
      <c r="B54" s="22" t="s">
        <v>110</v>
      </c>
      <c r="C54" s="29">
        <v>20</v>
      </c>
      <c r="D54" s="29">
        <v>3</v>
      </c>
      <c r="E54" s="29"/>
      <c r="F54" s="24"/>
      <c r="G54" s="30">
        <v>5</v>
      </c>
      <c r="H54" s="31">
        <v>9.5</v>
      </c>
      <c r="I54" s="32"/>
      <c r="J54" s="32"/>
      <c r="K54" s="28">
        <f t="shared" si="2"/>
        <v>37.5</v>
      </c>
      <c r="L54" s="27" t="str">
        <f t="shared" si="3"/>
        <v>F</v>
      </c>
      <c r="M54" s="27"/>
      <c r="N54" s="27"/>
    </row>
    <row r="55" spans="1:14" ht="15" customHeight="1" x14ac:dyDescent="0.25">
      <c r="A55" s="21" t="s">
        <v>111</v>
      </c>
      <c r="B55" s="22" t="s">
        <v>112</v>
      </c>
      <c r="C55" s="29"/>
      <c r="D55" s="29"/>
      <c r="E55" s="29">
        <v>13</v>
      </c>
      <c r="F55" s="24">
        <v>2</v>
      </c>
      <c r="G55" s="30"/>
      <c r="H55" s="31"/>
      <c r="I55" s="32"/>
      <c r="J55" s="32"/>
      <c r="K55" s="28">
        <f t="shared" si="2"/>
        <v>15</v>
      </c>
      <c r="L55" s="27" t="str">
        <f t="shared" si="3"/>
        <v>F</v>
      </c>
      <c r="M55" s="27"/>
      <c r="N55" s="27"/>
    </row>
    <row r="56" spans="1:14" ht="15" customHeight="1" x14ac:dyDescent="0.25">
      <c r="A56" s="21" t="s">
        <v>113</v>
      </c>
      <c r="B56" s="22" t="s">
        <v>114</v>
      </c>
      <c r="C56" s="29">
        <v>5</v>
      </c>
      <c r="D56" s="29">
        <v>0</v>
      </c>
      <c r="E56" s="29">
        <v>9</v>
      </c>
      <c r="F56" s="24">
        <v>5</v>
      </c>
      <c r="G56" s="30"/>
      <c r="H56" s="31"/>
      <c r="I56" s="31"/>
      <c r="J56" s="31"/>
      <c r="K56" s="28">
        <f t="shared" si="2"/>
        <v>14</v>
      </c>
      <c r="L56" s="27" t="str">
        <f t="shared" si="3"/>
        <v>F</v>
      </c>
      <c r="M56" s="26">
        <f>K56-N56</f>
        <v>14</v>
      </c>
      <c r="N56" s="26">
        <f>IF(I56="",IF(H56="",IF(G56="",0,G56),H56),I56+J56)</f>
        <v>0</v>
      </c>
    </row>
    <row r="57" spans="1:14" ht="15" customHeight="1" x14ac:dyDescent="0.25">
      <c r="A57" s="21" t="s">
        <v>115</v>
      </c>
      <c r="B57" s="22" t="s">
        <v>116</v>
      </c>
      <c r="C57" s="29"/>
      <c r="D57" s="29"/>
      <c r="E57" s="29"/>
      <c r="F57" s="24"/>
      <c r="G57" s="30"/>
      <c r="H57" s="26"/>
      <c r="I57" s="27"/>
      <c r="J57" s="27"/>
      <c r="K57" s="28" t="e">
        <f t="shared" si="2"/>
        <v>#VALUE!</v>
      </c>
      <c r="L57" s="26" t="e">
        <f t="shared" si="3"/>
        <v>#VALUE!</v>
      </c>
      <c r="M57" s="27"/>
      <c r="N57" s="27"/>
    </row>
    <row r="58" spans="1:14" ht="15" customHeight="1" x14ac:dyDescent="0.25">
      <c r="A58" s="21" t="s">
        <v>117</v>
      </c>
      <c r="B58" s="22" t="s">
        <v>118</v>
      </c>
      <c r="C58" s="29"/>
      <c r="D58" s="29"/>
      <c r="E58" s="29">
        <v>20</v>
      </c>
      <c r="F58" s="24">
        <v>8</v>
      </c>
      <c r="G58" s="30">
        <v>2</v>
      </c>
      <c r="H58" s="26">
        <v>6.5</v>
      </c>
      <c r="I58" s="27"/>
      <c r="J58" s="27"/>
      <c r="K58" s="28">
        <f t="shared" si="2"/>
        <v>36.5</v>
      </c>
      <c r="L58" s="27" t="str">
        <f t="shared" si="3"/>
        <v>F</v>
      </c>
      <c r="M58" s="26">
        <f>K58-N58</f>
        <v>30</v>
      </c>
      <c r="N58" s="26">
        <f>IF(I58="",IF(H58="",IF(G58="",0,G58),H58),I58+J58)</f>
        <v>6.5</v>
      </c>
    </row>
    <row r="59" spans="1:14" ht="15" customHeight="1" x14ac:dyDescent="0.25">
      <c r="A59" s="21" t="s">
        <v>119</v>
      </c>
      <c r="B59" s="22" t="s">
        <v>120</v>
      </c>
      <c r="C59" s="29">
        <v>9</v>
      </c>
      <c r="D59" s="29">
        <v>0.5</v>
      </c>
      <c r="E59" s="29">
        <v>19</v>
      </c>
      <c r="F59" s="24">
        <v>8</v>
      </c>
      <c r="G59" s="30">
        <v>0</v>
      </c>
      <c r="H59" s="26">
        <v>3</v>
      </c>
      <c r="I59" s="27"/>
      <c r="J59" s="27"/>
      <c r="K59" s="28">
        <f t="shared" si="2"/>
        <v>30</v>
      </c>
      <c r="L59" s="27" t="str">
        <f t="shared" si="3"/>
        <v>F</v>
      </c>
      <c r="M59" s="27"/>
      <c r="N59" s="27"/>
    </row>
    <row r="60" spans="1:14" ht="15" customHeight="1" x14ac:dyDescent="0.25">
      <c r="A60" s="21" t="s">
        <v>121</v>
      </c>
      <c r="B60" s="22" t="s">
        <v>122</v>
      </c>
      <c r="C60" s="29">
        <v>24</v>
      </c>
      <c r="D60" s="29">
        <v>9</v>
      </c>
      <c r="E60" s="29"/>
      <c r="F60" s="24"/>
      <c r="G60" s="30">
        <v>5</v>
      </c>
      <c r="H60" s="31">
        <v>2.5</v>
      </c>
      <c r="I60" s="31"/>
      <c r="J60" s="31"/>
      <c r="K60" s="28">
        <f t="shared" si="2"/>
        <v>40.5</v>
      </c>
      <c r="L60" s="27" t="str">
        <f t="shared" si="3"/>
        <v>F</v>
      </c>
      <c r="M60" s="27"/>
      <c r="N60" s="27"/>
    </row>
    <row r="61" spans="1:14" ht="15" customHeight="1" x14ac:dyDescent="0.25">
      <c r="A61" s="21" t="s">
        <v>123</v>
      </c>
      <c r="B61" s="22" t="s">
        <v>124</v>
      </c>
      <c r="C61" s="29"/>
      <c r="D61" s="29"/>
      <c r="E61" s="29">
        <v>5</v>
      </c>
      <c r="F61" s="24">
        <v>0</v>
      </c>
      <c r="G61" s="30"/>
      <c r="H61" s="31"/>
      <c r="I61" s="32"/>
      <c r="J61" s="32"/>
      <c r="K61" s="28">
        <f t="shared" si="2"/>
        <v>5</v>
      </c>
      <c r="L61" s="27" t="str">
        <f t="shared" si="3"/>
        <v>F</v>
      </c>
      <c r="M61" s="27"/>
      <c r="N61" s="27"/>
    </row>
    <row r="62" spans="1:14" ht="15" customHeight="1" x14ac:dyDescent="0.25">
      <c r="A62" s="21" t="s">
        <v>125</v>
      </c>
      <c r="B62" s="22" t="s">
        <v>126</v>
      </c>
      <c r="C62" s="29"/>
      <c r="D62" s="29"/>
      <c r="E62" s="29"/>
      <c r="F62" s="24"/>
      <c r="G62" s="30"/>
      <c r="H62" s="31"/>
      <c r="I62" s="32"/>
      <c r="J62" s="32"/>
      <c r="K62" s="28" t="e">
        <f t="shared" si="2"/>
        <v>#VALUE!</v>
      </c>
      <c r="L62" s="26" t="e">
        <f t="shared" si="3"/>
        <v>#VALUE!</v>
      </c>
      <c r="M62" s="27"/>
      <c r="N62" s="27"/>
    </row>
    <row r="63" spans="1:14" ht="15" customHeight="1" x14ac:dyDescent="0.25">
      <c r="A63" s="21" t="s">
        <v>127</v>
      </c>
      <c r="B63" s="22" t="s">
        <v>128</v>
      </c>
      <c r="C63" s="29">
        <v>13</v>
      </c>
      <c r="D63" s="29">
        <v>0</v>
      </c>
      <c r="E63" s="29">
        <v>23</v>
      </c>
      <c r="F63" s="24">
        <v>1.5</v>
      </c>
      <c r="G63" s="30"/>
      <c r="H63" s="31"/>
      <c r="I63" s="31"/>
      <c r="J63" s="31"/>
      <c r="K63" s="28">
        <f t="shared" si="2"/>
        <v>24.5</v>
      </c>
      <c r="L63" s="27" t="str">
        <f t="shared" si="3"/>
        <v>F</v>
      </c>
      <c r="M63" s="27"/>
      <c r="N63" s="27"/>
    </row>
    <row r="64" spans="1:14" ht="15" customHeight="1" x14ac:dyDescent="0.25">
      <c r="A64" s="21" t="s">
        <v>129</v>
      </c>
      <c r="B64" s="22" t="s">
        <v>130</v>
      </c>
      <c r="C64" s="29">
        <v>12</v>
      </c>
      <c r="D64" s="29">
        <v>1</v>
      </c>
      <c r="E64" s="29">
        <v>4</v>
      </c>
      <c r="F64" s="24">
        <v>7</v>
      </c>
      <c r="G64" s="30"/>
      <c r="H64" s="31"/>
      <c r="I64" s="31"/>
      <c r="J64" s="31"/>
      <c r="K64" s="28">
        <f t="shared" si="2"/>
        <v>11</v>
      </c>
      <c r="L64" s="27" t="str">
        <f t="shared" si="3"/>
        <v>F</v>
      </c>
      <c r="M64" s="27"/>
      <c r="N64" s="27"/>
    </row>
    <row r="65" spans="1:14" ht="15" customHeight="1" x14ac:dyDescent="0.25">
      <c r="A65" s="21" t="s">
        <v>131</v>
      </c>
      <c r="B65" s="22" t="s">
        <v>132</v>
      </c>
      <c r="C65" s="29"/>
      <c r="D65" s="29"/>
      <c r="E65" s="29"/>
      <c r="F65" s="24"/>
      <c r="G65" s="30"/>
      <c r="H65" s="31"/>
      <c r="I65" s="31"/>
      <c r="J65" s="31"/>
      <c r="K65" s="28" t="e">
        <f t="shared" si="2"/>
        <v>#VALUE!</v>
      </c>
      <c r="L65" s="27" t="e">
        <f t="shared" si="3"/>
        <v>#VALUE!</v>
      </c>
      <c r="M65" s="27"/>
      <c r="N65" s="27"/>
    </row>
    <row r="66" spans="1:14" ht="15" customHeight="1" x14ac:dyDescent="0.25">
      <c r="A66" s="21" t="s">
        <v>133</v>
      </c>
      <c r="B66" s="22" t="s">
        <v>134</v>
      </c>
      <c r="C66" s="29">
        <v>10</v>
      </c>
      <c r="D66" s="29">
        <v>5</v>
      </c>
      <c r="E66" s="29">
        <v>14</v>
      </c>
      <c r="F66" s="24">
        <v>4.5</v>
      </c>
      <c r="G66" s="30"/>
      <c r="H66" s="31"/>
      <c r="I66" s="31"/>
      <c r="J66" s="31"/>
      <c r="K66" s="28">
        <f t="shared" si="2"/>
        <v>18.5</v>
      </c>
      <c r="L66" s="27" t="str">
        <f t="shared" si="3"/>
        <v>F</v>
      </c>
      <c r="M66" s="27"/>
      <c r="N66" s="27"/>
    </row>
    <row r="67" spans="1:14" ht="15" customHeight="1" x14ac:dyDescent="0.25">
      <c r="A67" s="21" t="s">
        <v>135</v>
      </c>
      <c r="B67" s="22" t="s">
        <v>136</v>
      </c>
      <c r="C67" s="29"/>
      <c r="D67" s="29"/>
      <c r="E67" s="29">
        <v>9</v>
      </c>
      <c r="F67" s="24">
        <v>6.5</v>
      </c>
      <c r="G67" s="30"/>
      <c r="H67" s="31"/>
      <c r="I67" s="32"/>
      <c r="J67" s="32"/>
      <c r="K67" s="28">
        <f t="shared" si="2"/>
        <v>15.5</v>
      </c>
      <c r="L67" s="27" t="str">
        <f t="shared" si="3"/>
        <v>F</v>
      </c>
      <c r="M67" s="27"/>
      <c r="N67" s="27"/>
    </row>
    <row r="68" spans="1:14" ht="15" customHeight="1" x14ac:dyDescent="0.25">
      <c r="A68" s="21" t="s">
        <v>137</v>
      </c>
      <c r="B68" s="22" t="s">
        <v>138</v>
      </c>
      <c r="C68" s="29"/>
      <c r="D68" s="29"/>
      <c r="E68" s="29">
        <v>0</v>
      </c>
      <c r="F68" s="24">
        <v>0</v>
      </c>
      <c r="G68" s="30"/>
      <c r="H68" s="31"/>
      <c r="I68" s="32"/>
      <c r="J68" s="32"/>
      <c r="K68" s="28">
        <f t="shared" si="2"/>
        <v>0</v>
      </c>
      <c r="L68" s="27" t="str">
        <f t="shared" si="3"/>
        <v>F</v>
      </c>
      <c r="M68" s="27"/>
      <c r="N68" s="27"/>
    </row>
    <row r="69" spans="1:14" ht="15" customHeight="1" x14ac:dyDescent="0.25">
      <c r="A69" s="21" t="s">
        <v>139</v>
      </c>
      <c r="B69" s="22" t="s">
        <v>140</v>
      </c>
      <c r="C69" s="29">
        <v>3</v>
      </c>
      <c r="D69" s="29">
        <v>0</v>
      </c>
      <c r="E69" s="29">
        <v>12</v>
      </c>
      <c r="F69" s="24">
        <v>5</v>
      </c>
      <c r="G69" s="30"/>
      <c r="H69" s="31"/>
      <c r="I69" s="31"/>
      <c r="J69" s="31"/>
      <c r="K69" s="28">
        <f t="shared" si="2"/>
        <v>17</v>
      </c>
      <c r="L69" s="27" t="str">
        <f t="shared" si="3"/>
        <v>F</v>
      </c>
      <c r="M69" s="27"/>
      <c r="N69" s="27"/>
    </row>
    <row r="70" spans="1:14" ht="15" customHeight="1" x14ac:dyDescent="0.25">
      <c r="A70" s="21" t="s">
        <v>141</v>
      </c>
      <c r="B70" s="22" t="s">
        <v>142</v>
      </c>
      <c r="C70" s="29">
        <v>15</v>
      </c>
      <c r="D70" s="29">
        <v>2</v>
      </c>
      <c r="E70" s="29">
        <v>17</v>
      </c>
      <c r="F70" s="24">
        <v>5</v>
      </c>
      <c r="G70" s="30">
        <v>7</v>
      </c>
      <c r="H70" s="31">
        <v>2</v>
      </c>
      <c r="I70" s="32"/>
      <c r="J70" s="31"/>
      <c r="K70" s="28">
        <f t="shared" si="2"/>
        <v>31</v>
      </c>
      <c r="L70" s="27" t="str">
        <f t="shared" si="3"/>
        <v>F</v>
      </c>
      <c r="M70" s="26">
        <f>K70-N70</f>
        <v>29</v>
      </c>
      <c r="N70" s="26">
        <f>IF(I70="",IF(H70="",IF(G70="",0,G70),H70),I70+J70)</f>
        <v>2</v>
      </c>
    </row>
    <row r="71" spans="1:14" ht="15" customHeight="1" x14ac:dyDescent="0.25">
      <c r="A71" s="21" t="s">
        <v>143</v>
      </c>
      <c r="B71" s="22" t="s">
        <v>144</v>
      </c>
      <c r="C71" s="29">
        <v>14</v>
      </c>
      <c r="D71" s="29">
        <v>3.5</v>
      </c>
      <c r="E71" s="29">
        <v>11</v>
      </c>
      <c r="F71" s="24">
        <v>4</v>
      </c>
      <c r="G71" s="30"/>
      <c r="H71" s="31"/>
      <c r="I71" s="32"/>
      <c r="J71" s="32"/>
      <c r="K71" s="28">
        <f t="shared" si="2"/>
        <v>15</v>
      </c>
      <c r="L71" s="27" t="str">
        <f t="shared" si="3"/>
        <v>F</v>
      </c>
      <c r="M71" s="27"/>
      <c r="N71" s="27"/>
    </row>
    <row r="72" spans="1:14" ht="15" customHeight="1" x14ac:dyDescent="0.25">
      <c r="A72" s="21" t="s">
        <v>145</v>
      </c>
      <c r="B72" s="22" t="s">
        <v>146</v>
      </c>
      <c r="C72" s="29">
        <v>20</v>
      </c>
      <c r="D72" s="29">
        <v>0</v>
      </c>
      <c r="E72" s="29">
        <v>16</v>
      </c>
      <c r="F72" s="24">
        <v>2.5</v>
      </c>
      <c r="G72" s="30">
        <v>6</v>
      </c>
      <c r="H72" s="31">
        <v>1</v>
      </c>
      <c r="I72" s="31"/>
      <c r="J72" s="31"/>
      <c r="K72" s="28">
        <f t="shared" si="2"/>
        <v>25.5</v>
      </c>
      <c r="L72" s="27" t="str">
        <f t="shared" si="3"/>
        <v>F</v>
      </c>
      <c r="M72" s="27"/>
      <c r="N72" s="27"/>
    </row>
    <row r="73" spans="1:14" ht="15" customHeight="1" x14ac:dyDescent="0.25">
      <c r="A73" s="21" t="s">
        <v>147</v>
      </c>
      <c r="B73" s="22" t="s">
        <v>148</v>
      </c>
      <c r="C73" s="29">
        <v>19</v>
      </c>
      <c r="D73" s="29">
        <v>2.5</v>
      </c>
      <c r="E73" s="29">
        <v>17</v>
      </c>
      <c r="F73" s="24">
        <v>4</v>
      </c>
      <c r="G73" s="30"/>
      <c r="H73" s="31"/>
      <c r="I73" s="31"/>
      <c r="J73" s="31"/>
      <c r="K73" s="28">
        <f t="shared" ref="K73:K104" si="4">IF(E73="",IF(C73="","",C73+D73),E73+F73)+IF(H73="",0,G73+H73)</f>
        <v>21</v>
      </c>
      <c r="L73" s="27" t="str">
        <f t="shared" ref="L73:L104" si="5">IF(K73="","",IF(K73&gt;89.9,"A",IF(K73&gt;79.9,"B",IF(K73&gt;69.9,"C",IF(K73&gt;59.9,"D",IF(K73&gt;49.9,"E","F"))))))</f>
        <v>F</v>
      </c>
      <c r="M73" s="26">
        <f>K73-N73</f>
        <v>21</v>
      </c>
      <c r="N73" s="26">
        <f>IF(I73="",IF(H73="",IF(G73="",0,G73),H73),I73+J73)</f>
        <v>0</v>
      </c>
    </row>
    <row r="74" spans="1:14" ht="15" customHeight="1" x14ac:dyDescent="0.25">
      <c r="A74" s="21" t="s">
        <v>149</v>
      </c>
      <c r="B74" s="22" t="s">
        <v>150</v>
      </c>
      <c r="C74" s="29">
        <v>16</v>
      </c>
      <c r="D74" s="29">
        <v>1</v>
      </c>
      <c r="E74" s="29">
        <v>5</v>
      </c>
      <c r="F74" s="24">
        <v>2</v>
      </c>
      <c r="G74" s="30"/>
      <c r="H74" s="31"/>
      <c r="I74" s="32"/>
      <c r="J74" s="32"/>
      <c r="K74" s="28">
        <f t="shared" si="4"/>
        <v>7</v>
      </c>
      <c r="L74" s="27" t="str">
        <f t="shared" si="5"/>
        <v>F</v>
      </c>
      <c r="M74" s="27"/>
      <c r="N74" s="27"/>
    </row>
    <row r="75" spans="1:14" ht="15" customHeight="1" x14ac:dyDescent="0.25">
      <c r="A75" s="21" t="s">
        <v>151</v>
      </c>
      <c r="B75" s="22" t="s">
        <v>152</v>
      </c>
      <c r="C75" s="29">
        <v>17</v>
      </c>
      <c r="D75" s="29">
        <v>0</v>
      </c>
      <c r="E75" s="29">
        <v>16</v>
      </c>
      <c r="F75" s="24">
        <v>1</v>
      </c>
      <c r="G75" s="30">
        <v>0</v>
      </c>
      <c r="H75" s="31"/>
      <c r="I75" s="31"/>
      <c r="J75" s="31"/>
      <c r="K75" s="28">
        <f t="shared" si="4"/>
        <v>17</v>
      </c>
      <c r="L75" s="27" t="str">
        <f t="shared" si="5"/>
        <v>F</v>
      </c>
      <c r="M75" s="26">
        <f>K75-N75</f>
        <v>17</v>
      </c>
      <c r="N75" s="26">
        <f>IF(I75="",IF(H75="",IF(G75="",0,G75),H75),I75+J75)</f>
        <v>0</v>
      </c>
    </row>
    <row r="76" spans="1:14" ht="15" customHeight="1" x14ac:dyDescent="0.25">
      <c r="A76" s="21" t="s">
        <v>153</v>
      </c>
      <c r="B76" s="22" t="s">
        <v>154</v>
      </c>
      <c r="C76" s="29"/>
      <c r="D76" s="29"/>
      <c r="E76" s="29"/>
      <c r="F76" s="24"/>
      <c r="G76" s="30"/>
      <c r="H76" s="31"/>
      <c r="I76" s="32"/>
      <c r="J76" s="31"/>
      <c r="K76" s="28" t="e">
        <f t="shared" si="4"/>
        <v>#VALUE!</v>
      </c>
      <c r="L76" s="26" t="e">
        <f t="shared" si="5"/>
        <v>#VALUE!</v>
      </c>
      <c r="M76" s="26" t="e">
        <f>K76-N76</f>
        <v>#VALUE!</v>
      </c>
      <c r="N76" s="26">
        <f>IF(I76="",IF(H76="",IF(G76="",0,G76),H76),I76+J76)</f>
        <v>0</v>
      </c>
    </row>
    <row r="77" spans="1:14" ht="15" customHeight="1" x14ac:dyDescent="0.25">
      <c r="A77" s="21" t="s">
        <v>155</v>
      </c>
      <c r="B77" s="22" t="s">
        <v>156</v>
      </c>
      <c r="C77" s="29">
        <v>4</v>
      </c>
      <c r="D77" s="29">
        <v>5.5</v>
      </c>
      <c r="E77" s="29">
        <v>15</v>
      </c>
      <c r="F77" s="24">
        <v>5.5</v>
      </c>
      <c r="G77" s="30"/>
      <c r="H77" s="31"/>
      <c r="I77" s="31"/>
      <c r="J77" s="31"/>
      <c r="K77" s="28">
        <f t="shared" si="4"/>
        <v>20.5</v>
      </c>
      <c r="L77" s="27" t="str">
        <f t="shared" si="5"/>
        <v>F</v>
      </c>
      <c r="M77" s="26">
        <f>K77-N77</f>
        <v>20.5</v>
      </c>
      <c r="N77" s="26">
        <f>IF(I77="",IF(H77="",IF(G77="",0,G77),H77),I77+J77)</f>
        <v>0</v>
      </c>
    </row>
    <row r="78" spans="1:14" ht="15" customHeight="1" x14ac:dyDescent="0.25">
      <c r="A78" s="21" t="s">
        <v>157</v>
      </c>
      <c r="B78" s="22" t="s">
        <v>158</v>
      </c>
      <c r="C78" s="29">
        <v>21</v>
      </c>
      <c r="D78" s="29">
        <v>10</v>
      </c>
      <c r="E78" s="29"/>
      <c r="F78" s="24"/>
      <c r="G78" s="30">
        <v>3</v>
      </c>
      <c r="H78" s="31">
        <v>0.5</v>
      </c>
      <c r="I78" s="32"/>
      <c r="J78" s="32"/>
      <c r="K78" s="28">
        <f t="shared" si="4"/>
        <v>34.5</v>
      </c>
      <c r="L78" s="27" t="str">
        <f t="shared" si="5"/>
        <v>F</v>
      </c>
      <c r="M78" s="27"/>
      <c r="N78" s="27"/>
    </row>
    <row r="79" spans="1:14" ht="15" customHeight="1" x14ac:dyDescent="0.25">
      <c r="A79" s="21" t="s">
        <v>159</v>
      </c>
      <c r="B79" s="22" t="s">
        <v>160</v>
      </c>
      <c r="C79" s="29">
        <v>23</v>
      </c>
      <c r="D79" s="29">
        <v>2</v>
      </c>
      <c r="E79" s="29"/>
      <c r="F79" s="24"/>
      <c r="G79" s="30"/>
      <c r="H79" s="31"/>
      <c r="I79" s="32"/>
      <c r="J79" s="32"/>
      <c r="K79" s="28">
        <f t="shared" si="4"/>
        <v>25</v>
      </c>
      <c r="L79" s="27" t="str">
        <f t="shared" si="5"/>
        <v>F</v>
      </c>
      <c r="M79" s="27"/>
      <c r="N79" s="27"/>
    </row>
    <row r="80" spans="1:14" ht="15" customHeight="1" x14ac:dyDescent="0.25">
      <c r="A80" s="21" t="s">
        <v>161</v>
      </c>
      <c r="B80" s="22" t="s">
        <v>162</v>
      </c>
      <c r="C80" s="29">
        <v>16</v>
      </c>
      <c r="D80" s="29">
        <v>3</v>
      </c>
      <c r="E80" s="29"/>
      <c r="F80" s="24"/>
      <c r="G80" s="30">
        <v>10</v>
      </c>
      <c r="H80" s="31">
        <v>8.5</v>
      </c>
      <c r="I80" s="31"/>
      <c r="J80" s="31"/>
      <c r="K80" s="28">
        <f t="shared" si="4"/>
        <v>37.5</v>
      </c>
      <c r="L80" s="27" t="str">
        <f t="shared" si="5"/>
        <v>F</v>
      </c>
      <c r="M80" s="27"/>
      <c r="N80" s="27"/>
    </row>
    <row r="81" spans="1:14" ht="15" customHeight="1" x14ac:dyDescent="0.25">
      <c r="A81" s="21" t="s">
        <v>163</v>
      </c>
      <c r="B81" s="22" t="s">
        <v>164</v>
      </c>
      <c r="C81" s="29">
        <v>0</v>
      </c>
      <c r="D81" s="29">
        <v>0</v>
      </c>
      <c r="E81" s="29">
        <v>14</v>
      </c>
      <c r="F81" s="24">
        <v>7</v>
      </c>
      <c r="G81" s="30"/>
      <c r="H81" s="31"/>
      <c r="I81" s="31"/>
      <c r="J81" s="31"/>
      <c r="K81" s="28">
        <f t="shared" si="4"/>
        <v>21</v>
      </c>
      <c r="L81" s="27" t="str">
        <f t="shared" si="5"/>
        <v>F</v>
      </c>
      <c r="M81" s="27"/>
      <c r="N81" s="27"/>
    </row>
    <row r="82" spans="1:14" ht="15" customHeight="1" x14ac:dyDescent="0.25">
      <c r="A82" s="21" t="s">
        <v>165</v>
      </c>
      <c r="B82" s="22" t="s">
        <v>166</v>
      </c>
      <c r="C82" s="29">
        <v>0</v>
      </c>
      <c r="D82" s="29">
        <v>0</v>
      </c>
      <c r="E82" s="29">
        <v>5</v>
      </c>
      <c r="F82" s="24">
        <v>0</v>
      </c>
      <c r="G82" s="30">
        <v>2</v>
      </c>
      <c r="H82" s="31">
        <v>0</v>
      </c>
      <c r="I82" s="32"/>
      <c r="J82" s="32"/>
      <c r="K82" s="28">
        <f t="shared" si="4"/>
        <v>7</v>
      </c>
      <c r="L82" s="27" t="str">
        <f t="shared" si="5"/>
        <v>F</v>
      </c>
      <c r="M82" s="27"/>
      <c r="N82" s="27"/>
    </row>
    <row r="83" spans="1:14" ht="15" customHeight="1" x14ac:dyDescent="0.25">
      <c r="A83" s="21" t="s">
        <v>167</v>
      </c>
      <c r="B83" s="22" t="s">
        <v>168</v>
      </c>
      <c r="C83" s="29">
        <v>22</v>
      </c>
      <c r="D83" s="29">
        <v>7</v>
      </c>
      <c r="E83" s="29"/>
      <c r="F83" s="24"/>
      <c r="G83" s="30">
        <v>2</v>
      </c>
      <c r="H83" s="31">
        <v>3</v>
      </c>
      <c r="I83" s="31"/>
      <c r="J83" s="31"/>
      <c r="K83" s="28">
        <f t="shared" si="4"/>
        <v>34</v>
      </c>
      <c r="L83" s="27" t="str">
        <f t="shared" si="5"/>
        <v>F</v>
      </c>
      <c r="M83" s="26">
        <f>K83-N83</f>
        <v>31</v>
      </c>
      <c r="N83" s="26">
        <f>IF(I83="",IF(H83="",IF(G83="",0,G83),H83),I83+J83)</f>
        <v>3</v>
      </c>
    </row>
    <row r="84" spans="1:14" ht="15" customHeight="1" x14ac:dyDescent="0.25">
      <c r="A84" s="21" t="s">
        <v>169</v>
      </c>
      <c r="B84" s="22" t="s">
        <v>170</v>
      </c>
      <c r="C84" s="29">
        <v>14</v>
      </c>
      <c r="D84" s="29">
        <v>0</v>
      </c>
      <c r="E84" s="29">
        <v>3</v>
      </c>
      <c r="F84" s="24">
        <v>4</v>
      </c>
      <c r="G84" s="30"/>
      <c r="H84" s="31"/>
      <c r="I84" s="32"/>
      <c r="J84" s="32"/>
      <c r="K84" s="28">
        <f t="shared" si="4"/>
        <v>7</v>
      </c>
      <c r="L84" s="27" t="str">
        <f t="shared" si="5"/>
        <v>F</v>
      </c>
      <c r="M84" s="27"/>
      <c r="N84" s="27"/>
    </row>
    <row r="85" spans="1:14" ht="15" customHeight="1" x14ac:dyDescent="0.25">
      <c r="A85" s="21" t="s">
        <v>171</v>
      </c>
      <c r="B85" s="22" t="s">
        <v>172</v>
      </c>
      <c r="C85" s="29"/>
      <c r="D85" s="29"/>
      <c r="E85" s="29"/>
      <c r="F85" s="24"/>
      <c r="G85" s="30"/>
      <c r="H85" s="31"/>
      <c r="I85" s="32"/>
      <c r="J85" s="31"/>
      <c r="K85" s="28" t="e">
        <f t="shared" si="4"/>
        <v>#VALUE!</v>
      </c>
      <c r="L85" s="27" t="e">
        <f t="shared" si="5"/>
        <v>#VALUE!</v>
      </c>
      <c r="M85" s="26" t="e">
        <f>K85-N85</f>
        <v>#VALUE!</v>
      </c>
      <c r="N85" s="26">
        <f>IF(I85="",IF(H85="",IF(G85="",0,G85),H85),I85+J85)</f>
        <v>0</v>
      </c>
    </row>
    <row r="86" spans="1:14" ht="15" customHeight="1" x14ac:dyDescent="0.25">
      <c r="A86" s="21" t="s">
        <v>173</v>
      </c>
      <c r="B86" s="22" t="s">
        <v>174</v>
      </c>
      <c r="C86" s="29"/>
      <c r="D86" s="29"/>
      <c r="E86" s="29">
        <v>10</v>
      </c>
      <c r="F86" s="24">
        <v>3</v>
      </c>
      <c r="G86" s="30"/>
      <c r="H86" s="31"/>
      <c r="I86" s="31"/>
      <c r="J86" s="31"/>
      <c r="K86" s="28">
        <f t="shared" si="4"/>
        <v>13</v>
      </c>
      <c r="L86" s="27" t="str">
        <f t="shared" si="5"/>
        <v>F</v>
      </c>
      <c r="M86" s="27"/>
      <c r="N86" s="27"/>
    </row>
    <row r="87" spans="1:14" ht="15" customHeight="1" x14ac:dyDescent="0.25">
      <c r="A87" s="21" t="s">
        <v>175</v>
      </c>
      <c r="B87" s="22" t="s">
        <v>176</v>
      </c>
      <c r="C87" s="29"/>
      <c r="D87" s="29"/>
      <c r="E87" s="29"/>
      <c r="F87" s="24"/>
      <c r="G87" s="30"/>
      <c r="H87" s="31">
        <v>3.5</v>
      </c>
      <c r="I87" s="31"/>
      <c r="J87" s="31"/>
      <c r="K87" s="28" t="e">
        <f t="shared" si="4"/>
        <v>#VALUE!</v>
      </c>
      <c r="L87" s="27" t="e">
        <f t="shared" si="5"/>
        <v>#VALUE!</v>
      </c>
      <c r="M87" s="27"/>
      <c r="N87" s="27"/>
    </row>
    <row r="88" spans="1:14" ht="15" customHeight="1" x14ac:dyDescent="0.25">
      <c r="A88" s="21" t="s">
        <v>177</v>
      </c>
      <c r="B88" s="22" t="s">
        <v>178</v>
      </c>
      <c r="C88" s="29">
        <v>21</v>
      </c>
      <c r="D88" s="29">
        <v>2.5</v>
      </c>
      <c r="E88" s="29"/>
      <c r="F88" s="24"/>
      <c r="G88" s="30">
        <v>12</v>
      </c>
      <c r="H88" s="31">
        <v>3.5</v>
      </c>
      <c r="I88" s="32"/>
      <c r="J88" s="32"/>
      <c r="K88" s="28">
        <f t="shared" si="4"/>
        <v>39</v>
      </c>
      <c r="L88" s="27" t="str">
        <f t="shared" si="5"/>
        <v>F</v>
      </c>
      <c r="M88" s="27"/>
      <c r="N88" s="27"/>
    </row>
    <row r="89" spans="1:14" ht="15" customHeight="1" x14ac:dyDescent="0.25">
      <c r="A89" s="21" t="s">
        <v>179</v>
      </c>
      <c r="B89" s="22" t="s">
        <v>180</v>
      </c>
      <c r="C89" s="29">
        <v>16</v>
      </c>
      <c r="D89" s="29">
        <v>1</v>
      </c>
      <c r="E89" s="29">
        <v>14</v>
      </c>
      <c r="F89" s="24">
        <v>1</v>
      </c>
      <c r="G89" s="30"/>
      <c r="H89" s="31"/>
      <c r="I89" s="32"/>
      <c r="J89" s="32"/>
      <c r="K89" s="28">
        <f t="shared" si="4"/>
        <v>15</v>
      </c>
      <c r="L89" s="27" t="str">
        <f t="shared" si="5"/>
        <v>F</v>
      </c>
      <c r="M89" s="27"/>
      <c r="N89" s="27"/>
    </row>
    <row r="90" spans="1:14" ht="15" customHeight="1" x14ac:dyDescent="0.25">
      <c r="A90" s="21" t="s">
        <v>181</v>
      </c>
      <c r="B90" s="22" t="s">
        <v>182</v>
      </c>
      <c r="C90" s="29"/>
      <c r="D90" s="29"/>
      <c r="E90" s="29"/>
      <c r="F90" s="24"/>
      <c r="G90" s="30"/>
      <c r="H90" s="31"/>
      <c r="I90" s="31"/>
      <c r="J90" s="31"/>
      <c r="K90" s="28" t="e">
        <f t="shared" si="4"/>
        <v>#VALUE!</v>
      </c>
      <c r="L90" s="26" t="e">
        <f t="shared" si="5"/>
        <v>#VALUE!</v>
      </c>
      <c r="M90" s="27"/>
      <c r="N90" s="27"/>
    </row>
    <row r="91" spans="1:14" ht="15" customHeight="1" x14ac:dyDescent="0.25">
      <c r="A91" s="21" t="s">
        <v>183</v>
      </c>
      <c r="B91" s="22" t="s">
        <v>184</v>
      </c>
      <c r="C91" s="29"/>
      <c r="D91" s="29"/>
      <c r="E91" s="29"/>
      <c r="F91" s="24"/>
      <c r="G91" s="30"/>
      <c r="H91" s="31"/>
      <c r="I91" s="31"/>
      <c r="J91" s="31"/>
      <c r="K91" s="28" t="e">
        <f t="shared" si="4"/>
        <v>#VALUE!</v>
      </c>
      <c r="L91" s="26" t="e">
        <f t="shared" si="5"/>
        <v>#VALUE!</v>
      </c>
      <c r="M91" s="26" t="e">
        <f>K91-N91</f>
        <v>#VALUE!</v>
      </c>
      <c r="N91" s="26">
        <f>IF(I91="",IF(H91="",IF(G91="",0,G91),H91),I91+J91)</f>
        <v>0</v>
      </c>
    </row>
    <row r="92" spans="1:14" ht="15" customHeight="1" x14ac:dyDescent="0.25">
      <c r="A92" s="21" t="s">
        <v>185</v>
      </c>
      <c r="B92" s="22" t="s">
        <v>186</v>
      </c>
      <c r="C92" s="29"/>
      <c r="D92" s="29"/>
      <c r="E92" s="29"/>
      <c r="F92" s="24"/>
      <c r="G92" s="30"/>
      <c r="H92" s="31"/>
      <c r="I92" s="31"/>
      <c r="J92" s="31"/>
      <c r="K92" s="28" t="e">
        <f t="shared" si="4"/>
        <v>#VALUE!</v>
      </c>
      <c r="L92" s="26" t="e">
        <f t="shared" si="5"/>
        <v>#VALUE!</v>
      </c>
      <c r="M92" s="27"/>
      <c r="N92" s="27"/>
    </row>
    <row r="93" spans="1:14" ht="15" customHeight="1" x14ac:dyDescent="0.25">
      <c r="A93" s="21" t="s">
        <v>187</v>
      </c>
      <c r="B93" s="22" t="s">
        <v>188</v>
      </c>
      <c r="C93" s="29"/>
      <c r="D93" s="29"/>
      <c r="E93" s="29"/>
      <c r="F93" s="24"/>
      <c r="G93" s="30"/>
      <c r="H93" s="31"/>
      <c r="I93" s="32"/>
      <c r="J93" s="32"/>
      <c r="K93" s="28" t="e">
        <f t="shared" si="4"/>
        <v>#VALUE!</v>
      </c>
      <c r="L93" s="26" t="e">
        <f t="shared" si="5"/>
        <v>#VALUE!</v>
      </c>
      <c r="M93" s="27"/>
      <c r="N93" s="27"/>
    </row>
    <row r="94" spans="1:14" ht="15" customHeight="1" x14ac:dyDescent="0.25">
      <c r="A94" s="21" t="s">
        <v>189</v>
      </c>
      <c r="B94" s="22" t="s">
        <v>190</v>
      </c>
      <c r="C94" s="29">
        <v>21</v>
      </c>
      <c r="D94" s="29">
        <v>0</v>
      </c>
      <c r="E94" s="29">
        <v>27</v>
      </c>
      <c r="F94" s="24">
        <v>2.5</v>
      </c>
      <c r="G94" s="30">
        <v>10</v>
      </c>
      <c r="H94" s="31">
        <v>1.5</v>
      </c>
      <c r="I94" s="32"/>
      <c r="J94" s="32"/>
      <c r="K94" s="28">
        <f t="shared" si="4"/>
        <v>41</v>
      </c>
      <c r="L94" s="27" t="str">
        <f t="shared" si="5"/>
        <v>F</v>
      </c>
      <c r="M94" s="27"/>
      <c r="N94" s="27"/>
    </row>
    <row r="95" spans="1:14" ht="15" customHeight="1" x14ac:dyDescent="0.25">
      <c r="A95" s="21" t="s">
        <v>191</v>
      </c>
      <c r="B95" s="22" t="s">
        <v>192</v>
      </c>
      <c r="C95" s="29">
        <v>17</v>
      </c>
      <c r="D95" s="29">
        <v>0</v>
      </c>
      <c r="E95" s="29">
        <v>28</v>
      </c>
      <c r="F95" s="24">
        <v>2.5</v>
      </c>
      <c r="G95" s="30">
        <v>13</v>
      </c>
      <c r="H95" s="31">
        <v>2</v>
      </c>
      <c r="I95" s="32"/>
      <c r="J95" s="32"/>
      <c r="K95" s="28">
        <f t="shared" si="4"/>
        <v>45.5</v>
      </c>
      <c r="L95" s="27" t="str">
        <f t="shared" si="5"/>
        <v>F</v>
      </c>
      <c r="M95" s="27"/>
      <c r="N95" s="27"/>
    </row>
    <row r="96" spans="1:14" ht="15" customHeight="1" x14ac:dyDescent="0.25">
      <c r="A96" s="21" t="s">
        <v>193</v>
      </c>
      <c r="B96" s="22" t="s">
        <v>194</v>
      </c>
      <c r="C96" s="29">
        <v>3</v>
      </c>
      <c r="D96" s="29">
        <v>0</v>
      </c>
      <c r="E96" s="29">
        <v>29</v>
      </c>
      <c r="F96" s="24">
        <v>3.5</v>
      </c>
      <c r="G96" s="30">
        <v>11</v>
      </c>
      <c r="H96" s="31">
        <v>4.5</v>
      </c>
      <c r="I96" s="32"/>
      <c r="J96" s="32"/>
      <c r="K96" s="28">
        <f t="shared" si="4"/>
        <v>48</v>
      </c>
      <c r="L96" s="27" t="str">
        <f t="shared" si="5"/>
        <v>F</v>
      </c>
      <c r="M96" s="27"/>
      <c r="N96" s="27"/>
    </row>
    <row r="97" spans="1:14" ht="15" customHeight="1" x14ac:dyDescent="0.25">
      <c r="A97" s="21" t="s">
        <v>195</v>
      </c>
      <c r="B97" s="22" t="s">
        <v>196</v>
      </c>
      <c r="C97" s="29"/>
      <c r="D97" s="29"/>
      <c r="E97" s="29"/>
      <c r="F97" s="24"/>
      <c r="G97" s="30"/>
      <c r="H97" s="31"/>
      <c r="I97" s="31"/>
      <c r="J97" s="31"/>
      <c r="K97" s="28" t="e">
        <f t="shared" si="4"/>
        <v>#VALUE!</v>
      </c>
      <c r="L97" s="26" t="e">
        <f t="shared" si="5"/>
        <v>#VALUE!</v>
      </c>
      <c r="M97" s="27"/>
      <c r="N97" s="27"/>
    </row>
    <row r="98" spans="1:14" ht="15" customHeight="1" x14ac:dyDescent="0.25">
      <c r="A98" s="21" t="s">
        <v>197</v>
      </c>
      <c r="B98" s="22" t="s">
        <v>198</v>
      </c>
      <c r="C98" s="29">
        <v>10</v>
      </c>
      <c r="D98" s="29">
        <v>2.5</v>
      </c>
      <c r="E98" s="29">
        <v>15</v>
      </c>
      <c r="F98" s="24">
        <v>7</v>
      </c>
      <c r="G98" s="30">
        <v>5</v>
      </c>
      <c r="H98" s="31">
        <v>0</v>
      </c>
      <c r="I98" s="32"/>
      <c r="J98" s="32"/>
      <c r="K98" s="28">
        <f t="shared" si="4"/>
        <v>27</v>
      </c>
      <c r="L98" s="27" t="str">
        <f t="shared" si="5"/>
        <v>F</v>
      </c>
      <c r="M98" s="27"/>
      <c r="N98" s="27"/>
    </row>
    <row r="99" spans="1:14" ht="15" customHeight="1" x14ac:dyDescent="0.25">
      <c r="A99" s="21" t="s">
        <v>199</v>
      </c>
      <c r="B99" s="22" t="s">
        <v>200</v>
      </c>
      <c r="C99" s="29">
        <v>14</v>
      </c>
      <c r="D99" s="29">
        <v>0</v>
      </c>
      <c r="E99" s="29">
        <v>4</v>
      </c>
      <c r="F99" s="24">
        <v>0.5</v>
      </c>
      <c r="G99" s="30"/>
      <c r="H99" s="31"/>
      <c r="I99" s="32"/>
      <c r="J99" s="32"/>
      <c r="K99" s="28">
        <f t="shared" si="4"/>
        <v>4.5</v>
      </c>
      <c r="L99" s="27" t="str">
        <f t="shared" si="5"/>
        <v>F</v>
      </c>
      <c r="M99" s="27"/>
      <c r="N99" s="27"/>
    </row>
    <row r="100" spans="1:14" ht="15" customHeight="1" x14ac:dyDescent="0.25">
      <c r="A100" s="21" t="s">
        <v>201</v>
      </c>
      <c r="B100" s="22" t="s">
        <v>202</v>
      </c>
      <c r="C100" s="29">
        <v>15</v>
      </c>
      <c r="D100" s="29">
        <v>0</v>
      </c>
      <c r="E100" s="29">
        <v>24</v>
      </c>
      <c r="F100" s="24">
        <v>5</v>
      </c>
      <c r="G100" s="30">
        <v>0</v>
      </c>
      <c r="H100" s="31">
        <v>0</v>
      </c>
      <c r="I100" s="32"/>
      <c r="J100" s="32"/>
      <c r="K100" s="28">
        <f t="shared" si="4"/>
        <v>29</v>
      </c>
      <c r="L100" s="27" t="str">
        <f t="shared" si="5"/>
        <v>F</v>
      </c>
      <c r="M100" s="27"/>
      <c r="N100" s="27"/>
    </row>
    <row r="101" spans="1:14" ht="15" customHeight="1" x14ac:dyDescent="0.25">
      <c r="A101" s="21" t="s">
        <v>203</v>
      </c>
      <c r="B101" s="22" t="s">
        <v>204</v>
      </c>
      <c r="C101" s="29"/>
      <c r="D101" s="29"/>
      <c r="E101" s="29"/>
      <c r="F101" s="24"/>
      <c r="G101" s="30"/>
      <c r="H101" s="31"/>
      <c r="I101" s="31"/>
      <c r="J101" s="31"/>
      <c r="K101" s="28" t="e">
        <f t="shared" si="4"/>
        <v>#VALUE!</v>
      </c>
      <c r="L101" s="27" t="e">
        <f t="shared" si="5"/>
        <v>#VALUE!</v>
      </c>
      <c r="M101" s="26" t="e">
        <f>K101-N101</f>
        <v>#VALUE!</v>
      </c>
      <c r="N101" s="26">
        <f>IF(I101="",IF(H101="",IF(G101="",0,G101),H101),I101+J101)</f>
        <v>0</v>
      </c>
    </row>
    <row r="102" spans="1:14" ht="15" customHeight="1" x14ac:dyDescent="0.25">
      <c r="A102" s="21" t="s">
        <v>205</v>
      </c>
      <c r="B102" s="22" t="s">
        <v>206</v>
      </c>
      <c r="C102" s="29">
        <v>27</v>
      </c>
      <c r="D102" s="29">
        <v>1</v>
      </c>
      <c r="E102" s="29"/>
      <c r="F102" s="24"/>
      <c r="G102" s="30">
        <v>5</v>
      </c>
      <c r="H102" s="31">
        <v>3.5</v>
      </c>
      <c r="I102" s="31"/>
      <c r="J102" s="31"/>
      <c r="K102" s="28">
        <f t="shared" si="4"/>
        <v>36.5</v>
      </c>
      <c r="L102" s="27" t="str">
        <f t="shared" si="5"/>
        <v>F</v>
      </c>
      <c r="M102" s="26">
        <f>K102-N102</f>
        <v>33</v>
      </c>
      <c r="N102" s="26">
        <f>IF(I102="",IF(H102="",IF(G102="",0,G102),H102),I102+J102)</f>
        <v>3.5</v>
      </c>
    </row>
    <row r="103" spans="1:14" ht="15" customHeight="1" x14ac:dyDescent="0.25">
      <c r="A103" s="21" t="s">
        <v>207</v>
      </c>
      <c r="B103" s="22" t="s">
        <v>208</v>
      </c>
      <c r="C103" s="29">
        <v>15</v>
      </c>
      <c r="D103" s="29">
        <v>1</v>
      </c>
      <c r="E103" s="29">
        <v>20</v>
      </c>
      <c r="F103" s="24">
        <v>5.5</v>
      </c>
      <c r="G103" s="30">
        <v>8</v>
      </c>
      <c r="H103" s="31">
        <v>0</v>
      </c>
      <c r="I103" s="31"/>
      <c r="J103" s="31"/>
      <c r="K103" s="28">
        <f t="shared" si="4"/>
        <v>33.5</v>
      </c>
      <c r="L103" s="27" t="str">
        <f t="shared" si="5"/>
        <v>F</v>
      </c>
      <c r="M103" s="27"/>
      <c r="N103" s="27"/>
    </row>
    <row r="104" spans="1:14" ht="15" customHeight="1" x14ac:dyDescent="0.25">
      <c r="A104" s="21" t="s">
        <v>209</v>
      </c>
      <c r="B104" s="22" t="s">
        <v>210</v>
      </c>
      <c r="C104" s="29"/>
      <c r="D104" s="29"/>
      <c r="E104" s="29">
        <v>5</v>
      </c>
      <c r="F104" s="24">
        <v>0</v>
      </c>
      <c r="G104" s="30"/>
      <c r="H104" s="31"/>
      <c r="I104" s="31"/>
      <c r="J104" s="31"/>
      <c r="K104" s="28">
        <f t="shared" si="4"/>
        <v>5</v>
      </c>
      <c r="L104" s="27" t="str">
        <f t="shared" si="5"/>
        <v>F</v>
      </c>
      <c r="M104" s="26">
        <f>K104-N104</f>
        <v>5</v>
      </c>
      <c r="N104" s="26">
        <f>IF(I104="",IF(H104="",IF(G104="",0,G104),H104),I104+J104)</f>
        <v>0</v>
      </c>
    </row>
    <row r="105" spans="1:14" ht="15" customHeight="1" x14ac:dyDescent="0.25">
      <c r="A105" s="21" t="s">
        <v>211</v>
      </c>
      <c r="B105" s="22" t="s">
        <v>212</v>
      </c>
      <c r="C105" s="29">
        <v>10</v>
      </c>
      <c r="D105" s="29">
        <v>0</v>
      </c>
      <c r="E105" s="29">
        <v>15</v>
      </c>
      <c r="F105" s="24">
        <v>6</v>
      </c>
      <c r="G105" s="30">
        <v>11</v>
      </c>
      <c r="H105" s="31">
        <v>11.5</v>
      </c>
      <c r="I105" s="32"/>
      <c r="J105" s="32"/>
      <c r="K105" s="28">
        <f t="shared" ref="K105:K136" si="6">IF(E105="",IF(C105="","",C105+D105),E105+F105)+IF(H105="",0,G105+H105)</f>
        <v>43.5</v>
      </c>
      <c r="L105" s="27" t="str">
        <f t="shared" ref="L105:L136" si="7">IF(K105="","",IF(K105&gt;89.9,"A",IF(K105&gt;79.9,"B",IF(K105&gt;69.9,"C",IF(K105&gt;59.9,"D",IF(K105&gt;49.9,"E","F"))))))</f>
        <v>F</v>
      </c>
      <c r="M105" s="27"/>
      <c r="N105" s="27"/>
    </row>
    <row r="106" spans="1:14" ht="15" customHeight="1" x14ac:dyDescent="0.25">
      <c r="A106" s="21" t="s">
        <v>213</v>
      </c>
      <c r="B106" s="22" t="s">
        <v>214</v>
      </c>
      <c r="C106" s="29">
        <v>6</v>
      </c>
      <c r="D106" s="29">
        <v>2.5</v>
      </c>
      <c r="E106" s="29">
        <v>0</v>
      </c>
      <c r="F106" s="24">
        <v>3</v>
      </c>
      <c r="G106" s="30"/>
      <c r="H106" s="31"/>
      <c r="I106" s="31"/>
      <c r="J106" s="31"/>
      <c r="K106" s="28">
        <f t="shared" si="6"/>
        <v>3</v>
      </c>
      <c r="L106" s="27" t="str">
        <f t="shared" si="7"/>
        <v>F</v>
      </c>
      <c r="M106" s="27"/>
      <c r="N106" s="27"/>
    </row>
    <row r="107" spans="1:14" ht="15" customHeight="1" x14ac:dyDescent="0.25">
      <c r="A107" s="21" t="s">
        <v>215</v>
      </c>
      <c r="B107" s="22" t="s">
        <v>216</v>
      </c>
      <c r="C107" s="29">
        <v>28</v>
      </c>
      <c r="D107" s="29">
        <v>3.5</v>
      </c>
      <c r="E107" s="29"/>
      <c r="F107" s="24"/>
      <c r="G107" s="30">
        <v>3</v>
      </c>
      <c r="H107" s="31">
        <v>3.5</v>
      </c>
      <c r="I107" s="31"/>
      <c r="J107" s="31"/>
      <c r="K107" s="28">
        <f t="shared" si="6"/>
        <v>38</v>
      </c>
      <c r="L107" s="27" t="str">
        <f t="shared" si="7"/>
        <v>F</v>
      </c>
      <c r="M107" s="26">
        <f>K107-N107</f>
        <v>34.5</v>
      </c>
      <c r="N107" s="26">
        <f>IF(I107="",IF(H107="",IF(G107="",0,G107),H107),I107+J107)</f>
        <v>3.5</v>
      </c>
    </row>
    <row r="108" spans="1:14" ht="15" customHeight="1" x14ac:dyDescent="0.25">
      <c r="A108" s="21" t="s">
        <v>217</v>
      </c>
      <c r="B108" s="22" t="s">
        <v>218</v>
      </c>
      <c r="C108" s="29">
        <v>14</v>
      </c>
      <c r="D108" s="29">
        <v>0</v>
      </c>
      <c r="E108" s="29"/>
      <c r="F108" s="24"/>
      <c r="G108" s="30"/>
      <c r="H108" s="31"/>
      <c r="I108" s="31"/>
      <c r="J108" s="31"/>
      <c r="K108" s="28">
        <f t="shared" si="6"/>
        <v>14</v>
      </c>
      <c r="L108" s="27" t="str">
        <f t="shared" si="7"/>
        <v>F</v>
      </c>
      <c r="M108" s="26">
        <f>K108-N108</f>
        <v>14</v>
      </c>
      <c r="N108" s="26">
        <f>IF(I108="",IF(H108="",IF(G108="",0,G108),H108),I108+J108)</f>
        <v>0</v>
      </c>
    </row>
    <row r="109" spans="1:14" ht="15" customHeight="1" x14ac:dyDescent="0.25">
      <c r="A109" s="21" t="s">
        <v>219</v>
      </c>
      <c r="B109" s="22" t="s">
        <v>220</v>
      </c>
      <c r="C109" s="29"/>
      <c r="D109" s="29"/>
      <c r="E109" s="29"/>
      <c r="F109" s="24"/>
      <c r="G109" s="30"/>
      <c r="H109" s="31"/>
      <c r="I109" s="32"/>
      <c r="J109" s="32"/>
      <c r="K109" s="28" t="e">
        <f t="shared" si="6"/>
        <v>#VALUE!</v>
      </c>
      <c r="L109" s="26" t="e">
        <f t="shared" si="7"/>
        <v>#VALUE!</v>
      </c>
      <c r="M109" s="27"/>
      <c r="N109" s="27"/>
    </row>
    <row r="110" spans="1:14" ht="15" customHeight="1" x14ac:dyDescent="0.25">
      <c r="A110" s="21" t="s">
        <v>221</v>
      </c>
      <c r="B110" s="22" t="s">
        <v>222</v>
      </c>
      <c r="C110" s="29"/>
      <c r="D110" s="29"/>
      <c r="E110" s="29"/>
      <c r="F110" s="24"/>
      <c r="G110" s="30"/>
      <c r="H110" s="31"/>
      <c r="I110" s="32"/>
      <c r="J110" s="32"/>
      <c r="K110" s="28" t="e">
        <f t="shared" si="6"/>
        <v>#VALUE!</v>
      </c>
      <c r="L110" s="26" t="e">
        <f t="shared" si="7"/>
        <v>#VALUE!</v>
      </c>
      <c r="M110" s="27"/>
      <c r="N110" s="27"/>
    </row>
    <row r="111" spans="1:14" ht="15" customHeight="1" x14ac:dyDescent="0.25">
      <c r="A111" s="21" t="s">
        <v>223</v>
      </c>
      <c r="B111" s="22" t="s">
        <v>224</v>
      </c>
      <c r="C111" s="29">
        <v>17</v>
      </c>
      <c r="D111" s="29">
        <v>0</v>
      </c>
      <c r="E111" s="29">
        <v>14</v>
      </c>
      <c r="F111" s="24">
        <v>2</v>
      </c>
      <c r="G111" s="30"/>
      <c r="H111" s="31"/>
      <c r="I111" s="32"/>
      <c r="J111" s="32"/>
      <c r="K111" s="28">
        <f t="shared" si="6"/>
        <v>16</v>
      </c>
      <c r="L111" s="27" t="str">
        <f t="shared" si="7"/>
        <v>F</v>
      </c>
      <c r="M111" s="27"/>
      <c r="N111" s="27"/>
    </row>
    <row r="112" spans="1:14" ht="15" customHeight="1" x14ac:dyDescent="0.25">
      <c r="A112" s="21" t="s">
        <v>225</v>
      </c>
      <c r="B112" s="22" t="s">
        <v>226</v>
      </c>
      <c r="C112" s="29"/>
      <c r="D112" s="29"/>
      <c r="E112" s="29"/>
      <c r="F112" s="24"/>
      <c r="G112" s="30"/>
      <c r="H112" s="31"/>
      <c r="I112" s="32"/>
      <c r="J112" s="32"/>
      <c r="K112" s="28" t="e">
        <f t="shared" si="6"/>
        <v>#VALUE!</v>
      </c>
      <c r="L112" s="26" t="e">
        <f t="shared" si="7"/>
        <v>#VALUE!</v>
      </c>
      <c r="M112" s="27"/>
      <c r="N112" s="27"/>
    </row>
    <row r="113" spans="1:14" ht="15" customHeight="1" x14ac:dyDescent="0.25">
      <c r="A113" s="21" t="s">
        <v>227</v>
      </c>
      <c r="B113" s="22" t="s">
        <v>228</v>
      </c>
      <c r="C113" s="29">
        <v>15</v>
      </c>
      <c r="D113" s="29">
        <v>1.5</v>
      </c>
      <c r="E113" s="29">
        <v>15</v>
      </c>
      <c r="F113" s="24">
        <v>4</v>
      </c>
      <c r="G113" s="30"/>
      <c r="H113" s="31"/>
      <c r="I113" s="31"/>
      <c r="J113" s="31"/>
      <c r="K113" s="28">
        <f t="shared" si="6"/>
        <v>19</v>
      </c>
      <c r="L113" s="27" t="str">
        <f t="shared" si="7"/>
        <v>F</v>
      </c>
      <c r="M113" s="27"/>
      <c r="N113" s="27"/>
    </row>
    <row r="114" spans="1:14" ht="15" customHeight="1" x14ac:dyDescent="0.25">
      <c r="A114" s="21" t="s">
        <v>229</v>
      </c>
      <c r="B114" s="22" t="s">
        <v>230</v>
      </c>
      <c r="C114" s="29">
        <v>8</v>
      </c>
      <c r="D114" s="29">
        <v>5</v>
      </c>
      <c r="E114" s="29">
        <v>9</v>
      </c>
      <c r="F114" s="24">
        <v>4</v>
      </c>
      <c r="G114" s="30"/>
      <c r="H114" s="31"/>
      <c r="I114" s="31"/>
      <c r="J114" s="31"/>
      <c r="K114" s="28">
        <f t="shared" si="6"/>
        <v>13</v>
      </c>
      <c r="L114" s="27" t="str">
        <f t="shared" si="7"/>
        <v>F</v>
      </c>
      <c r="M114" s="26">
        <f>K114-N114</f>
        <v>13</v>
      </c>
      <c r="N114" s="26">
        <f>IF(I114="",IF(H114="",IF(G114="",0,G114),H114),I114+J114)</f>
        <v>0</v>
      </c>
    </row>
    <row r="115" spans="1:14" ht="15" customHeight="1" x14ac:dyDescent="0.25">
      <c r="A115" s="21" t="s">
        <v>231</v>
      </c>
      <c r="B115" s="22" t="s">
        <v>232</v>
      </c>
      <c r="C115" s="29"/>
      <c r="D115" s="29"/>
      <c r="E115" s="29"/>
      <c r="F115" s="24"/>
      <c r="G115" s="30"/>
      <c r="H115" s="31"/>
      <c r="I115" s="32"/>
      <c r="J115" s="32"/>
      <c r="K115" s="28" t="e">
        <f t="shared" si="6"/>
        <v>#VALUE!</v>
      </c>
      <c r="L115" s="26" t="e">
        <f t="shared" si="7"/>
        <v>#VALUE!</v>
      </c>
      <c r="M115" s="27"/>
      <c r="N115" s="27"/>
    </row>
    <row r="116" spans="1:14" ht="15" customHeight="1" x14ac:dyDescent="0.25">
      <c r="A116" s="21" t="s">
        <v>233</v>
      </c>
      <c r="B116" s="22" t="s">
        <v>234</v>
      </c>
      <c r="C116" s="29"/>
      <c r="D116" s="29"/>
      <c r="E116" s="29"/>
      <c r="F116" s="24"/>
      <c r="G116" s="30"/>
      <c r="H116" s="31"/>
      <c r="I116" s="32"/>
      <c r="J116" s="32"/>
      <c r="K116" s="28" t="e">
        <f t="shared" si="6"/>
        <v>#VALUE!</v>
      </c>
      <c r="L116" s="26" t="e">
        <f t="shared" si="7"/>
        <v>#VALUE!</v>
      </c>
      <c r="M116" s="27"/>
      <c r="N116" s="27"/>
    </row>
    <row r="117" spans="1:14" ht="15" customHeight="1" x14ac:dyDescent="0.25">
      <c r="A117" s="21" t="s">
        <v>235</v>
      </c>
      <c r="B117" s="22" t="s">
        <v>236</v>
      </c>
      <c r="C117" s="29"/>
      <c r="D117" s="29"/>
      <c r="E117" s="29"/>
      <c r="F117" s="24"/>
      <c r="G117" s="30"/>
      <c r="H117" s="31"/>
      <c r="I117" s="32"/>
      <c r="J117" s="32"/>
      <c r="K117" s="28" t="e">
        <f t="shared" si="6"/>
        <v>#VALUE!</v>
      </c>
      <c r="L117" s="26" t="e">
        <f t="shared" si="7"/>
        <v>#VALUE!</v>
      </c>
      <c r="M117" s="27"/>
      <c r="N117" s="27"/>
    </row>
    <row r="118" spans="1:14" ht="15" customHeight="1" x14ac:dyDescent="0.25">
      <c r="A118" s="21" t="s">
        <v>237</v>
      </c>
      <c r="B118" s="22" t="s">
        <v>238</v>
      </c>
      <c r="C118" s="29"/>
      <c r="D118" s="29"/>
      <c r="E118" s="29">
        <v>8</v>
      </c>
      <c r="F118" s="24">
        <v>2</v>
      </c>
      <c r="G118" s="30"/>
      <c r="H118" s="31"/>
      <c r="I118" s="32"/>
      <c r="J118" s="32"/>
      <c r="K118" s="28">
        <f t="shared" si="6"/>
        <v>10</v>
      </c>
      <c r="L118" s="27" t="str">
        <f t="shared" si="7"/>
        <v>F</v>
      </c>
      <c r="M118" s="27"/>
      <c r="N118" s="27"/>
    </row>
    <row r="119" spans="1:14" ht="15" customHeight="1" x14ac:dyDescent="0.25">
      <c r="A119" s="21" t="s">
        <v>239</v>
      </c>
      <c r="B119" s="22" t="s">
        <v>240</v>
      </c>
      <c r="C119" s="29">
        <v>0</v>
      </c>
      <c r="D119" s="29">
        <v>0</v>
      </c>
      <c r="E119" s="29">
        <v>5</v>
      </c>
      <c r="F119" s="24">
        <v>4.5</v>
      </c>
      <c r="G119" s="30"/>
      <c r="H119" s="31"/>
      <c r="I119" s="32"/>
      <c r="J119" s="32"/>
      <c r="K119" s="28">
        <f t="shared" si="6"/>
        <v>9.5</v>
      </c>
      <c r="L119" s="27" t="str">
        <f t="shared" si="7"/>
        <v>F</v>
      </c>
      <c r="M119" s="27"/>
      <c r="N119" s="27"/>
    </row>
    <row r="120" spans="1:14" ht="15" customHeight="1" x14ac:dyDescent="0.25">
      <c r="A120" s="21" t="s">
        <v>241</v>
      </c>
      <c r="B120" s="22" t="s">
        <v>242</v>
      </c>
      <c r="C120" s="29">
        <v>4</v>
      </c>
      <c r="D120" s="29">
        <v>0</v>
      </c>
      <c r="E120" s="29">
        <v>4</v>
      </c>
      <c r="F120" s="24">
        <v>1.5</v>
      </c>
      <c r="G120" s="30">
        <v>5</v>
      </c>
      <c r="H120" s="31">
        <v>3.5</v>
      </c>
      <c r="I120" s="32"/>
      <c r="J120" s="32"/>
      <c r="K120" s="28">
        <f t="shared" si="6"/>
        <v>14</v>
      </c>
      <c r="L120" s="27" t="str">
        <f t="shared" si="7"/>
        <v>F</v>
      </c>
      <c r="M120" s="27"/>
      <c r="N120" s="27"/>
    </row>
    <row r="121" spans="1:14" ht="15" customHeight="1" x14ac:dyDescent="0.25">
      <c r="A121" s="21" t="s">
        <v>243</v>
      </c>
      <c r="B121" s="22" t="s">
        <v>244</v>
      </c>
      <c r="C121" s="29">
        <v>10</v>
      </c>
      <c r="D121" s="29">
        <v>1</v>
      </c>
      <c r="E121" s="29">
        <v>5</v>
      </c>
      <c r="F121" s="24">
        <v>5</v>
      </c>
      <c r="G121" s="30"/>
      <c r="H121" s="31"/>
      <c r="I121" s="31"/>
      <c r="J121" s="31"/>
      <c r="K121" s="28">
        <f t="shared" si="6"/>
        <v>10</v>
      </c>
      <c r="L121" s="27" t="str">
        <f t="shared" si="7"/>
        <v>F</v>
      </c>
      <c r="M121" s="26">
        <f>K121-N121</f>
        <v>10</v>
      </c>
      <c r="N121" s="26">
        <f>IF(I121="",IF(H121="",IF(G121="",0,G121),H121),I121+J121)</f>
        <v>0</v>
      </c>
    </row>
    <row r="122" spans="1:14" ht="15" customHeight="1" x14ac:dyDescent="0.25">
      <c r="A122" s="21" t="s">
        <v>245</v>
      </c>
      <c r="B122" s="22" t="s">
        <v>246</v>
      </c>
      <c r="C122" s="29"/>
      <c r="D122" s="29"/>
      <c r="E122" s="29"/>
      <c r="F122" s="24"/>
      <c r="G122" s="30"/>
      <c r="H122" s="31"/>
      <c r="I122" s="31"/>
      <c r="J122" s="31"/>
      <c r="K122" s="28" t="e">
        <f t="shared" si="6"/>
        <v>#VALUE!</v>
      </c>
      <c r="L122" s="26" t="e">
        <f t="shared" si="7"/>
        <v>#VALUE!</v>
      </c>
      <c r="M122" s="26" t="e">
        <f>K122-N122</f>
        <v>#VALUE!</v>
      </c>
      <c r="N122" s="26">
        <f>IF(I122="",IF(H122="",IF(G122="",0,G122),H122),I122+J122)</f>
        <v>0</v>
      </c>
    </row>
    <row r="123" spans="1:14" ht="15" customHeight="1" x14ac:dyDescent="0.25">
      <c r="A123" s="21" t="s">
        <v>247</v>
      </c>
      <c r="B123" s="22" t="s">
        <v>248</v>
      </c>
      <c r="C123" s="29"/>
      <c r="D123" s="29"/>
      <c r="E123" s="29"/>
      <c r="F123" s="24"/>
      <c r="G123" s="30"/>
      <c r="H123" s="31"/>
      <c r="I123" s="32"/>
      <c r="J123" s="32"/>
      <c r="K123" s="28" t="e">
        <f t="shared" si="6"/>
        <v>#VALUE!</v>
      </c>
      <c r="L123" s="26" t="e">
        <f t="shared" si="7"/>
        <v>#VALUE!</v>
      </c>
      <c r="M123" s="27"/>
      <c r="N123" s="27"/>
    </row>
    <row r="124" spans="1:14" ht="15" customHeight="1" x14ac:dyDescent="0.25">
      <c r="A124" s="21" t="s">
        <v>249</v>
      </c>
      <c r="B124" s="22" t="s">
        <v>250</v>
      </c>
      <c r="C124" s="29">
        <v>0</v>
      </c>
      <c r="D124" s="29">
        <v>0</v>
      </c>
      <c r="E124" s="29"/>
      <c r="F124" s="24"/>
      <c r="G124" s="30"/>
      <c r="H124" s="31"/>
      <c r="I124" s="32"/>
      <c r="J124" s="32"/>
      <c r="K124" s="28">
        <f t="shared" si="6"/>
        <v>0</v>
      </c>
      <c r="L124" s="27" t="str">
        <f t="shared" si="7"/>
        <v>F</v>
      </c>
      <c r="M124" s="27"/>
      <c r="N124" s="27"/>
    </row>
    <row r="125" spans="1:14" ht="15" customHeight="1" x14ac:dyDescent="0.25">
      <c r="A125" s="21" t="s">
        <v>251</v>
      </c>
      <c r="B125" s="22" t="s">
        <v>252</v>
      </c>
      <c r="C125" s="29">
        <v>26</v>
      </c>
      <c r="D125" s="29">
        <v>2</v>
      </c>
      <c r="E125" s="29"/>
      <c r="F125" s="24"/>
      <c r="G125" s="30"/>
      <c r="H125" s="31"/>
      <c r="I125" s="32"/>
      <c r="J125" s="32"/>
      <c r="K125" s="28">
        <f t="shared" si="6"/>
        <v>28</v>
      </c>
      <c r="L125" s="27" t="str">
        <f t="shared" si="7"/>
        <v>F</v>
      </c>
      <c r="M125" s="27"/>
      <c r="N125" s="27"/>
    </row>
    <row r="126" spans="1:14" ht="15" customHeight="1" x14ac:dyDescent="0.25">
      <c r="A126" s="21" t="s">
        <v>253</v>
      </c>
      <c r="B126" s="22" t="s">
        <v>254</v>
      </c>
      <c r="C126" s="29">
        <v>12</v>
      </c>
      <c r="D126" s="29">
        <v>0</v>
      </c>
      <c r="E126" s="29">
        <v>15</v>
      </c>
      <c r="F126" s="24">
        <v>0</v>
      </c>
      <c r="G126" s="30"/>
      <c r="H126" s="31"/>
      <c r="I126" s="32"/>
      <c r="J126" s="32"/>
      <c r="K126" s="28">
        <f t="shared" si="6"/>
        <v>15</v>
      </c>
      <c r="L126" s="27" t="str">
        <f t="shared" si="7"/>
        <v>F</v>
      </c>
      <c r="M126" s="27"/>
      <c r="N126" s="27"/>
    </row>
    <row r="127" spans="1:14" ht="15" customHeight="1" x14ac:dyDescent="0.25">
      <c r="A127" s="21" t="s">
        <v>255</v>
      </c>
      <c r="B127" s="22" t="s">
        <v>256</v>
      </c>
      <c r="C127" s="29">
        <v>12</v>
      </c>
      <c r="D127" s="29">
        <v>0</v>
      </c>
      <c r="E127" s="29">
        <v>5</v>
      </c>
      <c r="F127" s="24">
        <v>2.5</v>
      </c>
      <c r="G127" s="30"/>
      <c r="H127" s="31"/>
      <c r="I127" s="31"/>
      <c r="J127" s="31"/>
      <c r="K127" s="28">
        <f t="shared" si="6"/>
        <v>7.5</v>
      </c>
      <c r="L127" s="27" t="str">
        <f t="shared" si="7"/>
        <v>F</v>
      </c>
      <c r="M127" s="27"/>
      <c r="N127" s="27"/>
    </row>
    <row r="128" spans="1:14" ht="15" customHeight="1" x14ac:dyDescent="0.25">
      <c r="A128" s="21" t="s">
        <v>257</v>
      </c>
      <c r="B128" s="22" t="s">
        <v>258</v>
      </c>
      <c r="C128" s="29">
        <v>18</v>
      </c>
      <c r="D128" s="29">
        <v>3</v>
      </c>
      <c r="E128" s="29">
        <v>22</v>
      </c>
      <c r="F128" s="24">
        <v>2</v>
      </c>
      <c r="G128" s="30">
        <v>0</v>
      </c>
      <c r="H128" s="31">
        <v>0</v>
      </c>
      <c r="I128" s="32"/>
      <c r="J128" s="32"/>
      <c r="K128" s="28">
        <f t="shared" si="6"/>
        <v>24</v>
      </c>
      <c r="L128" s="27" t="str">
        <f t="shared" si="7"/>
        <v>F</v>
      </c>
      <c r="M128" s="27"/>
      <c r="N128" s="27"/>
    </row>
    <row r="129" spans="1:14" ht="15" customHeight="1" x14ac:dyDescent="0.25">
      <c r="A129" s="21" t="s">
        <v>259</v>
      </c>
      <c r="B129" s="22" t="s">
        <v>260</v>
      </c>
      <c r="C129" s="29">
        <v>15</v>
      </c>
      <c r="D129" s="29">
        <v>0</v>
      </c>
      <c r="E129" s="29">
        <v>15</v>
      </c>
      <c r="F129" s="24">
        <v>4</v>
      </c>
      <c r="G129" s="30">
        <v>0</v>
      </c>
      <c r="H129" s="31"/>
      <c r="I129" s="32"/>
      <c r="J129" s="32"/>
      <c r="K129" s="28">
        <f t="shared" si="6"/>
        <v>19</v>
      </c>
      <c r="L129" s="27" t="str">
        <f t="shared" si="7"/>
        <v>F</v>
      </c>
      <c r="M129" s="27"/>
      <c r="N129" s="27"/>
    </row>
    <row r="130" spans="1:14" ht="15" customHeight="1" x14ac:dyDescent="0.25">
      <c r="A130" s="21" t="s">
        <v>261</v>
      </c>
      <c r="B130" s="22" t="s">
        <v>262</v>
      </c>
      <c r="C130" s="29">
        <v>0</v>
      </c>
      <c r="D130" s="29">
        <v>0</v>
      </c>
      <c r="E130" s="29"/>
      <c r="F130" s="24"/>
      <c r="G130" s="30"/>
      <c r="H130" s="31"/>
      <c r="I130" s="32"/>
      <c r="J130" s="32"/>
      <c r="K130" s="28">
        <f t="shared" si="6"/>
        <v>0</v>
      </c>
      <c r="L130" s="27" t="str">
        <f t="shared" si="7"/>
        <v>F</v>
      </c>
      <c r="M130" s="27"/>
      <c r="N130" s="27"/>
    </row>
    <row r="131" spans="1:14" ht="15" customHeight="1" x14ac:dyDescent="0.25">
      <c r="A131" s="21" t="s">
        <v>263</v>
      </c>
      <c r="B131" s="22" t="s">
        <v>264</v>
      </c>
      <c r="C131" s="29">
        <v>19</v>
      </c>
      <c r="D131" s="29">
        <v>0.5</v>
      </c>
      <c r="E131" s="29">
        <v>15</v>
      </c>
      <c r="F131" s="24">
        <v>4</v>
      </c>
      <c r="G131" s="30"/>
      <c r="H131" s="31"/>
      <c r="I131" s="31"/>
      <c r="J131" s="31"/>
      <c r="K131" s="28">
        <f t="shared" si="6"/>
        <v>19</v>
      </c>
      <c r="L131" s="27" t="str">
        <f t="shared" si="7"/>
        <v>F</v>
      </c>
      <c r="M131" s="26">
        <f>K131-N131</f>
        <v>19</v>
      </c>
      <c r="N131" s="26">
        <f>IF(I131="",IF(H131="",IF(G131="",0,G131),H131),I131+J131)</f>
        <v>0</v>
      </c>
    </row>
    <row r="132" spans="1:14" ht="15" customHeight="1" x14ac:dyDescent="0.25">
      <c r="A132" s="21" t="s">
        <v>265</v>
      </c>
      <c r="B132" s="22" t="s">
        <v>266</v>
      </c>
      <c r="C132" s="29">
        <v>15</v>
      </c>
      <c r="D132" s="29">
        <v>0</v>
      </c>
      <c r="E132" s="29">
        <v>0</v>
      </c>
      <c r="F132" s="24">
        <v>0</v>
      </c>
      <c r="G132" s="25"/>
      <c r="H132" s="26"/>
      <c r="I132" s="27"/>
      <c r="J132" s="27"/>
      <c r="K132" s="28">
        <f t="shared" si="6"/>
        <v>0</v>
      </c>
      <c r="L132" s="27" t="str">
        <f t="shared" si="7"/>
        <v>F</v>
      </c>
      <c r="M132" s="27"/>
      <c r="N132" s="27"/>
    </row>
    <row r="133" spans="1:14" ht="15" customHeight="1" x14ac:dyDescent="0.25">
      <c r="A133" s="21" t="s">
        <v>267</v>
      </c>
      <c r="B133" s="22" t="s">
        <v>268</v>
      </c>
      <c r="C133" s="29">
        <v>24</v>
      </c>
      <c r="D133" s="29">
        <v>0.5</v>
      </c>
      <c r="E133" s="29"/>
      <c r="F133" s="24"/>
      <c r="G133" s="25">
        <v>0</v>
      </c>
      <c r="H133" s="26">
        <v>0.5</v>
      </c>
      <c r="I133" s="27"/>
      <c r="J133" s="27"/>
      <c r="K133" s="28">
        <f t="shared" si="6"/>
        <v>25</v>
      </c>
      <c r="L133" s="27" t="str">
        <f t="shared" si="7"/>
        <v>F</v>
      </c>
      <c r="M133" s="27"/>
      <c r="N133" s="27"/>
    </row>
    <row r="134" spans="1:14" ht="15" customHeight="1" x14ac:dyDescent="0.25">
      <c r="A134" s="21" t="s">
        <v>269</v>
      </c>
      <c r="B134" s="22" t="s">
        <v>270</v>
      </c>
      <c r="C134" s="29">
        <v>15</v>
      </c>
      <c r="D134" s="29">
        <v>6.5</v>
      </c>
      <c r="E134" s="29">
        <v>9</v>
      </c>
      <c r="F134" s="24">
        <v>1.5</v>
      </c>
      <c r="G134" s="25"/>
      <c r="H134" s="26"/>
      <c r="I134" s="27"/>
      <c r="J134" s="27"/>
      <c r="K134" s="28">
        <f t="shared" si="6"/>
        <v>10.5</v>
      </c>
      <c r="L134" s="27" t="str">
        <f t="shared" si="7"/>
        <v>F</v>
      </c>
      <c r="M134" s="27"/>
      <c r="N134" s="27"/>
    </row>
    <row r="135" spans="1:14" ht="15" customHeight="1" x14ac:dyDescent="0.25">
      <c r="A135" s="21" t="s">
        <v>271</v>
      </c>
      <c r="B135" s="22" t="s">
        <v>272</v>
      </c>
      <c r="C135" s="29"/>
      <c r="D135" s="29"/>
      <c r="E135" s="29"/>
      <c r="F135" s="24"/>
      <c r="G135" s="25"/>
      <c r="H135" s="26"/>
      <c r="I135" s="27"/>
      <c r="J135" s="27"/>
      <c r="K135" s="28" t="e">
        <f t="shared" si="6"/>
        <v>#VALUE!</v>
      </c>
      <c r="L135" s="26" t="e">
        <f t="shared" si="7"/>
        <v>#VALUE!</v>
      </c>
      <c r="M135" s="27"/>
      <c r="N135" s="27"/>
    </row>
    <row r="136" spans="1:14" ht="15" customHeight="1" x14ac:dyDescent="0.25">
      <c r="A136" s="21" t="s">
        <v>273</v>
      </c>
      <c r="B136" s="22" t="s">
        <v>274</v>
      </c>
      <c r="C136" s="29">
        <v>10</v>
      </c>
      <c r="D136" s="29">
        <v>0</v>
      </c>
      <c r="E136" s="29">
        <v>10</v>
      </c>
      <c r="F136" s="24">
        <v>1.5</v>
      </c>
      <c r="G136" s="25"/>
      <c r="H136" s="26"/>
      <c r="I136" s="27"/>
      <c r="J136" s="27"/>
      <c r="K136" s="28">
        <f t="shared" si="6"/>
        <v>11.5</v>
      </c>
      <c r="L136" s="27" t="str">
        <f t="shared" si="7"/>
        <v>F</v>
      </c>
      <c r="M136" s="27"/>
      <c r="N136" s="27"/>
    </row>
    <row r="137" spans="1:14" ht="15" customHeight="1" x14ac:dyDescent="0.25">
      <c r="A137" s="21" t="s">
        <v>275</v>
      </c>
      <c r="B137" s="22" t="s">
        <v>276</v>
      </c>
      <c r="C137" s="29"/>
      <c r="D137" s="29"/>
      <c r="E137" s="29"/>
      <c r="F137" s="24"/>
      <c r="G137" s="25"/>
      <c r="H137" s="26"/>
      <c r="I137" s="27"/>
      <c r="J137" s="27"/>
      <c r="K137" s="28" t="e">
        <f t="shared" ref="K137:K157" si="8">IF(E137="",IF(C137="","",C137+D137),E137+F137)+IF(H137="",0,G137+H137)</f>
        <v>#VALUE!</v>
      </c>
      <c r="L137" s="26" t="e">
        <f t="shared" ref="L137:L168" si="9">IF(K137="","",IF(K137&gt;89.9,"A",IF(K137&gt;79.9,"B",IF(K137&gt;69.9,"C",IF(K137&gt;59.9,"D",IF(K137&gt;49.9,"E","F"))))))</f>
        <v>#VALUE!</v>
      </c>
      <c r="M137" s="27"/>
      <c r="N137" s="27"/>
    </row>
    <row r="138" spans="1:14" ht="15" customHeight="1" x14ac:dyDescent="0.25">
      <c r="A138" s="21" t="s">
        <v>277</v>
      </c>
      <c r="B138" s="22" t="s">
        <v>278</v>
      </c>
      <c r="C138" s="29"/>
      <c r="D138" s="29"/>
      <c r="E138" s="29"/>
      <c r="F138" s="24"/>
      <c r="G138" s="25"/>
      <c r="H138" s="26"/>
      <c r="I138" s="27"/>
      <c r="J138" s="27"/>
      <c r="K138" s="28" t="e">
        <f t="shared" si="8"/>
        <v>#VALUE!</v>
      </c>
      <c r="L138" s="27" t="e">
        <f t="shared" si="9"/>
        <v>#VALUE!</v>
      </c>
      <c r="M138" s="27"/>
      <c r="N138" s="27"/>
    </row>
    <row r="139" spans="1:14" ht="15" customHeight="1" x14ac:dyDescent="0.25">
      <c r="A139" s="21" t="s">
        <v>279</v>
      </c>
      <c r="B139" s="22" t="s">
        <v>280</v>
      </c>
      <c r="C139" s="29"/>
      <c r="D139" s="29"/>
      <c r="E139" s="29"/>
      <c r="F139" s="24"/>
      <c r="G139" s="25"/>
      <c r="H139" s="26"/>
      <c r="I139" s="27"/>
      <c r="J139" s="27"/>
      <c r="K139" s="28" t="e">
        <f t="shared" si="8"/>
        <v>#VALUE!</v>
      </c>
      <c r="L139" s="26" t="e">
        <f t="shared" si="9"/>
        <v>#VALUE!</v>
      </c>
      <c r="M139" s="27"/>
      <c r="N139" s="27"/>
    </row>
    <row r="140" spans="1:14" ht="15" customHeight="1" x14ac:dyDescent="0.25">
      <c r="A140" s="21" t="s">
        <v>281</v>
      </c>
      <c r="B140" s="22" t="s">
        <v>282</v>
      </c>
      <c r="C140" s="29">
        <v>0</v>
      </c>
      <c r="D140" s="29">
        <v>0</v>
      </c>
      <c r="E140" s="29">
        <v>7</v>
      </c>
      <c r="F140" s="24">
        <v>4.5</v>
      </c>
      <c r="G140" s="25"/>
      <c r="H140" s="26"/>
      <c r="I140" s="27"/>
      <c r="J140" s="27"/>
      <c r="K140" s="28">
        <f t="shared" si="8"/>
        <v>11.5</v>
      </c>
      <c r="L140" s="27" t="str">
        <f t="shared" si="9"/>
        <v>F</v>
      </c>
      <c r="M140" s="27"/>
      <c r="N140" s="27"/>
    </row>
    <row r="141" spans="1:14" ht="15" customHeight="1" x14ac:dyDescent="0.25">
      <c r="A141" s="21" t="s">
        <v>283</v>
      </c>
      <c r="B141" s="22" t="s">
        <v>284</v>
      </c>
      <c r="C141" s="29">
        <v>15</v>
      </c>
      <c r="D141" s="29">
        <v>0</v>
      </c>
      <c r="E141" s="29">
        <v>10</v>
      </c>
      <c r="F141" s="24">
        <v>4.5</v>
      </c>
      <c r="G141" s="25">
        <v>7</v>
      </c>
      <c r="H141" s="26">
        <v>0</v>
      </c>
      <c r="I141" s="27"/>
      <c r="J141" s="27"/>
      <c r="K141" s="28">
        <f t="shared" si="8"/>
        <v>21.5</v>
      </c>
      <c r="L141" s="27" t="str">
        <f t="shared" si="9"/>
        <v>F</v>
      </c>
      <c r="M141" s="27"/>
      <c r="N141" s="27"/>
    </row>
    <row r="142" spans="1:14" ht="15" customHeight="1" x14ac:dyDescent="0.25">
      <c r="A142" s="21" t="s">
        <v>285</v>
      </c>
      <c r="B142" s="22" t="s">
        <v>286</v>
      </c>
      <c r="C142" s="29"/>
      <c r="D142" s="29"/>
      <c r="E142" s="29">
        <v>23</v>
      </c>
      <c r="F142" s="24">
        <v>0</v>
      </c>
      <c r="G142" s="25"/>
      <c r="H142" s="26"/>
      <c r="I142" s="27"/>
      <c r="J142" s="27"/>
      <c r="K142" s="28">
        <f t="shared" si="8"/>
        <v>23</v>
      </c>
      <c r="L142" s="27" t="str">
        <f t="shared" si="9"/>
        <v>F</v>
      </c>
      <c r="M142" s="27"/>
      <c r="N142" s="27"/>
    </row>
    <row r="143" spans="1:14" ht="15" customHeight="1" x14ac:dyDescent="0.25">
      <c r="A143" s="21" t="s">
        <v>287</v>
      </c>
      <c r="B143" s="22" t="s">
        <v>288</v>
      </c>
      <c r="C143" s="29"/>
      <c r="D143" s="29"/>
      <c r="E143" s="29"/>
      <c r="F143" s="24"/>
      <c r="G143" s="25"/>
      <c r="H143" s="26"/>
      <c r="I143" s="27"/>
      <c r="J143" s="27"/>
      <c r="K143" s="28" t="e">
        <f t="shared" si="8"/>
        <v>#VALUE!</v>
      </c>
      <c r="L143" s="27" t="e">
        <f t="shared" si="9"/>
        <v>#VALUE!</v>
      </c>
      <c r="M143" s="27"/>
      <c r="N143" s="27"/>
    </row>
    <row r="144" spans="1:14" ht="15" customHeight="1" x14ac:dyDescent="0.25">
      <c r="A144" s="21" t="s">
        <v>289</v>
      </c>
      <c r="B144" s="22" t="s">
        <v>290</v>
      </c>
      <c r="C144" s="29">
        <v>9</v>
      </c>
      <c r="D144" s="29">
        <v>0</v>
      </c>
      <c r="E144" s="29">
        <v>9</v>
      </c>
      <c r="F144" s="24">
        <v>0.5</v>
      </c>
      <c r="G144" s="25"/>
      <c r="H144" s="26"/>
      <c r="I144" s="27"/>
      <c r="J144" s="27"/>
      <c r="K144" s="28">
        <f t="shared" si="8"/>
        <v>9.5</v>
      </c>
      <c r="L144" s="27" t="str">
        <f t="shared" si="9"/>
        <v>F</v>
      </c>
      <c r="M144" s="27"/>
      <c r="N144" s="27"/>
    </row>
    <row r="145" spans="1:14" ht="15" customHeight="1" x14ac:dyDescent="0.25">
      <c r="A145" s="21" t="s">
        <v>291</v>
      </c>
      <c r="B145" s="22" t="s">
        <v>292</v>
      </c>
      <c r="C145" s="29"/>
      <c r="D145" s="29"/>
      <c r="E145" s="29"/>
      <c r="F145" s="24"/>
      <c r="G145" s="25"/>
      <c r="H145" s="26"/>
      <c r="I145" s="27"/>
      <c r="J145" s="27"/>
      <c r="K145" s="28" t="e">
        <f t="shared" si="8"/>
        <v>#VALUE!</v>
      </c>
      <c r="L145" s="27" t="e">
        <f t="shared" si="9"/>
        <v>#VALUE!</v>
      </c>
      <c r="M145" s="27"/>
      <c r="N145" s="27"/>
    </row>
    <row r="146" spans="1:14" ht="15" customHeight="1" x14ac:dyDescent="0.25">
      <c r="A146" s="21" t="s">
        <v>293</v>
      </c>
      <c r="B146" s="22" t="s">
        <v>294</v>
      </c>
      <c r="C146" s="29"/>
      <c r="D146" s="29"/>
      <c r="E146" s="29">
        <v>19</v>
      </c>
      <c r="F146" s="24">
        <v>9.5</v>
      </c>
      <c r="G146" s="25">
        <v>0</v>
      </c>
      <c r="H146" s="26">
        <v>2.5</v>
      </c>
      <c r="I146" s="27"/>
      <c r="J146" s="27"/>
      <c r="K146" s="28">
        <f t="shared" si="8"/>
        <v>31</v>
      </c>
      <c r="L146" s="27" t="str">
        <f t="shared" si="9"/>
        <v>F</v>
      </c>
      <c r="M146" s="27"/>
      <c r="N146" s="27"/>
    </row>
    <row r="147" spans="1:14" ht="15" customHeight="1" x14ac:dyDescent="0.25">
      <c r="A147" s="21" t="s">
        <v>295</v>
      </c>
      <c r="B147" s="22" t="s">
        <v>296</v>
      </c>
      <c r="C147" s="29">
        <v>10</v>
      </c>
      <c r="D147" s="29">
        <v>1</v>
      </c>
      <c r="E147" s="29">
        <v>21</v>
      </c>
      <c r="F147" s="24">
        <v>1</v>
      </c>
      <c r="G147" s="25"/>
      <c r="H147" s="26"/>
      <c r="I147" s="27"/>
      <c r="J147" s="27"/>
      <c r="K147" s="28">
        <f t="shared" si="8"/>
        <v>22</v>
      </c>
      <c r="L147" s="27" t="str">
        <f t="shared" si="9"/>
        <v>F</v>
      </c>
      <c r="M147" s="27"/>
      <c r="N147" s="27"/>
    </row>
    <row r="148" spans="1:14" ht="15" customHeight="1" x14ac:dyDescent="0.25">
      <c r="A148" s="21" t="s">
        <v>297</v>
      </c>
      <c r="B148" s="22" t="s">
        <v>298</v>
      </c>
      <c r="C148" s="29"/>
      <c r="D148" s="29"/>
      <c r="E148" s="29"/>
      <c r="F148" s="24"/>
      <c r="G148" s="25"/>
      <c r="H148" s="26"/>
      <c r="I148" s="27"/>
      <c r="J148" s="27"/>
      <c r="K148" s="28" t="e">
        <f t="shared" si="8"/>
        <v>#VALUE!</v>
      </c>
      <c r="L148" s="27" t="e">
        <f t="shared" si="9"/>
        <v>#VALUE!</v>
      </c>
      <c r="M148" s="27"/>
      <c r="N148" s="27"/>
    </row>
    <row r="149" spans="1:14" ht="15" customHeight="1" x14ac:dyDescent="0.25">
      <c r="A149" s="21" t="s">
        <v>299</v>
      </c>
      <c r="B149" s="22" t="s">
        <v>300</v>
      </c>
      <c r="C149" s="29"/>
      <c r="D149" s="29"/>
      <c r="E149" s="29"/>
      <c r="F149" s="24"/>
      <c r="G149" s="25"/>
      <c r="H149" s="26"/>
      <c r="I149" s="27"/>
      <c r="J149" s="27"/>
      <c r="K149" s="28" t="e">
        <f t="shared" si="8"/>
        <v>#VALUE!</v>
      </c>
      <c r="L149" s="27" t="e">
        <f t="shared" si="9"/>
        <v>#VALUE!</v>
      </c>
      <c r="M149" s="27"/>
      <c r="N149" s="27"/>
    </row>
    <row r="150" spans="1:14" ht="15" customHeight="1" x14ac:dyDescent="0.25">
      <c r="A150" s="21" t="s">
        <v>301</v>
      </c>
      <c r="B150" s="22" t="s">
        <v>302</v>
      </c>
      <c r="C150" s="29"/>
      <c r="D150" s="29"/>
      <c r="E150" s="29"/>
      <c r="F150" s="24"/>
      <c r="G150" s="25"/>
      <c r="H150" s="26"/>
      <c r="I150" s="27"/>
      <c r="J150" s="27"/>
      <c r="K150" s="28" t="e">
        <f t="shared" si="8"/>
        <v>#VALUE!</v>
      </c>
      <c r="L150" s="27" t="e">
        <f t="shared" si="9"/>
        <v>#VALUE!</v>
      </c>
      <c r="M150" s="27"/>
      <c r="N150" s="27"/>
    </row>
    <row r="151" spans="1:14" ht="15" customHeight="1" x14ac:dyDescent="0.25">
      <c r="A151" s="21" t="s">
        <v>303</v>
      </c>
      <c r="B151" s="22" t="s">
        <v>304</v>
      </c>
      <c r="C151" s="29"/>
      <c r="D151" s="29"/>
      <c r="E151" s="29"/>
      <c r="F151" s="24"/>
      <c r="G151" s="25"/>
      <c r="H151" s="26"/>
      <c r="I151" s="27"/>
      <c r="J151" s="27"/>
      <c r="K151" s="28" t="e">
        <f t="shared" si="8"/>
        <v>#VALUE!</v>
      </c>
      <c r="L151" s="27" t="e">
        <f t="shared" si="9"/>
        <v>#VALUE!</v>
      </c>
      <c r="M151" s="27"/>
      <c r="N151" s="27"/>
    </row>
    <row r="152" spans="1:14" ht="15" customHeight="1" x14ac:dyDescent="0.25">
      <c r="A152" s="21" t="s">
        <v>305</v>
      </c>
      <c r="B152" s="22" t="s">
        <v>306</v>
      </c>
      <c r="C152" s="29">
        <v>5</v>
      </c>
      <c r="D152" s="29">
        <v>1</v>
      </c>
      <c r="E152" s="29"/>
      <c r="F152" s="24"/>
      <c r="G152" s="25"/>
      <c r="H152" s="26"/>
      <c r="I152" s="27"/>
      <c r="J152" s="27"/>
      <c r="K152" s="28">
        <f t="shared" si="8"/>
        <v>6</v>
      </c>
      <c r="L152" s="27" t="str">
        <f t="shared" si="9"/>
        <v>F</v>
      </c>
      <c r="M152" s="27"/>
      <c r="N152" s="27"/>
    </row>
    <row r="153" spans="1:14" ht="15" customHeight="1" x14ac:dyDescent="0.25">
      <c r="A153" s="21" t="s">
        <v>307</v>
      </c>
      <c r="B153" s="22" t="s">
        <v>308</v>
      </c>
      <c r="C153" s="29"/>
      <c r="D153" s="29"/>
      <c r="E153" s="29"/>
      <c r="F153" s="24"/>
      <c r="G153" s="25"/>
      <c r="H153" s="26"/>
      <c r="I153" s="27"/>
      <c r="J153" s="27"/>
      <c r="K153" s="28" t="e">
        <f t="shared" si="8"/>
        <v>#VALUE!</v>
      </c>
      <c r="L153" s="27" t="e">
        <f t="shared" si="9"/>
        <v>#VALUE!</v>
      </c>
      <c r="M153" s="27"/>
      <c r="N153" s="27"/>
    </row>
    <row r="154" spans="1:14" ht="15" customHeight="1" x14ac:dyDescent="0.25">
      <c r="A154" s="21" t="s">
        <v>309</v>
      </c>
      <c r="B154" s="22" t="s">
        <v>310</v>
      </c>
      <c r="C154" s="29"/>
      <c r="D154" s="29"/>
      <c r="E154" s="29"/>
      <c r="F154" s="24"/>
      <c r="G154" s="25"/>
      <c r="H154" s="26"/>
      <c r="I154" s="27"/>
      <c r="J154" s="27"/>
      <c r="K154" s="28" t="e">
        <f t="shared" si="8"/>
        <v>#VALUE!</v>
      </c>
      <c r="L154" s="26" t="e">
        <f t="shared" si="9"/>
        <v>#VALUE!</v>
      </c>
      <c r="M154" s="27"/>
      <c r="N154" s="27"/>
    </row>
    <row r="155" spans="1:14" ht="15" customHeight="1" x14ac:dyDescent="0.25">
      <c r="A155" s="21" t="s">
        <v>311</v>
      </c>
      <c r="B155" s="22" t="s">
        <v>312</v>
      </c>
      <c r="C155" s="29"/>
      <c r="D155" s="29"/>
      <c r="E155" s="29"/>
      <c r="F155" s="24"/>
      <c r="G155" s="25"/>
      <c r="H155" s="26"/>
      <c r="I155" s="27"/>
      <c r="J155" s="27"/>
      <c r="K155" s="28" t="e">
        <f t="shared" si="8"/>
        <v>#VALUE!</v>
      </c>
      <c r="L155" s="26" t="e">
        <f t="shared" si="9"/>
        <v>#VALUE!</v>
      </c>
      <c r="M155" s="27"/>
      <c r="N155" s="27"/>
    </row>
    <row r="156" spans="1:14" ht="15" customHeight="1" x14ac:dyDescent="0.25">
      <c r="A156" s="21" t="s">
        <v>313</v>
      </c>
      <c r="B156" s="35" t="s">
        <v>314</v>
      </c>
      <c r="C156" s="36">
        <v>13</v>
      </c>
      <c r="D156" s="36">
        <v>0</v>
      </c>
      <c r="E156" s="37"/>
      <c r="F156" s="24"/>
      <c r="G156" s="25">
        <v>3</v>
      </c>
      <c r="H156" s="26">
        <v>1</v>
      </c>
      <c r="I156" s="27"/>
      <c r="J156" s="27"/>
      <c r="K156" s="28">
        <f t="shared" si="8"/>
        <v>17</v>
      </c>
      <c r="L156" s="27" t="str">
        <f t="shared" si="9"/>
        <v>F</v>
      </c>
      <c r="M156" s="27"/>
      <c r="N156" s="27"/>
    </row>
    <row r="157" spans="1:14" ht="19.350000000000001" customHeight="1" x14ac:dyDescent="0.25">
      <c r="A157" s="21" t="s">
        <v>315</v>
      </c>
      <c r="B157" s="38" t="s">
        <v>316</v>
      </c>
      <c r="C157" s="39"/>
      <c r="D157" s="39"/>
      <c r="E157" s="36">
        <v>10</v>
      </c>
      <c r="F157" s="36">
        <v>0</v>
      </c>
      <c r="G157" s="40"/>
      <c r="H157" s="41"/>
      <c r="I157" s="41"/>
      <c r="J157" s="41"/>
      <c r="K157" s="42">
        <f t="shared" si="8"/>
        <v>10</v>
      </c>
      <c r="L157" s="36"/>
      <c r="M157" s="36"/>
      <c r="N157" s="36"/>
    </row>
  </sheetData>
  <mergeCells count="18">
    <mergeCell ref="A1:J1"/>
    <mergeCell ref="M5:M8"/>
    <mergeCell ref="G6:J6"/>
    <mergeCell ref="C3:D3"/>
    <mergeCell ref="N5:N8"/>
    <mergeCell ref="C5:J5"/>
    <mergeCell ref="C6:F6"/>
    <mergeCell ref="K5:K8"/>
    <mergeCell ref="E7:F7"/>
    <mergeCell ref="G2:L2"/>
    <mergeCell ref="L5:L8"/>
    <mergeCell ref="A5:A8"/>
    <mergeCell ref="C7:D7"/>
    <mergeCell ref="E3:I3"/>
    <mergeCell ref="J3:L3"/>
    <mergeCell ref="I7:J7"/>
    <mergeCell ref="B5:B8"/>
    <mergeCell ref="G7:H7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Sheet2 - Table 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Vlatko Kastratovic</dc:creator>
  <cp:lastModifiedBy>Vlatko Kastratovic</cp:lastModifiedBy>
  <dcterms:created xsi:type="dcterms:W3CDTF">2020-02-04T13:17:04Z</dcterms:created>
  <dcterms:modified xsi:type="dcterms:W3CDTF">2020-02-04T13:17:05Z</dcterms:modified>
</cp:coreProperties>
</file>