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0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<sst xmlns="http://schemas.openxmlformats.org/spreadsheetml/2006/main" count="287" uniqueCount="246">
  <si>
    <t>Ime i prezime</t>
  </si>
  <si>
    <t>Prije zavrsnog</t>
  </si>
  <si>
    <t>Popravni K1</t>
  </si>
  <si>
    <t>Popravni K1(%)</t>
  </si>
  <si>
    <t>Zavrsni</t>
  </si>
  <si>
    <t>Popravnizavrsni</t>
  </si>
  <si>
    <t>Ukupno</t>
  </si>
  <si>
    <t>Ocjena</t>
  </si>
  <si>
    <t>Br.Ind</t>
  </si>
  <si>
    <t>Br. Ind</t>
  </si>
  <si>
    <t>9/2017</t>
  </si>
  <si>
    <t>33/2017</t>
  </si>
  <si>
    <t>1/2016</t>
  </si>
  <si>
    <t>5/2016</t>
  </si>
  <si>
    <t>6/2016</t>
  </si>
  <si>
    <t>16/2016</t>
  </si>
  <si>
    <t>18/2016</t>
  </si>
  <si>
    <t>20/2016</t>
  </si>
  <si>
    <t>24/2016</t>
  </si>
  <si>
    <t>25/2016</t>
  </si>
  <si>
    <t>27/2016</t>
  </si>
  <si>
    <t>38/2016</t>
  </si>
  <si>
    <t>40/2016</t>
  </si>
  <si>
    <t>4/2015</t>
  </si>
  <si>
    <t>8/2015</t>
  </si>
  <si>
    <t>28/2015</t>
  </si>
  <si>
    <t>19/2004</t>
  </si>
  <si>
    <t>35/2016</t>
  </si>
  <si>
    <t>42/2016</t>
  </si>
  <si>
    <t>15/2015</t>
  </si>
  <si>
    <t>23/2015</t>
  </si>
  <si>
    <t>38/2015</t>
  </si>
  <si>
    <t>48/2014</t>
  </si>
  <si>
    <t>9/2015</t>
  </si>
  <si>
    <t>29/2015</t>
  </si>
  <si>
    <t>3/2013</t>
  </si>
  <si>
    <t>31/2018</t>
  </si>
  <si>
    <t>1/2017</t>
  </si>
  <si>
    <t>3/2017</t>
  </si>
  <si>
    <t>4/2017</t>
  </si>
  <si>
    <t>5/2017</t>
  </si>
  <si>
    <t>10/2017</t>
  </si>
  <si>
    <t>14/2017</t>
  </si>
  <si>
    <t>17/2017</t>
  </si>
  <si>
    <t>18/2017</t>
  </si>
  <si>
    <t>24/2017</t>
  </si>
  <si>
    <t>29/2017</t>
  </si>
  <si>
    <t>30/2017</t>
  </si>
  <si>
    <t>31/2017</t>
  </si>
  <si>
    <t>41/2018</t>
  </si>
  <si>
    <t>4/2016</t>
  </si>
  <si>
    <t>8/2016</t>
  </si>
  <si>
    <t>3/2015</t>
  </si>
  <si>
    <t>14/2015</t>
  </si>
  <si>
    <t>19/2015</t>
  </si>
  <si>
    <t>24/2015</t>
  </si>
  <si>
    <t>25/2015</t>
  </si>
  <si>
    <t>35/2015</t>
  </si>
  <si>
    <t>29/2013</t>
  </si>
  <si>
    <t>34/2017</t>
  </si>
  <si>
    <t>48/2016</t>
  </si>
  <si>
    <t>51/2019</t>
  </si>
  <si>
    <t>1/2018</t>
  </si>
  <si>
    <t>4/2018</t>
  </si>
  <si>
    <t>5/2018</t>
  </si>
  <si>
    <t>7/2018</t>
  </si>
  <si>
    <t>9/2018</t>
  </si>
  <si>
    <t>10/2018</t>
  </si>
  <si>
    <t>11/2018</t>
  </si>
  <si>
    <t>12/2018</t>
  </si>
  <si>
    <t>13/2018</t>
  </si>
  <si>
    <t>15/2018</t>
  </si>
  <si>
    <t>17/2018</t>
  </si>
  <si>
    <t>19/2018</t>
  </si>
  <si>
    <t>20/2018</t>
  </si>
  <si>
    <t>22/2018</t>
  </si>
  <si>
    <t>24/2018</t>
  </si>
  <si>
    <t>27/2018</t>
  </si>
  <si>
    <t>28/2018</t>
  </si>
  <si>
    <t>29/2018</t>
  </si>
  <si>
    <t>32/2018</t>
  </si>
  <si>
    <t>33/2018</t>
  </si>
  <si>
    <t>34/2018</t>
  </si>
  <si>
    <t>37/2018</t>
  </si>
  <si>
    <t>38/2018</t>
  </si>
  <si>
    <t>39/2018</t>
  </si>
  <si>
    <t>40/2018</t>
  </si>
  <si>
    <t>45/2018</t>
  </si>
  <si>
    <t>46/2018</t>
  </si>
  <si>
    <t>48/2018</t>
  </si>
  <si>
    <t>51/2018</t>
  </si>
  <si>
    <t>15/2017</t>
  </si>
  <si>
    <t>Faris Kršić</t>
  </si>
  <si>
    <t>Boban Božović</t>
  </si>
  <si>
    <t>Mijajlo Golubović</t>
  </si>
  <si>
    <t>Luka Vučinić</t>
  </si>
  <si>
    <t>Rade Veljić</t>
  </si>
  <si>
    <t>Stefan Rašović</t>
  </si>
  <si>
    <t>Marina Vučković</t>
  </si>
  <si>
    <t>Luka Utješinović</t>
  </si>
  <si>
    <t>Anika Petrović</t>
  </si>
  <si>
    <t>Milica Knežević</t>
  </si>
  <si>
    <t>Damir Delijić</t>
  </si>
  <si>
    <t>Vojislav Đilas</t>
  </si>
  <si>
    <t>Milovan Kadić</t>
  </si>
  <si>
    <t>Nemanja Novović</t>
  </si>
  <si>
    <t>Andrija Živković</t>
  </si>
  <si>
    <t>Vuk Domazetović</t>
  </si>
  <si>
    <t>Sonja Knežević</t>
  </si>
  <si>
    <t>Irina Lazarević</t>
  </si>
  <si>
    <t>Luka Boljević</t>
  </si>
  <si>
    <t>Adnan Čoković</t>
  </si>
  <si>
    <t>Vasilisa Pejović</t>
  </si>
  <si>
    <t>Natalija Radnjić</t>
  </si>
  <si>
    <t>Ana Radulović</t>
  </si>
  <si>
    <t>Jovana Bulajić</t>
  </si>
  <si>
    <t>Admir Krnić</t>
  </si>
  <si>
    <t>Andrijana Blečić</t>
  </si>
  <si>
    <t>Raden Rovčanin</t>
  </si>
  <si>
    <t>Milka Dedeić</t>
  </si>
  <si>
    <t>Predrag Žunjić</t>
  </si>
  <si>
    <t>Nikola Popović</t>
  </si>
  <si>
    <t>Kristina Mićović</t>
  </si>
  <si>
    <t>Enida Krnić</t>
  </si>
  <si>
    <t>Danilo Tošić</t>
  </si>
  <si>
    <t>Džanan Bajraktarević</t>
  </si>
  <si>
    <t>Mladen Maslak</t>
  </si>
  <si>
    <t>Tamara Miletić</t>
  </si>
  <si>
    <t>Nela Šabović</t>
  </si>
  <si>
    <t>Ivana Praščević</t>
  </si>
  <si>
    <t>19/2019</t>
  </si>
  <si>
    <t>6/2017</t>
  </si>
  <si>
    <t>16/2017</t>
  </si>
  <si>
    <t>26/2017</t>
  </si>
  <si>
    <t>19/2016</t>
  </si>
  <si>
    <t>21/2015</t>
  </si>
  <si>
    <t>22/2015</t>
  </si>
  <si>
    <t>Miljan Mandić</t>
  </si>
  <si>
    <t>Maja Radojičić</t>
  </si>
  <si>
    <t>Marina Ljuljić</t>
  </si>
  <si>
    <t>Jana Beljkaš</t>
  </si>
  <si>
    <t>Marija Đukanović</t>
  </si>
  <si>
    <t>Ana Bulajić</t>
  </si>
  <si>
    <t>Vuk Jovović</t>
  </si>
  <si>
    <t>Marijana Rakočević</t>
  </si>
  <si>
    <t>Balša Pejović</t>
  </si>
  <si>
    <t>Anđela Božović</t>
  </si>
  <si>
    <t>Ana Lalić</t>
  </si>
  <si>
    <t>Anđela Marinković</t>
  </si>
  <si>
    <t>Jana Obradović</t>
  </si>
  <si>
    <t>Tanja Živković</t>
  </si>
  <si>
    <t>Miloš Komnenović</t>
  </si>
  <si>
    <t>Miljan Radović</t>
  </si>
  <si>
    <t>Marina Martinović</t>
  </si>
  <si>
    <t>Lakić-Lari Brajković</t>
  </si>
  <si>
    <t>Aleksandra Dedović</t>
  </si>
  <si>
    <t>Milica Rakonjac</t>
  </si>
  <si>
    <t>Milena Šekularac</t>
  </si>
  <si>
    <t>Tijana Dragnić</t>
  </si>
  <si>
    <t>Marija Leković</t>
  </si>
  <si>
    <t>Vuk Stanišić</t>
  </si>
  <si>
    <t>Magdalena Doderović</t>
  </si>
  <si>
    <t>Darinka Božović</t>
  </si>
  <si>
    <t>Bojana Vlaović</t>
  </si>
  <si>
    <t>Bogdan Rakonjac</t>
  </si>
  <si>
    <t>Tatjana Srdanović</t>
  </si>
  <si>
    <t>Anđela Zvizdić</t>
  </si>
  <si>
    <t>Blažo Božović</t>
  </si>
  <si>
    <t>Nebojša Kasalica</t>
  </si>
  <si>
    <t>Jelena Puletić</t>
  </si>
  <si>
    <t>Sanda Piper</t>
  </si>
  <si>
    <t>Rada Bašić</t>
  </si>
  <si>
    <t>Slavica Kovačević</t>
  </si>
  <si>
    <t>Branka Sošić</t>
  </si>
  <si>
    <t>Andrea Krunić</t>
  </si>
  <si>
    <t>Ivana Bubanja</t>
  </si>
  <si>
    <t>Luka Marković</t>
  </si>
  <si>
    <t>Tamara Jokić</t>
  </si>
  <si>
    <t>Nikola Peković</t>
  </si>
  <si>
    <t>32/2019</t>
  </si>
  <si>
    <t>33/2019</t>
  </si>
  <si>
    <t>34/2019</t>
  </si>
  <si>
    <t>38/2019</t>
  </si>
  <si>
    <t>39/2019</t>
  </si>
  <si>
    <t>41/2019</t>
  </si>
  <si>
    <t>2/2018</t>
  </si>
  <si>
    <t>3/2018</t>
  </si>
  <si>
    <t>6/2018</t>
  </si>
  <si>
    <t>8/2018</t>
  </si>
  <si>
    <t>14/2018</t>
  </si>
  <si>
    <t>16/2018</t>
  </si>
  <si>
    <t>25/2018</t>
  </si>
  <si>
    <t>26/2018</t>
  </si>
  <si>
    <t>30/2018</t>
  </si>
  <si>
    <t>8/2017</t>
  </si>
  <si>
    <t>12/2017</t>
  </si>
  <si>
    <t>13/2014</t>
  </si>
  <si>
    <t>Snežana Zlatičanin</t>
  </si>
  <si>
    <t>Milena Radanović</t>
  </si>
  <si>
    <t>Vladimir Raonić</t>
  </si>
  <si>
    <t>Mimoza Drešaj</t>
  </si>
  <si>
    <t>Sonja Stešević</t>
  </si>
  <si>
    <t>Ivana Filipović</t>
  </si>
  <si>
    <t>Lazar Rakonjac</t>
  </si>
  <si>
    <t>Jelena Bajić</t>
  </si>
  <si>
    <t>Miloš Ostojić</t>
  </si>
  <si>
    <t>Dragana Pupović</t>
  </si>
  <si>
    <t>Petar Vukušić</t>
  </si>
  <si>
    <t>Jelena Radovanović</t>
  </si>
  <si>
    <t>Krsto Vulović</t>
  </si>
  <si>
    <t>Luka Milaš</t>
  </si>
  <si>
    <t>Milica Bulatović</t>
  </si>
  <si>
    <t>Danilo Tatić</t>
  </si>
  <si>
    <t>Nikolina Jelovac</t>
  </si>
  <si>
    <t>Valentina Šćepanović</t>
  </si>
  <si>
    <t>Sara Bitrović</t>
  </si>
  <si>
    <t>Luka Mugoša</t>
  </si>
  <si>
    <t>Ilija Šekarić</t>
  </si>
  <si>
    <t>Danilo Dabetić</t>
  </si>
  <si>
    <t>Robert Elezović</t>
  </si>
  <si>
    <t>Pavle Tošić</t>
  </si>
  <si>
    <t>Ivana Bulatović</t>
  </si>
  <si>
    <t>Milan Cvijović</t>
  </si>
  <si>
    <t>Andrija Mušikić</t>
  </si>
  <si>
    <t>Ivona Radunović</t>
  </si>
  <si>
    <t>Aldin Dešić</t>
  </si>
  <si>
    <t>Đorđe Perović</t>
  </si>
  <si>
    <t>Nikola Cupara</t>
  </si>
  <si>
    <t>Vuksan Vujošević</t>
  </si>
  <si>
    <t>Danilo Vukčević</t>
  </si>
  <si>
    <t>Andrea Đurašković</t>
  </si>
  <si>
    <t>Draško Damjanović</t>
  </si>
  <si>
    <t>Luka Bracović</t>
  </si>
  <si>
    <t>Iva Vučićević</t>
  </si>
  <si>
    <t>Belma Muratović</t>
  </si>
  <si>
    <t>Pavle Ljumović</t>
  </si>
  <si>
    <t>Deniz Hodžić</t>
  </si>
  <si>
    <t>Sofija Ostojić</t>
  </si>
  <si>
    <t>Sead Trle</t>
  </si>
  <si>
    <t>Luka Čelebić</t>
  </si>
  <si>
    <t>Milovan Labudović</t>
  </si>
  <si>
    <t>Veliša Vuković</t>
  </si>
  <si>
    <t>Stefan Novčić</t>
  </si>
  <si>
    <t>Vladimir Kljajević</t>
  </si>
  <si>
    <t>K%(max 100)</t>
  </si>
  <si>
    <t>K(max 70)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</si>
</sst>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13.421875" style="9" customWidth="1"/>
    <col min="4" max="4" width="17.00390625" style="9" customWidth="1"/>
    <col min="5" max="5" width="7.421875" style="0" customWidth="1"/>
    <col min="6" max="6" width="9.00390625" style="0" customWidth="1"/>
    <col min="7" max="7" width="9.421875" style="0" customWidth="1"/>
    <col min="8" max="8" width="8.28125" style="16" customWidth="1"/>
    <col min="9" max="9" width="9.140625" style="16" customWidth="1"/>
  </cols>
  <sheetData>
    <row r="1" spans="1:11" ht="25.5" customHeight="1">
      <c r="A1" s="2" t="s">
        <v>9</v>
      </c>
      <c r="B1" s="2" t="s">
        <v>0</v>
      </c>
      <c r="C1" s="1" t="s">
        <v>244</v>
      </c>
      <c r="D1" s="1" t="s">
        <v>245</v>
      </c>
      <c r="E1" s="7" t="s">
        <v>2</v>
      </c>
      <c r="F1" s="7" t="s">
        <v>3</v>
      </c>
      <c r="G1" s="7" t="s">
        <v>1</v>
      </c>
      <c r="H1" s="7" t="s">
        <v>4</v>
      </c>
      <c r="I1" s="7" t="s">
        <v>5</v>
      </c>
      <c r="J1" s="7" t="s">
        <v>6</v>
      </c>
      <c r="K1" s="7" t="s">
        <v>7</v>
      </c>
    </row>
    <row r="2" spans="1:11" ht="12.75">
      <c r="A2" s="12" t="s">
        <v>130</v>
      </c>
      <c r="B2" s="5" t="s">
        <v>137</v>
      </c>
      <c r="C2" s="8"/>
      <c r="D2" s="8">
        <f>ROUND((C2/100)*70,1)</f>
        <v>0</v>
      </c>
      <c r="E2" s="6"/>
      <c r="F2" s="6">
        <f>IF(E2&lt;&gt;"",ROUND((E2/100)*35,1),"")</f>
      </c>
      <c r="G2" s="6">
        <f>IF(E2&lt;&gt;"",F2,D2)</f>
        <v>0</v>
      </c>
      <c r="H2" s="10"/>
      <c r="I2" s="10"/>
      <c r="J2" s="6">
        <f>SUM(G2,MAX(H2,I2))</f>
        <v>0</v>
      </c>
      <c r="K2" s="10"/>
    </row>
    <row r="3" spans="1:11" ht="12.75">
      <c r="A3" s="12" t="s">
        <v>49</v>
      </c>
      <c r="B3" s="5" t="s">
        <v>138</v>
      </c>
      <c r="C3" s="8"/>
      <c r="D3" s="8">
        <f aca="true" t="shared" si="0" ref="D3:D43">ROUND((C3/100)*70,1)</f>
        <v>0</v>
      </c>
      <c r="E3" s="6"/>
      <c r="F3" s="6">
        <f aca="true" t="shared" si="1" ref="F3:F43">IF(E3&lt;&gt;"",ROUND((E3/100)*35,1),"")</f>
      </c>
      <c r="G3" s="6">
        <f aca="true" t="shared" si="2" ref="G3:G43">IF(E3&lt;&gt;"",F3,D3)</f>
        <v>0</v>
      </c>
      <c r="H3" s="10"/>
      <c r="I3" s="10"/>
      <c r="J3" s="6">
        <f aca="true" t="shared" si="3" ref="J3:J43">SUM(G3,MAX(H3,I3))</f>
        <v>0</v>
      </c>
      <c r="K3" s="10"/>
    </row>
    <row r="4" spans="1:11" ht="12.75">
      <c r="A4" s="12" t="s">
        <v>37</v>
      </c>
      <c r="B4" s="5" t="s">
        <v>139</v>
      </c>
      <c r="C4" s="8">
        <v>0</v>
      </c>
      <c r="D4" s="8">
        <f t="shared" si="0"/>
        <v>0</v>
      </c>
      <c r="E4" s="6"/>
      <c r="F4" s="6">
        <f t="shared" si="1"/>
      </c>
      <c r="G4" s="6">
        <f t="shared" si="2"/>
        <v>0</v>
      </c>
      <c r="H4" s="10"/>
      <c r="I4" s="10"/>
      <c r="J4" s="6">
        <f t="shared" si="3"/>
        <v>0</v>
      </c>
      <c r="K4" s="10"/>
    </row>
    <row r="5" spans="1:11" ht="12.75">
      <c r="A5" s="12" t="s">
        <v>39</v>
      </c>
      <c r="B5" s="5" t="s">
        <v>140</v>
      </c>
      <c r="C5" s="8"/>
      <c r="D5" s="8">
        <f t="shared" si="0"/>
        <v>0</v>
      </c>
      <c r="E5" s="6"/>
      <c r="F5" s="6">
        <f t="shared" si="1"/>
      </c>
      <c r="G5" s="6">
        <f t="shared" si="2"/>
        <v>0</v>
      </c>
      <c r="H5" s="10"/>
      <c r="I5" s="10"/>
      <c r="J5" s="6">
        <f t="shared" si="3"/>
        <v>0</v>
      </c>
      <c r="K5" s="10"/>
    </row>
    <row r="6" spans="1:11" ht="12.75">
      <c r="A6" s="12" t="s">
        <v>40</v>
      </c>
      <c r="B6" s="5" t="s">
        <v>141</v>
      </c>
      <c r="C6" s="8"/>
      <c r="D6" s="8">
        <f t="shared" si="0"/>
        <v>0</v>
      </c>
      <c r="E6" s="6"/>
      <c r="F6" s="6">
        <f t="shared" si="1"/>
      </c>
      <c r="G6" s="6">
        <f t="shared" si="2"/>
        <v>0</v>
      </c>
      <c r="H6" s="10"/>
      <c r="I6" s="10"/>
      <c r="J6" s="6">
        <f t="shared" si="3"/>
        <v>0</v>
      </c>
      <c r="K6" s="10"/>
    </row>
    <row r="7" spans="1:11" ht="12.75">
      <c r="A7" s="12" t="s">
        <v>131</v>
      </c>
      <c r="B7" s="5" t="s">
        <v>142</v>
      </c>
      <c r="C7" s="8"/>
      <c r="D7" s="8">
        <f t="shared" si="0"/>
        <v>0</v>
      </c>
      <c r="E7" s="6"/>
      <c r="F7" s="6">
        <f t="shared" si="1"/>
      </c>
      <c r="G7" s="6">
        <f t="shared" si="2"/>
        <v>0</v>
      </c>
      <c r="H7" s="10"/>
      <c r="I7" s="10"/>
      <c r="J7" s="6">
        <f t="shared" si="3"/>
        <v>0</v>
      </c>
      <c r="K7" s="10"/>
    </row>
    <row r="8" spans="1:11" ht="12.75">
      <c r="A8" s="12" t="s">
        <v>91</v>
      </c>
      <c r="B8" s="5" t="s">
        <v>143</v>
      </c>
      <c r="C8" s="8"/>
      <c r="D8" s="8">
        <f t="shared" si="0"/>
        <v>0</v>
      </c>
      <c r="E8" s="6"/>
      <c r="F8" s="6">
        <f t="shared" si="1"/>
      </c>
      <c r="G8" s="6">
        <f t="shared" si="2"/>
        <v>0</v>
      </c>
      <c r="H8" s="10"/>
      <c r="I8" s="10"/>
      <c r="J8" s="6">
        <f t="shared" si="3"/>
        <v>0</v>
      </c>
      <c r="K8" s="11"/>
    </row>
    <row r="9" spans="1:11" ht="12.75">
      <c r="A9" s="12" t="s">
        <v>132</v>
      </c>
      <c r="B9" s="5" t="s">
        <v>144</v>
      </c>
      <c r="C9" s="8">
        <v>0</v>
      </c>
      <c r="D9" s="8">
        <f t="shared" si="0"/>
        <v>0</v>
      </c>
      <c r="E9" s="6"/>
      <c r="F9" s="6">
        <f t="shared" si="1"/>
      </c>
      <c r="G9" s="6">
        <f t="shared" si="2"/>
        <v>0</v>
      </c>
      <c r="H9" s="10"/>
      <c r="I9" s="10"/>
      <c r="J9" s="6">
        <f t="shared" si="3"/>
        <v>0</v>
      </c>
      <c r="K9" s="10"/>
    </row>
    <row r="10" spans="1:11" ht="12.75">
      <c r="A10" s="12" t="s">
        <v>44</v>
      </c>
      <c r="B10" s="4" t="s">
        <v>145</v>
      </c>
      <c r="C10" s="8"/>
      <c r="D10" s="8">
        <f t="shared" si="0"/>
        <v>0</v>
      </c>
      <c r="E10" s="6"/>
      <c r="F10" s="6">
        <f t="shared" si="1"/>
      </c>
      <c r="G10" s="6">
        <f t="shared" si="2"/>
        <v>0</v>
      </c>
      <c r="H10" s="10"/>
      <c r="I10" s="10"/>
      <c r="J10" s="6">
        <f t="shared" si="3"/>
        <v>0</v>
      </c>
      <c r="K10" s="10"/>
    </row>
    <row r="11" spans="1:11" ht="12.75">
      <c r="A11" s="12" t="s">
        <v>45</v>
      </c>
      <c r="B11" s="5" t="s">
        <v>146</v>
      </c>
      <c r="C11" s="8"/>
      <c r="D11" s="8">
        <f t="shared" si="0"/>
        <v>0</v>
      </c>
      <c r="E11" s="6"/>
      <c r="F11" s="6">
        <f t="shared" si="1"/>
      </c>
      <c r="G11" s="6">
        <f t="shared" si="2"/>
        <v>0</v>
      </c>
      <c r="H11" s="10"/>
      <c r="I11" s="10"/>
      <c r="J11" s="6">
        <f t="shared" si="3"/>
        <v>0</v>
      </c>
      <c r="K11" s="10"/>
    </row>
    <row r="12" spans="1:11" ht="12.75">
      <c r="A12" s="12" t="s">
        <v>133</v>
      </c>
      <c r="B12" s="5" t="s">
        <v>147</v>
      </c>
      <c r="C12" s="8"/>
      <c r="D12" s="8">
        <f t="shared" si="0"/>
        <v>0</v>
      </c>
      <c r="E12" s="6"/>
      <c r="F12" s="6">
        <f t="shared" si="1"/>
      </c>
      <c r="G12" s="6">
        <f t="shared" si="2"/>
        <v>0</v>
      </c>
      <c r="H12" s="10"/>
      <c r="I12" s="10"/>
      <c r="J12" s="6">
        <f t="shared" si="3"/>
        <v>0</v>
      </c>
      <c r="K12" s="10"/>
    </row>
    <row r="13" spans="1:11" ht="12.75">
      <c r="A13" s="12" t="s">
        <v>46</v>
      </c>
      <c r="B13" s="4" t="s">
        <v>148</v>
      </c>
      <c r="C13" s="8"/>
      <c r="D13" s="8">
        <f t="shared" si="0"/>
        <v>0</v>
      </c>
      <c r="E13" s="6"/>
      <c r="F13" s="6">
        <f t="shared" si="1"/>
      </c>
      <c r="G13" s="6">
        <f t="shared" si="2"/>
        <v>0</v>
      </c>
      <c r="H13" s="10"/>
      <c r="I13" s="10"/>
      <c r="J13" s="6">
        <f t="shared" si="3"/>
        <v>0</v>
      </c>
      <c r="K13" s="10"/>
    </row>
    <row r="14" spans="1:11" ht="12.75">
      <c r="A14" s="12" t="s">
        <v>47</v>
      </c>
      <c r="B14" s="5" t="s">
        <v>149</v>
      </c>
      <c r="C14" s="8"/>
      <c r="D14" s="8">
        <f t="shared" si="0"/>
        <v>0</v>
      </c>
      <c r="E14" s="6"/>
      <c r="F14" s="6">
        <f t="shared" si="1"/>
      </c>
      <c r="G14" s="6">
        <f t="shared" si="2"/>
        <v>0</v>
      </c>
      <c r="H14" s="10"/>
      <c r="I14" s="10"/>
      <c r="J14" s="6">
        <f t="shared" si="3"/>
        <v>0</v>
      </c>
      <c r="K14" s="10"/>
    </row>
    <row r="15" spans="1:11" ht="12.75">
      <c r="A15" s="12" t="s">
        <v>11</v>
      </c>
      <c r="B15" s="3" t="s">
        <v>150</v>
      </c>
      <c r="C15" s="8"/>
      <c r="D15" s="8">
        <f t="shared" si="0"/>
        <v>0</v>
      </c>
      <c r="E15" s="6"/>
      <c r="F15" s="6">
        <f t="shared" si="1"/>
      </c>
      <c r="G15" s="6">
        <f t="shared" si="2"/>
        <v>0</v>
      </c>
      <c r="H15" s="10"/>
      <c r="I15" s="10"/>
      <c r="J15" s="6">
        <f t="shared" si="3"/>
        <v>0</v>
      </c>
      <c r="K15" s="10"/>
    </row>
    <row r="16" spans="1:11" ht="12.75">
      <c r="A16" s="12" t="s">
        <v>59</v>
      </c>
      <c r="B16" s="3" t="s">
        <v>151</v>
      </c>
      <c r="C16" s="8"/>
      <c r="D16" s="8">
        <f t="shared" si="0"/>
        <v>0</v>
      </c>
      <c r="E16" s="6"/>
      <c r="F16" s="6">
        <f t="shared" si="1"/>
      </c>
      <c r="G16" s="6">
        <f t="shared" si="2"/>
        <v>0</v>
      </c>
      <c r="H16" s="10"/>
      <c r="I16" s="10"/>
      <c r="J16" s="6">
        <f t="shared" si="3"/>
        <v>0</v>
      </c>
      <c r="K16" s="10"/>
    </row>
    <row r="17" spans="1:11" ht="12.75">
      <c r="A17" s="12" t="s">
        <v>12</v>
      </c>
      <c r="B17" s="3" t="s">
        <v>152</v>
      </c>
      <c r="C17" s="8">
        <v>20</v>
      </c>
      <c r="D17" s="8">
        <f t="shared" si="0"/>
        <v>14</v>
      </c>
      <c r="E17" s="6"/>
      <c r="F17" s="6">
        <f t="shared" si="1"/>
      </c>
      <c r="G17" s="6">
        <f t="shared" si="2"/>
        <v>14</v>
      </c>
      <c r="H17" s="10"/>
      <c r="I17" s="10"/>
      <c r="J17" s="6">
        <f t="shared" si="3"/>
        <v>14</v>
      </c>
      <c r="K17" s="10"/>
    </row>
    <row r="18" spans="1:11" ht="12.75">
      <c r="A18" s="12" t="s">
        <v>50</v>
      </c>
      <c r="B18" s="3" t="s">
        <v>153</v>
      </c>
      <c r="C18" s="8"/>
      <c r="D18" s="8">
        <f t="shared" si="0"/>
        <v>0</v>
      </c>
      <c r="E18" s="6"/>
      <c r="F18" s="6">
        <f t="shared" si="1"/>
      </c>
      <c r="G18" s="6">
        <f t="shared" si="2"/>
        <v>0</v>
      </c>
      <c r="H18" s="10"/>
      <c r="I18" s="10"/>
      <c r="J18" s="6">
        <f t="shared" si="3"/>
        <v>0</v>
      </c>
      <c r="K18" s="10"/>
    </row>
    <row r="19" spans="1:11" ht="12.75">
      <c r="A19" s="12" t="s">
        <v>13</v>
      </c>
      <c r="B19" s="3" t="s">
        <v>154</v>
      </c>
      <c r="C19" s="8"/>
      <c r="D19" s="8">
        <f t="shared" si="0"/>
        <v>0</v>
      </c>
      <c r="E19" s="6"/>
      <c r="F19" s="6">
        <f t="shared" si="1"/>
      </c>
      <c r="G19" s="6">
        <f t="shared" si="2"/>
        <v>0</v>
      </c>
      <c r="H19" s="10"/>
      <c r="I19" s="10"/>
      <c r="J19" s="6">
        <f t="shared" si="3"/>
        <v>0</v>
      </c>
      <c r="K19" s="10"/>
    </row>
    <row r="20" spans="1:11" ht="12.75">
      <c r="A20" s="12" t="s">
        <v>14</v>
      </c>
      <c r="B20" s="3" t="s">
        <v>155</v>
      </c>
      <c r="C20" s="8"/>
      <c r="D20" s="8">
        <f t="shared" si="0"/>
        <v>0</v>
      </c>
      <c r="E20" s="6"/>
      <c r="F20" s="6">
        <f t="shared" si="1"/>
      </c>
      <c r="G20" s="6">
        <f t="shared" si="2"/>
        <v>0</v>
      </c>
      <c r="H20" s="10"/>
      <c r="I20" s="10"/>
      <c r="J20" s="6">
        <f t="shared" si="3"/>
        <v>0</v>
      </c>
      <c r="K20" s="11"/>
    </row>
    <row r="21" spans="1:11" ht="12.75">
      <c r="A21" s="12" t="s">
        <v>51</v>
      </c>
      <c r="B21" s="3" t="s">
        <v>156</v>
      </c>
      <c r="C21" s="8"/>
      <c r="D21" s="8">
        <f t="shared" si="0"/>
        <v>0</v>
      </c>
      <c r="E21" s="6"/>
      <c r="F21" s="6">
        <f t="shared" si="1"/>
      </c>
      <c r="G21" s="6">
        <f t="shared" si="2"/>
        <v>0</v>
      </c>
      <c r="H21" s="10"/>
      <c r="I21" s="10"/>
      <c r="J21" s="6">
        <f t="shared" si="3"/>
        <v>0</v>
      </c>
      <c r="K21" s="11"/>
    </row>
    <row r="22" spans="1:11" ht="12.75">
      <c r="A22" s="12" t="s">
        <v>16</v>
      </c>
      <c r="B22" s="3" t="s">
        <v>157</v>
      </c>
      <c r="C22" s="8"/>
      <c r="D22" s="8">
        <f t="shared" si="0"/>
        <v>0</v>
      </c>
      <c r="E22" s="6"/>
      <c r="F22" s="6">
        <f t="shared" si="1"/>
      </c>
      <c r="G22" s="6">
        <f t="shared" si="2"/>
        <v>0</v>
      </c>
      <c r="H22" s="10"/>
      <c r="I22" s="10"/>
      <c r="J22" s="6">
        <f t="shared" si="3"/>
        <v>0</v>
      </c>
      <c r="K22" s="11"/>
    </row>
    <row r="23" spans="1:11" ht="12.75">
      <c r="A23" s="12" t="s">
        <v>134</v>
      </c>
      <c r="B23" s="3" t="s">
        <v>158</v>
      </c>
      <c r="C23" s="8"/>
      <c r="D23" s="8">
        <f t="shared" si="0"/>
        <v>0</v>
      </c>
      <c r="E23" s="6"/>
      <c r="F23" s="6">
        <f t="shared" si="1"/>
      </c>
      <c r="G23" s="6">
        <f t="shared" si="2"/>
        <v>0</v>
      </c>
      <c r="H23" s="10"/>
      <c r="I23" s="10"/>
      <c r="J23" s="6">
        <f t="shared" si="3"/>
        <v>0</v>
      </c>
      <c r="K23" s="11"/>
    </row>
    <row r="24" spans="1:11" ht="12.75">
      <c r="A24" s="12" t="s">
        <v>17</v>
      </c>
      <c r="B24" s="3" t="s">
        <v>159</v>
      </c>
      <c r="C24" s="8"/>
      <c r="D24" s="8">
        <f t="shared" si="0"/>
        <v>0</v>
      </c>
      <c r="E24" s="6"/>
      <c r="F24" s="6">
        <f t="shared" si="1"/>
      </c>
      <c r="G24" s="6">
        <f t="shared" si="2"/>
        <v>0</v>
      </c>
      <c r="H24" s="10"/>
      <c r="I24" s="10"/>
      <c r="J24" s="6">
        <f t="shared" si="3"/>
        <v>0</v>
      </c>
      <c r="K24" s="11"/>
    </row>
    <row r="25" spans="1:11" ht="12.75">
      <c r="A25" s="12" t="s">
        <v>18</v>
      </c>
      <c r="B25" s="3" t="s">
        <v>160</v>
      </c>
      <c r="C25" s="8"/>
      <c r="D25" s="8">
        <f t="shared" si="0"/>
        <v>0</v>
      </c>
      <c r="E25" s="6"/>
      <c r="F25" s="6">
        <f t="shared" si="1"/>
      </c>
      <c r="G25" s="6">
        <f t="shared" si="2"/>
        <v>0</v>
      </c>
      <c r="H25" s="10"/>
      <c r="I25" s="10"/>
      <c r="J25" s="6">
        <f t="shared" si="3"/>
        <v>0</v>
      </c>
      <c r="K25" s="11"/>
    </row>
    <row r="26" spans="1:11" ht="12.75">
      <c r="A26" s="12" t="s">
        <v>19</v>
      </c>
      <c r="B26" s="3" t="s">
        <v>161</v>
      </c>
      <c r="C26" s="8"/>
      <c r="D26" s="8">
        <f t="shared" si="0"/>
        <v>0</v>
      </c>
      <c r="E26" s="6"/>
      <c r="F26" s="6">
        <f t="shared" si="1"/>
      </c>
      <c r="G26" s="6">
        <f t="shared" si="2"/>
        <v>0</v>
      </c>
      <c r="H26" s="10"/>
      <c r="I26" s="10"/>
      <c r="J26" s="6">
        <f t="shared" si="3"/>
        <v>0</v>
      </c>
      <c r="K26" s="11"/>
    </row>
    <row r="27" spans="1:11" ht="12.75">
      <c r="A27" s="12" t="s">
        <v>20</v>
      </c>
      <c r="B27" s="3" t="s">
        <v>162</v>
      </c>
      <c r="C27" s="8"/>
      <c r="D27" s="8">
        <f t="shared" si="0"/>
        <v>0</v>
      </c>
      <c r="E27" s="6"/>
      <c r="F27" s="6">
        <f t="shared" si="1"/>
      </c>
      <c r="G27" s="6">
        <f t="shared" si="2"/>
        <v>0</v>
      </c>
      <c r="H27" s="10"/>
      <c r="I27" s="10"/>
      <c r="J27" s="6">
        <f t="shared" si="3"/>
        <v>0</v>
      </c>
      <c r="K27" s="11"/>
    </row>
    <row r="28" spans="1:11" ht="12.75">
      <c r="A28" s="12" t="s">
        <v>27</v>
      </c>
      <c r="B28" s="3" t="s">
        <v>163</v>
      </c>
      <c r="C28" s="8"/>
      <c r="D28" s="8">
        <f t="shared" si="0"/>
        <v>0</v>
      </c>
      <c r="E28" s="6"/>
      <c r="F28" s="6">
        <f t="shared" si="1"/>
      </c>
      <c r="G28" s="6">
        <f t="shared" si="2"/>
        <v>0</v>
      </c>
      <c r="H28" s="10"/>
      <c r="I28" s="10"/>
      <c r="J28" s="6">
        <f t="shared" si="3"/>
        <v>0</v>
      </c>
      <c r="K28" s="11"/>
    </row>
    <row r="29" spans="1:11" ht="12.75">
      <c r="A29" s="12" t="s">
        <v>21</v>
      </c>
      <c r="B29" s="3" t="s">
        <v>164</v>
      </c>
      <c r="C29" s="8"/>
      <c r="D29" s="8">
        <f t="shared" si="0"/>
        <v>0</v>
      </c>
      <c r="E29" s="6"/>
      <c r="F29" s="6">
        <f t="shared" si="1"/>
      </c>
      <c r="G29" s="6">
        <f t="shared" si="2"/>
        <v>0</v>
      </c>
      <c r="H29" s="10"/>
      <c r="I29" s="10"/>
      <c r="J29" s="6">
        <f t="shared" si="3"/>
        <v>0</v>
      </c>
      <c r="K29" s="11"/>
    </row>
    <row r="30" spans="1:11" ht="12.75">
      <c r="A30" s="12" t="s">
        <v>28</v>
      </c>
      <c r="B30" s="3" t="s">
        <v>165</v>
      </c>
      <c r="C30" s="8"/>
      <c r="D30" s="8">
        <f t="shared" si="0"/>
        <v>0</v>
      </c>
      <c r="E30" s="6"/>
      <c r="F30" s="6">
        <f t="shared" si="1"/>
      </c>
      <c r="G30" s="6">
        <f t="shared" si="2"/>
        <v>0</v>
      </c>
      <c r="H30" s="10"/>
      <c r="I30" s="10"/>
      <c r="J30" s="6">
        <f t="shared" si="3"/>
        <v>0</v>
      </c>
      <c r="K30" s="11"/>
    </row>
    <row r="31" spans="1:11" ht="12.75">
      <c r="A31" s="12" t="s">
        <v>52</v>
      </c>
      <c r="B31" s="3" t="s">
        <v>166</v>
      </c>
      <c r="C31" s="8">
        <v>31</v>
      </c>
      <c r="D31" s="8">
        <f t="shared" si="0"/>
        <v>21.7</v>
      </c>
      <c r="E31" s="6"/>
      <c r="F31" s="6">
        <f t="shared" si="1"/>
      </c>
      <c r="G31" s="6">
        <f t="shared" si="2"/>
        <v>21.7</v>
      </c>
      <c r="H31" s="10"/>
      <c r="I31" s="10"/>
      <c r="J31" s="6">
        <f t="shared" si="3"/>
        <v>21.7</v>
      </c>
      <c r="K31" s="11"/>
    </row>
    <row r="32" spans="1:11" ht="12.75">
      <c r="A32" s="12" t="s">
        <v>33</v>
      </c>
      <c r="B32" s="3" t="s">
        <v>167</v>
      </c>
      <c r="C32" s="8"/>
      <c r="D32" s="8">
        <f t="shared" si="0"/>
        <v>0</v>
      </c>
      <c r="E32" s="6"/>
      <c r="F32" s="6">
        <f t="shared" si="1"/>
      </c>
      <c r="G32" s="6">
        <f t="shared" si="2"/>
        <v>0</v>
      </c>
      <c r="H32" s="10"/>
      <c r="I32" s="10"/>
      <c r="J32" s="6">
        <f t="shared" si="3"/>
        <v>0</v>
      </c>
      <c r="K32" s="11"/>
    </row>
    <row r="33" spans="1:11" ht="12.75">
      <c r="A33" s="12" t="s">
        <v>53</v>
      </c>
      <c r="B33" s="3" t="s">
        <v>168</v>
      </c>
      <c r="C33" s="8"/>
      <c r="D33" s="8">
        <f t="shared" si="0"/>
        <v>0</v>
      </c>
      <c r="E33" s="6"/>
      <c r="F33" s="6">
        <f t="shared" si="1"/>
      </c>
      <c r="G33" s="6">
        <f t="shared" si="2"/>
        <v>0</v>
      </c>
      <c r="H33" s="10"/>
      <c r="I33" s="10"/>
      <c r="J33" s="6">
        <f t="shared" si="3"/>
        <v>0</v>
      </c>
      <c r="K33" s="11"/>
    </row>
    <row r="34" spans="1:11" ht="12.75">
      <c r="A34" s="12" t="s">
        <v>29</v>
      </c>
      <c r="B34" s="3" t="s">
        <v>169</v>
      </c>
      <c r="C34" s="8"/>
      <c r="D34" s="8">
        <f t="shared" si="0"/>
        <v>0</v>
      </c>
      <c r="E34" s="6"/>
      <c r="F34" s="6">
        <f t="shared" si="1"/>
      </c>
      <c r="G34" s="6">
        <f t="shared" si="2"/>
        <v>0</v>
      </c>
      <c r="H34" s="10"/>
      <c r="I34" s="10"/>
      <c r="J34" s="6">
        <f t="shared" si="3"/>
        <v>0</v>
      </c>
      <c r="K34" s="11"/>
    </row>
    <row r="35" spans="1:11" ht="12.75">
      <c r="A35" s="12" t="s">
        <v>54</v>
      </c>
      <c r="B35" s="3" t="s">
        <v>170</v>
      </c>
      <c r="C35" s="8"/>
      <c r="D35" s="8">
        <f t="shared" si="0"/>
        <v>0</v>
      </c>
      <c r="E35" s="6"/>
      <c r="F35" s="6">
        <f t="shared" si="1"/>
      </c>
      <c r="G35" s="6">
        <f t="shared" si="2"/>
        <v>0</v>
      </c>
      <c r="H35" s="10"/>
      <c r="I35" s="10"/>
      <c r="J35" s="6">
        <f t="shared" si="3"/>
        <v>0</v>
      </c>
      <c r="K35" s="11"/>
    </row>
    <row r="36" spans="1:11" ht="12.75">
      <c r="A36" s="12" t="s">
        <v>135</v>
      </c>
      <c r="B36" s="3" t="s">
        <v>171</v>
      </c>
      <c r="C36" s="8"/>
      <c r="D36" s="8">
        <f t="shared" si="0"/>
        <v>0</v>
      </c>
      <c r="E36" s="6"/>
      <c r="F36" s="6">
        <f t="shared" si="1"/>
      </c>
      <c r="G36" s="6">
        <f t="shared" si="2"/>
        <v>0</v>
      </c>
      <c r="H36" s="10"/>
      <c r="I36" s="10"/>
      <c r="J36" s="6">
        <f t="shared" si="3"/>
        <v>0</v>
      </c>
      <c r="K36" s="11"/>
    </row>
    <row r="37" spans="1:11" ht="12.75">
      <c r="A37" s="12" t="s">
        <v>136</v>
      </c>
      <c r="B37" s="3" t="s">
        <v>172</v>
      </c>
      <c r="C37" s="8"/>
      <c r="D37" s="8">
        <f t="shared" si="0"/>
        <v>0</v>
      </c>
      <c r="E37" s="6"/>
      <c r="F37" s="6">
        <f t="shared" si="1"/>
      </c>
      <c r="G37" s="6">
        <f t="shared" si="2"/>
        <v>0</v>
      </c>
      <c r="H37" s="10"/>
      <c r="I37" s="10"/>
      <c r="J37" s="6">
        <f t="shared" si="3"/>
        <v>0</v>
      </c>
      <c r="K37" s="11"/>
    </row>
    <row r="38" spans="1:11" ht="12.75">
      <c r="A38" s="12" t="s">
        <v>55</v>
      </c>
      <c r="B38" s="3" t="s">
        <v>173</v>
      </c>
      <c r="C38" s="8"/>
      <c r="D38" s="8">
        <f t="shared" si="0"/>
        <v>0</v>
      </c>
      <c r="E38" s="6"/>
      <c r="F38" s="6">
        <f t="shared" si="1"/>
      </c>
      <c r="G38" s="6">
        <f t="shared" si="2"/>
        <v>0</v>
      </c>
      <c r="H38" s="10"/>
      <c r="I38" s="10"/>
      <c r="J38" s="6">
        <f t="shared" si="3"/>
        <v>0</v>
      </c>
      <c r="K38" s="11"/>
    </row>
    <row r="39" spans="1:11" ht="12.75">
      <c r="A39" s="12" t="s">
        <v>56</v>
      </c>
      <c r="B39" s="3" t="s">
        <v>174</v>
      </c>
      <c r="C39" s="8">
        <v>10</v>
      </c>
      <c r="D39" s="8">
        <f t="shared" si="0"/>
        <v>7</v>
      </c>
      <c r="E39" s="6"/>
      <c r="F39" s="6">
        <f t="shared" si="1"/>
      </c>
      <c r="G39" s="6">
        <f t="shared" si="2"/>
        <v>7</v>
      </c>
      <c r="H39" s="10"/>
      <c r="I39" s="10"/>
      <c r="J39" s="6">
        <f t="shared" si="3"/>
        <v>7</v>
      </c>
      <c r="K39" s="11"/>
    </row>
    <row r="40" spans="1:11" ht="12.75">
      <c r="A40" s="12" t="s">
        <v>57</v>
      </c>
      <c r="B40" s="3" t="s">
        <v>175</v>
      </c>
      <c r="C40" s="8"/>
      <c r="D40" s="8">
        <f t="shared" si="0"/>
        <v>0</v>
      </c>
      <c r="E40" s="6"/>
      <c r="F40" s="6">
        <f t="shared" si="1"/>
      </c>
      <c r="G40" s="6">
        <f t="shared" si="2"/>
        <v>0</v>
      </c>
      <c r="H40" s="10"/>
      <c r="I40" s="10"/>
      <c r="J40" s="6">
        <f t="shared" si="3"/>
        <v>0</v>
      </c>
      <c r="K40" s="11"/>
    </row>
    <row r="41" spans="1:11" ht="12.75">
      <c r="A41" s="12" t="s">
        <v>31</v>
      </c>
      <c r="B41" s="3" t="s">
        <v>176</v>
      </c>
      <c r="C41" s="8"/>
      <c r="D41" s="8">
        <f t="shared" si="0"/>
        <v>0</v>
      </c>
      <c r="E41" s="6"/>
      <c r="F41" s="6">
        <f t="shared" si="1"/>
      </c>
      <c r="G41" s="6">
        <f t="shared" si="2"/>
        <v>0</v>
      </c>
      <c r="H41" s="10"/>
      <c r="I41" s="10"/>
      <c r="J41" s="6">
        <f t="shared" si="3"/>
        <v>0</v>
      </c>
      <c r="K41" s="11"/>
    </row>
    <row r="42" spans="1:11" ht="12.75">
      <c r="A42" s="12" t="s">
        <v>35</v>
      </c>
      <c r="B42" s="3" t="s">
        <v>177</v>
      </c>
      <c r="C42" s="8">
        <v>15</v>
      </c>
      <c r="D42" s="8">
        <f t="shared" si="0"/>
        <v>10.5</v>
      </c>
      <c r="E42" s="6"/>
      <c r="F42" s="6">
        <f t="shared" si="1"/>
      </c>
      <c r="G42" s="6">
        <f t="shared" si="2"/>
        <v>10.5</v>
      </c>
      <c r="H42" s="10"/>
      <c r="I42" s="10"/>
      <c r="J42" s="6">
        <f t="shared" si="3"/>
        <v>10.5</v>
      </c>
      <c r="K42" s="11"/>
    </row>
    <row r="43" spans="1:12" ht="12.75">
      <c r="A43" s="12" t="s">
        <v>58</v>
      </c>
      <c r="B43" s="3" t="s">
        <v>178</v>
      </c>
      <c r="C43" s="8"/>
      <c r="D43" s="8">
        <f t="shared" si="0"/>
        <v>0</v>
      </c>
      <c r="E43" s="6"/>
      <c r="F43" s="6">
        <f t="shared" si="1"/>
      </c>
      <c r="G43" s="6">
        <f t="shared" si="2"/>
        <v>0</v>
      </c>
      <c r="H43" s="10"/>
      <c r="I43" s="10"/>
      <c r="J43" s="6">
        <f t="shared" si="3"/>
        <v>0</v>
      </c>
      <c r="K43" s="11"/>
      <c r="L43">
        <f>IF(E43&lt;&gt;"",F43,IF(C43&lt;&gt;"",D43,""))</f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14.28125" style="9" customWidth="1"/>
    <col min="4" max="4" width="18.421875" style="9" customWidth="1"/>
    <col min="5" max="5" width="7.421875" style="0" customWidth="1"/>
    <col min="6" max="6" width="9.00390625" style="0" customWidth="1"/>
    <col min="7" max="7" width="9.421875" style="0" customWidth="1"/>
    <col min="8" max="8" width="8.28125" style="16" customWidth="1"/>
    <col min="9" max="9" width="8.8515625" style="16" customWidth="1"/>
  </cols>
  <sheetData>
    <row r="1" spans="1:11" ht="23.25" customHeight="1">
      <c r="A1" s="2" t="s">
        <v>8</v>
      </c>
      <c r="B1" s="2" t="s">
        <v>0</v>
      </c>
      <c r="C1" s="1" t="s">
        <v>244</v>
      </c>
      <c r="D1" s="1" t="s">
        <v>245</v>
      </c>
      <c r="E1" s="7" t="s">
        <v>2</v>
      </c>
      <c r="F1" s="7" t="s">
        <v>3</v>
      </c>
      <c r="G1" s="7" t="s">
        <v>1</v>
      </c>
      <c r="H1" s="7" t="s">
        <v>4</v>
      </c>
      <c r="I1" s="7" t="s">
        <v>5</v>
      </c>
      <c r="J1" s="7" t="s">
        <v>6</v>
      </c>
      <c r="K1" s="7" t="s">
        <v>7</v>
      </c>
    </row>
    <row r="2" spans="1:11" ht="12.75">
      <c r="A2" s="12" t="s">
        <v>61</v>
      </c>
      <c r="B2" s="5" t="s">
        <v>92</v>
      </c>
      <c r="C2" s="8"/>
      <c r="D2" s="8">
        <f>ROUND((C2/100)*70,1)</f>
        <v>0</v>
      </c>
      <c r="E2" s="6"/>
      <c r="F2" s="6">
        <f>IF(E2&lt;&gt;"",ROUND((E2/100)*35,1),"")</f>
      </c>
      <c r="G2" s="6">
        <f>IF(E2&lt;&gt;"",F2,D2)</f>
        <v>0</v>
      </c>
      <c r="H2" s="10"/>
      <c r="I2" s="10"/>
      <c r="J2" s="6">
        <f>SUM(G2,MAX(H2,I2))</f>
        <v>0</v>
      </c>
      <c r="K2" s="11"/>
    </row>
    <row r="3" spans="1:11" ht="12.75">
      <c r="A3" s="12" t="s">
        <v>62</v>
      </c>
      <c r="B3" s="5" t="s">
        <v>93</v>
      </c>
      <c r="C3" s="8"/>
      <c r="D3" s="8">
        <f aca="true" t="shared" si="0" ref="D3:D39">ROUND((C3/100)*70,1)</f>
        <v>0</v>
      </c>
      <c r="E3" s="6"/>
      <c r="F3" s="6">
        <f aca="true" t="shared" si="1" ref="F3:F39">IF(E3&lt;&gt;"",ROUND((E3/100)*35,1),"")</f>
      </c>
      <c r="G3" s="6">
        <f aca="true" t="shared" si="2" ref="G3:G39">IF(E3&lt;&gt;"",F3,D3)</f>
        <v>0</v>
      </c>
      <c r="H3" s="10"/>
      <c r="I3" s="10"/>
      <c r="J3" s="6">
        <f aca="true" t="shared" si="3" ref="J3:J39">SUM(G3,MAX(H3,I3))</f>
        <v>0</v>
      </c>
      <c r="K3" s="10"/>
    </row>
    <row r="4" spans="1:11" ht="12.75">
      <c r="A4" s="12" t="s">
        <v>63</v>
      </c>
      <c r="B4" s="13" t="s">
        <v>94</v>
      </c>
      <c r="C4" s="8"/>
      <c r="D4" s="8">
        <f t="shared" si="0"/>
        <v>0</v>
      </c>
      <c r="E4" s="6"/>
      <c r="F4" s="6">
        <f t="shared" si="1"/>
      </c>
      <c r="G4" s="6">
        <f t="shared" si="2"/>
        <v>0</v>
      </c>
      <c r="H4" s="10"/>
      <c r="I4" s="10"/>
      <c r="J4" s="6">
        <f t="shared" si="3"/>
        <v>0</v>
      </c>
      <c r="K4" s="10"/>
    </row>
    <row r="5" spans="1:11" ht="12.75">
      <c r="A5" s="12" t="s">
        <v>64</v>
      </c>
      <c r="B5" s="13" t="s">
        <v>95</v>
      </c>
      <c r="C5" s="8"/>
      <c r="D5" s="8">
        <f t="shared" si="0"/>
        <v>0</v>
      </c>
      <c r="E5" s="6"/>
      <c r="F5" s="6">
        <f t="shared" si="1"/>
      </c>
      <c r="G5" s="6">
        <f t="shared" si="2"/>
        <v>0</v>
      </c>
      <c r="H5" s="10"/>
      <c r="I5" s="10"/>
      <c r="J5" s="6">
        <f t="shared" si="3"/>
        <v>0</v>
      </c>
      <c r="K5" s="10"/>
    </row>
    <row r="6" spans="1:11" ht="12.75">
      <c r="A6" s="12" t="s">
        <v>65</v>
      </c>
      <c r="B6" s="13" t="s">
        <v>96</v>
      </c>
      <c r="C6" s="8"/>
      <c r="D6" s="8">
        <f t="shared" si="0"/>
        <v>0</v>
      </c>
      <c r="E6" s="6"/>
      <c r="F6" s="6">
        <f t="shared" si="1"/>
      </c>
      <c r="G6" s="6">
        <f t="shared" si="2"/>
        <v>0</v>
      </c>
      <c r="H6" s="10"/>
      <c r="I6" s="10"/>
      <c r="J6" s="6">
        <f t="shared" si="3"/>
        <v>0</v>
      </c>
      <c r="K6" s="11"/>
    </row>
    <row r="7" spans="1:11" ht="12.75">
      <c r="A7" s="12" t="s">
        <v>66</v>
      </c>
      <c r="B7" s="13" t="s">
        <v>97</v>
      </c>
      <c r="C7" s="8">
        <v>60</v>
      </c>
      <c r="D7" s="8">
        <f t="shared" si="0"/>
        <v>42</v>
      </c>
      <c r="E7" s="6"/>
      <c r="F7" s="6">
        <f t="shared" si="1"/>
      </c>
      <c r="G7" s="6">
        <f t="shared" si="2"/>
        <v>42</v>
      </c>
      <c r="H7" s="10"/>
      <c r="I7" s="10"/>
      <c r="J7" s="6">
        <f t="shared" si="3"/>
        <v>42</v>
      </c>
      <c r="K7" s="10"/>
    </row>
    <row r="8" spans="1:11" ht="12.75">
      <c r="A8" s="12" t="s">
        <v>67</v>
      </c>
      <c r="B8" s="13" t="s">
        <v>98</v>
      </c>
      <c r="C8" s="8"/>
      <c r="D8" s="8">
        <f t="shared" si="0"/>
        <v>0</v>
      </c>
      <c r="E8" s="6"/>
      <c r="F8" s="6">
        <f t="shared" si="1"/>
      </c>
      <c r="G8" s="6">
        <f t="shared" si="2"/>
        <v>0</v>
      </c>
      <c r="H8" s="10"/>
      <c r="I8" s="10"/>
      <c r="J8" s="6">
        <f t="shared" si="3"/>
        <v>0</v>
      </c>
      <c r="K8" s="11"/>
    </row>
    <row r="9" spans="1:11" ht="12.75">
      <c r="A9" s="12" t="s">
        <v>68</v>
      </c>
      <c r="B9" s="13" t="s">
        <v>99</v>
      </c>
      <c r="C9" s="8"/>
      <c r="D9" s="8">
        <f t="shared" si="0"/>
        <v>0</v>
      </c>
      <c r="E9" s="6"/>
      <c r="F9" s="6">
        <f t="shared" si="1"/>
      </c>
      <c r="G9" s="6">
        <f t="shared" si="2"/>
        <v>0</v>
      </c>
      <c r="H9" s="10"/>
      <c r="I9" s="10"/>
      <c r="J9" s="6">
        <f t="shared" si="3"/>
        <v>0</v>
      </c>
      <c r="K9" s="10"/>
    </row>
    <row r="10" spans="1:11" ht="12.75">
      <c r="A10" s="12" t="s">
        <v>69</v>
      </c>
      <c r="B10" s="14" t="s">
        <v>100</v>
      </c>
      <c r="C10" s="8"/>
      <c r="D10" s="8">
        <f t="shared" si="0"/>
        <v>0</v>
      </c>
      <c r="E10" s="6"/>
      <c r="F10" s="6">
        <f t="shared" si="1"/>
      </c>
      <c r="G10" s="6">
        <f t="shared" si="2"/>
        <v>0</v>
      </c>
      <c r="H10" s="10"/>
      <c r="I10" s="10"/>
      <c r="J10" s="6">
        <f t="shared" si="3"/>
        <v>0</v>
      </c>
      <c r="K10" s="11"/>
    </row>
    <row r="11" spans="1:11" ht="12.75">
      <c r="A11" s="12" t="s">
        <v>70</v>
      </c>
      <c r="B11" s="13" t="s">
        <v>101</v>
      </c>
      <c r="C11" s="8">
        <v>29</v>
      </c>
      <c r="D11" s="8">
        <f t="shared" si="0"/>
        <v>20.3</v>
      </c>
      <c r="E11" s="6"/>
      <c r="F11" s="6">
        <f t="shared" si="1"/>
      </c>
      <c r="G11" s="6">
        <f t="shared" si="2"/>
        <v>20.3</v>
      </c>
      <c r="H11" s="10"/>
      <c r="I11" s="10"/>
      <c r="J11" s="6">
        <f t="shared" si="3"/>
        <v>20.3</v>
      </c>
      <c r="K11" s="10"/>
    </row>
    <row r="12" spans="1:11" ht="12.75">
      <c r="A12" s="12" t="s">
        <v>71</v>
      </c>
      <c r="B12" s="13" t="s">
        <v>102</v>
      </c>
      <c r="C12" s="8"/>
      <c r="D12" s="8">
        <f t="shared" si="0"/>
        <v>0</v>
      </c>
      <c r="E12" s="6"/>
      <c r="F12" s="6">
        <f t="shared" si="1"/>
      </c>
      <c r="G12" s="6">
        <f t="shared" si="2"/>
        <v>0</v>
      </c>
      <c r="H12" s="10"/>
      <c r="I12" s="10"/>
      <c r="J12" s="6">
        <f t="shared" si="3"/>
        <v>0</v>
      </c>
      <c r="K12" s="10"/>
    </row>
    <row r="13" spans="1:11" ht="12.75">
      <c r="A13" s="12" t="s">
        <v>72</v>
      </c>
      <c r="B13" s="14" t="s">
        <v>103</v>
      </c>
      <c r="C13" s="8"/>
      <c r="D13" s="8">
        <f t="shared" si="0"/>
        <v>0</v>
      </c>
      <c r="E13" s="6"/>
      <c r="F13" s="6">
        <f t="shared" si="1"/>
      </c>
      <c r="G13" s="6">
        <f t="shared" si="2"/>
        <v>0</v>
      </c>
      <c r="H13" s="10"/>
      <c r="I13" s="10"/>
      <c r="J13" s="6">
        <f t="shared" si="3"/>
        <v>0</v>
      </c>
      <c r="K13" s="10"/>
    </row>
    <row r="14" spans="1:11" ht="12.75">
      <c r="A14" s="12" t="s">
        <v>73</v>
      </c>
      <c r="B14" s="13" t="s">
        <v>104</v>
      </c>
      <c r="C14" s="8"/>
      <c r="D14" s="8">
        <f t="shared" si="0"/>
        <v>0</v>
      </c>
      <c r="E14" s="6"/>
      <c r="F14" s="6">
        <f t="shared" si="1"/>
      </c>
      <c r="G14" s="6">
        <f t="shared" si="2"/>
        <v>0</v>
      </c>
      <c r="H14" s="10"/>
      <c r="I14" s="10"/>
      <c r="J14" s="6">
        <f t="shared" si="3"/>
        <v>0</v>
      </c>
      <c r="K14" s="10"/>
    </row>
    <row r="15" spans="1:11" ht="12.75">
      <c r="A15" s="12" t="s">
        <v>74</v>
      </c>
      <c r="B15" s="15" t="s">
        <v>105</v>
      </c>
      <c r="C15" s="8"/>
      <c r="D15" s="8">
        <f t="shared" si="0"/>
        <v>0</v>
      </c>
      <c r="E15" s="6"/>
      <c r="F15" s="6">
        <f t="shared" si="1"/>
      </c>
      <c r="G15" s="6">
        <f t="shared" si="2"/>
        <v>0</v>
      </c>
      <c r="H15" s="10"/>
      <c r="I15" s="10"/>
      <c r="J15" s="6">
        <f t="shared" si="3"/>
        <v>0</v>
      </c>
      <c r="K15" s="10"/>
    </row>
    <row r="16" spans="1:11" ht="12.75">
      <c r="A16" s="12" t="s">
        <v>75</v>
      </c>
      <c r="B16" s="15" t="s">
        <v>106</v>
      </c>
      <c r="C16" s="8"/>
      <c r="D16" s="8">
        <f t="shared" si="0"/>
        <v>0</v>
      </c>
      <c r="E16" s="6"/>
      <c r="F16" s="6">
        <f t="shared" si="1"/>
      </c>
      <c r="G16" s="6">
        <f t="shared" si="2"/>
        <v>0</v>
      </c>
      <c r="H16" s="10"/>
      <c r="I16" s="10"/>
      <c r="J16" s="6">
        <f t="shared" si="3"/>
        <v>0</v>
      </c>
      <c r="K16" s="10"/>
    </row>
    <row r="17" spans="1:11" ht="12.75">
      <c r="A17" s="12" t="s">
        <v>76</v>
      </c>
      <c r="B17" s="15" t="s">
        <v>107</v>
      </c>
      <c r="C17" s="8"/>
      <c r="D17" s="8">
        <f t="shared" si="0"/>
        <v>0</v>
      </c>
      <c r="E17" s="6"/>
      <c r="F17" s="6">
        <f t="shared" si="1"/>
      </c>
      <c r="G17" s="6">
        <f t="shared" si="2"/>
        <v>0</v>
      </c>
      <c r="H17" s="10"/>
      <c r="I17" s="10"/>
      <c r="J17" s="6">
        <f t="shared" si="3"/>
        <v>0</v>
      </c>
      <c r="K17" s="10"/>
    </row>
    <row r="18" spans="1:11" ht="12.75">
      <c r="A18" s="12" t="s">
        <v>77</v>
      </c>
      <c r="B18" s="15" t="s">
        <v>108</v>
      </c>
      <c r="C18" s="8">
        <v>65</v>
      </c>
      <c r="D18" s="8">
        <f t="shared" si="0"/>
        <v>45.5</v>
      </c>
      <c r="E18" s="6"/>
      <c r="F18" s="6">
        <f t="shared" si="1"/>
      </c>
      <c r="G18" s="6">
        <f t="shared" si="2"/>
        <v>45.5</v>
      </c>
      <c r="H18" s="10"/>
      <c r="I18" s="10"/>
      <c r="J18" s="6">
        <f t="shared" si="3"/>
        <v>45.5</v>
      </c>
      <c r="K18" s="10"/>
    </row>
    <row r="19" spans="1:11" ht="12.75">
      <c r="A19" s="12" t="s">
        <v>78</v>
      </c>
      <c r="B19" s="15" t="s">
        <v>109</v>
      </c>
      <c r="C19" s="8"/>
      <c r="D19" s="8">
        <f t="shared" si="0"/>
        <v>0</v>
      </c>
      <c r="E19" s="6"/>
      <c r="F19" s="6">
        <f t="shared" si="1"/>
      </c>
      <c r="G19" s="6">
        <f t="shared" si="2"/>
        <v>0</v>
      </c>
      <c r="H19" s="10"/>
      <c r="I19" s="10"/>
      <c r="J19" s="6">
        <f t="shared" si="3"/>
        <v>0</v>
      </c>
      <c r="K19" s="10"/>
    </row>
    <row r="20" spans="1:11" ht="12.75">
      <c r="A20" s="12" t="s">
        <v>79</v>
      </c>
      <c r="B20" s="15" t="s">
        <v>110</v>
      </c>
      <c r="C20" s="8"/>
      <c r="D20" s="8">
        <f t="shared" si="0"/>
        <v>0</v>
      </c>
      <c r="E20" s="6"/>
      <c r="F20" s="6">
        <f t="shared" si="1"/>
      </c>
      <c r="G20" s="6">
        <f t="shared" si="2"/>
        <v>0</v>
      </c>
      <c r="H20" s="10"/>
      <c r="I20" s="10"/>
      <c r="J20" s="6">
        <f t="shared" si="3"/>
        <v>0</v>
      </c>
      <c r="K20" s="10"/>
    </row>
    <row r="21" spans="1:11" ht="12.75">
      <c r="A21" s="12" t="s">
        <v>36</v>
      </c>
      <c r="B21" s="15" t="s">
        <v>111</v>
      </c>
      <c r="C21" s="8"/>
      <c r="D21" s="8">
        <f t="shared" si="0"/>
        <v>0</v>
      </c>
      <c r="E21" s="6"/>
      <c r="F21" s="6">
        <f t="shared" si="1"/>
      </c>
      <c r="G21" s="6">
        <f t="shared" si="2"/>
        <v>0</v>
      </c>
      <c r="H21" s="10"/>
      <c r="I21" s="10"/>
      <c r="J21" s="6">
        <f t="shared" si="3"/>
        <v>0</v>
      </c>
      <c r="K21" s="11"/>
    </row>
    <row r="22" spans="1:11" ht="12.75">
      <c r="A22" s="12" t="s">
        <v>80</v>
      </c>
      <c r="B22" s="15" t="s">
        <v>112</v>
      </c>
      <c r="C22" s="8"/>
      <c r="D22" s="8">
        <f t="shared" si="0"/>
        <v>0</v>
      </c>
      <c r="E22" s="6"/>
      <c r="F22" s="6">
        <f t="shared" si="1"/>
      </c>
      <c r="G22" s="6">
        <f t="shared" si="2"/>
        <v>0</v>
      </c>
      <c r="H22" s="10"/>
      <c r="I22" s="10"/>
      <c r="J22" s="6">
        <f t="shared" si="3"/>
        <v>0</v>
      </c>
      <c r="K22" s="11"/>
    </row>
    <row r="23" spans="1:11" ht="12.75">
      <c r="A23" s="12" t="s">
        <v>81</v>
      </c>
      <c r="B23" s="15" t="s">
        <v>113</v>
      </c>
      <c r="C23" s="8"/>
      <c r="D23" s="8">
        <f t="shared" si="0"/>
        <v>0</v>
      </c>
      <c r="E23" s="6"/>
      <c r="F23" s="6">
        <f t="shared" si="1"/>
      </c>
      <c r="G23" s="6">
        <f t="shared" si="2"/>
        <v>0</v>
      </c>
      <c r="H23" s="10"/>
      <c r="I23" s="10"/>
      <c r="J23" s="6">
        <f t="shared" si="3"/>
        <v>0</v>
      </c>
      <c r="K23" s="11"/>
    </row>
    <row r="24" spans="1:11" ht="12.75">
      <c r="A24" s="12" t="s">
        <v>82</v>
      </c>
      <c r="B24" s="15" t="s">
        <v>114</v>
      </c>
      <c r="C24" s="8"/>
      <c r="D24" s="8">
        <f t="shared" si="0"/>
        <v>0</v>
      </c>
      <c r="E24" s="6"/>
      <c r="F24" s="6">
        <f t="shared" si="1"/>
      </c>
      <c r="G24" s="6">
        <f t="shared" si="2"/>
        <v>0</v>
      </c>
      <c r="H24" s="10"/>
      <c r="I24" s="10"/>
      <c r="J24" s="6">
        <f t="shared" si="3"/>
        <v>0</v>
      </c>
      <c r="K24" s="10"/>
    </row>
    <row r="25" spans="1:11" ht="12.75">
      <c r="A25" s="12" t="s">
        <v>83</v>
      </c>
      <c r="B25" s="15" t="s">
        <v>115</v>
      </c>
      <c r="C25" s="8">
        <v>40</v>
      </c>
      <c r="D25" s="8">
        <f t="shared" si="0"/>
        <v>28</v>
      </c>
      <c r="E25" s="6"/>
      <c r="F25" s="6">
        <f t="shared" si="1"/>
      </c>
      <c r="G25" s="6">
        <f t="shared" si="2"/>
        <v>28</v>
      </c>
      <c r="H25" s="10"/>
      <c r="I25" s="10"/>
      <c r="J25" s="6">
        <f t="shared" si="3"/>
        <v>28</v>
      </c>
      <c r="K25" s="10"/>
    </row>
    <row r="26" spans="1:11" ht="12.75">
      <c r="A26" s="12" t="s">
        <v>84</v>
      </c>
      <c r="B26" s="15" t="s">
        <v>116</v>
      </c>
      <c r="C26" s="8"/>
      <c r="D26" s="8">
        <f t="shared" si="0"/>
        <v>0</v>
      </c>
      <c r="E26" s="6"/>
      <c r="F26" s="6">
        <f t="shared" si="1"/>
      </c>
      <c r="G26" s="6">
        <f t="shared" si="2"/>
        <v>0</v>
      </c>
      <c r="H26" s="10"/>
      <c r="I26" s="10"/>
      <c r="J26" s="6">
        <f t="shared" si="3"/>
        <v>0</v>
      </c>
      <c r="K26" s="10"/>
    </row>
    <row r="27" spans="1:11" ht="12.75">
      <c r="A27" s="12" t="s">
        <v>85</v>
      </c>
      <c r="B27" s="15" t="s">
        <v>117</v>
      </c>
      <c r="C27" s="8"/>
      <c r="D27" s="8">
        <f t="shared" si="0"/>
        <v>0</v>
      </c>
      <c r="E27" s="6"/>
      <c r="F27" s="6">
        <f t="shared" si="1"/>
      </c>
      <c r="G27" s="6">
        <f t="shared" si="2"/>
        <v>0</v>
      </c>
      <c r="H27" s="10"/>
      <c r="I27" s="10"/>
      <c r="J27" s="6">
        <f t="shared" si="3"/>
        <v>0</v>
      </c>
      <c r="K27" s="10"/>
    </row>
    <row r="28" spans="1:11" ht="12.75">
      <c r="A28" s="12" t="s">
        <v>86</v>
      </c>
      <c r="B28" s="15" t="s">
        <v>118</v>
      </c>
      <c r="C28" s="8"/>
      <c r="D28" s="8">
        <f t="shared" si="0"/>
        <v>0</v>
      </c>
      <c r="E28" s="6"/>
      <c r="F28" s="6">
        <f t="shared" si="1"/>
      </c>
      <c r="G28" s="6">
        <f t="shared" si="2"/>
        <v>0</v>
      </c>
      <c r="H28" s="10"/>
      <c r="I28" s="10"/>
      <c r="J28" s="6">
        <f t="shared" si="3"/>
        <v>0</v>
      </c>
      <c r="K28" s="11"/>
    </row>
    <row r="29" spans="1:11" ht="12.75">
      <c r="A29" s="12" t="s">
        <v>49</v>
      </c>
      <c r="B29" s="15" t="s">
        <v>119</v>
      </c>
      <c r="C29" s="8"/>
      <c r="D29" s="8">
        <f t="shared" si="0"/>
        <v>0</v>
      </c>
      <c r="E29" s="6"/>
      <c r="F29" s="6">
        <f t="shared" si="1"/>
      </c>
      <c r="G29" s="6">
        <f t="shared" si="2"/>
        <v>0</v>
      </c>
      <c r="H29" s="10"/>
      <c r="I29" s="10"/>
      <c r="J29" s="6">
        <f t="shared" si="3"/>
        <v>0</v>
      </c>
      <c r="K29" s="10"/>
    </row>
    <row r="30" spans="1:11" ht="12.75">
      <c r="A30" s="12" t="s">
        <v>87</v>
      </c>
      <c r="B30" s="15" t="s">
        <v>120</v>
      </c>
      <c r="C30" s="8"/>
      <c r="D30" s="8">
        <f t="shared" si="0"/>
        <v>0</v>
      </c>
      <c r="E30" s="6"/>
      <c r="F30" s="6">
        <f t="shared" si="1"/>
      </c>
      <c r="G30" s="6">
        <f t="shared" si="2"/>
        <v>0</v>
      </c>
      <c r="H30" s="10"/>
      <c r="I30" s="10"/>
      <c r="J30" s="6">
        <f t="shared" si="3"/>
        <v>0</v>
      </c>
      <c r="K30" s="10"/>
    </row>
    <row r="31" spans="1:11" ht="12.75">
      <c r="A31" s="12" t="s">
        <v>88</v>
      </c>
      <c r="B31" s="15" t="s">
        <v>121</v>
      </c>
      <c r="C31" s="8"/>
      <c r="D31" s="8">
        <f t="shared" si="0"/>
        <v>0</v>
      </c>
      <c r="E31" s="6"/>
      <c r="F31" s="6">
        <f t="shared" si="1"/>
      </c>
      <c r="G31" s="6">
        <f t="shared" si="2"/>
        <v>0</v>
      </c>
      <c r="H31" s="10"/>
      <c r="I31" s="10"/>
      <c r="J31" s="6">
        <f t="shared" si="3"/>
        <v>0</v>
      </c>
      <c r="K31" s="10"/>
    </row>
    <row r="32" spans="1:11" ht="12.75">
      <c r="A32" s="12" t="s">
        <v>89</v>
      </c>
      <c r="B32" s="15" t="s">
        <v>122</v>
      </c>
      <c r="C32" s="8">
        <v>22</v>
      </c>
      <c r="D32" s="8">
        <f t="shared" si="0"/>
        <v>15.4</v>
      </c>
      <c r="E32" s="6"/>
      <c r="F32" s="6">
        <f t="shared" si="1"/>
      </c>
      <c r="G32" s="6">
        <f t="shared" si="2"/>
        <v>15.4</v>
      </c>
      <c r="H32" s="10"/>
      <c r="I32" s="10"/>
      <c r="J32" s="6">
        <f t="shared" si="3"/>
        <v>15.4</v>
      </c>
      <c r="K32" s="10"/>
    </row>
    <row r="33" spans="1:11" ht="12.75">
      <c r="A33" s="12" t="s">
        <v>90</v>
      </c>
      <c r="B33" s="15" t="s">
        <v>123</v>
      </c>
      <c r="C33" s="8">
        <v>55</v>
      </c>
      <c r="D33" s="8">
        <f t="shared" si="0"/>
        <v>38.5</v>
      </c>
      <c r="E33" s="6"/>
      <c r="F33" s="6">
        <f t="shared" si="1"/>
      </c>
      <c r="G33" s="6">
        <f t="shared" si="2"/>
        <v>38.5</v>
      </c>
      <c r="H33" s="10"/>
      <c r="I33" s="10"/>
      <c r="J33" s="6">
        <f t="shared" si="3"/>
        <v>38.5</v>
      </c>
      <c r="K33" s="10"/>
    </row>
    <row r="34" spans="1:11" ht="12.75">
      <c r="A34" s="12" t="s">
        <v>10</v>
      </c>
      <c r="B34" s="15" t="s">
        <v>124</v>
      </c>
      <c r="C34" s="8"/>
      <c r="D34" s="8">
        <f t="shared" si="0"/>
        <v>0</v>
      </c>
      <c r="E34" s="6"/>
      <c r="F34" s="6">
        <f t="shared" si="1"/>
      </c>
      <c r="G34" s="6">
        <f t="shared" si="2"/>
        <v>0</v>
      </c>
      <c r="H34" s="10"/>
      <c r="I34" s="10"/>
      <c r="J34" s="6">
        <f t="shared" si="3"/>
        <v>0</v>
      </c>
      <c r="K34" s="11"/>
    </row>
    <row r="35" spans="1:11" ht="12.75">
      <c r="A35" s="12" t="s">
        <v>91</v>
      </c>
      <c r="B35" s="15" t="s">
        <v>125</v>
      </c>
      <c r="C35" s="8"/>
      <c r="D35" s="8">
        <f t="shared" si="0"/>
        <v>0</v>
      </c>
      <c r="E35" s="6"/>
      <c r="F35" s="6">
        <f t="shared" si="1"/>
      </c>
      <c r="G35" s="6">
        <f t="shared" si="2"/>
        <v>0</v>
      </c>
      <c r="H35" s="10"/>
      <c r="I35" s="10"/>
      <c r="J35" s="6">
        <f t="shared" si="3"/>
        <v>0</v>
      </c>
      <c r="K35" s="11"/>
    </row>
    <row r="36" spans="1:11" ht="12.75">
      <c r="A36" s="12" t="s">
        <v>15</v>
      </c>
      <c r="B36" s="15" t="s">
        <v>126</v>
      </c>
      <c r="C36" s="8"/>
      <c r="D36" s="8">
        <f t="shared" si="0"/>
        <v>0</v>
      </c>
      <c r="E36" s="6"/>
      <c r="F36" s="6">
        <f t="shared" si="1"/>
      </c>
      <c r="G36" s="6">
        <f t="shared" si="2"/>
        <v>0</v>
      </c>
      <c r="H36" s="10"/>
      <c r="I36" s="10"/>
      <c r="J36" s="6">
        <f t="shared" si="3"/>
        <v>0</v>
      </c>
      <c r="K36" s="10"/>
    </row>
    <row r="37" spans="1:11" ht="12.75">
      <c r="A37" s="12" t="s">
        <v>60</v>
      </c>
      <c r="B37" s="15" t="s">
        <v>127</v>
      </c>
      <c r="C37" s="8"/>
      <c r="D37" s="8">
        <f t="shared" si="0"/>
        <v>0</v>
      </c>
      <c r="E37" s="6"/>
      <c r="F37" s="6">
        <f t="shared" si="1"/>
      </c>
      <c r="G37" s="6">
        <f t="shared" si="2"/>
        <v>0</v>
      </c>
      <c r="H37" s="10"/>
      <c r="I37" s="10"/>
      <c r="J37" s="6">
        <f t="shared" si="3"/>
        <v>0</v>
      </c>
      <c r="K37" s="11"/>
    </row>
    <row r="38" spans="1:11" ht="12.75">
      <c r="A38" s="12" t="s">
        <v>30</v>
      </c>
      <c r="B38" s="15" t="s">
        <v>128</v>
      </c>
      <c r="C38" s="8"/>
      <c r="D38" s="8">
        <f t="shared" si="0"/>
        <v>0</v>
      </c>
      <c r="E38" s="6"/>
      <c r="F38" s="6">
        <f t="shared" si="1"/>
      </c>
      <c r="G38" s="6">
        <f t="shared" si="2"/>
        <v>0</v>
      </c>
      <c r="H38" s="10"/>
      <c r="I38" s="10"/>
      <c r="J38" s="6">
        <f t="shared" si="3"/>
        <v>0</v>
      </c>
      <c r="K38" s="10"/>
    </row>
    <row r="39" spans="1:11" ht="12.75">
      <c r="A39" s="12" t="s">
        <v>32</v>
      </c>
      <c r="B39" s="15" t="s">
        <v>129</v>
      </c>
      <c r="C39" s="8"/>
      <c r="D39" s="8">
        <f t="shared" si="0"/>
        <v>0</v>
      </c>
      <c r="E39" s="6"/>
      <c r="F39" s="6">
        <f t="shared" si="1"/>
      </c>
      <c r="G39" s="6">
        <f t="shared" si="2"/>
        <v>0</v>
      </c>
      <c r="H39" s="10"/>
      <c r="I39" s="10"/>
      <c r="J39" s="6">
        <f t="shared" si="3"/>
        <v>0</v>
      </c>
      <c r="K39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4" width="14.28125" style="9" customWidth="1"/>
    <col min="5" max="5" width="7.421875" style="0" customWidth="1"/>
    <col min="6" max="6" width="9.00390625" style="0" customWidth="1"/>
    <col min="7" max="7" width="9.421875" style="0" customWidth="1"/>
    <col min="8" max="8" width="8.28125" style="16" customWidth="1"/>
    <col min="9" max="9" width="9.140625" style="16" customWidth="1"/>
  </cols>
  <sheetData>
    <row r="1" spans="1:11" ht="23.25" customHeight="1">
      <c r="A1" s="2" t="s">
        <v>9</v>
      </c>
      <c r="B1" s="2" t="s">
        <v>0</v>
      </c>
      <c r="C1" s="1" t="s">
        <v>244</v>
      </c>
      <c r="D1" s="1" t="s">
        <v>245</v>
      </c>
      <c r="E1" s="7" t="s">
        <v>2</v>
      </c>
      <c r="F1" s="7" t="s">
        <v>3</v>
      </c>
      <c r="G1" s="7" t="s">
        <v>1</v>
      </c>
      <c r="H1" s="7" t="s">
        <v>4</v>
      </c>
      <c r="I1" s="7" t="s">
        <v>5</v>
      </c>
      <c r="J1" s="7" t="s">
        <v>6</v>
      </c>
      <c r="K1" s="7" t="s">
        <v>7</v>
      </c>
    </row>
    <row r="2" spans="1:11" ht="12.75">
      <c r="A2" s="12" t="s">
        <v>179</v>
      </c>
      <c r="B2" s="13" t="s">
        <v>197</v>
      </c>
      <c r="C2" s="8"/>
      <c r="D2" s="17">
        <f>ROUND((C2/100)*70,1)</f>
        <v>0</v>
      </c>
      <c r="E2" s="6"/>
      <c r="F2" s="18">
        <f>IF(E2&lt;&gt;"",ROUND((E2/100)*35,1),"")</f>
      </c>
      <c r="G2" s="6">
        <f>IF(E2&lt;&gt;"",F2,D2)</f>
        <v>0</v>
      </c>
      <c r="H2" s="10"/>
      <c r="I2" s="10"/>
      <c r="J2" s="6">
        <f>SUM(G2,MAX(H2,I2))</f>
        <v>0</v>
      </c>
      <c r="K2" s="10"/>
    </row>
    <row r="3" spans="1:11" ht="12.75">
      <c r="A3" s="12" t="s">
        <v>180</v>
      </c>
      <c r="B3" s="13" t="s">
        <v>198</v>
      </c>
      <c r="C3" s="8">
        <v>5</v>
      </c>
      <c r="D3" s="17">
        <f aca="true" t="shared" si="0" ref="D3:D48">ROUND((C3/100)*70,1)</f>
        <v>3.5</v>
      </c>
      <c r="E3" s="6"/>
      <c r="F3" s="18">
        <f>IF(E3&lt;&gt;"",ROUND((E3/100)*35,1),"")</f>
      </c>
      <c r="G3" s="6">
        <f aca="true" t="shared" si="1" ref="G3:G48">IF(E3&lt;&gt;"",F3,D3)</f>
        <v>3.5</v>
      </c>
      <c r="H3" s="10"/>
      <c r="I3" s="10"/>
      <c r="J3" s="6">
        <f>SUM(G3,MAX(H3,I3))</f>
        <v>3.5</v>
      </c>
      <c r="K3" s="10"/>
    </row>
    <row r="4" spans="1:11" ht="12.75">
      <c r="A4" s="12" t="s">
        <v>181</v>
      </c>
      <c r="B4" s="13" t="s">
        <v>199</v>
      </c>
      <c r="C4" s="8"/>
      <c r="D4" s="17">
        <f t="shared" si="0"/>
        <v>0</v>
      </c>
      <c r="E4" s="6"/>
      <c r="F4" s="18">
        <f>IF(E4&lt;&gt;"",ROUND((E4/100)*35,1),"")</f>
      </c>
      <c r="G4" s="6">
        <f t="shared" si="1"/>
        <v>0</v>
      </c>
      <c r="H4" s="10"/>
      <c r="I4" s="10"/>
      <c r="J4" s="6">
        <f>SUM(G4,MAX(H4,I4))</f>
        <v>0</v>
      </c>
      <c r="K4" s="11"/>
    </row>
    <row r="5" spans="1:11" ht="12.75">
      <c r="A5" s="12" t="s">
        <v>182</v>
      </c>
      <c r="B5" s="13" t="s">
        <v>200</v>
      </c>
      <c r="C5" s="8"/>
      <c r="D5" s="17">
        <f t="shared" si="0"/>
        <v>0</v>
      </c>
      <c r="E5" s="6"/>
      <c r="F5" s="18">
        <f>IF(E5&lt;&gt;"",ROUND((E5/100)*35,1),"")</f>
      </c>
      <c r="G5" s="6">
        <f t="shared" si="1"/>
        <v>0</v>
      </c>
      <c r="H5" s="10"/>
      <c r="I5" s="10"/>
      <c r="J5" s="6">
        <f>SUM(G5,MAX(H5,I5))</f>
        <v>0</v>
      </c>
      <c r="K5" s="10"/>
    </row>
    <row r="6" spans="1:11" ht="12.75">
      <c r="A6" s="12" t="s">
        <v>183</v>
      </c>
      <c r="B6" s="13" t="s">
        <v>201</v>
      </c>
      <c r="C6" s="8"/>
      <c r="D6" s="17">
        <f t="shared" si="0"/>
        <v>0</v>
      </c>
      <c r="E6" s="6"/>
      <c r="F6" s="18">
        <f>IF(E6&lt;&gt;"",ROUND((E6/100)*35,1),"")</f>
      </c>
      <c r="G6" s="6">
        <f t="shared" si="1"/>
        <v>0</v>
      </c>
      <c r="H6" s="10"/>
      <c r="I6" s="10"/>
      <c r="J6" s="6">
        <f>SUM(G6,MAX(H6,I6))</f>
        <v>0</v>
      </c>
      <c r="K6" s="11"/>
    </row>
    <row r="7" spans="1:11" ht="12.75">
      <c r="A7" s="12" t="s">
        <v>184</v>
      </c>
      <c r="B7" s="13" t="s">
        <v>202</v>
      </c>
      <c r="C7" s="8">
        <v>0</v>
      </c>
      <c r="D7" s="17">
        <f t="shared" si="0"/>
        <v>0</v>
      </c>
      <c r="E7" s="6"/>
      <c r="F7" s="18">
        <f>IF(E7&lt;&gt;"",ROUND((E7/100)*35,1),"")</f>
      </c>
      <c r="G7" s="6">
        <f t="shared" si="1"/>
        <v>0</v>
      </c>
      <c r="H7" s="10"/>
      <c r="I7" s="10"/>
      <c r="J7" s="6">
        <f>SUM(G7,MAX(H7,I7))</f>
        <v>0</v>
      </c>
      <c r="K7" s="10"/>
    </row>
    <row r="8" spans="1:11" ht="12.75">
      <c r="A8" s="12" t="s">
        <v>62</v>
      </c>
      <c r="B8" s="13" t="s">
        <v>203</v>
      </c>
      <c r="C8" s="8"/>
      <c r="D8" s="17">
        <f t="shared" si="0"/>
        <v>0</v>
      </c>
      <c r="E8" s="6"/>
      <c r="F8" s="18">
        <f>IF(E8&lt;&gt;"",ROUND((E8/100)*35,1),"")</f>
      </c>
      <c r="G8" s="6">
        <f t="shared" si="1"/>
        <v>0</v>
      </c>
      <c r="H8" s="10"/>
      <c r="I8" s="10"/>
      <c r="J8" s="6">
        <f>SUM(G8,MAX(H8,I8))</f>
        <v>0</v>
      </c>
      <c r="K8" s="11"/>
    </row>
    <row r="9" spans="1:11" ht="12.75">
      <c r="A9" s="12" t="s">
        <v>185</v>
      </c>
      <c r="B9" s="13" t="s">
        <v>204</v>
      </c>
      <c r="C9" s="8"/>
      <c r="D9" s="17">
        <f t="shared" si="0"/>
        <v>0</v>
      </c>
      <c r="E9" s="6"/>
      <c r="F9" s="18">
        <f>IF(E9&lt;&gt;"",ROUND((E9/100)*35,1),"")</f>
      </c>
      <c r="G9" s="6">
        <f t="shared" si="1"/>
        <v>0</v>
      </c>
      <c r="H9" s="10"/>
      <c r="I9" s="10"/>
      <c r="J9" s="6">
        <f>SUM(G9,MAX(H9,I9))</f>
        <v>0</v>
      </c>
      <c r="K9" s="11"/>
    </row>
    <row r="10" spans="1:11" ht="12.75">
      <c r="A10" s="12" t="s">
        <v>186</v>
      </c>
      <c r="B10" s="13" t="s">
        <v>205</v>
      </c>
      <c r="C10" s="8"/>
      <c r="D10" s="17">
        <f t="shared" si="0"/>
        <v>0</v>
      </c>
      <c r="E10" s="6"/>
      <c r="F10" s="18">
        <f>IF(E10&lt;&gt;"",ROUND((E10/100)*35,1),"")</f>
      </c>
      <c r="G10" s="6">
        <f t="shared" si="1"/>
        <v>0</v>
      </c>
      <c r="H10" s="10"/>
      <c r="I10" s="10"/>
      <c r="J10" s="6">
        <f>SUM(G10,MAX(H10,I10))</f>
        <v>0</v>
      </c>
      <c r="K10" s="10"/>
    </row>
    <row r="11" spans="1:11" ht="12.75">
      <c r="A11" s="12" t="s">
        <v>64</v>
      </c>
      <c r="B11" s="14" t="s">
        <v>206</v>
      </c>
      <c r="C11" s="8"/>
      <c r="D11" s="17">
        <f t="shared" si="0"/>
        <v>0</v>
      </c>
      <c r="E11" s="6"/>
      <c r="F11" s="18">
        <f>IF(E11&lt;&gt;"",ROUND((E11/100)*35,1),"")</f>
      </c>
      <c r="G11" s="6">
        <f t="shared" si="1"/>
        <v>0</v>
      </c>
      <c r="H11" s="10"/>
      <c r="I11" s="10"/>
      <c r="J11" s="6">
        <f>SUM(G11,MAX(H11,I11))</f>
        <v>0</v>
      </c>
      <c r="K11" s="10"/>
    </row>
    <row r="12" spans="1:11" ht="12.75">
      <c r="A12" s="12" t="s">
        <v>187</v>
      </c>
      <c r="B12" s="13" t="s">
        <v>207</v>
      </c>
      <c r="C12" s="8"/>
      <c r="D12" s="17">
        <f t="shared" si="0"/>
        <v>0</v>
      </c>
      <c r="E12" s="6"/>
      <c r="F12" s="18">
        <f>IF(E12&lt;&gt;"",ROUND((E12/100)*35,1),"")</f>
      </c>
      <c r="G12" s="6">
        <f t="shared" si="1"/>
        <v>0</v>
      </c>
      <c r="H12" s="10"/>
      <c r="I12" s="10"/>
      <c r="J12" s="6">
        <f>SUM(G12,MAX(H12,I12))</f>
        <v>0</v>
      </c>
      <c r="K12" s="10"/>
    </row>
    <row r="13" spans="1:11" ht="12.75">
      <c r="A13" s="12" t="s">
        <v>188</v>
      </c>
      <c r="B13" s="15" t="s">
        <v>208</v>
      </c>
      <c r="C13" s="8"/>
      <c r="D13" s="17">
        <f t="shared" si="0"/>
        <v>0</v>
      </c>
      <c r="E13" s="6"/>
      <c r="F13" s="18">
        <f>IF(E13&lt;&gt;"",ROUND((E13/100)*35,1),"")</f>
      </c>
      <c r="G13" s="6">
        <f t="shared" si="1"/>
        <v>0</v>
      </c>
      <c r="H13" s="10"/>
      <c r="I13" s="10"/>
      <c r="J13" s="6">
        <f>SUM(G13,MAX(H13,I13))</f>
        <v>0</v>
      </c>
      <c r="K13" s="10"/>
    </row>
    <row r="14" spans="1:11" ht="12.75">
      <c r="A14" s="12" t="s">
        <v>66</v>
      </c>
      <c r="B14" s="13" t="s">
        <v>209</v>
      </c>
      <c r="C14" s="8"/>
      <c r="D14" s="17">
        <f t="shared" si="0"/>
        <v>0</v>
      </c>
      <c r="E14" s="6"/>
      <c r="F14" s="18">
        <f>IF(E14&lt;&gt;"",ROUND((E14/100)*35,1),"")</f>
      </c>
      <c r="G14" s="6">
        <f t="shared" si="1"/>
        <v>0</v>
      </c>
      <c r="H14" s="10"/>
      <c r="I14" s="10"/>
      <c r="J14" s="6">
        <f>SUM(G14,MAX(H14,I14))</f>
        <v>0</v>
      </c>
      <c r="K14" s="10"/>
    </row>
    <row r="15" spans="1:11" ht="12.75">
      <c r="A15" s="12" t="s">
        <v>67</v>
      </c>
      <c r="B15" s="14" t="s">
        <v>210</v>
      </c>
      <c r="C15" s="8"/>
      <c r="D15" s="17">
        <f t="shared" si="0"/>
        <v>0</v>
      </c>
      <c r="E15" s="6"/>
      <c r="F15" s="18">
        <f>IF(E15&lt;&gt;"",ROUND((E15/100)*35,1),"")</f>
      </c>
      <c r="G15" s="6">
        <f t="shared" si="1"/>
        <v>0</v>
      </c>
      <c r="H15" s="10"/>
      <c r="I15" s="10"/>
      <c r="J15" s="6">
        <f>SUM(G15,MAX(H15,I15))</f>
        <v>0</v>
      </c>
      <c r="K15" s="10"/>
    </row>
    <row r="16" spans="1:11" ht="12.75">
      <c r="A16" s="12" t="s">
        <v>68</v>
      </c>
      <c r="B16" s="13" t="s">
        <v>211</v>
      </c>
      <c r="C16" s="8">
        <v>8</v>
      </c>
      <c r="D16" s="17">
        <f t="shared" si="0"/>
        <v>5.6</v>
      </c>
      <c r="E16" s="6"/>
      <c r="F16" s="18">
        <f>IF(E16&lt;&gt;"",ROUND((E16/100)*35,1),"")</f>
      </c>
      <c r="G16" s="6">
        <f t="shared" si="1"/>
        <v>5.6</v>
      </c>
      <c r="H16" s="10"/>
      <c r="I16" s="10"/>
      <c r="J16" s="6">
        <f>SUM(G16,MAX(H16,I16))</f>
        <v>5.6</v>
      </c>
      <c r="K16" s="10"/>
    </row>
    <row r="17" spans="1:11" ht="12.75">
      <c r="A17" s="12" t="s">
        <v>69</v>
      </c>
      <c r="B17" s="15" t="s">
        <v>212</v>
      </c>
      <c r="C17" s="8"/>
      <c r="D17" s="17">
        <f t="shared" si="0"/>
        <v>0</v>
      </c>
      <c r="E17" s="6"/>
      <c r="F17" s="18">
        <f>IF(E17&lt;&gt;"",ROUND((E17/100)*35,1),"")</f>
      </c>
      <c r="G17" s="6">
        <f t="shared" si="1"/>
        <v>0</v>
      </c>
      <c r="H17" s="10"/>
      <c r="I17" s="10"/>
      <c r="J17" s="6">
        <f>SUM(G17,MAX(H17,I17))</f>
        <v>0</v>
      </c>
      <c r="K17" s="10"/>
    </row>
    <row r="18" spans="1:11" ht="12.75">
      <c r="A18" s="12" t="s">
        <v>70</v>
      </c>
      <c r="B18" s="15" t="s">
        <v>213</v>
      </c>
      <c r="C18" s="8"/>
      <c r="D18" s="17">
        <f t="shared" si="0"/>
        <v>0</v>
      </c>
      <c r="E18" s="6"/>
      <c r="F18" s="18">
        <f>IF(E18&lt;&gt;"",ROUND((E18/100)*35,1),"")</f>
      </c>
      <c r="G18" s="6">
        <f t="shared" si="1"/>
        <v>0</v>
      </c>
      <c r="H18" s="10"/>
      <c r="I18" s="10"/>
      <c r="J18" s="6">
        <f>SUM(G18,MAX(H18,I18))</f>
        <v>0</v>
      </c>
      <c r="K18" s="10"/>
    </row>
    <row r="19" spans="1:11" ht="12.75">
      <c r="A19" s="12" t="s">
        <v>189</v>
      </c>
      <c r="B19" s="15" t="s">
        <v>214</v>
      </c>
      <c r="C19" s="8">
        <v>18</v>
      </c>
      <c r="D19" s="17">
        <f t="shared" si="0"/>
        <v>12.6</v>
      </c>
      <c r="E19" s="6"/>
      <c r="F19" s="18">
        <f>IF(E19&lt;&gt;"",ROUND((E19/100)*35,1),"")</f>
      </c>
      <c r="G19" s="6">
        <f t="shared" si="1"/>
        <v>12.6</v>
      </c>
      <c r="H19" s="10"/>
      <c r="I19" s="10"/>
      <c r="J19" s="6">
        <f>SUM(G19,MAX(H19,I19))</f>
        <v>12.6</v>
      </c>
      <c r="K19" s="10"/>
    </row>
    <row r="20" spans="1:11" ht="12.75">
      <c r="A20" s="12" t="s">
        <v>71</v>
      </c>
      <c r="B20" s="15" t="s">
        <v>215</v>
      </c>
      <c r="C20" s="8"/>
      <c r="D20" s="17">
        <f t="shared" si="0"/>
        <v>0</v>
      </c>
      <c r="E20" s="6"/>
      <c r="F20" s="18">
        <f>IF(E20&lt;&gt;"",ROUND((E20/100)*35,1),"")</f>
      </c>
      <c r="G20" s="6">
        <f t="shared" si="1"/>
        <v>0</v>
      </c>
      <c r="H20" s="10"/>
      <c r="I20" s="10"/>
      <c r="J20" s="6">
        <f>SUM(G20,MAX(H20,I20))</f>
        <v>0</v>
      </c>
      <c r="K20" s="10"/>
    </row>
    <row r="21" spans="1:11" ht="12.75">
      <c r="A21" s="12" t="s">
        <v>190</v>
      </c>
      <c r="B21" s="15" t="s">
        <v>216</v>
      </c>
      <c r="C21" s="8"/>
      <c r="D21" s="17">
        <f t="shared" si="0"/>
        <v>0</v>
      </c>
      <c r="E21" s="6"/>
      <c r="F21" s="18">
        <f>IF(E21&lt;&gt;"",ROUND((E21/100)*35,1),"")</f>
      </c>
      <c r="G21" s="6">
        <f t="shared" si="1"/>
        <v>0</v>
      </c>
      <c r="H21" s="10"/>
      <c r="I21" s="10"/>
      <c r="J21" s="6">
        <f>SUM(G21,MAX(H21,I21))</f>
        <v>0</v>
      </c>
      <c r="K21" s="10"/>
    </row>
    <row r="22" spans="1:11" ht="12.75">
      <c r="A22" s="12" t="s">
        <v>72</v>
      </c>
      <c r="B22" s="15" t="s">
        <v>217</v>
      </c>
      <c r="C22" s="8"/>
      <c r="D22" s="17">
        <f t="shared" si="0"/>
        <v>0</v>
      </c>
      <c r="E22" s="6"/>
      <c r="F22" s="18">
        <f>IF(E22&lt;&gt;"",ROUND((E22/100)*35,1),"")</f>
      </c>
      <c r="G22" s="6">
        <f t="shared" si="1"/>
        <v>0</v>
      </c>
      <c r="H22" s="10"/>
      <c r="I22" s="10"/>
      <c r="J22" s="6">
        <f>SUM(G22,MAX(H22,I22))</f>
        <v>0</v>
      </c>
      <c r="K22" s="10"/>
    </row>
    <row r="23" spans="1:11" ht="12.75">
      <c r="A23" s="12" t="s">
        <v>73</v>
      </c>
      <c r="B23" s="15" t="s">
        <v>218</v>
      </c>
      <c r="C23" s="8"/>
      <c r="D23" s="17">
        <f t="shared" si="0"/>
        <v>0</v>
      </c>
      <c r="E23" s="6"/>
      <c r="F23" s="18">
        <f>IF(E23&lt;&gt;"",ROUND((E23/100)*35,1),"")</f>
      </c>
      <c r="G23" s="6">
        <f t="shared" si="1"/>
        <v>0</v>
      </c>
      <c r="H23" s="10"/>
      <c r="I23" s="10"/>
      <c r="J23" s="6">
        <f>SUM(G23,MAX(H23,I23))</f>
        <v>0</v>
      </c>
      <c r="K23" s="10"/>
    </row>
    <row r="24" spans="1:11" ht="12.75">
      <c r="A24" s="12" t="s">
        <v>74</v>
      </c>
      <c r="B24" s="15" t="s">
        <v>219</v>
      </c>
      <c r="C24" s="8">
        <v>8</v>
      </c>
      <c r="D24" s="17">
        <f t="shared" si="0"/>
        <v>5.6</v>
      </c>
      <c r="E24" s="6"/>
      <c r="F24" s="18">
        <f>IF(E24&lt;&gt;"",ROUND((E24/100)*35,1),"")</f>
      </c>
      <c r="G24" s="6">
        <f t="shared" si="1"/>
        <v>5.6</v>
      </c>
      <c r="H24" s="10"/>
      <c r="I24" s="10"/>
      <c r="J24" s="6">
        <f>SUM(G24,MAX(H24,I24))</f>
        <v>5.6</v>
      </c>
      <c r="K24" s="10"/>
    </row>
    <row r="25" spans="1:11" ht="12.75">
      <c r="A25" s="12" t="s">
        <v>75</v>
      </c>
      <c r="B25" s="15" t="s">
        <v>220</v>
      </c>
      <c r="C25" s="8"/>
      <c r="D25" s="17">
        <f t="shared" si="0"/>
        <v>0</v>
      </c>
      <c r="E25" s="6"/>
      <c r="F25" s="18">
        <f>IF(E25&lt;&gt;"",ROUND((E25/100)*35,1),"")</f>
      </c>
      <c r="G25" s="6">
        <f t="shared" si="1"/>
        <v>0</v>
      </c>
      <c r="H25" s="10"/>
      <c r="I25" s="10"/>
      <c r="J25" s="6">
        <f>SUM(G25,MAX(H25,I25))</f>
        <v>0</v>
      </c>
      <c r="K25" s="10"/>
    </row>
    <row r="26" spans="1:11" ht="12.75">
      <c r="A26" s="12" t="s">
        <v>76</v>
      </c>
      <c r="B26" s="15" t="s">
        <v>221</v>
      </c>
      <c r="C26" s="8">
        <v>20</v>
      </c>
      <c r="D26" s="17">
        <f t="shared" si="0"/>
        <v>14</v>
      </c>
      <c r="E26" s="6"/>
      <c r="F26" s="18">
        <f>IF(E26&lt;&gt;"",ROUND((E26/100)*35,1),"")</f>
      </c>
      <c r="G26" s="6">
        <f t="shared" si="1"/>
        <v>14</v>
      </c>
      <c r="H26" s="10"/>
      <c r="I26" s="10"/>
      <c r="J26" s="6">
        <f>SUM(G26,MAX(H26,I26))</f>
        <v>14</v>
      </c>
      <c r="K26" s="10"/>
    </row>
    <row r="27" spans="1:11" ht="12.75">
      <c r="A27" s="12" t="s">
        <v>191</v>
      </c>
      <c r="B27" s="15" t="s">
        <v>222</v>
      </c>
      <c r="C27" s="8"/>
      <c r="D27" s="17">
        <f t="shared" si="0"/>
        <v>0</v>
      </c>
      <c r="E27" s="6"/>
      <c r="F27" s="18">
        <f>IF(E27&lt;&gt;"",ROUND((E27/100)*35,1),"")</f>
      </c>
      <c r="G27" s="6">
        <f t="shared" si="1"/>
        <v>0</v>
      </c>
      <c r="H27" s="10"/>
      <c r="I27" s="10"/>
      <c r="J27" s="6">
        <f>SUM(G27,MAX(H27,I27))</f>
        <v>0</v>
      </c>
      <c r="K27" s="10"/>
    </row>
    <row r="28" spans="1:11" ht="12.75">
      <c r="A28" s="12" t="s">
        <v>192</v>
      </c>
      <c r="B28" s="15" t="s">
        <v>223</v>
      </c>
      <c r="C28" s="8"/>
      <c r="D28" s="17">
        <f t="shared" si="0"/>
        <v>0</v>
      </c>
      <c r="E28" s="6"/>
      <c r="F28" s="18">
        <f>IF(E28&lt;&gt;"",ROUND((E28/100)*35,1),"")</f>
      </c>
      <c r="G28" s="6">
        <f t="shared" si="1"/>
        <v>0</v>
      </c>
      <c r="H28" s="10"/>
      <c r="I28" s="10"/>
      <c r="J28" s="6">
        <f>SUM(G28,MAX(H28,I28))</f>
        <v>0</v>
      </c>
      <c r="K28" s="10"/>
    </row>
    <row r="29" spans="1:11" ht="12.75">
      <c r="A29" s="12" t="s">
        <v>193</v>
      </c>
      <c r="B29" s="15" t="s">
        <v>224</v>
      </c>
      <c r="C29" s="8"/>
      <c r="D29" s="17">
        <f t="shared" si="0"/>
        <v>0</v>
      </c>
      <c r="E29" s="6"/>
      <c r="F29" s="18">
        <f>IF(E29&lt;&gt;"",ROUND((E29/100)*35,1),"")</f>
      </c>
      <c r="G29" s="6">
        <f t="shared" si="1"/>
        <v>0</v>
      </c>
      <c r="H29" s="10"/>
      <c r="I29" s="10"/>
      <c r="J29" s="6">
        <f>SUM(G29,MAX(H29,I29))</f>
        <v>0</v>
      </c>
      <c r="K29" s="10"/>
    </row>
    <row r="30" spans="1:11" ht="12.75">
      <c r="A30" s="12" t="s">
        <v>37</v>
      </c>
      <c r="B30" s="15" t="s">
        <v>225</v>
      </c>
      <c r="C30" s="8">
        <v>0</v>
      </c>
      <c r="D30" s="17">
        <f t="shared" si="0"/>
        <v>0</v>
      </c>
      <c r="E30" s="6"/>
      <c r="F30" s="18">
        <f>IF(E30&lt;&gt;"",ROUND((E30/100)*35,1),"")</f>
      </c>
      <c r="G30" s="6">
        <f t="shared" si="1"/>
        <v>0</v>
      </c>
      <c r="H30" s="10"/>
      <c r="I30" s="10"/>
      <c r="J30" s="6">
        <f>SUM(G30,MAX(H30,I30))</f>
        <v>0</v>
      </c>
      <c r="K30" s="10"/>
    </row>
    <row r="31" spans="1:11" ht="12.75">
      <c r="A31" s="12" t="s">
        <v>38</v>
      </c>
      <c r="B31" s="15" t="s">
        <v>226</v>
      </c>
      <c r="C31" s="8"/>
      <c r="D31" s="17">
        <f t="shared" si="0"/>
        <v>0</v>
      </c>
      <c r="E31" s="6"/>
      <c r="F31" s="18">
        <f>IF(E31&lt;&gt;"",ROUND((E31/100)*35,1),"")</f>
      </c>
      <c r="G31" s="6">
        <f t="shared" si="1"/>
        <v>0</v>
      </c>
      <c r="H31" s="10"/>
      <c r="I31" s="10"/>
      <c r="J31" s="6">
        <f>SUM(G31,MAX(H31,I31))</f>
        <v>0</v>
      </c>
      <c r="K31" s="10"/>
    </row>
    <row r="32" spans="1:11" ht="12.75">
      <c r="A32" s="12" t="s">
        <v>194</v>
      </c>
      <c r="B32" s="15" t="s">
        <v>227</v>
      </c>
      <c r="C32" s="8"/>
      <c r="D32" s="17">
        <f t="shared" si="0"/>
        <v>0</v>
      </c>
      <c r="E32" s="6"/>
      <c r="F32" s="18">
        <f>IF(E32&lt;&gt;"",ROUND((E32/100)*35,1),"")</f>
      </c>
      <c r="G32" s="6">
        <f t="shared" si="1"/>
        <v>0</v>
      </c>
      <c r="H32" s="10"/>
      <c r="I32" s="10"/>
      <c r="J32" s="6">
        <f>SUM(G32,MAX(H32,I32))</f>
        <v>0</v>
      </c>
      <c r="K32" s="10"/>
    </row>
    <row r="33" spans="1:11" ht="12.75">
      <c r="A33" s="12" t="s">
        <v>41</v>
      </c>
      <c r="B33" s="15" t="s">
        <v>228</v>
      </c>
      <c r="C33" s="8"/>
      <c r="D33" s="17">
        <f t="shared" si="0"/>
        <v>0</v>
      </c>
      <c r="E33" s="6"/>
      <c r="F33" s="18">
        <f>IF(E33&lt;&gt;"",ROUND((E33/100)*35,1),"")</f>
      </c>
      <c r="G33" s="6">
        <f t="shared" si="1"/>
        <v>0</v>
      </c>
      <c r="H33" s="10"/>
      <c r="I33" s="10"/>
      <c r="J33" s="6">
        <f>SUM(G33,MAX(H33,I33))</f>
        <v>0</v>
      </c>
      <c r="K33" s="10"/>
    </row>
    <row r="34" spans="1:11" ht="12.75">
      <c r="A34" s="12" t="s">
        <v>195</v>
      </c>
      <c r="B34" s="15" t="s">
        <v>229</v>
      </c>
      <c r="C34" s="8"/>
      <c r="D34" s="17">
        <f t="shared" si="0"/>
        <v>0</v>
      </c>
      <c r="E34" s="6"/>
      <c r="F34" s="18">
        <f>IF(E34&lt;&gt;"",ROUND((E34/100)*35,1),"")</f>
      </c>
      <c r="G34" s="6">
        <f t="shared" si="1"/>
        <v>0</v>
      </c>
      <c r="H34" s="10"/>
      <c r="I34" s="10"/>
      <c r="J34" s="6">
        <f>SUM(G34,MAX(H34,I34))</f>
        <v>0</v>
      </c>
      <c r="K34" s="10"/>
    </row>
    <row r="35" spans="1:11" ht="12.75">
      <c r="A35" s="12" t="s">
        <v>42</v>
      </c>
      <c r="B35" s="15" t="s">
        <v>230</v>
      </c>
      <c r="C35" s="8">
        <v>0</v>
      </c>
      <c r="D35" s="17">
        <f t="shared" si="0"/>
        <v>0</v>
      </c>
      <c r="E35" s="6"/>
      <c r="F35" s="18">
        <f>IF(E35&lt;&gt;"",ROUND((E35/100)*35,1),"")</f>
      </c>
      <c r="G35" s="6">
        <f t="shared" si="1"/>
        <v>0</v>
      </c>
      <c r="H35" s="10"/>
      <c r="I35" s="10"/>
      <c r="J35" s="6">
        <f>SUM(G35,MAX(H35,I35))</f>
        <v>0</v>
      </c>
      <c r="K35" s="10"/>
    </row>
    <row r="36" spans="1:11" ht="12.75">
      <c r="A36" s="12" t="s">
        <v>91</v>
      </c>
      <c r="B36" s="15" t="s">
        <v>231</v>
      </c>
      <c r="C36" s="8"/>
      <c r="D36" s="17">
        <f t="shared" si="0"/>
        <v>0</v>
      </c>
      <c r="E36" s="6"/>
      <c r="F36" s="18">
        <f>IF(E36&lt;&gt;"",ROUND((E36/100)*35,1),"")</f>
      </c>
      <c r="G36" s="6">
        <f t="shared" si="1"/>
        <v>0</v>
      </c>
      <c r="H36" s="10"/>
      <c r="I36" s="10"/>
      <c r="J36" s="6">
        <f>SUM(G36,MAX(H36,I36))</f>
        <v>0</v>
      </c>
      <c r="K36" s="10"/>
    </row>
    <row r="37" spans="1:11" ht="12.75">
      <c r="A37" s="12" t="s">
        <v>43</v>
      </c>
      <c r="B37" s="15" t="s">
        <v>232</v>
      </c>
      <c r="C37" s="8"/>
      <c r="D37" s="17">
        <f t="shared" si="0"/>
        <v>0</v>
      </c>
      <c r="E37" s="6"/>
      <c r="F37" s="18">
        <f>IF(E37&lt;&gt;"",ROUND((E37/100)*35,1),"")</f>
      </c>
      <c r="G37" s="6">
        <f t="shared" si="1"/>
        <v>0</v>
      </c>
      <c r="H37" s="10"/>
      <c r="I37" s="10"/>
      <c r="J37" s="6">
        <f>SUM(G37,MAX(H37,I37))</f>
        <v>0</v>
      </c>
      <c r="K37" s="10"/>
    </row>
    <row r="38" spans="1:11" ht="12.75">
      <c r="A38" s="12" t="s">
        <v>44</v>
      </c>
      <c r="B38" s="15" t="s">
        <v>233</v>
      </c>
      <c r="C38" s="8">
        <v>35</v>
      </c>
      <c r="D38" s="17">
        <f t="shared" si="0"/>
        <v>24.5</v>
      </c>
      <c r="E38" s="6"/>
      <c r="F38" s="18">
        <f>IF(E38&lt;&gt;"",ROUND((E38/100)*35,1),"")</f>
      </c>
      <c r="G38" s="6">
        <f t="shared" si="1"/>
        <v>24.5</v>
      </c>
      <c r="H38" s="10"/>
      <c r="I38" s="10"/>
      <c r="J38" s="6">
        <f>SUM(G38,MAX(H38,I38))</f>
        <v>24.5</v>
      </c>
      <c r="K38" s="10"/>
    </row>
    <row r="39" spans="1:11" ht="12.75">
      <c r="A39" s="12" t="s">
        <v>133</v>
      </c>
      <c r="B39" s="15" t="s">
        <v>234</v>
      </c>
      <c r="C39" s="8"/>
      <c r="D39" s="17">
        <f t="shared" si="0"/>
        <v>0</v>
      </c>
      <c r="E39" s="6"/>
      <c r="F39" s="18">
        <f>IF(E39&lt;&gt;"",ROUND((E39/100)*35,1),"")</f>
      </c>
      <c r="G39" s="6">
        <f t="shared" si="1"/>
        <v>0</v>
      </c>
      <c r="H39" s="10"/>
      <c r="I39" s="10"/>
      <c r="J39" s="6">
        <f>SUM(G39,MAX(H39,I39))</f>
        <v>0</v>
      </c>
      <c r="K39" s="10"/>
    </row>
    <row r="40" spans="1:11" ht="12.75">
      <c r="A40" s="12" t="s">
        <v>48</v>
      </c>
      <c r="B40" s="15" t="s">
        <v>235</v>
      </c>
      <c r="C40" s="8"/>
      <c r="D40" s="17">
        <f t="shared" si="0"/>
        <v>0</v>
      </c>
      <c r="E40" s="6"/>
      <c r="F40" s="18">
        <f>IF(E40&lt;&gt;"",ROUND((E40/100)*35,1),"")</f>
      </c>
      <c r="G40" s="6">
        <f t="shared" si="1"/>
        <v>0</v>
      </c>
      <c r="H40" s="10"/>
      <c r="I40" s="10"/>
      <c r="J40" s="6">
        <f>SUM(G40,MAX(H40,I40))</f>
        <v>0</v>
      </c>
      <c r="K40" s="10"/>
    </row>
    <row r="41" spans="1:11" ht="12.75">
      <c r="A41" s="12" t="s">
        <v>17</v>
      </c>
      <c r="B41" s="15" t="s">
        <v>236</v>
      </c>
      <c r="C41" s="8"/>
      <c r="D41" s="17">
        <f t="shared" si="0"/>
        <v>0</v>
      </c>
      <c r="E41" s="6"/>
      <c r="F41" s="18">
        <f>IF(E41&lt;&gt;"",ROUND((E41/100)*35,1),"")</f>
      </c>
      <c r="G41" s="6">
        <f t="shared" si="1"/>
        <v>0</v>
      </c>
      <c r="H41" s="10"/>
      <c r="I41" s="10"/>
      <c r="J41" s="6">
        <f>SUM(G41,MAX(H41,I41))</f>
        <v>0</v>
      </c>
      <c r="K41" s="10"/>
    </row>
    <row r="42" spans="1:11" ht="12.75">
      <c r="A42" s="12" t="s">
        <v>22</v>
      </c>
      <c r="B42" s="15" t="s">
        <v>237</v>
      </c>
      <c r="C42" s="8"/>
      <c r="D42" s="17">
        <f t="shared" si="0"/>
        <v>0</v>
      </c>
      <c r="E42" s="6"/>
      <c r="F42" s="18">
        <f>IF(E42&lt;&gt;"",ROUND((E42/100)*35,1),"")</f>
      </c>
      <c r="G42" s="6">
        <f t="shared" si="1"/>
        <v>0</v>
      </c>
      <c r="H42" s="10"/>
      <c r="I42" s="10"/>
      <c r="J42" s="6">
        <f>SUM(G42,MAX(H42,I42))</f>
        <v>0</v>
      </c>
      <c r="K42" s="10"/>
    </row>
    <row r="43" spans="1:11" ht="12.75">
      <c r="A43" s="12" t="s">
        <v>23</v>
      </c>
      <c r="B43" s="15" t="s">
        <v>238</v>
      </c>
      <c r="C43" s="8"/>
      <c r="D43" s="17">
        <f t="shared" si="0"/>
        <v>0</v>
      </c>
      <c r="E43" s="6"/>
      <c r="F43" s="18">
        <f>IF(E43&lt;&gt;"",ROUND((E43/100)*35,1),"")</f>
      </c>
      <c r="G43" s="6">
        <f t="shared" si="1"/>
        <v>0</v>
      </c>
      <c r="H43" s="10"/>
      <c r="I43" s="10"/>
      <c r="J43" s="6">
        <f>SUM(G43,MAX(H43,I43))</f>
        <v>0</v>
      </c>
      <c r="K43" s="10"/>
    </row>
    <row r="44" spans="1:11" ht="12.75">
      <c r="A44" s="12" t="s">
        <v>24</v>
      </c>
      <c r="B44" s="15" t="s">
        <v>239</v>
      </c>
      <c r="C44" s="8"/>
      <c r="D44" s="17">
        <f t="shared" si="0"/>
        <v>0</v>
      </c>
      <c r="E44" s="6"/>
      <c r="F44" s="18">
        <f>IF(E44&lt;&gt;"",ROUND((E44/100)*35,1),"")</f>
      </c>
      <c r="G44" s="6">
        <f t="shared" si="1"/>
        <v>0</v>
      </c>
      <c r="H44" s="10"/>
      <c r="I44" s="10"/>
      <c r="J44" s="6">
        <f>SUM(G44,MAX(H44,I44))</f>
        <v>0</v>
      </c>
      <c r="K44" s="10"/>
    </row>
    <row r="45" spans="1:11" ht="12.75">
      <c r="A45" s="12" t="s">
        <v>25</v>
      </c>
      <c r="B45" s="15" t="s">
        <v>240</v>
      </c>
      <c r="C45" s="8"/>
      <c r="D45" s="17">
        <f t="shared" si="0"/>
        <v>0</v>
      </c>
      <c r="E45" s="6"/>
      <c r="F45" s="18">
        <f>IF(E45&lt;&gt;"",ROUND((E45/100)*35,1),"")</f>
      </c>
      <c r="G45" s="6">
        <f t="shared" si="1"/>
        <v>0</v>
      </c>
      <c r="H45" s="10"/>
      <c r="I45" s="10"/>
      <c r="J45" s="6">
        <f>SUM(G45,MAX(H45,I45))</f>
        <v>0</v>
      </c>
      <c r="K45" s="10"/>
    </row>
    <row r="46" spans="1:11" ht="12.75">
      <c r="A46" s="12" t="s">
        <v>34</v>
      </c>
      <c r="B46" s="15" t="s">
        <v>241</v>
      </c>
      <c r="C46" s="8"/>
      <c r="D46" s="17">
        <f t="shared" si="0"/>
        <v>0</v>
      </c>
      <c r="E46" s="6"/>
      <c r="F46" s="18">
        <f>IF(E46&lt;&gt;"",ROUND((E46/100)*35,1),"")</f>
      </c>
      <c r="G46" s="6">
        <f t="shared" si="1"/>
        <v>0</v>
      </c>
      <c r="H46" s="10"/>
      <c r="I46" s="10"/>
      <c r="J46" s="6">
        <f>SUM(G46,MAX(H46,I46))</f>
        <v>0</v>
      </c>
      <c r="K46" s="10"/>
    </row>
    <row r="47" spans="1:11" ht="12.75">
      <c r="A47" s="12" t="s">
        <v>196</v>
      </c>
      <c r="B47" s="15" t="s">
        <v>242</v>
      </c>
      <c r="C47" s="8"/>
      <c r="D47" s="17">
        <f t="shared" si="0"/>
        <v>0</v>
      </c>
      <c r="E47" s="6"/>
      <c r="F47" s="18">
        <f>IF(E47&lt;&gt;"",ROUND((E47/100)*35,1),"")</f>
      </c>
      <c r="G47" s="6">
        <f t="shared" si="1"/>
        <v>0</v>
      </c>
      <c r="H47" s="10"/>
      <c r="I47" s="10"/>
      <c r="J47" s="6">
        <f>SUM(G47,MAX(H47,I47))</f>
        <v>0</v>
      </c>
      <c r="K47" s="10"/>
    </row>
    <row r="48" spans="1:11" ht="12.75">
      <c r="A48" s="12" t="s">
        <v>26</v>
      </c>
      <c r="B48" s="15" t="s">
        <v>243</v>
      </c>
      <c r="C48" s="8"/>
      <c r="D48" s="17">
        <f t="shared" si="0"/>
        <v>0</v>
      </c>
      <c r="E48" s="6"/>
      <c r="F48" s="18">
        <f>IF(E48&lt;&gt;"",ROUND((E48/100)*35,1),"")</f>
      </c>
      <c r="G48" s="6">
        <f t="shared" si="1"/>
        <v>0</v>
      </c>
      <c r="H48" s="10"/>
      <c r="I48" s="10"/>
      <c r="J48" s="6">
        <f>SUM(G48,MAX(H48,I48))</f>
        <v>0</v>
      </c>
      <c r="K48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2020-09-07T12:30:54Z</dcterms:modified>
  <cp:category/>
  <cp:version/>
  <cp:contentType/>
  <cp:contentStatus/>
</cp:coreProperties>
</file>