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390"/>
  </bookViews>
  <sheets>
    <sheet name=" Evidencija" sheetId="10" r:id="rId1"/>
    <sheet name="Ocjene" sheetId="7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>[1]ele!#REF!</definedName>
    <definedName name="_xlnm.Print_Titles" localSheetId="0">' Evidencija'!$5:$7</definedName>
    <definedName name="_xlnm.Print_Titles" localSheetId="1">Ocjene!$6:$7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0" l="1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A41" i="7" l="1"/>
  <c r="B41" i="7"/>
  <c r="A42" i="7"/>
  <c r="B42" i="7"/>
  <c r="A43" i="7"/>
  <c r="B43" i="7"/>
  <c r="A44" i="7"/>
  <c r="B44" i="7"/>
  <c r="A45" i="7"/>
  <c r="B45" i="7"/>
  <c r="A46" i="7"/>
  <c r="B46" i="7"/>
  <c r="A47" i="7"/>
  <c r="B47" i="7"/>
  <c r="A48" i="7"/>
  <c r="B48" i="7"/>
  <c r="A49" i="7"/>
  <c r="B49" i="7"/>
  <c r="A50" i="7"/>
  <c r="B50" i="7"/>
  <c r="A51" i="7"/>
  <c r="B51" i="7"/>
  <c r="A52" i="7"/>
  <c r="B52" i="7"/>
  <c r="A53" i="7"/>
  <c r="B53" i="7"/>
  <c r="A54" i="7"/>
  <c r="B54" i="7"/>
  <c r="A55" i="7"/>
  <c r="B55" i="7"/>
  <c r="A56" i="7"/>
  <c r="B56" i="7"/>
  <c r="A57" i="7"/>
  <c r="B57" i="7"/>
  <c r="A58" i="7"/>
  <c r="B58" i="7"/>
  <c r="A59" i="7"/>
  <c r="B59" i="7"/>
  <c r="A60" i="7"/>
  <c r="B60" i="7"/>
  <c r="A61" i="7"/>
  <c r="B61" i="7"/>
  <c r="A62" i="7"/>
  <c r="B62" i="7"/>
  <c r="A63" i="7"/>
  <c r="B63" i="7"/>
  <c r="A64" i="7"/>
  <c r="B64" i="7"/>
  <c r="A65" i="7"/>
  <c r="B65" i="7"/>
  <c r="A66" i="7"/>
  <c r="B66" i="7"/>
  <c r="A67" i="7"/>
  <c r="B67" i="7"/>
  <c r="A68" i="7"/>
  <c r="B68" i="7"/>
  <c r="A69" i="7"/>
  <c r="B69" i="7"/>
  <c r="A70" i="7"/>
  <c r="B70" i="7"/>
  <c r="A71" i="7"/>
  <c r="B71" i="7"/>
  <c r="A72" i="7"/>
  <c r="B72" i="7"/>
  <c r="A73" i="7"/>
  <c r="B73" i="7"/>
  <c r="A74" i="7"/>
  <c r="B74" i="7"/>
  <c r="A75" i="7"/>
  <c r="B75" i="7"/>
  <c r="A76" i="7"/>
  <c r="B76" i="7"/>
  <c r="A77" i="7"/>
  <c r="B77" i="7"/>
  <c r="A78" i="7"/>
  <c r="B78" i="7"/>
  <c r="A79" i="7"/>
  <c r="B79" i="7"/>
  <c r="A80" i="7"/>
  <c r="B80" i="7"/>
  <c r="A81" i="7"/>
  <c r="B81" i="7"/>
  <c r="A82" i="7"/>
  <c r="B82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B8" i="7"/>
  <c r="A8" i="7"/>
  <c r="N82" i="10" l="1"/>
  <c r="K82" i="10"/>
  <c r="E82" i="10"/>
  <c r="N81" i="10"/>
  <c r="K81" i="10"/>
  <c r="E81" i="10"/>
  <c r="N80" i="10"/>
  <c r="K80" i="10"/>
  <c r="E80" i="10"/>
  <c r="N79" i="10"/>
  <c r="K79" i="10"/>
  <c r="E79" i="10"/>
  <c r="N78" i="10"/>
  <c r="K78" i="10"/>
  <c r="E78" i="10"/>
  <c r="N77" i="10"/>
  <c r="K77" i="10"/>
  <c r="E77" i="10"/>
  <c r="N76" i="10"/>
  <c r="K76" i="10"/>
  <c r="E76" i="10"/>
  <c r="N75" i="10"/>
  <c r="K75" i="10"/>
  <c r="E75" i="10"/>
  <c r="N74" i="10"/>
  <c r="K74" i="10"/>
  <c r="E74" i="10"/>
  <c r="N73" i="10"/>
  <c r="K73" i="10"/>
  <c r="E73" i="10"/>
  <c r="N72" i="10"/>
  <c r="K72" i="10"/>
  <c r="E72" i="10"/>
  <c r="N71" i="10"/>
  <c r="K71" i="10"/>
  <c r="E71" i="10"/>
  <c r="N70" i="10"/>
  <c r="K70" i="10"/>
  <c r="E70" i="10"/>
  <c r="N69" i="10"/>
  <c r="K69" i="10"/>
  <c r="E69" i="10"/>
  <c r="N68" i="10"/>
  <c r="K68" i="10"/>
  <c r="E68" i="10"/>
  <c r="N67" i="10"/>
  <c r="K67" i="10"/>
  <c r="E67" i="10"/>
  <c r="N66" i="10"/>
  <c r="K66" i="10"/>
  <c r="E66" i="10"/>
  <c r="N65" i="10"/>
  <c r="K65" i="10"/>
  <c r="E65" i="10"/>
  <c r="N64" i="10"/>
  <c r="K64" i="10"/>
  <c r="E64" i="10"/>
  <c r="N63" i="10"/>
  <c r="K63" i="10"/>
  <c r="E63" i="10"/>
  <c r="N62" i="10"/>
  <c r="K62" i="10"/>
  <c r="E62" i="10"/>
  <c r="N61" i="10"/>
  <c r="K61" i="10"/>
  <c r="E61" i="10"/>
  <c r="N60" i="10"/>
  <c r="K60" i="10"/>
  <c r="E60" i="10"/>
  <c r="N59" i="10"/>
  <c r="K59" i="10"/>
  <c r="E59" i="10"/>
  <c r="N58" i="10"/>
  <c r="K58" i="10"/>
  <c r="E58" i="10"/>
  <c r="N57" i="10"/>
  <c r="K57" i="10"/>
  <c r="E57" i="10"/>
  <c r="N56" i="10"/>
  <c r="K56" i="10"/>
  <c r="E56" i="10"/>
  <c r="N55" i="10"/>
  <c r="K55" i="10"/>
  <c r="E55" i="10"/>
  <c r="N54" i="10"/>
  <c r="K54" i="10"/>
  <c r="E54" i="10"/>
  <c r="N53" i="10"/>
  <c r="K53" i="10"/>
  <c r="E53" i="10"/>
  <c r="N52" i="10"/>
  <c r="K52" i="10"/>
  <c r="E52" i="10"/>
  <c r="N51" i="10"/>
  <c r="K51" i="10"/>
  <c r="E51" i="10"/>
  <c r="N50" i="10"/>
  <c r="K50" i="10"/>
  <c r="E50" i="10"/>
  <c r="N49" i="10"/>
  <c r="K49" i="10"/>
  <c r="E49" i="10"/>
  <c r="N48" i="10"/>
  <c r="K48" i="10"/>
  <c r="E48" i="10"/>
  <c r="N47" i="10"/>
  <c r="K47" i="10"/>
  <c r="E47" i="10"/>
  <c r="N46" i="10"/>
  <c r="K46" i="10"/>
  <c r="E46" i="10"/>
  <c r="N45" i="10"/>
  <c r="K45" i="10"/>
  <c r="E45" i="10"/>
  <c r="N44" i="10"/>
  <c r="K44" i="10"/>
  <c r="E44" i="10"/>
  <c r="N43" i="10"/>
  <c r="K43" i="10"/>
  <c r="E43" i="10"/>
  <c r="N42" i="10"/>
  <c r="K42" i="10"/>
  <c r="E42" i="10"/>
  <c r="N41" i="10"/>
  <c r="K41" i="10"/>
  <c r="E41" i="10"/>
  <c r="N40" i="10"/>
  <c r="K40" i="10"/>
  <c r="E40" i="10"/>
  <c r="N39" i="10"/>
  <c r="K39" i="10"/>
  <c r="E39" i="10"/>
  <c r="N38" i="10"/>
  <c r="K38" i="10"/>
  <c r="E38" i="10"/>
  <c r="N37" i="10"/>
  <c r="K37" i="10"/>
  <c r="E37" i="10"/>
  <c r="N36" i="10"/>
  <c r="K36" i="10"/>
  <c r="E36" i="10"/>
  <c r="N35" i="10"/>
  <c r="K35" i="10"/>
  <c r="E35" i="10"/>
  <c r="N34" i="10"/>
  <c r="K34" i="10"/>
  <c r="E34" i="10"/>
  <c r="N33" i="10"/>
  <c r="K33" i="10"/>
  <c r="E33" i="10"/>
  <c r="N32" i="10"/>
  <c r="K32" i="10"/>
  <c r="E32" i="10"/>
  <c r="N31" i="10"/>
  <c r="K31" i="10"/>
  <c r="E31" i="10"/>
  <c r="N30" i="10"/>
  <c r="K30" i="10"/>
  <c r="E30" i="10"/>
  <c r="N29" i="10"/>
  <c r="K29" i="10"/>
  <c r="E29" i="10"/>
  <c r="N28" i="10"/>
  <c r="K28" i="10"/>
  <c r="E28" i="10"/>
  <c r="N27" i="10"/>
  <c r="K27" i="10"/>
  <c r="E27" i="10"/>
  <c r="N26" i="10"/>
  <c r="K26" i="10"/>
  <c r="E26" i="10"/>
  <c r="N25" i="10"/>
  <c r="K25" i="10"/>
  <c r="E25" i="10"/>
  <c r="N24" i="10"/>
  <c r="K24" i="10"/>
  <c r="E24" i="10"/>
  <c r="N23" i="10"/>
  <c r="K23" i="10"/>
  <c r="E23" i="10"/>
  <c r="N22" i="10"/>
  <c r="K22" i="10"/>
  <c r="E22" i="10"/>
  <c r="N21" i="10"/>
  <c r="K21" i="10"/>
  <c r="E21" i="10"/>
  <c r="N20" i="10"/>
  <c r="K20" i="10"/>
  <c r="E20" i="10"/>
  <c r="N19" i="10"/>
  <c r="K19" i="10"/>
  <c r="E19" i="10"/>
  <c r="N18" i="10"/>
  <c r="K18" i="10"/>
  <c r="E18" i="10"/>
  <c r="N17" i="10"/>
  <c r="K17" i="10"/>
  <c r="E17" i="10"/>
  <c r="N16" i="10"/>
  <c r="K16" i="10"/>
  <c r="E16" i="10"/>
  <c r="N15" i="10"/>
  <c r="K15" i="10"/>
  <c r="E15" i="10"/>
  <c r="N14" i="10"/>
  <c r="K14" i="10"/>
  <c r="E14" i="10"/>
  <c r="N13" i="10"/>
  <c r="K13" i="10"/>
  <c r="E13" i="10"/>
  <c r="N12" i="10"/>
  <c r="K12" i="10"/>
  <c r="E12" i="10"/>
  <c r="N11" i="10"/>
  <c r="K11" i="10"/>
  <c r="E11" i="10"/>
  <c r="N10" i="10"/>
  <c r="K10" i="10"/>
  <c r="E10" i="10"/>
  <c r="N9" i="10"/>
  <c r="K9" i="10"/>
  <c r="E9" i="10"/>
  <c r="N8" i="10"/>
  <c r="K8" i="10"/>
  <c r="H8" i="10"/>
  <c r="E8" i="10"/>
  <c r="P8" i="10" l="1"/>
  <c r="D35" i="7"/>
  <c r="D59" i="7"/>
  <c r="D62" i="7"/>
  <c r="D71" i="7"/>
  <c r="D80" i="7"/>
  <c r="D20" i="7"/>
  <c r="E56" i="7"/>
  <c r="D50" i="7"/>
  <c r="D47" i="7"/>
  <c r="D38" i="7"/>
  <c r="E23" i="7"/>
  <c r="E17" i="7"/>
  <c r="E53" i="7"/>
  <c r="D53" i="7"/>
  <c r="E11" i="7"/>
  <c r="D77" i="7" l="1"/>
  <c r="E77" i="7"/>
  <c r="D65" i="7"/>
  <c r="D14" i="7"/>
  <c r="E14" i="7"/>
  <c r="E62" i="7"/>
  <c r="D8" i="7"/>
  <c r="E8" i="7"/>
  <c r="D44" i="7"/>
  <c r="E44" i="7"/>
  <c r="E35" i="7"/>
  <c r="E29" i="7"/>
  <c r="E59" i="7"/>
  <c r="E80" i="7"/>
  <c r="E74" i="7"/>
  <c r="D74" i="7"/>
  <c r="E20" i="7"/>
  <c r="E68" i="7"/>
  <c r="D68" i="7"/>
  <c r="E26" i="7"/>
  <c r="D26" i="7"/>
  <c r="E65" i="7"/>
  <c r="D17" i="7"/>
  <c r="E50" i="7"/>
  <c r="E71" i="7"/>
  <c r="D29" i="7"/>
  <c r="E41" i="7"/>
  <c r="E47" i="7"/>
  <c r="E32" i="7"/>
  <c r="D32" i="7"/>
  <c r="D56" i="7"/>
  <c r="E38" i="7"/>
  <c r="D41" i="7"/>
  <c r="D23" i="7"/>
  <c r="E16" i="7"/>
  <c r="D16" i="7"/>
  <c r="D72" i="7"/>
  <c r="E72" i="7"/>
  <c r="D54" i="7"/>
  <c r="E54" i="7"/>
  <c r="D36" i="7"/>
  <c r="E36" i="7"/>
  <c r="D18" i="7"/>
  <c r="E18" i="7"/>
  <c r="E79" i="7"/>
  <c r="D79" i="7"/>
  <c r="E61" i="7"/>
  <c r="D61" i="7"/>
  <c r="E43" i="7"/>
  <c r="D43" i="7"/>
  <c r="E25" i="7"/>
  <c r="D25" i="7"/>
  <c r="E69" i="7"/>
  <c r="D69" i="7"/>
  <c r="E51" i="7"/>
  <c r="D51" i="7"/>
  <c r="E33" i="7"/>
  <c r="D33" i="7"/>
  <c r="D15" i="7"/>
  <c r="E15" i="7"/>
  <c r="D76" i="7"/>
  <c r="E76" i="7"/>
  <c r="D58" i="7"/>
  <c r="E58" i="7"/>
  <c r="D40" i="7"/>
  <c r="E40" i="7"/>
  <c r="D22" i="7"/>
  <c r="E22" i="7"/>
  <c r="D66" i="7"/>
  <c r="E66" i="7"/>
  <c r="D48" i="7"/>
  <c r="E48" i="7"/>
  <c r="D30" i="7"/>
  <c r="E30" i="7"/>
  <c r="D12" i="7"/>
  <c r="E12" i="7"/>
  <c r="E73" i="7"/>
  <c r="D73" i="7"/>
  <c r="E55" i="7"/>
  <c r="D55" i="7"/>
  <c r="E37" i="7"/>
  <c r="D37" i="7"/>
  <c r="E19" i="7"/>
  <c r="D19" i="7"/>
  <c r="E81" i="7"/>
  <c r="D81" i="7"/>
  <c r="E63" i="7"/>
  <c r="D63" i="7"/>
  <c r="E45" i="7"/>
  <c r="D45" i="7"/>
  <c r="E27" i="7"/>
  <c r="D27" i="7"/>
  <c r="D9" i="7"/>
  <c r="E9" i="7"/>
  <c r="D70" i="7"/>
  <c r="E70" i="7"/>
  <c r="D52" i="7"/>
  <c r="E52" i="7"/>
  <c r="D34" i="7"/>
  <c r="E34" i="7"/>
  <c r="E78" i="7"/>
  <c r="D78" i="7"/>
  <c r="D60" i="7"/>
  <c r="E60" i="7"/>
  <c r="D42" i="7"/>
  <c r="E42" i="7"/>
  <c r="D24" i="7"/>
  <c r="E24" i="7"/>
  <c r="E67" i="7"/>
  <c r="D67" i="7"/>
  <c r="E49" i="7"/>
  <c r="D49" i="7"/>
  <c r="E31" i="7"/>
  <c r="D31" i="7"/>
  <c r="E75" i="7"/>
  <c r="D75" i="7"/>
  <c r="E57" i="7"/>
  <c r="D57" i="7"/>
  <c r="E39" i="7"/>
  <c r="D39" i="7"/>
  <c r="E21" i="7"/>
  <c r="D21" i="7"/>
  <c r="E82" i="7"/>
  <c r="D82" i="7"/>
  <c r="D64" i="7"/>
  <c r="E64" i="7"/>
  <c r="D46" i="7"/>
  <c r="E46" i="7"/>
  <c r="D28" i="7"/>
  <c r="E28" i="7"/>
  <c r="E10" i="7"/>
  <c r="D10" i="7"/>
  <c r="D11" i="7"/>
  <c r="E13" i="7"/>
  <c r="D13" i="7"/>
</calcChain>
</file>

<file path=xl/sharedStrings.xml><?xml version="1.0" encoding="utf-8"?>
<sst xmlns="http://schemas.openxmlformats.org/spreadsheetml/2006/main" count="191" uniqueCount="178">
  <si>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</si>
  <si>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</si>
  <si>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</si>
  <si>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</si>
  <si>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</si>
  <si>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</si>
  <si>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∑</t>
  </si>
  <si>
    <t>OBRAZAC ZA ZAKLJUČNE OCJENE</t>
  </si>
  <si>
    <t>Popunjava  se  i potpisuje  kao  odluka Vijeća</t>
  </si>
  <si>
    <t>PREZIME I IME STUDENTA</t>
  </si>
  <si>
    <t>OSVOJENI BROJ POENA</t>
  </si>
  <si>
    <t>ZAKLJUČNA OCJENA</t>
  </si>
  <si>
    <t>U TOKU SEMESTRA</t>
  </si>
  <si>
    <t>NA ZAVRŠNOM ISPITU</t>
  </si>
  <si>
    <t>Z</t>
  </si>
  <si>
    <t>T</t>
  </si>
  <si>
    <t>Kolokvijum</t>
  </si>
  <si>
    <t>Popravni kolokvijum</t>
  </si>
  <si>
    <t>Završni ispit</t>
  </si>
  <si>
    <t>Popravni završni ispit</t>
  </si>
  <si>
    <t>STUDIJE: Akademske osnovne</t>
  </si>
  <si>
    <r>
      <t>SARADNIK:</t>
    </r>
    <r>
      <rPr>
        <sz val="11"/>
        <rFont val="Calibri"/>
        <family val="2"/>
        <scheme val="minor"/>
      </rPr>
      <t xml:space="preserve"> Dušica Slović</t>
    </r>
  </si>
  <si>
    <t>1/20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</si>
  <si>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</si>
  <si>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</si>
  <si>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</si>
  <si>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</si>
  <si>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</si>
  <si>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</si>
  <si>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</si>
  <si>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</si>
  <si>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13/20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</si>
  <si>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</si>
  <si>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</si>
  <si>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</si>
  <si>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</si>
  <si>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</si>
  <si>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</si>
  <si>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</si>
  <si>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</si>
  <si>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</si>
  <si>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</si>
  <si>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</si>
  <si>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26/20</t>
  </si>
  <si>
    <t>27/20</t>
  </si>
  <si>
    <t>28/20</t>
  </si>
  <si>
    <t>29/20</t>
  </si>
  <si>
    <t>30/20</t>
  </si>
  <si>
    <t>31/20</t>
  </si>
  <si>
    <t>32/20</t>
  </si>
  <si>
    <t>33/20</t>
  </si>
  <si>
    <t>34/20</t>
  </si>
  <si>
    <t>35/20</t>
  </si>
  <si>
    <t>36/20</t>
  </si>
  <si>
    <t>37/20</t>
  </si>
  <si>
    <t>38/20</t>
  </si>
  <si>
    <t>39/20</t>
  </si>
  <si>
    <t>40/20</t>
  </si>
  <si>
    <t>41/20</t>
  </si>
  <si>
    <t>42/20</t>
  </si>
  <si>
    <t>43/20</t>
  </si>
  <si>
    <t>44/20</t>
  </si>
  <si>
    <t>45/20</t>
  </si>
  <si>
    <t>46/20</t>
  </si>
  <si>
    <t>47/20</t>
  </si>
  <si>
    <t>48/20</t>
  </si>
  <si>
    <t>49/20</t>
  </si>
  <si>
    <t>50/20</t>
  </si>
  <si>
    <t>51/20</t>
  </si>
  <si>
    <t>54/20</t>
  </si>
  <si>
    <t>55/20</t>
  </si>
  <si>
    <t>56/20</t>
  </si>
  <si>
    <t>57/20</t>
  </si>
  <si>
    <t>9/19</t>
  </si>
  <si>
    <t>11/19</t>
  </si>
  <si>
    <t>12/19</t>
  </si>
  <si>
    <t>17/19</t>
  </si>
  <si>
    <t>29/19</t>
  </si>
  <si>
    <t>30/19</t>
  </si>
  <si>
    <t>41/19</t>
  </si>
  <si>
    <t>46/19</t>
  </si>
  <si>
    <t>2/20</t>
  </si>
  <si>
    <t>4/19</t>
  </si>
  <si>
    <t>8/19</t>
  </si>
  <si>
    <t>10/19</t>
  </si>
  <si>
    <t>14/19</t>
  </si>
  <si>
    <t>25/19</t>
  </si>
  <si>
    <t>37/19</t>
  </si>
  <si>
    <t>45/19</t>
  </si>
  <si>
    <t>32/18</t>
  </si>
  <si>
    <t>28/17</t>
  </si>
  <si>
    <t>35/17</t>
  </si>
  <si>
    <t>36/17</t>
  </si>
  <si>
    <t>50/17</t>
  </si>
  <si>
    <t>16/16</t>
  </si>
  <si>
    <t>23/15</t>
  </si>
  <si>
    <t>7012/15</t>
  </si>
  <si>
    <t>Jovanović  Filip</t>
  </si>
  <si>
    <t>Veljović  Matija</t>
  </si>
  <si>
    <t>Nikolić  Nikolina</t>
  </si>
  <si>
    <t>Jocović  Mihailo</t>
  </si>
  <si>
    <t>Dragišić  Nemanja</t>
  </si>
  <si>
    <t>Ivanović  Ksenija</t>
  </si>
  <si>
    <t>Mrdak  Matija</t>
  </si>
  <si>
    <t>Murišić  Luka</t>
  </si>
  <si>
    <t>Bošković  Jovana</t>
  </si>
  <si>
    <t>Dajković  Balša</t>
  </si>
  <si>
    <t>Popović  Teodora</t>
  </si>
  <si>
    <t>Radović  Simo</t>
  </si>
  <si>
    <t>Alković  Mia</t>
  </si>
  <si>
    <t>Radulović  Lazar</t>
  </si>
  <si>
    <t>Đilas  Strahinja</t>
  </si>
  <si>
    <t>Rakočević  Jana</t>
  </si>
  <si>
    <t>Milačić  Marija</t>
  </si>
  <si>
    <t>Jović  Milica</t>
  </si>
  <si>
    <t>Kankaraš  Milutin</t>
  </si>
  <si>
    <t>Grdinić  Nevena</t>
  </si>
  <si>
    <t>Raičević  Mia</t>
  </si>
  <si>
    <t>Bubanja  Balša</t>
  </si>
  <si>
    <t>Marković  Danilo</t>
  </si>
  <si>
    <t>Šćekić  Nikolina</t>
  </si>
  <si>
    <t>Petrušić  Ana</t>
  </si>
  <si>
    <t>Popović  Luka</t>
  </si>
  <si>
    <t>Aničić  Sara</t>
  </si>
  <si>
    <t>Tovjanin  Luka</t>
  </si>
  <si>
    <t>Klimenko  Nikola</t>
  </si>
  <si>
    <t>Vujičić  Đorđe</t>
  </si>
  <si>
    <t>Todorović  Nikola</t>
  </si>
  <si>
    <t>Bulajić  Ivana</t>
  </si>
  <si>
    <t>Vesković  Tea</t>
  </si>
  <si>
    <t>Mrdović  Andrea</t>
  </si>
  <si>
    <t>Jovanović  Lucija</t>
  </si>
  <si>
    <t>Brnović  Matija</t>
  </si>
  <si>
    <t>Raičević  Sara</t>
  </si>
  <si>
    <t>Nikolić  Dušan</t>
  </si>
  <si>
    <t>Ćetković  Ivona</t>
  </si>
  <si>
    <t>Knežević  Pavle</t>
  </si>
  <si>
    <t>Simonović  Radivoje</t>
  </si>
  <si>
    <t>Hot  Hamza</t>
  </si>
  <si>
    <t>Vuković  Jovan</t>
  </si>
  <si>
    <t>Pehar  Dragan</t>
  </si>
  <si>
    <t>Bazović  Pavle</t>
  </si>
  <si>
    <t>Perošević  Jovan</t>
  </si>
  <si>
    <t>Stijović  Vladana</t>
  </si>
  <si>
    <t>Đurković  Balša</t>
  </si>
  <si>
    <t>Hadžajlić  Emir</t>
  </si>
  <si>
    <t>Rašović  Novo</t>
  </si>
  <si>
    <t>Šćepanović  Petar</t>
  </si>
  <si>
    <t>Vučković  Filip</t>
  </si>
  <si>
    <t>Zečević  Nikola</t>
  </si>
  <si>
    <t>Peruničić  Ksenija</t>
  </si>
  <si>
    <t>Orlandić  Bodin</t>
  </si>
  <si>
    <t>Rakočević  Vasilije</t>
  </si>
  <si>
    <t>Lešić  Nikola</t>
  </si>
  <si>
    <t>Rabrenović  Aleksa</t>
  </si>
  <si>
    <t>Stijović  Marija</t>
  </si>
  <si>
    <t>Vukčević  Danilo</t>
  </si>
  <si>
    <t>Mijatović  Nataša</t>
  </si>
  <si>
    <t>Petrović  Andrija</t>
  </si>
  <si>
    <t>Mirković  Danilo</t>
  </si>
  <si>
    <t>Fatić  Milica</t>
  </si>
  <si>
    <t>Mandić  Vido</t>
  </si>
  <si>
    <t>Knežević  Vuk</t>
  </si>
  <si>
    <t>Mijailović  Mia</t>
  </si>
  <si>
    <t>Pejović  Vasilisa</t>
  </si>
  <si>
    <t>Vujović  Slobodan</t>
  </si>
  <si>
    <t>Đozović  Adnan</t>
  </si>
  <si>
    <t>Kalač  Almin</t>
  </si>
  <si>
    <t>Berišaj  Bernard</t>
  </si>
  <si>
    <t>Maslak  Mladen</t>
  </si>
  <si>
    <t>Šabović  Nela</t>
  </si>
  <si>
    <t>Vlahović  Sofija</t>
  </si>
  <si>
    <t>PREDMET: Linearna algebra</t>
  </si>
  <si>
    <r>
      <t xml:space="preserve">NASTAVNIK: </t>
    </r>
    <r>
      <rPr>
        <sz val="12"/>
        <rFont val="Calibri"/>
        <family val="2"/>
        <scheme val="minor"/>
      </rPr>
      <t>Sanja Rašović</t>
    </r>
  </si>
  <si>
    <t>STUDIJSKI PROGRAM: RAČUNARSKE NAUKE</t>
  </si>
  <si>
    <r>
      <t>NASTAVNIK:</t>
    </r>
    <r>
      <rPr>
        <sz val="11"/>
        <color indexed="8"/>
        <rFont val="Arial"/>
        <family val="2"/>
      </rPr>
      <t xml:space="preserve"> Sanja Rašović</t>
    </r>
  </si>
  <si>
    <r>
      <t xml:space="preserve">Broj ECTS kredita
</t>
    </r>
    <r>
      <rPr>
        <sz val="9"/>
        <rFont val="Calibri"/>
        <family val="2"/>
        <scheme val="minor"/>
      </rPr>
      <t>5</t>
    </r>
  </si>
  <si>
    <t>BROJ ECTS KREDITA: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</si>
</sst>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12"/>
      <name val="Cambria"/>
      <family val="1"/>
      <scheme val="major"/>
    </font>
    <font>
      <i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name val="Arial"/>
    </font>
    <font>
      <sz val="10"/>
      <color indexed="8"/>
      <name val="Cambria"/>
      <family val="1"/>
      <scheme val="major"/>
    </font>
    <font>
      <b/>
      <sz val="12"/>
      <name val="Cambria"/>
      <family val="1"/>
      <scheme val="maj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dotted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ck">
        <color indexed="59"/>
      </bottom>
      <diagonal/>
    </border>
    <border>
      <left/>
      <right style="thin">
        <color indexed="59"/>
      </right>
      <top style="thin">
        <color indexed="59"/>
      </top>
      <bottom style="thick">
        <color indexed="5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70">
    <xf numFmtId="0" fontId="0" fillId="0" borderId="0" xfId="0"/>
    <xf numFmtId="0" fontId="20" fillId="0" borderId="0" xfId="43"/>
    <xf numFmtId="0" fontId="20" fillId="0" borderId="0" xfId="43" applyAlignment="1">
      <alignment horizontal="center" vertical="center"/>
    </xf>
    <xf numFmtId="0" fontId="20" fillId="0" borderId="0" xfId="43" applyAlignment="1">
      <alignment horizontal="left" vertical="center"/>
    </xf>
    <xf numFmtId="0" fontId="22" fillId="33" borderId="10" xfId="43" applyFont="1" applyFill="1" applyBorder="1" applyAlignment="1">
      <alignment horizontal="center" vertical="center" wrapText="1"/>
    </xf>
    <xf numFmtId="0" fontId="20" fillId="0" borderId="10" xfId="43" applyFont="1" applyBorder="1" applyAlignment="1">
      <alignment horizontal="center"/>
    </xf>
    <xf numFmtId="0" fontId="25" fillId="0" borderId="0" xfId="42" applyFont="1"/>
    <xf numFmtId="0" fontId="25" fillId="0" borderId="0" xfId="42" applyFont="1" applyAlignment="1">
      <alignment horizontal="center"/>
    </xf>
    <xf numFmtId="0" fontId="21" fillId="0" borderId="17" xfId="43" applyFont="1" applyBorder="1" applyAlignment="1">
      <alignment horizontal="center" vertical="center" wrapText="1"/>
    </xf>
    <xf numFmtId="0" fontId="21" fillId="0" borderId="18" xfId="43" applyFont="1" applyBorder="1" applyAlignment="1">
      <alignment horizontal="center" vertical="center" wrapText="1"/>
    </xf>
    <xf numFmtId="0" fontId="20" fillId="0" borderId="10" xfId="43" applyFont="1" applyBorder="1"/>
    <xf numFmtId="0" fontId="35" fillId="0" borderId="20" xfId="42" applyFont="1" applyBorder="1" applyAlignment="1">
      <alignment vertical="center"/>
    </xf>
    <xf numFmtId="0" fontId="41" fillId="0" borderId="19" xfId="42" applyFont="1" applyBorder="1" applyAlignment="1">
      <alignment horizontal="left" vertical="center" wrapText="1"/>
    </xf>
    <xf numFmtId="0" fontId="31" fillId="0" borderId="19" xfId="42" applyFont="1" applyBorder="1" applyAlignment="1">
      <alignment horizontal="center" vertical="center" wrapText="1"/>
    </xf>
    <xf numFmtId="0" fontId="30" fillId="0" borderId="20" xfId="42" applyFont="1" applyBorder="1" applyAlignment="1">
      <alignment vertical="center"/>
    </xf>
    <xf numFmtId="0" fontId="40" fillId="0" borderId="10" xfId="42" applyNumberFormat="1" applyFont="1" applyBorder="1" applyAlignment="1">
      <alignment horizontal="center"/>
    </xf>
    <xf numFmtId="0" fontId="26" fillId="0" borderId="0" xfId="42" applyFont="1" applyAlignment="1">
      <alignment horizontal="center"/>
    </xf>
    <xf numFmtId="0" fontId="26" fillId="0" borderId="0" xfId="42" applyFont="1"/>
    <xf numFmtId="0" fontId="31" fillId="0" borderId="24" xfId="42" applyFont="1" applyBorder="1" applyAlignment="1">
      <alignment horizontal="center" vertical="center" wrapText="1"/>
    </xf>
    <xf numFmtId="0" fontId="41" fillId="0" borderId="24" xfId="42" applyFont="1" applyBorder="1" applyAlignment="1">
      <alignment horizontal="left" vertical="center" wrapText="1"/>
    </xf>
    <xf numFmtId="0" fontId="30" fillId="0" borderId="24" xfId="42" applyFont="1" applyBorder="1" applyAlignment="1">
      <alignment horizontal="center" vertical="center"/>
    </xf>
    <xf numFmtId="0" fontId="30" fillId="0" borderId="25" xfId="42" applyFont="1" applyBorder="1" applyAlignment="1">
      <alignment vertical="center"/>
    </xf>
    <xf numFmtId="0" fontId="36" fillId="0" borderId="26" xfId="42" applyFont="1" applyBorder="1" applyAlignment="1">
      <alignment horizontal="center" vertical="center"/>
    </xf>
    <xf numFmtId="0" fontId="42" fillId="0" borderId="26" xfId="42" applyFont="1" applyBorder="1" applyAlignment="1">
      <alignment horizontal="center" vertical="center"/>
    </xf>
    <xf numFmtId="0" fontId="36" fillId="0" borderId="23" xfId="42" applyFont="1" applyBorder="1" applyAlignment="1">
      <alignment horizontal="center" vertical="center"/>
    </xf>
    <xf numFmtId="164" fontId="31" fillId="0" borderId="24" xfId="42" applyNumberFormat="1" applyFont="1" applyBorder="1" applyAlignment="1">
      <alignment horizontal="center" vertical="center" wrapText="1"/>
    </xf>
    <xf numFmtId="164" fontId="31" fillId="0" borderId="19" xfId="42" applyNumberFormat="1" applyFont="1" applyBorder="1" applyAlignment="1">
      <alignment horizontal="center" vertical="center" wrapText="1"/>
    </xf>
    <xf numFmtId="164" fontId="31" fillId="0" borderId="24" xfId="42" applyNumberFormat="1" applyFont="1" applyBorder="1" applyAlignment="1">
      <alignment horizontal="center" vertical="center"/>
    </xf>
    <xf numFmtId="164" fontId="31" fillId="0" borderId="19" xfId="42" applyNumberFormat="1" applyFont="1" applyBorder="1" applyAlignment="1">
      <alignment horizontal="center" vertical="center"/>
    </xf>
    <xf numFmtId="164" fontId="30" fillId="0" borderId="24" xfId="42" applyNumberFormat="1" applyFont="1" applyBorder="1" applyAlignment="1">
      <alignment horizontal="center" vertical="center"/>
    </xf>
    <xf numFmtId="164" fontId="30" fillId="0" borderId="19" xfId="42" applyNumberFormat="1" applyFont="1" applyBorder="1" applyAlignment="1">
      <alignment horizontal="center" vertical="center"/>
    </xf>
    <xf numFmtId="164" fontId="20" fillId="0" borderId="10" xfId="43" applyNumberFormat="1" applyFont="1" applyBorder="1" applyAlignment="1">
      <alignment horizontal="center"/>
    </xf>
    <xf numFmtId="0" fontId="32" fillId="0" borderId="11" xfId="42" applyFont="1" applyBorder="1" applyAlignment="1">
      <alignment horizontal="center" vertical="center" wrapText="1"/>
    </xf>
    <xf numFmtId="0" fontId="32" fillId="0" borderId="23" xfId="42" applyFont="1" applyBorder="1" applyAlignment="1">
      <alignment horizontal="center" vertical="center" wrapText="1"/>
    </xf>
    <xf numFmtId="0" fontId="33" fillId="0" borderId="11" xfId="42" applyFont="1" applyBorder="1" applyAlignment="1">
      <alignment horizontal="center" vertical="center" wrapText="1"/>
    </xf>
    <xf numFmtId="0" fontId="33" fillId="0" borderId="21" xfId="42" applyFont="1" applyBorder="1" applyAlignment="1">
      <alignment horizontal="center" vertical="center" wrapText="1"/>
    </xf>
    <xf numFmtId="0" fontId="33" fillId="0" borderId="23" xfId="42" applyFont="1" applyBorder="1" applyAlignment="1">
      <alignment horizontal="center" vertical="center" wrapText="1"/>
    </xf>
    <xf numFmtId="0" fontId="30" fillId="0" borderId="16" xfId="42" applyFont="1" applyBorder="1" applyAlignment="1">
      <alignment horizontal="center" vertical="center"/>
    </xf>
    <xf numFmtId="0" fontId="34" fillId="0" borderId="11" xfId="42" applyFont="1" applyBorder="1" applyAlignment="1">
      <alignment horizontal="center" vertical="center" textRotation="90" wrapText="1"/>
    </xf>
    <xf numFmtId="0" fontId="34" fillId="0" borderId="22" xfId="42" applyFont="1" applyBorder="1" applyAlignment="1">
      <alignment horizontal="center" vertical="center" textRotation="90" wrapText="1"/>
    </xf>
    <xf numFmtId="0" fontId="34" fillId="0" borderId="27" xfId="42" applyFont="1" applyBorder="1" applyAlignment="1">
      <alignment horizontal="center" vertical="center" textRotation="90" wrapText="1"/>
    </xf>
    <xf numFmtId="0" fontId="34" fillId="0" borderId="23" xfId="42" applyFont="1" applyBorder="1" applyAlignment="1">
      <alignment horizontal="center" vertical="center" textRotation="90" wrapText="1"/>
    </xf>
    <xf numFmtId="0" fontId="35" fillId="0" borderId="19" xfId="42" applyFont="1" applyBorder="1" applyAlignment="1">
      <alignment horizontal="center" vertical="center"/>
    </xf>
    <xf numFmtId="0" fontId="35" fillId="0" borderId="19" xfId="42" applyFont="1" applyBorder="1" applyAlignment="1">
      <alignment horizontal="center" vertical="center" wrapText="1"/>
    </xf>
    <xf numFmtId="0" fontId="23" fillId="0" borderId="14" xfId="42" applyFont="1" applyBorder="1" applyAlignment="1">
      <alignment horizontal="left" vertical="center"/>
    </xf>
    <xf numFmtId="0" fontId="23" fillId="0" borderId="13" xfId="42" applyFont="1" applyBorder="1" applyAlignment="1">
      <alignment horizontal="left" vertical="center"/>
    </xf>
    <xf numFmtId="0" fontId="25" fillId="33" borderId="13" xfId="42" applyFont="1" applyFill="1" applyBorder="1" applyAlignment="1">
      <alignment horizontal="center" vertical="top"/>
    </xf>
    <xf numFmtId="0" fontId="25" fillId="33" borderId="12" xfId="42" applyFont="1" applyFill="1" applyBorder="1" applyAlignment="1">
      <alignment horizontal="center" vertical="top"/>
    </xf>
    <xf numFmtId="0" fontId="26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 applyProtection="1">
      <alignment horizontal="left" vertical="center"/>
      <protection locked="0"/>
    </xf>
    <xf numFmtId="0" fontId="28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25" fillId="0" borderId="10" xfId="42" applyFont="1" applyBorder="1" applyAlignment="1"/>
    <xf numFmtId="0" fontId="39" fillId="0" borderId="11" xfId="43" applyFont="1" applyBorder="1" applyAlignment="1">
      <alignment horizontal="center" vertical="center" wrapText="1"/>
    </xf>
    <xf numFmtId="0" fontId="39" fillId="0" borderId="16" xfId="43" applyFont="1" applyBorder="1" applyAlignment="1">
      <alignment horizontal="center" vertical="center" wrapText="1"/>
    </xf>
    <xf numFmtId="0" fontId="21" fillId="0" borderId="11" xfId="43" applyFont="1" applyBorder="1" applyAlignment="1">
      <alignment horizontal="center" vertical="center" wrapText="1"/>
    </xf>
    <xf numFmtId="0" fontId="21" fillId="0" borderId="16" xfId="43" applyFont="1" applyBorder="1" applyAlignment="1">
      <alignment horizontal="center" vertical="center" wrapText="1"/>
    </xf>
    <xf numFmtId="0" fontId="21" fillId="0" borderId="10" xfId="43" applyFont="1" applyBorder="1" applyAlignment="1">
      <alignment horizontal="center" vertical="center" wrapText="1"/>
    </xf>
    <xf numFmtId="0" fontId="19" fillId="0" borderId="15" xfId="43" applyFont="1" applyBorder="1" applyAlignment="1">
      <alignment wrapText="1"/>
    </xf>
    <xf numFmtId="0" fontId="37" fillId="0" borderId="14" xfId="43" applyFont="1" applyBorder="1" applyAlignment="1">
      <alignment horizontal="left" vertical="center" wrapText="1"/>
    </xf>
    <xf numFmtId="0" fontId="37" fillId="0" borderId="13" xfId="43" applyFont="1" applyBorder="1" applyAlignment="1">
      <alignment horizontal="left" vertical="center" wrapText="1"/>
    </xf>
    <xf numFmtId="0" fontId="37" fillId="0" borderId="12" xfId="43" applyFont="1" applyBorder="1" applyAlignment="1">
      <alignment horizontal="left" vertical="center" wrapText="1"/>
    </xf>
    <xf numFmtId="0" fontId="38" fillId="0" borderId="14" xfId="43" applyFont="1" applyBorder="1" applyAlignment="1">
      <alignment wrapText="1"/>
    </xf>
    <xf numFmtId="0" fontId="38" fillId="0" borderId="13" xfId="43" applyFont="1" applyBorder="1" applyAlignment="1">
      <alignment wrapText="1"/>
    </xf>
    <xf numFmtId="0" fontId="38" fillId="0" borderId="12" xfId="43" applyFont="1" applyBorder="1" applyAlignment="1">
      <alignment wrapText="1"/>
    </xf>
    <xf numFmtId="0" fontId="21" fillId="0" borderId="14" xfId="43" applyFont="1" applyBorder="1" applyAlignment="1">
      <alignment wrapText="1"/>
    </xf>
    <xf numFmtId="0" fontId="21" fillId="0" borderId="12" xfId="43" applyFont="1" applyBorder="1" applyAlignment="1">
      <alignment wrapText="1"/>
    </xf>
    <xf numFmtId="0" fontId="21" fillId="0" borderId="13" xfId="43" applyFont="1" applyBorder="1" applyAlignment="1">
      <alignment wrapText="1"/>
    </xf>
    <xf numFmtId="0" fontId="21" fillId="0" borderId="10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Lea\Downloads\ETF\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tabSelected="1" zoomScale="130" zoomScaleNormal="130" workbookViewId="0">
      <pane ySplit="7" topLeftCell="A8" activePane="bottomLeft" state="frozen"/>
      <selection pane="bottomLeft" activeCell="U75" sqref="U75"/>
    </sheetView>
  </sheetViews>
  <sheetFormatPr defaultColWidth="9.140625" defaultRowHeight="12.75" x14ac:dyDescent="0.2"/>
  <cols>
    <col min="1" max="1" width="8.42578125" style="6" bestFit="1" customWidth="1"/>
    <col min="2" max="2" width="27.7109375" style="6" customWidth="1"/>
    <col min="3" max="3" width="5" style="6" customWidth="1"/>
    <col min="4" max="7" width="4.85546875" style="6" customWidth="1"/>
    <col min="8" max="8" width="4.85546875" style="17" customWidth="1"/>
    <col min="9" max="10" width="4.85546875" style="6" customWidth="1"/>
    <col min="11" max="11" width="4.85546875" style="17" customWidth="1"/>
    <col min="12" max="13" width="4.85546875" style="6" customWidth="1"/>
    <col min="14" max="14" width="4.85546875" style="17" customWidth="1"/>
    <col min="15" max="15" width="4.85546875" style="6" customWidth="1"/>
    <col min="16" max="16" width="8.140625" style="6" customWidth="1"/>
    <col min="17" max="17" width="7.5703125" style="6" customWidth="1"/>
    <col min="18" max="16384" width="9.140625" style="6"/>
  </cols>
  <sheetData>
    <row r="1" spans="1:17" ht="23.25" customHeight="1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  <c r="Q1" s="47"/>
    </row>
    <row r="2" spans="1:17" x14ac:dyDescent="0.2">
      <c r="A2" s="48" t="s">
        <v>174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 t="s">
        <v>20</v>
      </c>
      <c r="N2" s="49"/>
      <c r="O2" s="49"/>
      <c r="P2" s="49"/>
      <c r="Q2" s="49"/>
    </row>
    <row r="3" spans="1:17" ht="22.5" customHeight="1" x14ac:dyDescent="0.25">
      <c r="A3" s="50" t="s">
        <v>172</v>
      </c>
      <c r="B3" s="50"/>
      <c r="C3" s="50"/>
      <c r="D3" s="51" t="s">
        <v>176</v>
      </c>
      <c r="E3" s="51"/>
      <c r="F3" s="51"/>
      <c r="G3" s="51"/>
      <c r="H3" s="52" t="s">
        <v>173</v>
      </c>
      <c r="I3" s="52"/>
      <c r="J3" s="52"/>
      <c r="K3" s="52"/>
      <c r="L3" s="52"/>
      <c r="M3" s="52"/>
      <c r="N3" s="52"/>
      <c r="O3" s="53" t="s">
        <v>21</v>
      </c>
      <c r="P3" s="53"/>
      <c r="Q3" s="53"/>
    </row>
    <row r="4" spans="1:17" ht="6.75" customHeight="1" x14ac:dyDescent="0.3">
      <c r="D4" s="7"/>
      <c r="E4" s="7"/>
      <c r="F4" s="7"/>
      <c r="G4" s="7"/>
      <c r="H4" s="16"/>
    </row>
    <row r="5" spans="1:17" ht="21" customHeight="1" thickBot="1" x14ac:dyDescent="0.25">
      <c r="A5" s="32" t="s">
        <v>1</v>
      </c>
      <c r="B5" s="34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 t="s">
        <v>4</v>
      </c>
      <c r="Q5" s="38" t="s">
        <v>5</v>
      </c>
    </row>
    <row r="6" spans="1:17" ht="38.1" customHeight="1" thickTop="1" thickBot="1" x14ac:dyDescent="0.25">
      <c r="A6" s="32"/>
      <c r="B6" s="35"/>
      <c r="C6" s="42" t="s">
        <v>16</v>
      </c>
      <c r="D6" s="42"/>
      <c r="E6" s="42"/>
      <c r="F6" s="43" t="s">
        <v>17</v>
      </c>
      <c r="G6" s="43"/>
      <c r="H6" s="43"/>
      <c r="I6" s="43" t="s">
        <v>18</v>
      </c>
      <c r="J6" s="43"/>
      <c r="K6" s="43"/>
      <c r="L6" s="42" t="s">
        <v>19</v>
      </c>
      <c r="M6" s="42"/>
      <c r="N6" s="42"/>
      <c r="O6" s="11"/>
      <c r="P6" s="39"/>
      <c r="Q6" s="38"/>
    </row>
    <row r="7" spans="1:17" ht="21" customHeight="1" thickTop="1" thickBot="1" x14ac:dyDescent="0.25">
      <c r="A7" s="33"/>
      <c r="B7" s="36"/>
      <c r="C7" s="22" t="s">
        <v>14</v>
      </c>
      <c r="D7" s="22" t="s">
        <v>15</v>
      </c>
      <c r="E7" s="23" t="s">
        <v>6</v>
      </c>
      <c r="F7" s="22" t="s">
        <v>14</v>
      </c>
      <c r="G7" s="22" t="s">
        <v>15</v>
      </c>
      <c r="H7" s="23" t="s">
        <v>6</v>
      </c>
      <c r="I7" s="22" t="s">
        <v>14</v>
      </c>
      <c r="J7" s="22" t="s">
        <v>15</v>
      </c>
      <c r="K7" s="23" t="s">
        <v>6</v>
      </c>
      <c r="L7" s="22" t="s">
        <v>14</v>
      </c>
      <c r="M7" s="22" t="s">
        <v>15</v>
      </c>
      <c r="N7" s="23" t="s">
        <v>6</v>
      </c>
      <c r="O7" s="24"/>
      <c r="P7" s="40"/>
      <c r="Q7" s="41"/>
    </row>
    <row r="8" spans="1:17" ht="11.45" customHeight="1" thickTop="1" x14ac:dyDescent="0.2">
      <c r="A8" s="18" t="s">
        <v>22</v>
      </c>
      <c r="B8" s="19" t="s">
        <v>97</v>
      </c>
      <c r="C8" s="25">
        <v>13</v>
      </c>
      <c r="D8" s="27">
        <v>19</v>
      </c>
      <c r="E8" s="29">
        <f>IF(AND(C8="",D8=""),"",C8+D8)</f>
        <v>32</v>
      </c>
      <c r="F8" s="27">
        <v>25</v>
      </c>
      <c r="G8" s="27">
        <v>17</v>
      </c>
      <c r="H8" s="29">
        <f>IF(AND(F8="",G8=""),"",F8+G8)</f>
        <v>42</v>
      </c>
      <c r="I8" s="27">
        <v>0</v>
      </c>
      <c r="J8" s="27">
        <v>25</v>
      </c>
      <c r="K8" s="29">
        <f>IF(AND(I8="",J8=""),"",I8+J8)</f>
        <v>25</v>
      </c>
      <c r="L8" s="27"/>
      <c r="M8" s="29"/>
      <c r="N8" s="29" t="str">
        <f>IF(AND(L8="",M8=""),"",L8+M8)</f>
        <v/>
      </c>
      <c r="O8" s="21"/>
      <c r="P8" s="27">
        <f>IF(AND(K8="",N8=""),"",MAX(E8,H8)+MAX(K8,N8))</f>
        <v>67</v>
      </c>
      <c r="Q8" s="20"/>
    </row>
    <row r="9" spans="1:17" ht="11.45" customHeight="1" x14ac:dyDescent="0.2">
      <c r="A9" s="13" t="s">
        <v>81</v>
      </c>
      <c r="B9" s="12" t="s">
        <v>98</v>
      </c>
      <c r="C9" s="26">
        <v>0</v>
      </c>
      <c r="D9" s="28">
        <v>6</v>
      </c>
      <c r="E9" s="30">
        <f t="shared" ref="E9:E72" si="0">IF(AND(C9="",D9=""),"",C9+D9)</f>
        <v>6</v>
      </c>
      <c r="F9" s="28">
        <v>11</v>
      </c>
      <c r="G9" s="28">
        <v>10</v>
      </c>
      <c r="H9" s="29">
        <f t="shared" ref="H9:H72" si="1">IF(AND(F9="",G9=""),"",F9+G9)</f>
        <v>21</v>
      </c>
      <c r="I9" s="28">
        <v>0</v>
      </c>
      <c r="J9" s="28">
        <v>9</v>
      </c>
      <c r="K9" s="30">
        <f t="shared" ref="K9:K72" si="2">IF(AND(I9="",J9=""),"",I9+J9)</f>
        <v>9</v>
      </c>
      <c r="L9" s="28"/>
      <c r="M9" s="30"/>
      <c r="N9" s="30" t="str">
        <f t="shared" ref="N9:N72" si="3">IF(AND(L9="",M9=""),"",L9+M9)</f>
        <v/>
      </c>
      <c r="O9" s="14"/>
      <c r="P9" s="27">
        <f t="shared" ref="P9:P72" si="4">IF(AND(K9="",N9=""),"",MAX(E9,H9)+MAX(K9,N9))</f>
        <v>30</v>
      </c>
      <c r="Q9" s="20"/>
    </row>
    <row r="10" spans="1:17" ht="11.45" customHeight="1" x14ac:dyDescent="0.2">
      <c r="A10" s="13" t="s">
        <v>23</v>
      </c>
      <c r="B10" s="12" t="s">
        <v>99</v>
      </c>
      <c r="C10" s="26"/>
      <c r="D10" s="28"/>
      <c r="E10" s="30" t="str">
        <f t="shared" si="0"/>
        <v/>
      </c>
      <c r="F10" s="28">
        <v>3</v>
      </c>
      <c r="G10" s="28">
        <v>0</v>
      </c>
      <c r="H10" s="29">
        <f t="shared" si="1"/>
        <v>3</v>
      </c>
      <c r="I10" s="28">
        <v>0</v>
      </c>
      <c r="J10" s="28">
        <v>2</v>
      </c>
      <c r="K10" s="30">
        <f t="shared" si="2"/>
        <v>2</v>
      </c>
      <c r="L10" s="28"/>
      <c r="M10" s="30"/>
      <c r="N10" s="30" t="str">
        <f t="shared" si="3"/>
        <v/>
      </c>
      <c r="O10" s="14"/>
      <c r="P10" s="27">
        <f t="shared" si="4"/>
        <v>5</v>
      </c>
      <c r="Q10" s="20"/>
    </row>
    <row r="11" spans="1:17" ht="11.45" customHeight="1" x14ac:dyDescent="0.2">
      <c r="A11" s="13" t="s">
        <v>24</v>
      </c>
      <c r="B11" s="12" t="s">
        <v>100</v>
      </c>
      <c r="C11" s="26">
        <v>2</v>
      </c>
      <c r="D11" s="28">
        <v>13</v>
      </c>
      <c r="E11" s="30">
        <f t="shared" si="0"/>
        <v>15</v>
      </c>
      <c r="F11" s="28">
        <v>12</v>
      </c>
      <c r="G11" s="28">
        <v>11</v>
      </c>
      <c r="H11" s="29">
        <f t="shared" si="1"/>
        <v>23</v>
      </c>
      <c r="I11" s="28">
        <v>0</v>
      </c>
      <c r="J11" s="28">
        <v>9</v>
      </c>
      <c r="K11" s="30">
        <f t="shared" si="2"/>
        <v>9</v>
      </c>
      <c r="L11" s="28"/>
      <c r="M11" s="30"/>
      <c r="N11" s="30" t="str">
        <f t="shared" si="3"/>
        <v/>
      </c>
      <c r="O11" s="14"/>
      <c r="P11" s="27">
        <f t="shared" si="4"/>
        <v>32</v>
      </c>
      <c r="Q11" s="20"/>
    </row>
    <row r="12" spans="1:17" ht="11.45" customHeight="1" x14ac:dyDescent="0.2">
      <c r="A12" s="13" t="s">
        <v>25</v>
      </c>
      <c r="B12" s="12" t="s">
        <v>101</v>
      </c>
      <c r="C12" s="26">
        <v>25</v>
      </c>
      <c r="D12" s="28">
        <v>24</v>
      </c>
      <c r="E12" s="30">
        <f t="shared" si="0"/>
        <v>49</v>
      </c>
      <c r="F12" s="28"/>
      <c r="G12" s="28"/>
      <c r="H12" s="29" t="str">
        <f t="shared" si="1"/>
        <v/>
      </c>
      <c r="I12" s="28">
        <v>25</v>
      </c>
      <c r="J12" s="28">
        <v>21</v>
      </c>
      <c r="K12" s="30">
        <f t="shared" si="2"/>
        <v>46</v>
      </c>
      <c r="L12" s="28"/>
      <c r="M12" s="30"/>
      <c r="N12" s="30" t="str">
        <f t="shared" si="3"/>
        <v/>
      </c>
      <c r="O12" s="14"/>
      <c r="P12" s="27">
        <f t="shared" si="4"/>
        <v>95</v>
      </c>
      <c r="Q12" s="20"/>
    </row>
    <row r="13" spans="1:17" ht="11.45" customHeight="1" x14ac:dyDescent="0.2">
      <c r="A13" s="13" t="s">
        <v>26</v>
      </c>
      <c r="B13" s="12" t="s">
        <v>102</v>
      </c>
      <c r="C13" s="26"/>
      <c r="D13" s="28"/>
      <c r="E13" s="30" t="str">
        <f t="shared" si="0"/>
        <v/>
      </c>
      <c r="F13" s="28"/>
      <c r="G13" s="28"/>
      <c r="H13" s="29" t="str">
        <f t="shared" si="1"/>
        <v/>
      </c>
      <c r="I13" s="28"/>
      <c r="J13" s="28"/>
      <c r="K13" s="30" t="str">
        <f t="shared" si="2"/>
        <v/>
      </c>
      <c r="L13" s="28"/>
      <c r="M13" s="30"/>
      <c r="N13" s="30" t="str">
        <f t="shared" si="3"/>
        <v/>
      </c>
      <c r="O13" s="14"/>
      <c r="P13" s="27" t="str">
        <f t="shared" si="4"/>
        <v/>
      </c>
      <c r="Q13" s="20"/>
    </row>
    <row r="14" spans="1:17" ht="11.45" customHeight="1" x14ac:dyDescent="0.3">
      <c r="A14" s="13" t="s">
        <v>27</v>
      </c>
      <c r="B14" s="12" t="s">
        <v>103</v>
      </c>
      <c r="C14" s="26"/>
      <c r="D14" s="28"/>
      <c r="E14" s="30" t="str">
        <f t="shared" si="0"/>
        <v/>
      </c>
      <c r="F14" s="28"/>
      <c r="G14" s="28"/>
      <c r="H14" s="29" t="str">
        <f t="shared" si="1"/>
        <v/>
      </c>
      <c r="I14" s="28"/>
      <c r="J14" s="28"/>
      <c r="K14" s="30" t="str">
        <f t="shared" si="2"/>
        <v/>
      </c>
      <c r="L14" s="28"/>
      <c r="M14" s="30"/>
      <c r="N14" s="30" t="str">
        <f t="shared" si="3"/>
        <v/>
      </c>
      <c r="O14" s="14"/>
      <c r="P14" s="27" t="str">
        <f t="shared" si="4"/>
        <v/>
      </c>
      <c r="Q14" s="20"/>
    </row>
    <row r="15" spans="1:17" ht="11.45" customHeight="1" x14ac:dyDescent="0.2">
      <c r="A15" s="13" t="s">
        <v>28</v>
      </c>
      <c r="B15" s="12" t="s">
        <v>104</v>
      </c>
      <c r="C15" s="26">
        <v>0</v>
      </c>
      <c r="D15" s="28">
        <v>3</v>
      </c>
      <c r="E15" s="30">
        <f t="shared" si="0"/>
        <v>3</v>
      </c>
      <c r="F15" s="28">
        <v>3</v>
      </c>
      <c r="G15" s="28">
        <v>13</v>
      </c>
      <c r="H15" s="29">
        <f t="shared" si="1"/>
        <v>16</v>
      </c>
      <c r="I15" s="28">
        <v>2</v>
      </c>
      <c r="J15" s="28">
        <v>6</v>
      </c>
      <c r="K15" s="30">
        <f t="shared" si="2"/>
        <v>8</v>
      </c>
      <c r="L15" s="28"/>
      <c r="M15" s="30"/>
      <c r="N15" s="30" t="str">
        <f t="shared" si="3"/>
        <v/>
      </c>
      <c r="O15" s="14"/>
      <c r="P15" s="27">
        <f t="shared" si="4"/>
        <v>24</v>
      </c>
      <c r="Q15" s="20"/>
    </row>
    <row r="16" spans="1:17" ht="11.45" customHeight="1" x14ac:dyDescent="0.2">
      <c r="A16" s="13" t="s">
        <v>29</v>
      </c>
      <c r="B16" s="12" t="s">
        <v>105</v>
      </c>
      <c r="C16" s="26">
        <v>3</v>
      </c>
      <c r="D16" s="28">
        <v>21</v>
      </c>
      <c r="E16" s="30">
        <f t="shared" si="0"/>
        <v>24</v>
      </c>
      <c r="F16" s="28">
        <v>13</v>
      </c>
      <c r="G16" s="28">
        <v>21</v>
      </c>
      <c r="H16" s="29">
        <f t="shared" si="1"/>
        <v>34</v>
      </c>
      <c r="I16" s="28">
        <v>0</v>
      </c>
      <c r="J16" s="28">
        <v>16</v>
      </c>
      <c r="K16" s="30">
        <f t="shared" si="2"/>
        <v>16</v>
      </c>
      <c r="L16" s="28"/>
      <c r="M16" s="30"/>
      <c r="N16" s="30" t="str">
        <f t="shared" si="3"/>
        <v/>
      </c>
      <c r="O16" s="14"/>
      <c r="P16" s="27">
        <f t="shared" si="4"/>
        <v>50</v>
      </c>
      <c r="Q16" s="20"/>
    </row>
    <row r="17" spans="1:17" ht="11.45" customHeight="1" x14ac:dyDescent="0.2">
      <c r="A17" s="13" t="s">
        <v>30</v>
      </c>
      <c r="B17" s="12" t="s">
        <v>106</v>
      </c>
      <c r="C17" s="26">
        <v>0</v>
      </c>
      <c r="D17" s="28">
        <v>9</v>
      </c>
      <c r="E17" s="30">
        <f t="shared" si="0"/>
        <v>9</v>
      </c>
      <c r="F17" s="28">
        <v>0</v>
      </c>
      <c r="G17" s="28">
        <v>12</v>
      </c>
      <c r="H17" s="29">
        <f t="shared" si="1"/>
        <v>12</v>
      </c>
      <c r="I17" s="28">
        <v>0</v>
      </c>
      <c r="J17" s="28">
        <v>17</v>
      </c>
      <c r="K17" s="30">
        <f t="shared" si="2"/>
        <v>17</v>
      </c>
      <c r="L17" s="28"/>
      <c r="M17" s="30"/>
      <c r="N17" s="30" t="str">
        <f t="shared" si="3"/>
        <v/>
      </c>
      <c r="O17" s="14"/>
      <c r="P17" s="27">
        <f t="shared" si="4"/>
        <v>29</v>
      </c>
      <c r="Q17" s="20"/>
    </row>
    <row r="18" spans="1:17" ht="11.45" customHeight="1" x14ac:dyDescent="0.2">
      <c r="A18" s="13" t="s">
        <v>31</v>
      </c>
      <c r="B18" s="12" t="s">
        <v>107</v>
      </c>
      <c r="C18" s="26">
        <v>2</v>
      </c>
      <c r="D18" s="28">
        <v>14</v>
      </c>
      <c r="E18" s="30">
        <f t="shared" si="0"/>
        <v>16</v>
      </c>
      <c r="F18" s="28">
        <v>8</v>
      </c>
      <c r="G18" s="28">
        <v>14</v>
      </c>
      <c r="H18" s="29">
        <f t="shared" si="1"/>
        <v>22</v>
      </c>
      <c r="I18" s="28">
        <v>0</v>
      </c>
      <c r="J18" s="28">
        <v>16</v>
      </c>
      <c r="K18" s="30">
        <f t="shared" si="2"/>
        <v>16</v>
      </c>
      <c r="L18" s="28"/>
      <c r="M18" s="30"/>
      <c r="N18" s="30" t="str">
        <f t="shared" si="3"/>
        <v/>
      </c>
      <c r="O18" s="14"/>
      <c r="P18" s="27">
        <f t="shared" si="4"/>
        <v>38</v>
      </c>
      <c r="Q18" s="20"/>
    </row>
    <row r="19" spans="1:17" ht="11.45" customHeight="1" x14ac:dyDescent="0.2">
      <c r="A19" s="13" t="s">
        <v>32</v>
      </c>
      <c r="B19" s="12" t="s">
        <v>108</v>
      </c>
      <c r="C19" s="26">
        <v>0</v>
      </c>
      <c r="D19" s="28">
        <v>2</v>
      </c>
      <c r="E19" s="30">
        <f t="shared" si="0"/>
        <v>2</v>
      </c>
      <c r="F19" s="28">
        <v>4</v>
      </c>
      <c r="G19" s="28">
        <v>8</v>
      </c>
      <c r="H19" s="29">
        <f t="shared" si="1"/>
        <v>12</v>
      </c>
      <c r="I19" s="28">
        <v>0</v>
      </c>
      <c r="J19" s="28">
        <v>14</v>
      </c>
      <c r="K19" s="30">
        <f t="shared" si="2"/>
        <v>14</v>
      </c>
      <c r="L19" s="28"/>
      <c r="M19" s="30"/>
      <c r="N19" s="30" t="str">
        <f t="shared" si="3"/>
        <v/>
      </c>
      <c r="O19" s="14"/>
      <c r="P19" s="27">
        <f t="shared" si="4"/>
        <v>26</v>
      </c>
      <c r="Q19" s="20"/>
    </row>
    <row r="20" spans="1:17" ht="11.45" customHeight="1" x14ac:dyDescent="0.2">
      <c r="A20" s="13" t="s">
        <v>33</v>
      </c>
      <c r="B20" s="12" t="s">
        <v>109</v>
      </c>
      <c r="C20" s="26">
        <v>2</v>
      </c>
      <c r="D20" s="28">
        <v>9</v>
      </c>
      <c r="E20" s="30">
        <f t="shared" si="0"/>
        <v>11</v>
      </c>
      <c r="F20" s="28">
        <v>9</v>
      </c>
      <c r="G20" s="28">
        <v>21</v>
      </c>
      <c r="H20" s="29">
        <f t="shared" si="1"/>
        <v>30</v>
      </c>
      <c r="I20" s="28"/>
      <c r="J20" s="28"/>
      <c r="K20" s="30" t="str">
        <f t="shared" si="2"/>
        <v/>
      </c>
      <c r="L20" s="28"/>
      <c r="M20" s="30"/>
      <c r="N20" s="30" t="str">
        <f t="shared" si="3"/>
        <v/>
      </c>
      <c r="O20" s="14"/>
      <c r="P20" s="27" t="str">
        <f t="shared" si="4"/>
        <v/>
      </c>
      <c r="Q20" s="20"/>
    </row>
    <row r="21" spans="1:17" ht="11.45" customHeight="1" x14ac:dyDescent="0.2">
      <c r="A21" s="13" t="s">
        <v>34</v>
      </c>
      <c r="B21" s="12" t="s">
        <v>110</v>
      </c>
      <c r="C21" s="26"/>
      <c r="D21" s="28"/>
      <c r="E21" s="30" t="str">
        <f t="shared" si="0"/>
        <v/>
      </c>
      <c r="F21" s="28"/>
      <c r="G21" s="28"/>
      <c r="H21" s="29" t="str">
        <f t="shared" si="1"/>
        <v/>
      </c>
      <c r="I21" s="28"/>
      <c r="J21" s="28"/>
      <c r="K21" s="30" t="str">
        <f t="shared" si="2"/>
        <v/>
      </c>
      <c r="L21" s="28"/>
      <c r="M21" s="30"/>
      <c r="N21" s="30" t="str">
        <f t="shared" si="3"/>
        <v/>
      </c>
      <c r="O21" s="14"/>
      <c r="P21" s="27" t="str">
        <f t="shared" si="4"/>
        <v/>
      </c>
      <c r="Q21" s="20"/>
    </row>
    <row r="22" spans="1:17" ht="11.45" customHeight="1" x14ac:dyDescent="0.2">
      <c r="A22" s="13" t="s">
        <v>35</v>
      </c>
      <c r="B22" s="12" t="s">
        <v>111</v>
      </c>
      <c r="C22" s="26">
        <v>0</v>
      </c>
      <c r="D22" s="28">
        <v>0</v>
      </c>
      <c r="E22" s="30">
        <f t="shared" si="0"/>
        <v>0</v>
      </c>
      <c r="F22" s="28">
        <v>3</v>
      </c>
      <c r="G22" s="28">
        <v>14</v>
      </c>
      <c r="H22" s="29">
        <f t="shared" si="1"/>
        <v>17</v>
      </c>
      <c r="I22" s="28">
        <v>0</v>
      </c>
      <c r="J22" s="28">
        <v>19</v>
      </c>
      <c r="K22" s="30">
        <f t="shared" si="2"/>
        <v>19</v>
      </c>
      <c r="L22" s="28"/>
      <c r="M22" s="30"/>
      <c r="N22" s="30" t="str">
        <f t="shared" si="3"/>
        <v/>
      </c>
      <c r="O22" s="14"/>
      <c r="P22" s="27">
        <f t="shared" si="4"/>
        <v>36</v>
      </c>
      <c r="Q22" s="20"/>
    </row>
    <row r="23" spans="1:17" ht="11.45" customHeight="1" x14ac:dyDescent="0.2">
      <c r="A23" s="13" t="s">
        <v>36</v>
      </c>
      <c r="B23" s="12" t="s">
        <v>112</v>
      </c>
      <c r="C23" s="26">
        <v>9</v>
      </c>
      <c r="D23" s="28">
        <v>25</v>
      </c>
      <c r="E23" s="30">
        <f t="shared" si="0"/>
        <v>34</v>
      </c>
      <c r="F23" s="28">
        <v>25</v>
      </c>
      <c r="G23" s="28">
        <v>25</v>
      </c>
      <c r="H23" s="29">
        <f t="shared" si="1"/>
        <v>50</v>
      </c>
      <c r="I23" s="28">
        <v>0</v>
      </c>
      <c r="J23" s="28">
        <v>25</v>
      </c>
      <c r="K23" s="30">
        <f t="shared" si="2"/>
        <v>25</v>
      </c>
      <c r="L23" s="28"/>
      <c r="M23" s="30"/>
      <c r="N23" s="30" t="str">
        <f t="shared" si="3"/>
        <v/>
      </c>
      <c r="O23" s="14"/>
      <c r="P23" s="27">
        <f t="shared" si="4"/>
        <v>75</v>
      </c>
      <c r="Q23" s="20"/>
    </row>
    <row r="24" spans="1:17" ht="11.45" customHeight="1" x14ac:dyDescent="0.2">
      <c r="A24" s="13" t="s">
        <v>37</v>
      </c>
      <c r="B24" s="12" t="s">
        <v>113</v>
      </c>
      <c r="C24" s="26">
        <v>3</v>
      </c>
      <c r="D24" s="28">
        <v>0</v>
      </c>
      <c r="E24" s="30">
        <f t="shared" si="0"/>
        <v>3</v>
      </c>
      <c r="F24" s="28">
        <v>9</v>
      </c>
      <c r="G24" s="28">
        <v>10</v>
      </c>
      <c r="H24" s="29">
        <f t="shared" si="1"/>
        <v>19</v>
      </c>
      <c r="I24" s="28">
        <v>0</v>
      </c>
      <c r="J24" s="28">
        <v>22</v>
      </c>
      <c r="K24" s="30">
        <f t="shared" si="2"/>
        <v>22</v>
      </c>
      <c r="L24" s="28"/>
      <c r="M24" s="30"/>
      <c r="N24" s="30" t="str">
        <f t="shared" si="3"/>
        <v/>
      </c>
      <c r="O24" s="14"/>
      <c r="P24" s="27">
        <f t="shared" si="4"/>
        <v>41</v>
      </c>
      <c r="Q24" s="20"/>
    </row>
    <row r="25" spans="1:17" ht="11.45" customHeight="1" x14ac:dyDescent="0.2">
      <c r="A25" s="13" t="s">
        <v>38</v>
      </c>
      <c r="B25" s="12" t="s">
        <v>114</v>
      </c>
      <c r="C25" s="26">
        <v>4</v>
      </c>
      <c r="D25" s="28">
        <v>20</v>
      </c>
      <c r="E25" s="30">
        <f t="shared" si="0"/>
        <v>24</v>
      </c>
      <c r="F25" s="28">
        <v>9</v>
      </c>
      <c r="G25" s="28">
        <v>20</v>
      </c>
      <c r="H25" s="29">
        <f t="shared" si="1"/>
        <v>29</v>
      </c>
      <c r="I25" s="28">
        <v>2</v>
      </c>
      <c r="J25" s="28">
        <v>12</v>
      </c>
      <c r="K25" s="30">
        <f t="shared" si="2"/>
        <v>14</v>
      </c>
      <c r="L25" s="28"/>
      <c r="M25" s="30"/>
      <c r="N25" s="30" t="str">
        <f t="shared" si="3"/>
        <v/>
      </c>
      <c r="O25" s="14"/>
      <c r="P25" s="27">
        <f t="shared" si="4"/>
        <v>43</v>
      </c>
      <c r="Q25" s="20"/>
    </row>
    <row r="26" spans="1:17" ht="11.45" customHeight="1" x14ac:dyDescent="0.2">
      <c r="A26" s="13" t="s">
        <v>39</v>
      </c>
      <c r="B26" s="12" t="s">
        <v>115</v>
      </c>
      <c r="C26" s="26">
        <v>1</v>
      </c>
      <c r="D26" s="28">
        <v>9</v>
      </c>
      <c r="E26" s="30">
        <f t="shared" si="0"/>
        <v>10</v>
      </c>
      <c r="F26" s="28">
        <v>7</v>
      </c>
      <c r="G26" s="28">
        <v>13</v>
      </c>
      <c r="H26" s="29">
        <f t="shared" si="1"/>
        <v>20</v>
      </c>
      <c r="I26" s="28">
        <v>6</v>
      </c>
      <c r="J26" s="28">
        <v>8</v>
      </c>
      <c r="K26" s="30">
        <f t="shared" si="2"/>
        <v>14</v>
      </c>
      <c r="L26" s="28"/>
      <c r="M26" s="30"/>
      <c r="N26" s="30" t="str">
        <f t="shared" si="3"/>
        <v/>
      </c>
      <c r="O26" s="14"/>
      <c r="P26" s="27">
        <f t="shared" si="4"/>
        <v>34</v>
      </c>
      <c r="Q26" s="20"/>
    </row>
    <row r="27" spans="1:17" ht="11.45" customHeight="1" x14ac:dyDescent="0.2">
      <c r="A27" s="13" t="s">
        <v>40</v>
      </c>
      <c r="B27" s="12" t="s">
        <v>116</v>
      </c>
      <c r="C27" s="26"/>
      <c r="D27" s="28"/>
      <c r="E27" s="30" t="str">
        <f t="shared" si="0"/>
        <v/>
      </c>
      <c r="F27" s="28"/>
      <c r="G27" s="28"/>
      <c r="H27" s="29" t="str">
        <f t="shared" si="1"/>
        <v/>
      </c>
      <c r="I27" s="28"/>
      <c r="J27" s="28"/>
      <c r="K27" s="30" t="str">
        <f t="shared" si="2"/>
        <v/>
      </c>
      <c r="L27" s="28"/>
      <c r="M27" s="30"/>
      <c r="N27" s="30" t="str">
        <f t="shared" si="3"/>
        <v/>
      </c>
      <c r="O27" s="14"/>
      <c r="P27" s="27" t="str">
        <f t="shared" si="4"/>
        <v/>
      </c>
      <c r="Q27" s="20"/>
    </row>
    <row r="28" spans="1:17" ht="11.45" customHeight="1" x14ac:dyDescent="0.2">
      <c r="A28" s="13" t="s">
        <v>41</v>
      </c>
      <c r="B28" s="12" t="s">
        <v>117</v>
      </c>
      <c r="C28" s="26"/>
      <c r="D28" s="28"/>
      <c r="E28" s="30" t="str">
        <f t="shared" si="0"/>
        <v/>
      </c>
      <c r="F28" s="28"/>
      <c r="G28" s="28"/>
      <c r="H28" s="29" t="str">
        <f t="shared" si="1"/>
        <v/>
      </c>
      <c r="I28" s="28"/>
      <c r="J28" s="28"/>
      <c r="K28" s="30" t="str">
        <f t="shared" si="2"/>
        <v/>
      </c>
      <c r="L28" s="28"/>
      <c r="M28" s="30"/>
      <c r="N28" s="30" t="str">
        <f t="shared" si="3"/>
        <v/>
      </c>
      <c r="O28" s="14"/>
      <c r="P28" s="27" t="str">
        <f t="shared" si="4"/>
        <v/>
      </c>
      <c r="Q28" s="20"/>
    </row>
    <row r="29" spans="1:17" ht="11.45" customHeight="1" x14ac:dyDescent="0.2">
      <c r="A29" s="13" t="s">
        <v>42</v>
      </c>
      <c r="B29" s="12" t="s">
        <v>118</v>
      </c>
      <c r="C29" s="26">
        <v>0</v>
      </c>
      <c r="D29" s="28">
        <v>8</v>
      </c>
      <c r="E29" s="30">
        <f t="shared" si="0"/>
        <v>8</v>
      </c>
      <c r="F29" s="28">
        <v>0</v>
      </c>
      <c r="G29" s="28">
        <v>0</v>
      </c>
      <c r="H29" s="29">
        <f t="shared" si="1"/>
        <v>0</v>
      </c>
      <c r="I29" s="28">
        <v>0</v>
      </c>
      <c r="J29" s="28">
        <v>12</v>
      </c>
      <c r="K29" s="30">
        <f t="shared" si="2"/>
        <v>12</v>
      </c>
      <c r="L29" s="28"/>
      <c r="M29" s="30"/>
      <c r="N29" s="30" t="str">
        <f t="shared" si="3"/>
        <v/>
      </c>
      <c r="O29" s="14"/>
      <c r="P29" s="27">
        <f t="shared" si="4"/>
        <v>20</v>
      </c>
      <c r="Q29" s="20"/>
    </row>
    <row r="30" spans="1:17" ht="11.45" customHeight="1" x14ac:dyDescent="0.2">
      <c r="A30" s="13" t="s">
        <v>43</v>
      </c>
      <c r="B30" s="12" t="s">
        <v>119</v>
      </c>
      <c r="C30" s="26">
        <v>3</v>
      </c>
      <c r="D30" s="28">
        <v>0</v>
      </c>
      <c r="E30" s="30">
        <f t="shared" si="0"/>
        <v>3</v>
      </c>
      <c r="F30" s="28">
        <v>5</v>
      </c>
      <c r="G30" s="28">
        <v>17</v>
      </c>
      <c r="H30" s="29">
        <f t="shared" si="1"/>
        <v>22</v>
      </c>
      <c r="I30" s="28">
        <v>0</v>
      </c>
      <c r="J30" s="28">
        <v>17</v>
      </c>
      <c r="K30" s="30">
        <f t="shared" si="2"/>
        <v>17</v>
      </c>
      <c r="L30" s="28"/>
      <c r="M30" s="30"/>
      <c r="N30" s="30" t="str">
        <f t="shared" si="3"/>
        <v/>
      </c>
      <c r="O30" s="14"/>
      <c r="P30" s="27">
        <f t="shared" si="4"/>
        <v>39</v>
      </c>
      <c r="Q30" s="20"/>
    </row>
    <row r="31" spans="1:17" ht="11.45" customHeight="1" x14ac:dyDescent="0.2">
      <c r="A31" s="13" t="s">
        <v>44</v>
      </c>
      <c r="B31" s="12" t="s">
        <v>120</v>
      </c>
      <c r="C31" s="26">
        <v>0</v>
      </c>
      <c r="D31" s="28">
        <v>4</v>
      </c>
      <c r="E31" s="30">
        <f t="shared" si="0"/>
        <v>4</v>
      </c>
      <c r="F31" s="28">
        <v>1</v>
      </c>
      <c r="G31" s="28">
        <v>2</v>
      </c>
      <c r="H31" s="29">
        <f t="shared" si="1"/>
        <v>3</v>
      </c>
      <c r="I31" s="28"/>
      <c r="J31" s="28"/>
      <c r="K31" s="30" t="str">
        <f t="shared" si="2"/>
        <v/>
      </c>
      <c r="L31" s="28"/>
      <c r="M31" s="30"/>
      <c r="N31" s="30" t="str">
        <f t="shared" si="3"/>
        <v/>
      </c>
      <c r="O31" s="14"/>
      <c r="P31" s="27" t="str">
        <f t="shared" si="4"/>
        <v/>
      </c>
      <c r="Q31" s="20"/>
    </row>
    <row r="32" spans="1:17" ht="11.45" customHeight="1" x14ac:dyDescent="0.2">
      <c r="A32" s="13" t="s">
        <v>45</v>
      </c>
      <c r="B32" s="12" t="s">
        <v>121</v>
      </c>
      <c r="C32" s="26"/>
      <c r="D32" s="28"/>
      <c r="E32" s="30" t="str">
        <f t="shared" si="0"/>
        <v/>
      </c>
      <c r="F32" s="28"/>
      <c r="G32" s="28"/>
      <c r="H32" s="29" t="str">
        <f t="shared" si="1"/>
        <v/>
      </c>
      <c r="I32" s="28"/>
      <c r="J32" s="28"/>
      <c r="K32" s="30" t="str">
        <f t="shared" si="2"/>
        <v/>
      </c>
      <c r="L32" s="28"/>
      <c r="M32" s="30"/>
      <c r="N32" s="30" t="str">
        <f t="shared" si="3"/>
        <v/>
      </c>
      <c r="O32" s="14"/>
      <c r="P32" s="27" t="str">
        <f t="shared" si="4"/>
        <v/>
      </c>
      <c r="Q32" s="20"/>
    </row>
    <row r="33" spans="1:17" ht="11.45" customHeight="1" x14ac:dyDescent="0.2">
      <c r="A33" s="13" t="s">
        <v>46</v>
      </c>
      <c r="B33" s="12" t="s">
        <v>122</v>
      </c>
      <c r="C33" s="26"/>
      <c r="D33" s="28"/>
      <c r="E33" s="30" t="str">
        <f t="shared" si="0"/>
        <v/>
      </c>
      <c r="F33" s="28"/>
      <c r="G33" s="28"/>
      <c r="H33" s="29" t="str">
        <f t="shared" si="1"/>
        <v/>
      </c>
      <c r="I33" s="28"/>
      <c r="J33" s="28"/>
      <c r="K33" s="30" t="str">
        <f t="shared" si="2"/>
        <v/>
      </c>
      <c r="L33" s="28"/>
      <c r="M33" s="30"/>
      <c r="N33" s="30" t="str">
        <f t="shared" si="3"/>
        <v/>
      </c>
      <c r="O33" s="14"/>
      <c r="P33" s="27" t="str">
        <f t="shared" si="4"/>
        <v/>
      </c>
      <c r="Q33" s="20"/>
    </row>
    <row r="34" spans="1:17" ht="11.45" customHeight="1" x14ac:dyDescent="0.2">
      <c r="A34" s="13" t="s">
        <v>47</v>
      </c>
      <c r="B34" s="12" t="s">
        <v>123</v>
      </c>
      <c r="C34" s="26"/>
      <c r="D34" s="28"/>
      <c r="E34" s="30" t="str">
        <f t="shared" si="0"/>
        <v/>
      </c>
      <c r="F34" s="28"/>
      <c r="G34" s="28"/>
      <c r="H34" s="29" t="str">
        <f t="shared" si="1"/>
        <v/>
      </c>
      <c r="I34" s="28"/>
      <c r="J34" s="28"/>
      <c r="K34" s="30" t="str">
        <f t="shared" si="2"/>
        <v/>
      </c>
      <c r="L34" s="28"/>
      <c r="M34" s="30"/>
      <c r="N34" s="30" t="str">
        <f t="shared" si="3"/>
        <v/>
      </c>
      <c r="O34" s="14"/>
      <c r="P34" s="27" t="str">
        <f t="shared" si="4"/>
        <v/>
      </c>
      <c r="Q34" s="20"/>
    </row>
    <row r="35" spans="1:17" ht="11.45" customHeight="1" x14ac:dyDescent="0.3">
      <c r="A35" s="13" t="s">
        <v>48</v>
      </c>
      <c r="B35" s="12" t="s">
        <v>124</v>
      </c>
      <c r="C35" s="26">
        <v>6</v>
      </c>
      <c r="D35" s="28">
        <v>0</v>
      </c>
      <c r="E35" s="30">
        <f t="shared" si="0"/>
        <v>6</v>
      </c>
      <c r="F35" s="28">
        <v>5</v>
      </c>
      <c r="G35" s="28">
        <v>15</v>
      </c>
      <c r="H35" s="29">
        <f t="shared" si="1"/>
        <v>20</v>
      </c>
      <c r="I35" s="28"/>
      <c r="J35" s="28"/>
      <c r="K35" s="30" t="str">
        <f t="shared" si="2"/>
        <v/>
      </c>
      <c r="L35" s="28"/>
      <c r="M35" s="30"/>
      <c r="N35" s="30" t="str">
        <f t="shared" si="3"/>
        <v/>
      </c>
      <c r="O35" s="14"/>
      <c r="P35" s="27" t="str">
        <f t="shared" si="4"/>
        <v/>
      </c>
      <c r="Q35" s="20"/>
    </row>
    <row r="36" spans="1:17" ht="11.45" customHeight="1" x14ac:dyDescent="0.3">
      <c r="A36" s="13" t="s">
        <v>49</v>
      </c>
      <c r="B36" s="12" t="s">
        <v>125</v>
      </c>
      <c r="C36" s="26"/>
      <c r="D36" s="28"/>
      <c r="E36" s="30" t="str">
        <f t="shared" si="0"/>
        <v/>
      </c>
      <c r="F36" s="28">
        <v>0</v>
      </c>
      <c r="G36" s="28">
        <v>14</v>
      </c>
      <c r="H36" s="29">
        <f t="shared" si="1"/>
        <v>14</v>
      </c>
      <c r="I36" s="28">
        <v>0</v>
      </c>
      <c r="J36" s="28">
        <v>4</v>
      </c>
      <c r="K36" s="30">
        <f t="shared" si="2"/>
        <v>4</v>
      </c>
      <c r="L36" s="28"/>
      <c r="M36" s="30"/>
      <c r="N36" s="30" t="str">
        <f t="shared" si="3"/>
        <v/>
      </c>
      <c r="O36" s="14"/>
      <c r="P36" s="27">
        <f t="shared" si="4"/>
        <v>18</v>
      </c>
      <c r="Q36" s="20"/>
    </row>
    <row r="37" spans="1:17" ht="11.45" customHeight="1" x14ac:dyDescent="0.2">
      <c r="A37" s="13" t="s">
        <v>50</v>
      </c>
      <c r="B37" s="12" t="s">
        <v>126</v>
      </c>
      <c r="C37" s="26">
        <v>5</v>
      </c>
      <c r="D37" s="28">
        <v>5</v>
      </c>
      <c r="E37" s="30">
        <f t="shared" si="0"/>
        <v>10</v>
      </c>
      <c r="F37" s="28"/>
      <c r="G37" s="28"/>
      <c r="H37" s="29" t="str">
        <f t="shared" si="1"/>
        <v/>
      </c>
      <c r="I37" s="28"/>
      <c r="J37" s="28"/>
      <c r="K37" s="30" t="str">
        <f t="shared" si="2"/>
        <v/>
      </c>
      <c r="L37" s="28"/>
      <c r="M37" s="30"/>
      <c r="N37" s="30" t="str">
        <f t="shared" si="3"/>
        <v/>
      </c>
      <c r="O37" s="14"/>
      <c r="P37" s="27" t="str">
        <f t="shared" si="4"/>
        <v/>
      </c>
      <c r="Q37" s="20"/>
    </row>
    <row r="38" spans="1:17" ht="11.45" customHeight="1" x14ac:dyDescent="0.2">
      <c r="A38" s="13" t="s">
        <v>51</v>
      </c>
      <c r="B38" s="12" t="s">
        <v>127</v>
      </c>
      <c r="C38" s="26">
        <v>0</v>
      </c>
      <c r="D38" s="28">
        <v>17</v>
      </c>
      <c r="E38" s="30">
        <f t="shared" si="0"/>
        <v>17</v>
      </c>
      <c r="F38" s="28">
        <v>6</v>
      </c>
      <c r="G38" s="28">
        <v>17</v>
      </c>
      <c r="H38" s="29">
        <f t="shared" si="1"/>
        <v>23</v>
      </c>
      <c r="I38" s="28">
        <v>0</v>
      </c>
      <c r="J38" s="28">
        <v>16</v>
      </c>
      <c r="K38" s="30">
        <f t="shared" si="2"/>
        <v>16</v>
      </c>
      <c r="L38" s="28"/>
      <c r="M38" s="30"/>
      <c r="N38" s="30" t="str">
        <f t="shared" si="3"/>
        <v/>
      </c>
      <c r="O38" s="14"/>
      <c r="P38" s="27">
        <f t="shared" si="4"/>
        <v>39</v>
      </c>
      <c r="Q38" s="20"/>
    </row>
    <row r="39" spans="1:17" ht="11.45" customHeight="1" x14ac:dyDescent="0.2">
      <c r="A39" s="13" t="s">
        <v>52</v>
      </c>
      <c r="B39" s="12" t="s">
        <v>128</v>
      </c>
      <c r="C39" s="26">
        <v>2</v>
      </c>
      <c r="D39" s="28">
        <v>8</v>
      </c>
      <c r="E39" s="30">
        <f t="shared" si="0"/>
        <v>10</v>
      </c>
      <c r="F39" s="28">
        <v>10</v>
      </c>
      <c r="G39" s="28">
        <v>21</v>
      </c>
      <c r="H39" s="29">
        <f t="shared" si="1"/>
        <v>31</v>
      </c>
      <c r="I39" s="28">
        <v>0</v>
      </c>
      <c r="J39" s="28">
        <v>19</v>
      </c>
      <c r="K39" s="30">
        <f t="shared" si="2"/>
        <v>19</v>
      </c>
      <c r="L39" s="28"/>
      <c r="M39" s="30"/>
      <c r="N39" s="30" t="str">
        <f t="shared" si="3"/>
        <v/>
      </c>
      <c r="O39" s="14"/>
      <c r="P39" s="27">
        <f t="shared" si="4"/>
        <v>50</v>
      </c>
      <c r="Q39" s="20"/>
    </row>
    <row r="40" spans="1:17" ht="11.45" customHeight="1" x14ac:dyDescent="0.2">
      <c r="A40" s="13" t="s">
        <v>53</v>
      </c>
      <c r="B40" s="12" t="s">
        <v>129</v>
      </c>
      <c r="C40" s="26"/>
      <c r="D40" s="28"/>
      <c r="E40" s="30" t="str">
        <f t="shared" si="0"/>
        <v/>
      </c>
      <c r="F40" s="28"/>
      <c r="G40" s="28"/>
      <c r="H40" s="29" t="str">
        <f t="shared" si="1"/>
        <v/>
      </c>
      <c r="I40" s="28"/>
      <c r="J40" s="28"/>
      <c r="K40" s="30" t="str">
        <f t="shared" si="2"/>
        <v/>
      </c>
      <c r="L40" s="28"/>
      <c r="M40" s="30"/>
      <c r="N40" s="30" t="str">
        <f t="shared" si="3"/>
        <v/>
      </c>
      <c r="O40" s="14"/>
      <c r="P40" s="27" t="str">
        <f t="shared" si="4"/>
        <v/>
      </c>
      <c r="Q40" s="20"/>
    </row>
    <row r="41" spans="1:17" ht="11.45" customHeight="1" x14ac:dyDescent="0.2">
      <c r="A41" s="13" t="s">
        <v>54</v>
      </c>
      <c r="B41" s="12" t="s">
        <v>130</v>
      </c>
      <c r="C41" s="26">
        <v>4</v>
      </c>
      <c r="D41" s="28">
        <v>20</v>
      </c>
      <c r="E41" s="30">
        <f t="shared" si="0"/>
        <v>24</v>
      </c>
      <c r="F41" s="28">
        <v>21</v>
      </c>
      <c r="G41" s="28">
        <v>20</v>
      </c>
      <c r="H41" s="29">
        <f t="shared" si="1"/>
        <v>41</v>
      </c>
      <c r="I41" s="28">
        <v>7</v>
      </c>
      <c r="J41" s="28">
        <v>13</v>
      </c>
      <c r="K41" s="30">
        <f t="shared" si="2"/>
        <v>20</v>
      </c>
      <c r="L41" s="28"/>
      <c r="M41" s="30"/>
      <c r="N41" s="30" t="str">
        <f t="shared" si="3"/>
        <v/>
      </c>
      <c r="O41" s="14"/>
      <c r="P41" s="27">
        <f t="shared" si="4"/>
        <v>61</v>
      </c>
      <c r="Q41" s="20"/>
    </row>
    <row r="42" spans="1:17" ht="11.45" customHeight="1" x14ac:dyDescent="0.2">
      <c r="A42" s="13" t="s">
        <v>55</v>
      </c>
      <c r="B42" s="12" t="s">
        <v>131</v>
      </c>
      <c r="C42" s="26">
        <v>12</v>
      </c>
      <c r="D42" s="28">
        <v>18</v>
      </c>
      <c r="E42" s="30">
        <f t="shared" si="0"/>
        <v>30</v>
      </c>
      <c r="F42" s="28">
        <v>21</v>
      </c>
      <c r="G42" s="28">
        <v>18</v>
      </c>
      <c r="H42" s="29">
        <f t="shared" si="1"/>
        <v>39</v>
      </c>
      <c r="I42" s="28">
        <v>0</v>
      </c>
      <c r="J42" s="28">
        <v>15</v>
      </c>
      <c r="K42" s="30">
        <f t="shared" si="2"/>
        <v>15</v>
      </c>
      <c r="L42" s="28"/>
      <c r="M42" s="30"/>
      <c r="N42" s="30" t="str">
        <f t="shared" si="3"/>
        <v/>
      </c>
      <c r="O42" s="14"/>
      <c r="P42" s="27">
        <f t="shared" si="4"/>
        <v>54</v>
      </c>
      <c r="Q42" s="20"/>
    </row>
    <row r="43" spans="1:17" ht="11.45" customHeight="1" x14ac:dyDescent="0.2">
      <c r="A43" s="13" t="s">
        <v>56</v>
      </c>
      <c r="B43" s="12" t="s">
        <v>132</v>
      </c>
      <c r="C43" s="26"/>
      <c r="D43" s="28"/>
      <c r="E43" s="30" t="str">
        <f t="shared" si="0"/>
        <v/>
      </c>
      <c r="F43" s="28"/>
      <c r="G43" s="28"/>
      <c r="H43" s="29" t="str">
        <f t="shared" si="1"/>
        <v/>
      </c>
      <c r="I43" s="28"/>
      <c r="J43" s="28"/>
      <c r="K43" s="30" t="str">
        <f t="shared" si="2"/>
        <v/>
      </c>
      <c r="L43" s="28"/>
      <c r="M43" s="30"/>
      <c r="N43" s="30" t="str">
        <f t="shared" si="3"/>
        <v/>
      </c>
      <c r="O43" s="14"/>
      <c r="P43" s="27" t="str">
        <f t="shared" si="4"/>
        <v/>
      </c>
      <c r="Q43" s="20"/>
    </row>
    <row r="44" spans="1:17" ht="11.45" customHeight="1" x14ac:dyDescent="0.2">
      <c r="A44" s="13" t="s">
        <v>57</v>
      </c>
      <c r="B44" s="12" t="s">
        <v>133</v>
      </c>
      <c r="C44" s="26">
        <v>10</v>
      </c>
      <c r="D44" s="28">
        <v>18</v>
      </c>
      <c r="E44" s="30">
        <f t="shared" si="0"/>
        <v>28</v>
      </c>
      <c r="F44" s="28">
        <v>13</v>
      </c>
      <c r="G44" s="28">
        <v>18</v>
      </c>
      <c r="H44" s="29">
        <f t="shared" si="1"/>
        <v>31</v>
      </c>
      <c r="I44" s="28">
        <v>0</v>
      </c>
      <c r="J44" s="28">
        <v>15</v>
      </c>
      <c r="K44" s="30">
        <f t="shared" si="2"/>
        <v>15</v>
      </c>
      <c r="L44" s="28"/>
      <c r="M44" s="30"/>
      <c r="N44" s="30" t="str">
        <f t="shared" si="3"/>
        <v/>
      </c>
      <c r="O44" s="14"/>
      <c r="P44" s="27">
        <f t="shared" si="4"/>
        <v>46</v>
      </c>
      <c r="Q44" s="20"/>
    </row>
    <row r="45" spans="1:17" ht="11.45" customHeight="1" x14ac:dyDescent="0.2">
      <c r="A45" s="13" t="s">
        <v>58</v>
      </c>
      <c r="B45" s="12" t="s">
        <v>134</v>
      </c>
      <c r="C45" s="26"/>
      <c r="D45" s="28"/>
      <c r="E45" s="30" t="str">
        <f t="shared" si="0"/>
        <v/>
      </c>
      <c r="F45" s="28"/>
      <c r="G45" s="28"/>
      <c r="H45" s="29" t="str">
        <f t="shared" si="1"/>
        <v/>
      </c>
      <c r="I45" s="28"/>
      <c r="J45" s="28"/>
      <c r="K45" s="30" t="str">
        <f t="shared" si="2"/>
        <v/>
      </c>
      <c r="L45" s="28"/>
      <c r="M45" s="30"/>
      <c r="N45" s="30" t="str">
        <f t="shared" si="3"/>
        <v/>
      </c>
      <c r="O45" s="14"/>
      <c r="P45" s="27" t="str">
        <f t="shared" si="4"/>
        <v/>
      </c>
      <c r="Q45" s="20"/>
    </row>
    <row r="46" spans="1:17" ht="11.45" customHeight="1" x14ac:dyDescent="0.2">
      <c r="A46" s="13" t="s">
        <v>59</v>
      </c>
      <c r="B46" s="12" t="s">
        <v>135</v>
      </c>
      <c r="C46" s="26">
        <v>1</v>
      </c>
      <c r="D46" s="28">
        <v>0</v>
      </c>
      <c r="E46" s="30">
        <f t="shared" si="0"/>
        <v>1</v>
      </c>
      <c r="F46" s="28">
        <v>9</v>
      </c>
      <c r="G46" s="28">
        <v>20</v>
      </c>
      <c r="H46" s="29">
        <f t="shared" si="1"/>
        <v>29</v>
      </c>
      <c r="I46" s="28">
        <v>0</v>
      </c>
      <c r="J46" s="28">
        <v>6</v>
      </c>
      <c r="K46" s="30">
        <f t="shared" si="2"/>
        <v>6</v>
      </c>
      <c r="L46" s="28"/>
      <c r="M46" s="30"/>
      <c r="N46" s="30" t="str">
        <f t="shared" si="3"/>
        <v/>
      </c>
      <c r="O46" s="14"/>
      <c r="P46" s="27">
        <f t="shared" si="4"/>
        <v>35</v>
      </c>
      <c r="Q46" s="20"/>
    </row>
    <row r="47" spans="1:17" ht="11.45" customHeight="1" x14ac:dyDescent="0.2">
      <c r="A47" s="13" t="s">
        <v>60</v>
      </c>
      <c r="B47" s="12" t="s">
        <v>136</v>
      </c>
      <c r="C47" s="26">
        <v>0</v>
      </c>
      <c r="D47" s="28">
        <v>17</v>
      </c>
      <c r="E47" s="30">
        <f t="shared" si="0"/>
        <v>17</v>
      </c>
      <c r="F47" s="28">
        <v>14</v>
      </c>
      <c r="G47" s="28">
        <v>17</v>
      </c>
      <c r="H47" s="29">
        <f t="shared" si="1"/>
        <v>31</v>
      </c>
      <c r="I47" s="28">
        <v>5</v>
      </c>
      <c r="J47" s="28">
        <v>10</v>
      </c>
      <c r="K47" s="30">
        <f t="shared" si="2"/>
        <v>15</v>
      </c>
      <c r="L47" s="28"/>
      <c r="M47" s="30"/>
      <c r="N47" s="30" t="str">
        <f t="shared" si="3"/>
        <v/>
      </c>
      <c r="O47" s="14"/>
      <c r="P47" s="27">
        <f t="shared" si="4"/>
        <v>46</v>
      </c>
      <c r="Q47" s="20"/>
    </row>
    <row r="48" spans="1:17" ht="11.45" customHeight="1" x14ac:dyDescent="0.2">
      <c r="A48" s="13" t="s">
        <v>61</v>
      </c>
      <c r="B48" s="12" t="s">
        <v>137</v>
      </c>
      <c r="C48" s="26"/>
      <c r="D48" s="28"/>
      <c r="E48" s="30" t="str">
        <f t="shared" si="0"/>
        <v/>
      </c>
      <c r="F48" s="28"/>
      <c r="G48" s="28"/>
      <c r="H48" s="29" t="str">
        <f t="shared" si="1"/>
        <v/>
      </c>
      <c r="I48" s="28"/>
      <c r="J48" s="28"/>
      <c r="K48" s="30" t="str">
        <f t="shared" si="2"/>
        <v/>
      </c>
      <c r="L48" s="28"/>
      <c r="M48" s="30"/>
      <c r="N48" s="30" t="str">
        <f t="shared" si="3"/>
        <v/>
      </c>
      <c r="O48" s="14"/>
      <c r="P48" s="27" t="str">
        <f t="shared" si="4"/>
        <v/>
      </c>
      <c r="Q48" s="20"/>
    </row>
    <row r="49" spans="1:17" ht="11.45" customHeight="1" x14ac:dyDescent="0.3">
      <c r="A49" s="13" t="s">
        <v>62</v>
      </c>
      <c r="B49" s="12" t="s">
        <v>138</v>
      </c>
      <c r="C49" s="26">
        <v>23</v>
      </c>
      <c r="D49" s="28">
        <v>23</v>
      </c>
      <c r="E49" s="30">
        <f t="shared" si="0"/>
        <v>46</v>
      </c>
      <c r="F49" s="28"/>
      <c r="G49" s="28"/>
      <c r="H49" s="29" t="str">
        <f t="shared" si="1"/>
        <v/>
      </c>
      <c r="I49" s="28"/>
      <c r="J49" s="28">
        <v>0</v>
      </c>
      <c r="K49" s="30">
        <f t="shared" si="2"/>
        <v>0</v>
      </c>
      <c r="L49" s="28"/>
      <c r="M49" s="30"/>
      <c r="N49" s="30" t="str">
        <f t="shared" si="3"/>
        <v/>
      </c>
      <c r="O49" s="14"/>
      <c r="P49" s="27">
        <f t="shared" si="4"/>
        <v>46</v>
      </c>
      <c r="Q49" s="20"/>
    </row>
    <row r="50" spans="1:17" ht="11.45" customHeight="1" x14ac:dyDescent="0.2">
      <c r="A50" s="13" t="s">
        <v>63</v>
      </c>
      <c r="B50" s="12" t="s">
        <v>139</v>
      </c>
      <c r="C50" s="26"/>
      <c r="D50" s="28"/>
      <c r="E50" s="30" t="str">
        <f t="shared" si="0"/>
        <v/>
      </c>
      <c r="F50" s="28"/>
      <c r="G50" s="28"/>
      <c r="H50" s="29" t="str">
        <f t="shared" si="1"/>
        <v/>
      </c>
      <c r="I50" s="28"/>
      <c r="J50" s="28"/>
      <c r="K50" s="30" t="str">
        <f t="shared" si="2"/>
        <v/>
      </c>
      <c r="L50" s="28"/>
      <c r="M50" s="30"/>
      <c r="N50" s="30" t="str">
        <f t="shared" si="3"/>
        <v/>
      </c>
      <c r="O50" s="14"/>
      <c r="P50" s="27" t="str">
        <f t="shared" si="4"/>
        <v/>
      </c>
      <c r="Q50" s="20"/>
    </row>
    <row r="51" spans="1:17" ht="11.45" customHeight="1" x14ac:dyDescent="0.3">
      <c r="A51" s="13" t="s">
        <v>64</v>
      </c>
      <c r="B51" s="12" t="s">
        <v>140</v>
      </c>
      <c r="C51" s="26">
        <v>0</v>
      </c>
      <c r="D51" s="28">
        <v>0</v>
      </c>
      <c r="E51" s="30">
        <f t="shared" si="0"/>
        <v>0</v>
      </c>
      <c r="F51" s="28"/>
      <c r="G51" s="28"/>
      <c r="H51" s="29" t="str">
        <f t="shared" si="1"/>
        <v/>
      </c>
      <c r="I51" s="28">
        <v>0</v>
      </c>
      <c r="J51" s="28">
        <v>0</v>
      </c>
      <c r="K51" s="30">
        <f t="shared" si="2"/>
        <v>0</v>
      </c>
      <c r="L51" s="28"/>
      <c r="M51" s="30"/>
      <c r="N51" s="30" t="str">
        <f t="shared" si="3"/>
        <v/>
      </c>
      <c r="O51" s="14"/>
      <c r="P51" s="27">
        <f t="shared" si="4"/>
        <v>0</v>
      </c>
      <c r="Q51" s="20"/>
    </row>
    <row r="52" spans="1:17" ht="11.45" customHeight="1" x14ac:dyDescent="0.2">
      <c r="A52" s="13" t="s">
        <v>65</v>
      </c>
      <c r="B52" s="12" t="s">
        <v>141</v>
      </c>
      <c r="C52" s="26">
        <v>4</v>
      </c>
      <c r="D52" s="28">
        <v>18</v>
      </c>
      <c r="E52" s="30">
        <f t="shared" si="0"/>
        <v>22</v>
      </c>
      <c r="F52" s="28">
        <v>8</v>
      </c>
      <c r="G52" s="28">
        <v>18</v>
      </c>
      <c r="H52" s="29">
        <f t="shared" si="1"/>
        <v>26</v>
      </c>
      <c r="I52" s="28">
        <v>0</v>
      </c>
      <c r="J52" s="28">
        <v>18</v>
      </c>
      <c r="K52" s="30">
        <f t="shared" si="2"/>
        <v>18</v>
      </c>
      <c r="L52" s="28"/>
      <c r="M52" s="30"/>
      <c r="N52" s="30" t="str">
        <f t="shared" si="3"/>
        <v/>
      </c>
      <c r="O52" s="14"/>
      <c r="P52" s="27">
        <f t="shared" si="4"/>
        <v>44</v>
      </c>
      <c r="Q52" s="20"/>
    </row>
    <row r="53" spans="1:17" ht="11.45" customHeight="1" x14ac:dyDescent="0.2">
      <c r="A53" s="13" t="s">
        <v>66</v>
      </c>
      <c r="B53" s="12" t="s">
        <v>142</v>
      </c>
      <c r="C53" s="26"/>
      <c r="D53" s="28"/>
      <c r="E53" s="30" t="str">
        <f t="shared" si="0"/>
        <v/>
      </c>
      <c r="F53" s="28"/>
      <c r="G53" s="28"/>
      <c r="H53" s="29" t="str">
        <f t="shared" si="1"/>
        <v/>
      </c>
      <c r="I53" s="28"/>
      <c r="J53" s="28"/>
      <c r="K53" s="30" t="str">
        <f t="shared" si="2"/>
        <v/>
      </c>
      <c r="L53" s="28"/>
      <c r="M53" s="30"/>
      <c r="N53" s="30" t="str">
        <f t="shared" si="3"/>
        <v/>
      </c>
      <c r="O53" s="14"/>
      <c r="P53" s="27" t="str">
        <f t="shared" si="4"/>
        <v/>
      </c>
      <c r="Q53" s="20"/>
    </row>
    <row r="54" spans="1:17" ht="11.45" customHeight="1" x14ac:dyDescent="0.2">
      <c r="A54" s="13" t="s">
        <v>67</v>
      </c>
      <c r="B54" s="12" t="s">
        <v>143</v>
      </c>
      <c r="C54" s="26">
        <v>1</v>
      </c>
      <c r="D54" s="28">
        <v>9</v>
      </c>
      <c r="E54" s="30">
        <f t="shared" si="0"/>
        <v>10</v>
      </c>
      <c r="F54" s="28">
        <v>12</v>
      </c>
      <c r="G54" s="28">
        <v>6</v>
      </c>
      <c r="H54" s="29">
        <f t="shared" si="1"/>
        <v>18</v>
      </c>
      <c r="I54" s="28">
        <v>2</v>
      </c>
      <c r="J54" s="28">
        <v>20</v>
      </c>
      <c r="K54" s="30">
        <f t="shared" si="2"/>
        <v>22</v>
      </c>
      <c r="L54" s="28"/>
      <c r="M54" s="30"/>
      <c r="N54" s="30" t="str">
        <f t="shared" si="3"/>
        <v/>
      </c>
      <c r="O54" s="14"/>
      <c r="P54" s="27">
        <f t="shared" si="4"/>
        <v>40</v>
      </c>
      <c r="Q54" s="20"/>
    </row>
    <row r="55" spans="1:17" ht="11.45" customHeight="1" x14ac:dyDescent="0.2">
      <c r="A55" s="13" t="s">
        <v>68</v>
      </c>
      <c r="B55" s="12" t="s">
        <v>144</v>
      </c>
      <c r="C55" s="26"/>
      <c r="D55" s="28"/>
      <c r="E55" s="30" t="str">
        <f t="shared" si="0"/>
        <v/>
      </c>
      <c r="F55" s="28"/>
      <c r="G55" s="28"/>
      <c r="H55" s="29" t="str">
        <f t="shared" si="1"/>
        <v/>
      </c>
      <c r="I55" s="28"/>
      <c r="J55" s="28"/>
      <c r="K55" s="30" t="str">
        <f t="shared" si="2"/>
        <v/>
      </c>
      <c r="L55" s="28"/>
      <c r="M55" s="30"/>
      <c r="N55" s="30" t="str">
        <f t="shared" si="3"/>
        <v/>
      </c>
      <c r="O55" s="14"/>
      <c r="P55" s="27" t="str">
        <f t="shared" si="4"/>
        <v/>
      </c>
      <c r="Q55" s="20"/>
    </row>
    <row r="56" spans="1:17" ht="11.45" customHeight="1" x14ac:dyDescent="0.2">
      <c r="A56" s="13" t="s">
        <v>69</v>
      </c>
      <c r="B56" s="12" t="s">
        <v>145</v>
      </c>
      <c r="C56" s="26">
        <v>14</v>
      </c>
      <c r="D56" s="28">
        <v>18</v>
      </c>
      <c r="E56" s="30">
        <f t="shared" si="0"/>
        <v>32</v>
      </c>
      <c r="F56" s="28"/>
      <c r="G56" s="28"/>
      <c r="H56" s="29" t="str">
        <f t="shared" si="1"/>
        <v/>
      </c>
      <c r="I56" s="28">
        <v>6</v>
      </c>
      <c r="J56" s="28">
        <v>8</v>
      </c>
      <c r="K56" s="30">
        <f t="shared" si="2"/>
        <v>14</v>
      </c>
      <c r="L56" s="28"/>
      <c r="M56" s="30"/>
      <c r="N56" s="30" t="str">
        <f t="shared" si="3"/>
        <v/>
      </c>
      <c r="O56" s="14"/>
      <c r="P56" s="27">
        <f t="shared" si="4"/>
        <v>46</v>
      </c>
      <c r="Q56" s="20"/>
    </row>
    <row r="57" spans="1:17" ht="11.45" customHeight="1" x14ac:dyDescent="0.2">
      <c r="A57" s="13" t="s">
        <v>70</v>
      </c>
      <c r="B57" s="12" t="s">
        <v>146</v>
      </c>
      <c r="C57" s="26"/>
      <c r="D57" s="28"/>
      <c r="E57" s="30" t="str">
        <f t="shared" si="0"/>
        <v/>
      </c>
      <c r="F57" s="28"/>
      <c r="G57" s="28"/>
      <c r="H57" s="29" t="str">
        <f t="shared" si="1"/>
        <v/>
      </c>
      <c r="I57" s="28"/>
      <c r="J57" s="28"/>
      <c r="K57" s="30" t="str">
        <f t="shared" si="2"/>
        <v/>
      </c>
      <c r="L57" s="28"/>
      <c r="M57" s="30"/>
      <c r="N57" s="30" t="str">
        <f t="shared" si="3"/>
        <v/>
      </c>
      <c r="O57" s="14"/>
      <c r="P57" s="27" t="str">
        <f t="shared" si="4"/>
        <v/>
      </c>
      <c r="Q57" s="20"/>
    </row>
    <row r="58" spans="1:17" ht="11.45" customHeight="1" x14ac:dyDescent="0.2">
      <c r="A58" s="13" t="s">
        <v>71</v>
      </c>
      <c r="B58" s="12" t="s">
        <v>147</v>
      </c>
      <c r="C58" s="26"/>
      <c r="D58" s="28"/>
      <c r="E58" s="30" t="str">
        <f t="shared" si="0"/>
        <v/>
      </c>
      <c r="F58" s="28"/>
      <c r="G58" s="28"/>
      <c r="H58" s="29" t="str">
        <f t="shared" si="1"/>
        <v/>
      </c>
      <c r="I58" s="28"/>
      <c r="J58" s="28"/>
      <c r="K58" s="30" t="str">
        <f t="shared" si="2"/>
        <v/>
      </c>
      <c r="L58" s="28"/>
      <c r="M58" s="30"/>
      <c r="N58" s="30" t="str">
        <f t="shared" si="3"/>
        <v/>
      </c>
      <c r="O58" s="14"/>
      <c r="P58" s="27" t="str">
        <f t="shared" si="4"/>
        <v/>
      </c>
      <c r="Q58" s="20"/>
    </row>
    <row r="59" spans="1:17" ht="11.45" customHeight="1" x14ac:dyDescent="0.2">
      <c r="A59" s="13" t="s">
        <v>72</v>
      </c>
      <c r="B59" s="12" t="s">
        <v>148</v>
      </c>
      <c r="C59" s="26"/>
      <c r="D59" s="28"/>
      <c r="E59" s="30" t="str">
        <f t="shared" si="0"/>
        <v/>
      </c>
      <c r="F59" s="28"/>
      <c r="G59" s="28"/>
      <c r="H59" s="29" t="str">
        <f t="shared" si="1"/>
        <v/>
      </c>
      <c r="I59" s="28"/>
      <c r="J59" s="28"/>
      <c r="K59" s="30" t="str">
        <f t="shared" si="2"/>
        <v/>
      </c>
      <c r="L59" s="28"/>
      <c r="M59" s="30"/>
      <c r="N59" s="30" t="str">
        <f t="shared" si="3"/>
        <v/>
      </c>
      <c r="O59" s="14"/>
      <c r="P59" s="27" t="str">
        <f t="shared" si="4"/>
        <v/>
      </c>
      <c r="Q59" s="20"/>
    </row>
    <row r="60" spans="1:17" ht="11.45" customHeight="1" x14ac:dyDescent="0.2">
      <c r="A60" s="13" t="s">
        <v>82</v>
      </c>
      <c r="B60" s="12" t="s">
        <v>149</v>
      </c>
      <c r="C60" s="26"/>
      <c r="D60" s="28"/>
      <c r="E60" s="30" t="str">
        <f t="shared" si="0"/>
        <v/>
      </c>
      <c r="F60" s="28"/>
      <c r="G60" s="28"/>
      <c r="H60" s="29" t="str">
        <f t="shared" si="1"/>
        <v/>
      </c>
      <c r="I60" s="28"/>
      <c r="J60" s="28"/>
      <c r="K60" s="30" t="str">
        <f t="shared" si="2"/>
        <v/>
      </c>
      <c r="L60" s="28"/>
      <c r="M60" s="30"/>
      <c r="N60" s="30" t="str">
        <f t="shared" si="3"/>
        <v/>
      </c>
      <c r="O60" s="14"/>
      <c r="P60" s="27" t="str">
        <f t="shared" si="4"/>
        <v/>
      </c>
      <c r="Q60" s="20"/>
    </row>
    <row r="61" spans="1:17" ht="11.45" customHeight="1" x14ac:dyDescent="0.2">
      <c r="A61" s="13" t="s">
        <v>83</v>
      </c>
      <c r="B61" s="12" t="s">
        <v>150</v>
      </c>
      <c r="C61" s="26">
        <v>0</v>
      </c>
      <c r="D61" s="28">
        <v>12</v>
      </c>
      <c r="E61" s="30">
        <f t="shared" si="0"/>
        <v>12</v>
      </c>
      <c r="F61" s="28">
        <v>11</v>
      </c>
      <c r="G61" s="28">
        <v>12</v>
      </c>
      <c r="H61" s="29">
        <f t="shared" si="1"/>
        <v>23</v>
      </c>
      <c r="I61" s="28">
        <v>0</v>
      </c>
      <c r="J61" s="28">
        <v>15</v>
      </c>
      <c r="K61" s="30">
        <f t="shared" si="2"/>
        <v>15</v>
      </c>
      <c r="L61" s="28"/>
      <c r="M61" s="30"/>
      <c r="N61" s="30" t="str">
        <f t="shared" si="3"/>
        <v/>
      </c>
      <c r="O61" s="14"/>
      <c r="P61" s="27">
        <f t="shared" si="4"/>
        <v>38</v>
      </c>
      <c r="Q61" s="20"/>
    </row>
    <row r="62" spans="1:17" ht="11.45" customHeight="1" x14ac:dyDescent="0.2">
      <c r="A62" s="13" t="s">
        <v>73</v>
      </c>
      <c r="B62" s="12" t="s">
        <v>151</v>
      </c>
      <c r="C62" s="26">
        <v>2</v>
      </c>
      <c r="D62" s="28">
        <v>10</v>
      </c>
      <c r="E62" s="30">
        <f t="shared" si="0"/>
        <v>12</v>
      </c>
      <c r="F62" s="28"/>
      <c r="G62" s="28"/>
      <c r="H62" s="29" t="str">
        <f t="shared" si="1"/>
        <v/>
      </c>
      <c r="I62" s="28"/>
      <c r="J62" s="28"/>
      <c r="K62" s="30" t="str">
        <f t="shared" si="2"/>
        <v/>
      </c>
      <c r="L62" s="28"/>
      <c r="M62" s="30"/>
      <c r="N62" s="30" t="str">
        <f t="shared" si="3"/>
        <v/>
      </c>
      <c r="O62" s="14"/>
      <c r="P62" s="27" t="str">
        <f t="shared" si="4"/>
        <v/>
      </c>
      <c r="Q62" s="20"/>
    </row>
    <row r="63" spans="1:17" ht="11.45" customHeight="1" x14ac:dyDescent="0.2">
      <c r="A63" s="13" t="s">
        <v>84</v>
      </c>
      <c r="B63" s="12" t="s">
        <v>152</v>
      </c>
      <c r="C63" s="26"/>
      <c r="D63" s="28"/>
      <c r="E63" s="30" t="str">
        <f t="shared" si="0"/>
        <v/>
      </c>
      <c r="F63" s="28"/>
      <c r="G63" s="28"/>
      <c r="H63" s="29" t="str">
        <f t="shared" si="1"/>
        <v/>
      </c>
      <c r="I63" s="28"/>
      <c r="J63" s="28"/>
      <c r="K63" s="30" t="str">
        <f t="shared" si="2"/>
        <v/>
      </c>
      <c r="L63" s="28"/>
      <c r="M63" s="30"/>
      <c r="N63" s="30" t="str">
        <f t="shared" si="3"/>
        <v/>
      </c>
      <c r="O63" s="14"/>
      <c r="P63" s="27" t="str">
        <f t="shared" si="4"/>
        <v/>
      </c>
      <c r="Q63" s="20"/>
    </row>
    <row r="64" spans="1:17" ht="11.45" customHeight="1" x14ac:dyDescent="0.2">
      <c r="A64" s="13" t="s">
        <v>74</v>
      </c>
      <c r="B64" s="12" t="s">
        <v>153</v>
      </c>
      <c r="C64" s="26"/>
      <c r="D64" s="28"/>
      <c r="E64" s="30" t="str">
        <f t="shared" si="0"/>
        <v/>
      </c>
      <c r="F64" s="28"/>
      <c r="G64" s="28"/>
      <c r="H64" s="29" t="str">
        <f t="shared" si="1"/>
        <v/>
      </c>
      <c r="I64" s="28"/>
      <c r="J64" s="28"/>
      <c r="K64" s="30" t="str">
        <f t="shared" si="2"/>
        <v/>
      </c>
      <c r="L64" s="28"/>
      <c r="M64" s="30"/>
      <c r="N64" s="30" t="str">
        <f t="shared" si="3"/>
        <v/>
      </c>
      <c r="O64" s="14"/>
      <c r="P64" s="27" t="str">
        <f t="shared" si="4"/>
        <v/>
      </c>
      <c r="Q64" s="20"/>
    </row>
    <row r="65" spans="1:17" ht="11.45" customHeight="1" x14ac:dyDescent="0.2">
      <c r="A65" s="13" t="s">
        <v>75</v>
      </c>
      <c r="B65" s="12" t="s">
        <v>154</v>
      </c>
      <c r="C65" s="26"/>
      <c r="D65" s="28"/>
      <c r="E65" s="30" t="str">
        <f t="shared" si="0"/>
        <v/>
      </c>
      <c r="F65" s="28"/>
      <c r="G65" s="28"/>
      <c r="H65" s="29" t="str">
        <f t="shared" si="1"/>
        <v/>
      </c>
      <c r="I65" s="28"/>
      <c r="J65" s="28"/>
      <c r="K65" s="30" t="str">
        <f t="shared" si="2"/>
        <v/>
      </c>
      <c r="L65" s="28"/>
      <c r="M65" s="30"/>
      <c r="N65" s="30" t="str">
        <f t="shared" si="3"/>
        <v/>
      </c>
      <c r="O65" s="14"/>
      <c r="P65" s="27" t="str">
        <f t="shared" si="4"/>
        <v/>
      </c>
      <c r="Q65" s="20"/>
    </row>
    <row r="66" spans="1:17" ht="11.45" customHeight="1" x14ac:dyDescent="0.2">
      <c r="A66" s="13" t="s">
        <v>85</v>
      </c>
      <c r="B66" s="12" t="s">
        <v>155</v>
      </c>
      <c r="C66" s="26">
        <v>2</v>
      </c>
      <c r="D66" s="28">
        <v>15</v>
      </c>
      <c r="E66" s="30">
        <f t="shared" si="0"/>
        <v>17</v>
      </c>
      <c r="F66" s="28">
        <v>7</v>
      </c>
      <c r="G66" s="28">
        <v>15</v>
      </c>
      <c r="H66" s="29">
        <f t="shared" si="1"/>
        <v>22</v>
      </c>
      <c r="I66" s="28">
        <v>0</v>
      </c>
      <c r="J66" s="28">
        <v>12</v>
      </c>
      <c r="K66" s="30">
        <f t="shared" si="2"/>
        <v>12</v>
      </c>
      <c r="L66" s="28"/>
      <c r="M66" s="30"/>
      <c r="N66" s="30" t="str">
        <f t="shared" si="3"/>
        <v/>
      </c>
      <c r="O66" s="14"/>
      <c r="P66" s="27">
        <f t="shared" si="4"/>
        <v>34</v>
      </c>
      <c r="Q66" s="20"/>
    </row>
    <row r="67" spans="1:17" ht="11.45" customHeight="1" x14ac:dyDescent="0.2">
      <c r="A67" s="13" t="s">
        <v>76</v>
      </c>
      <c r="B67" s="12" t="s">
        <v>156</v>
      </c>
      <c r="C67" s="26">
        <v>5</v>
      </c>
      <c r="D67" s="28">
        <v>0</v>
      </c>
      <c r="E67" s="30">
        <f t="shared" si="0"/>
        <v>5</v>
      </c>
      <c r="F67" s="28">
        <v>4</v>
      </c>
      <c r="G67" s="28">
        <v>6</v>
      </c>
      <c r="H67" s="29">
        <f t="shared" si="1"/>
        <v>10</v>
      </c>
      <c r="I67" s="28"/>
      <c r="J67" s="28"/>
      <c r="K67" s="30" t="str">
        <f t="shared" si="2"/>
        <v/>
      </c>
      <c r="L67" s="28"/>
      <c r="M67" s="30"/>
      <c r="N67" s="30" t="str">
        <f t="shared" si="3"/>
        <v/>
      </c>
      <c r="O67" s="14"/>
      <c r="P67" s="27" t="str">
        <f t="shared" si="4"/>
        <v/>
      </c>
      <c r="Q67" s="20"/>
    </row>
    <row r="68" spans="1:17" ht="11.45" customHeight="1" x14ac:dyDescent="0.2">
      <c r="A68" s="13" t="s">
        <v>86</v>
      </c>
      <c r="B68" s="12" t="s">
        <v>157</v>
      </c>
      <c r="C68" s="26"/>
      <c r="D68" s="28"/>
      <c r="E68" s="30" t="str">
        <f t="shared" si="0"/>
        <v/>
      </c>
      <c r="F68" s="28"/>
      <c r="G68" s="28"/>
      <c r="H68" s="29" t="str">
        <f t="shared" si="1"/>
        <v/>
      </c>
      <c r="I68" s="28"/>
      <c r="J68" s="28"/>
      <c r="K68" s="30" t="str">
        <f t="shared" si="2"/>
        <v/>
      </c>
      <c r="L68" s="28"/>
      <c r="M68" s="30"/>
      <c r="N68" s="30" t="str">
        <f t="shared" si="3"/>
        <v/>
      </c>
      <c r="O68" s="14"/>
      <c r="P68" s="27" t="str">
        <f t="shared" si="4"/>
        <v/>
      </c>
      <c r="Q68" s="20"/>
    </row>
    <row r="69" spans="1:17" ht="11.45" customHeight="1" x14ac:dyDescent="0.2">
      <c r="A69" s="13" t="s">
        <v>77</v>
      </c>
      <c r="B69" s="12" t="s">
        <v>158</v>
      </c>
      <c r="C69" s="26">
        <v>0</v>
      </c>
      <c r="D69" s="28">
        <v>14</v>
      </c>
      <c r="E69" s="30">
        <f t="shared" si="0"/>
        <v>14</v>
      </c>
      <c r="F69" s="28">
        <v>10</v>
      </c>
      <c r="G69" s="28">
        <v>14</v>
      </c>
      <c r="H69" s="29">
        <f t="shared" si="1"/>
        <v>24</v>
      </c>
      <c r="I69" s="28">
        <v>0</v>
      </c>
      <c r="J69" s="28">
        <v>16</v>
      </c>
      <c r="K69" s="30">
        <f t="shared" si="2"/>
        <v>16</v>
      </c>
      <c r="L69" s="28"/>
      <c r="M69" s="30"/>
      <c r="N69" s="30" t="str">
        <f t="shared" si="3"/>
        <v/>
      </c>
      <c r="O69" s="14"/>
      <c r="P69" s="27">
        <f t="shared" si="4"/>
        <v>40</v>
      </c>
      <c r="Q69" s="20"/>
    </row>
    <row r="70" spans="1:17" ht="11.45" customHeight="1" x14ac:dyDescent="0.2">
      <c r="A70" s="13" t="s">
        <v>78</v>
      </c>
      <c r="B70" s="12" t="s">
        <v>159</v>
      </c>
      <c r="C70" s="26"/>
      <c r="D70" s="28"/>
      <c r="E70" s="30" t="str">
        <f t="shared" si="0"/>
        <v/>
      </c>
      <c r="F70" s="28"/>
      <c r="G70" s="28"/>
      <c r="H70" s="29" t="str">
        <f t="shared" si="1"/>
        <v/>
      </c>
      <c r="I70" s="28"/>
      <c r="J70" s="28"/>
      <c r="K70" s="30" t="str">
        <f t="shared" si="2"/>
        <v/>
      </c>
      <c r="L70" s="28"/>
      <c r="M70" s="30"/>
      <c r="N70" s="30" t="str">
        <f t="shared" si="3"/>
        <v/>
      </c>
      <c r="O70" s="14"/>
      <c r="P70" s="27" t="str">
        <f t="shared" si="4"/>
        <v/>
      </c>
      <c r="Q70" s="20"/>
    </row>
    <row r="71" spans="1:17" ht="11.45" customHeight="1" x14ac:dyDescent="0.2">
      <c r="A71" s="13" t="s">
        <v>87</v>
      </c>
      <c r="B71" s="12" t="s">
        <v>160</v>
      </c>
      <c r="C71" s="26">
        <v>1</v>
      </c>
      <c r="D71" s="28">
        <v>14</v>
      </c>
      <c r="E71" s="30">
        <f t="shared" si="0"/>
        <v>15</v>
      </c>
      <c r="F71" s="28">
        <v>25</v>
      </c>
      <c r="G71" s="28">
        <v>7</v>
      </c>
      <c r="H71" s="29">
        <f t="shared" si="1"/>
        <v>32</v>
      </c>
      <c r="I71" s="28">
        <v>0</v>
      </c>
      <c r="J71" s="28">
        <v>14</v>
      </c>
      <c r="K71" s="30">
        <f t="shared" si="2"/>
        <v>14</v>
      </c>
      <c r="L71" s="28"/>
      <c r="M71" s="30"/>
      <c r="N71" s="30" t="str">
        <f t="shared" si="3"/>
        <v/>
      </c>
      <c r="O71" s="14"/>
      <c r="P71" s="27">
        <f t="shared" si="4"/>
        <v>46</v>
      </c>
      <c r="Q71" s="20"/>
    </row>
    <row r="72" spans="1:17" ht="11.45" customHeight="1" x14ac:dyDescent="0.2">
      <c r="A72" s="13" t="s">
        <v>79</v>
      </c>
      <c r="B72" s="12" t="s">
        <v>161</v>
      </c>
      <c r="C72" s="26"/>
      <c r="D72" s="28"/>
      <c r="E72" s="30" t="str">
        <f t="shared" si="0"/>
        <v/>
      </c>
      <c r="F72" s="28"/>
      <c r="G72" s="28"/>
      <c r="H72" s="29" t="str">
        <f t="shared" si="1"/>
        <v/>
      </c>
      <c r="I72" s="28"/>
      <c r="J72" s="28"/>
      <c r="K72" s="30" t="str">
        <f t="shared" si="2"/>
        <v/>
      </c>
      <c r="L72" s="28"/>
      <c r="M72" s="30"/>
      <c r="N72" s="30" t="str">
        <f t="shared" si="3"/>
        <v/>
      </c>
      <c r="O72" s="14"/>
      <c r="P72" s="27" t="str">
        <f t="shared" si="4"/>
        <v/>
      </c>
      <c r="Q72" s="20"/>
    </row>
    <row r="73" spans="1:17" ht="11.45" customHeight="1" x14ac:dyDescent="0.2">
      <c r="A73" s="13" t="s">
        <v>88</v>
      </c>
      <c r="B73" s="12" t="s">
        <v>162</v>
      </c>
      <c r="C73" s="26"/>
      <c r="D73" s="28"/>
      <c r="E73" s="30" t="str">
        <f t="shared" ref="E73:E82" si="5">IF(AND(C73="",D73=""),"",C73+D73)</f>
        <v/>
      </c>
      <c r="F73" s="28"/>
      <c r="G73" s="28"/>
      <c r="H73" s="29" t="str">
        <f t="shared" ref="H73:H82" si="6">IF(AND(F73="",G73=""),"",F73+G73)</f>
        <v/>
      </c>
      <c r="I73" s="28"/>
      <c r="J73" s="28"/>
      <c r="K73" s="30" t="str">
        <f t="shared" ref="K73:K82" si="7">IF(AND(I73="",J73=""),"",I73+J73)</f>
        <v/>
      </c>
      <c r="L73" s="28"/>
      <c r="M73" s="30"/>
      <c r="N73" s="30" t="str">
        <f t="shared" ref="N73:N82" si="8">IF(AND(L73="",M73=""),"",L73+M73)</f>
        <v/>
      </c>
      <c r="O73" s="14"/>
      <c r="P73" s="27" t="str">
        <f t="shared" ref="P73:P82" si="9">IF(AND(K73="",N73=""),"",MAX(E73,H73)+MAX(K73,N73))</f>
        <v/>
      </c>
      <c r="Q73" s="20"/>
    </row>
    <row r="74" spans="1:17" ht="11.45" customHeight="1" x14ac:dyDescent="0.2">
      <c r="A74" s="13" t="s">
        <v>80</v>
      </c>
      <c r="B74" s="12" t="s">
        <v>163</v>
      </c>
      <c r="C74" s="26"/>
      <c r="D74" s="28"/>
      <c r="E74" s="30" t="str">
        <f t="shared" si="5"/>
        <v/>
      </c>
      <c r="F74" s="28"/>
      <c r="G74" s="28"/>
      <c r="H74" s="29" t="str">
        <f t="shared" si="6"/>
        <v/>
      </c>
      <c r="I74" s="28"/>
      <c r="J74" s="28"/>
      <c r="K74" s="30" t="str">
        <f t="shared" si="7"/>
        <v/>
      </c>
      <c r="L74" s="28"/>
      <c r="M74" s="30"/>
      <c r="N74" s="30" t="str">
        <f t="shared" si="8"/>
        <v/>
      </c>
      <c r="O74" s="14"/>
      <c r="P74" s="27" t="str">
        <f t="shared" si="9"/>
        <v/>
      </c>
      <c r="Q74" s="20"/>
    </row>
    <row r="75" spans="1:17" ht="11.45" customHeight="1" x14ac:dyDescent="0.2">
      <c r="A75" s="13" t="s">
        <v>89</v>
      </c>
      <c r="B75" s="12" t="s">
        <v>164</v>
      </c>
      <c r="C75" s="26"/>
      <c r="D75" s="28"/>
      <c r="E75" s="30" t="str">
        <f t="shared" si="5"/>
        <v/>
      </c>
      <c r="F75" s="28"/>
      <c r="G75" s="28"/>
      <c r="H75" s="29" t="str">
        <f t="shared" si="6"/>
        <v/>
      </c>
      <c r="I75" s="28"/>
      <c r="J75" s="28"/>
      <c r="K75" s="30" t="str">
        <f t="shared" si="7"/>
        <v/>
      </c>
      <c r="L75" s="28"/>
      <c r="M75" s="30"/>
      <c r="N75" s="30" t="str">
        <f t="shared" si="8"/>
        <v/>
      </c>
      <c r="O75" s="14"/>
      <c r="P75" s="27" t="str">
        <f t="shared" si="9"/>
        <v/>
      </c>
      <c r="Q75" s="20"/>
    </row>
    <row r="76" spans="1:17" ht="11.45" customHeight="1" x14ac:dyDescent="0.2">
      <c r="A76" s="13" t="s">
        <v>90</v>
      </c>
      <c r="B76" s="12" t="s">
        <v>165</v>
      </c>
      <c r="C76" s="26">
        <v>1</v>
      </c>
      <c r="D76" s="28">
        <v>2</v>
      </c>
      <c r="E76" s="30">
        <f t="shared" si="5"/>
        <v>3</v>
      </c>
      <c r="F76" s="28">
        <v>11</v>
      </c>
      <c r="G76" s="28">
        <v>2</v>
      </c>
      <c r="H76" s="29">
        <f t="shared" si="6"/>
        <v>13</v>
      </c>
      <c r="I76" s="28"/>
      <c r="J76" s="28"/>
      <c r="K76" s="30" t="str">
        <f t="shared" si="7"/>
        <v/>
      </c>
      <c r="L76" s="28"/>
      <c r="M76" s="30"/>
      <c r="N76" s="30" t="str">
        <f t="shared" si="8"/>
        <v/>
      </c>
      <c r="O76" s="14"/>
      <c r="P76" s="27" t="str">
        <f t="shared" si="9"/>
        <v/>
      </c>
      <c r="Q76" s="20"/>
    </row>
    <row r="77" spans="1:17" ht="11.45" customHeight="1" x14ac:dyDescent="0.2">
      <c r="A77" s="13" t="s">
        <v>91</v>
      </c>
      <c r="B77" s="12" t="s">
        <v>166</v>
      </c>
      <c r="C77" s="26"/>
      <c r="D77" s="28"/>
      <c r="E77" s="30" t="str">
        <f t="shared" si="5"/>
        <v/>
      </c>
      <c r="F77" s="28"/>
      <c r="G77" s="28"/>
      <c r="H77" s="29" t="str">
        <f t="shared" si="6"/>
        <v/>
      </c>
      <c r="I77" s="28"/>
      <c r="J77" s="28"/>
      <c r="K77" s="30" t="str">
        <f t="shared" si="7"/>
        <v/>
      </c>
      <c r="L77" s="28"/>
      <c r="M77" s="30"/>
      <c r="N77" s="30" t="str">
        <f t="shared" si="8"/>
        <v/>
      </c>
      <c r="O77" s="14"/>
      <c r="P77" s="27" t="str">
        <f t="shared" si="9"/>
        <v/>
      </c>
      <c r="Q77" s="20"/>
    </row>
    <row r="78" spans="1:17" ht="11.45" customHeight="1" x14ac:dyDescent="0.2">
      <c r="A78" s="13" t="s">
        <v>92</v>
      </c>
      <c r="B78" s="12" t="s">
        <v>167</v>
      </c>
      <c r="C78" s="26"/>
      <c r="D78" s="28"/>
      <c r="E78" s="30" t="str">
        <f t="shared" si="5"/>
        <v/>
      </c>
      <c r="F78" s="28"/>
      <c r="G78" s="28"/>
      <c r="H78" s="29" t="str">
        <f t="shared" si="6"/>
        <v/>
      </c>
      <c r="I78" s="28"/>
      <c r="J78" s="28"/>
      <c r="K78" s="30" t="str">
        <f t="shared" si="7"/>
        <v/>
      </c>
      <c r="L78" s="28"/>
      <c r="M78" s="30"/>
      <c r="N78" s="30" t="str">
        <f t="shared" si="8"/>
        <v/>
      </c>
      <c r="O78" s="14"/>
      <c r="P78" s="27" t="str">
        <f t="shared" si="9"/>
        <v/>
      </c>
      <c r="Q78" s="20"/>
    </row>
    <row r="79" spans="1:17" ht="11.45" customHeight="1" x14ac:dyDescent="0.2">
      <c r="A79" s="13" t="s">
        <v>93</v>
      </c>
      <c r="B79" s="12" t="s">
        <v>168</v>
      </c>
      <c r="C79" s="26"/>
      <c r="D79" s="28"/>
      <c r="E79" s="30" t="str">
        <f t="shared" si="5"/>
        <v/>
      </c>
      <c r="F79" s="28"/>
      <c r="G79" s="28"/>
      <c r="H79" s="29" t="str">
        <f t="shared" si="6"/>
        <v/>
      </c>
      <c r="I79" s="28"/>
      <c r="J79" s="28"/>
      <c r="K79" s="30" t="str">
        <f t="shared" si="7"/>
        <v/>
      </c>
      <c r="L79" s="28"/>
      <c r="M79" s="30"/>
      <c r="N79" s="30" t="str">
        <f t="shared" si="8"/>
        <v/>
      </c>
      <c r="O79" s="14"/>
      <c r="P79" s="27" t="str">
        <f t="shared" si="9"/>
        <v/>
      </c>
      <c r="Q79" s="20"/>
    </row>
    <row r="80" spans="1:17" ht="11.45" customHeight="1" x14ac:dyDescent="0.3">
      <c r="A80" s="13" t="s">
        <v>94</v>
      </c>
      <c r="B80" s="12" t="s">
        <v>169</v>
      </c>
      <c r="C80" s="26"/>
      <c r="D80" s="28"/>
      <c r="E80" s="30" t="str">
        <f t="shared" si="5"/>
        <v/>
      </c>
      <c r="F80" s="28"/>
      <c r="G80" s="28"/>
      <c r="H80" s="29" t="str">
        <f t="shared" si="6"/>
        <v/>
      </c>
      <c r="I80" s="28"/>
      <c r="J80" s="28"/>
      <c r="K80" s="30" t="str">
        <f t="shared" si="7"/>
        <v/>
      </c>
      <c r="L80" s="28"/>
      <c r="M80" s="30"/>
      <c r="N80" s="30" t="str">
        <f t="shared" si="8"/>
        <v/>
      </c>
      <c r="O80" s="14"/>
      <c r="P80" s="27" t="str">
        <f t="shared" si="9"/>
        <v/>
      </c>
      <c r="Q80" s="20"/>
    </row>
    <row r="81" spans="1:17" ht="11.45" customHeight="1" x14ac:dyDescent="0.2">
      <c r="A81" s="13" t="s">
        <v>95</v>
      </c>
      <c r="B81" s="12" t="s">
        <v>170</v>
      </c>
      <c r="C81" s="26"/>
      <c r="D81" s="28"/>
      <c r="E81" s="30" t="str">
        <f t="shared" si="5"/>
        <v/>
      </c>
      <c r="F81" s="28"/>
      <c r="G81" s="28"/>
      <c r="H81" s="29" t="str">
        <f t="shared" si="6"/>
        <v/>
      </c>
      <c r="I81" s="28"/>
      <c r="J81" s="28"/>
      <c r="K81" s="30" t="str">
        <f t="shared" si="7"/>
        <v/>
      </c>
      <c r="L81" s="28"/>
      <c r="M81" s="30"/>
      <c r="N81" s="30" t="str">
        <f t="shared" si="8"/>
        <v/>
      </c>
      <c r="O81" s="14"/>
      <c r="P81" s="27" t="str">
        <f t="shared" si="9"/>
        <v/>
      </c>
      <c r="Q81" s="20"/>
    </row>
    <row r="82" spans="1:17" ht="11.45" customHeight="1" x14ac:dyDescent="0.2">
      <c r="A82" s="13" t="s">
        <v>96</v>
      </c>
      <c r="B82" s="12" t="s">
        <v>171</v>
      </c>
      <c r="C82" s="26"/>
      <c r="D82" s="28"/>
      <c r="E82" s="30" t="str">
        <f t="shared" si="5"/>
        <v/>
      </c>
      <c r="F82" s="28"/>
      <c r="G82" s="28"/>
      <c r="H82" s="29" t="str">
        <f t="shared" si="6"/>
        <v/>
      </c>
      <c r="I82" s="28"/>
      <c r="J82" s="28"/>
      <c r="K82" s="30" t="str">
        <f t="shared" si="7"/>
        <v/>
      </c>
      <c r="L82" s="28"/>
      <c r="M82" s="30"/>
      <c r="N82" s="30" t="str">
        <f t="shared" si="8"/>
        <v/>
      </c>
      <c r="O82" s="14"/>
      <c r="P82" s="27" t="str">
        <f t="shared" si="9"/>
        <v/>
      </c>
      <c r="Q82" s="20"/>
    </row>
  </sheetData>
  <sheetProtection selectLockedCells="1" selectUnlockedCells="1"/>
  <mergeCells count="17">
    <mergeCell ref="A1:O1"/>
    <mergeCell ref="P1:Q1"/>
    <mergeCell ref="A2:L2"/>
    <mergeCell ref="M2:Q2"/>
    <mergeCell ref="A3:C3"/>
    <mergeCell ref="D3:G3"/>
    <mergeCell ref="H3:N3"/>
    <mergeCell ref="O3:Q3"/>
    <mergeCell ref="A5:A7"/>
    <mergeCell ref="B5:B7"/>
    <mergeCell ref="C5:O5"/>
    <mergeCell ref="P5:P7"/>
    <mergeCell ref="Q5:Q7"/>
    <mergeCell ref="C6:E6"/>
    <mergeCell ref="F6:H6"/>
    <mergeCell ref="I6:K6"/>
    <mergeCell ref="L6:N6"/>
  </mergeCells>
  <pageMargins left="0.25" right="0.25" top="0.75" bottom="0.75" header="0.3" footer="0.3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43" zoomScaleNormal="100" workbookViewId="0">
      <selection activeCell="F82" sqref="F82"/>
    </sheetView>
  </sheetViews>
  <sheetFormatPr defaultColWidth="9.140625" defaultRowHeight="12.75" customHeight="1" x14ac:dyDescent="0.2"/>
  <cols>
    <col min="1" max="1" width="11.140625" style="1" customWidth="1"/>
    <col min="2" max="2" width="25.28515625" style="1" customWidth="1"/>
    <col min="3" max="3" width="13.28515625" style="1" customWidth="1"/>
    <col min="4" max="4" width="11.85546875" style="1" customWidth="1"/>
    <col min="5" max="5" width="12.7109375" style="1" customWidth="1"/>
    <col min="6" max="6" width="13.5703125" style="1" customWidth="1"/>
    <col min="7" max="16384" width="9.140625" style="1"/>
  </cols>
  <sheetData>
    <row r="1" spans="1:6" s="3" customFormat="1" ht="36.75" customHeight="1" x14ac:dyDescent="0.25">
      <c r="A1" s="60" t="s">
        <v>7</v>
      </c>
      <c r="B1" s="61"/>
      <c r="C1" s="61"/>
      <c r="D1" s="61"/>
      <c r="E1" s="62"/>
      <c r="F1" s="4" t="s">
        <v>8</v>
      </c>
    </row>
    <row r="2" spans="1:6" ht="17.25" customHeight="1" x14ac:dyDescent="0.2">
      <c r="A2" s="63" t="s">
        <v>174</v>
      </c>
      <c r="B2" s="64"/>
      <c r="C2" s="64"/>
      <c r="D2" s="64"/>
      <c r="E2" s="64"/>
      <c r="F2" s="65"/>
    </row>
    <row r="3" spans="1:6" ht="27" customHeight="1" x14ac:dyDescent="0.2">
      <c r="A3" s="66" t="s">
        <v>20</v>
      </c>
      <c r="B3" s="67"/>
      <c r="C3" s="66" t="s">
        <v>175</v>
      </c>
      <c r="D3" s="68"/>
      <c r="E3" s="68"/>
      <c r="F3" s="67"/>
    </row>
    <row r="4" spans="1:6" ht="17.25" customHeight="1" x14ac:dyDescent="0.25">
      <c r="A4" s="69" t="s">
        <v>172</v>
      </c>
      <c r="B4" s="69"/>
      <c r="C4" s="69"/>
      <c r="D4" s="69" t="s">
        <v>177</v>
      </c>
      <c r="E4" s="69"/>
      <c r="F4" s="69"/>
    </row>
    <row r="5" spans="1:6" ht="4.5" customHeight="1" x14ac:dyDescent="0.3">
      <c r="A5" s="59"/>
      <c r="B5" s="59"/>
      <c r="C5" s="59"/>
      <c r="D5" s="59"/>
      <c r="E5" s="59"/>
      <c r="F5" s="59"/>
    </row>
    <row r="6" spans="1:6" s="2" customFormat="1" ht="25.5" customHeight="1" x14ac:dyDescent="0.25">
      <c r="A6" s="54" t="s">
        <v>1</v>
      </c>
      <c r="B6" s="56" t="s">
        <v>9</v>
      </c>
      <c r="C6" s="56"/>
      <c r="D6" s="58" t="s">
        <v>10</v>
      </c>
      <c r="E6" s="58"/>
      <c r="F6" s="56" t="s">
        <v>11</v>
      </c>
    </row>
    <row r="7" spans="1:6" s="2" customFormat="1" ht="42" customHeight="1" thickTop="1" x14ac:dyDescent="0.25">
      <c r="A7" s="55"/>
      <c r="B7" s="57"/>
      <c r="C7" s="57"/>
      <c r="D7" s="8" t="s">
        <v>12</v>
      </c>
      <c r="E7" s="9" t="s">
        <v>13</v>
      </c>
      <c r="F7" s="57"/>
    </row>
    <row r="8" spans="1:6" ht="15" customHeight="1" x14ac:dyDescent="0.25">
      <c r="A8" s="15" t="str">
        <f>' Evidencija'!A8</f>
        <v>1/20</v>
      </c>
      <c r="B8" s="15" t="str">
        <f>' Evidencija'!B8</f>
        <v>Jovanović  Filip</v>
      </c>
      <c r="C8" s="10"/>
      <c r="D8" s="31">
        <f>IF(' Evidencija'!P8="","",MAX(' Evidencija'!E8,' Evidencija'!H8))</f>
        <v>42</v>
      </c>
      <c r="E8" s="31">
        <f>IF(' Evidencija'!P8="","",MAX(' Evidencija'!K8,' Evidencija'!N8))</f>
        <v>25</v>
      </c>
      <c r="F8" s="5"/>
    </row>
    <row r="9" spans="1:6" ht="15" customHeight="1" x14ac:dyDescent="0.25">
      <c r="A9" s="15" t="str">
        <f>' Evidencija'!A9</f>
        <v>2/20</v>
      </c>
      <c r="B9" s="15" t="str">
        <f>' Evidencija'!B9</f>
        <v>Veljović  Matija</v>
      </c>
      <c r="C9" s="10"/>
      <c r="D9" s="31">
        <f>IF(' Evidencija'!P9="","",MAX(' Evidencija'!E9,' Evidencija'!H9))</f>
        <v>21</v>
      </c>
      <c r="E9" s="31">
        <f>IF(' Evidencija'!P9="","",MAX(' Evidencija'!K9,' Evidencija'!N9))</f>
        <v>9</v>
      </c>
      <c r="F9" s="5"/>
    </row>
    <row r="10" spans="1:6" ht="15" customHeight="1" x14ac:dyDescent="0.25">
      <c r="A10" s="15" t="str">
        <f>' Evidencija'!A10</f>
        <v>3/20</v>
      </c>
      <c r="B10" s="15" t="str">
        <f>' Evidencija'!B10</f>
        <v>Nikolić  Nikolina</v>
      </c>
      <c r="C10" s="10"/>
      <c r="D10" s="31">
        <f>IF(' Evidencija'!P10="","",MAX(' Evidencija'!E10,' Evidencija'!H10))</f>
        <v>3</v>
      </c>
      <c r="E10" s="31">
        <f>IF(' Evidencija'!P10="","",MAX(' Evidencija'!K10,' Evidencija'!N10))</f>
        <v>2</v>
      </c>
      <c r="F10" s="5"/>
    </row>
    <row r="11" spans="1:6" ht="15" customHeight="1" x14ac:dyDescent="0.25">
      <c r="A11" s="15" t="str">
        <f>' Evidencija'!A11</f>
        <v>4/20</v>
      </c>
      <c r="B11" s="15" t="str">
        <f>' Evidencija'!B11</f>
        <v>Jocović  Mihailo</v>
      </c>
      <c r="C11" s="10"/>
      <c r="D11" s="31">
        <f>IF(' Evidencija'!P11="","",MAX(' Evidencija'!E11,' Evidencija'!H11))</f>
        <v>23</v>
      </c>
      <c r="E11" s="31">
        <f>IF(' Evidencija'!P11="","",MAX(' Evidencija'!K11,' Evidencija'!N11))</f>
        <v>9</v>
      </c>
      <c r="F11" s="5"/>
    </row>
    <row r="12" spans="1:6" ht="15" customHeight="1" x14ac:dyDescent="0.25">
      <c r="A12" s="15" t="str">
        <f>' Evidencija'!A12</f>
        <v>5/20</v>
      </c>
      <c r="B12" s="15" t="str">
        <f>' Evidencija'!B12</f>
        <v>Dragišić  Nemanja</v>
      </c>
      <c r="C12" s="10"/>
      <c r="D12" s="31">
        <f>IF(' Evidencija'!P12="","",MAX(' Evidencija'!E12,' Evidencija'!H12))</f>
        <v>49</v>
      </c>
      <c r="E12" s="31">
        <f>IF(' Evidencija'!P12="","",MAX(' Evidencija'!K12,' Evidencija'!N12))</f>
        <v>46</v>
      </c>
      <c r="F12" s="5"/>
    </row>
    <row r="13" spans="1:6" ht="15" customHeight="1" x14ac:dyDescent="0.25">
      <c r="A13" s="15" t="str">
        <f>' Evidencija'!A13</f>
        <v>6/20</v>
      </c>
      <c r="B13" s="15" t="str">
        <f>' Evidencija'!B13</f>
        <v>Ivanović  Ksenija</v>
      </c>
      <c r="C13" s="10"/>
      <c r="D13" s="31" t="str">
        <f>IF(' Evidencija'!P13="","",MAX(' Evidencija'!E13,' Evidencija'!H13))</f>
        <v/>
      </c>
      <c r="E13" s="31" t="str">
        <f>IF(' Evidencija'!P13="","",MAX(' Evidencija'!K13,' Evidencija'!N13))</f>
        <v/>
      </c>
      <c r="F13" s="5"/>
    </row>
    <row r="14" spans="1:6" ht="15" customHeight="1" x14ac:dyDescent="0.25">
      <c r="A14" s="15" t="str">
        <f>' Evidencija'!A14</f>
        <v>7/20</v>
      </c>
      <c r="B14" s="15" t="str">
        <f>' Evidencija'!B14</f>
        <v>Mrdak  Matija</v>
      </c>
      <c r="C14" s="10"/>
      <c r="D14" s="31" t="str">
        <f>IF(' Evidencija'!P14="","",MAX(' Evidencija'!E14,' Evidencija'!H14))</f>
        <v/>
      </c>
      <c r="E14" s="31" t="str">
        <f>IF(' Evidencija'!P14="","",MAX(' Evidencija'!K14,' Evidencija'!N14))</f>
        <v/>
      </c>
      <c r="F14" s="5"/>
    </row>
    <row r="15" spans="1:6" ht="15" customHeight="1" x14ac:dyDescent="0.25">
      <c r="A15" s="15" t="str">
        <f>' Evidencija'!A15</f>
        <v>8/20</v>
      </c>
      <c r="B15" s="15" t="str">
        <f>' Evidencija'!B15</f>
        <v>Murišić  Luka</v>
      </c>
      <c r="C15" s="10"/>
      <c r="D15" s="31">
        <f>IF(' Evidencija'!P15="","",MAX(' Evidencija'!E15,' Evidencija'!H15))</f>
        <v>16</v>
      </c>
      <c r="E15" s="31">
        <f>IF(' Evidencija'!P15="","",MAX(' Evidencija'!K15,' Evidencija'!N15))</f>
        <v>8</v>
      </c>
      <c r="F15" s="5"/>
    </row>
    <row r="16" spans="1:6" ht="15" customHeight="1" x14ac:dyDescent="0.25">
      <c r="A16" s="15" t="str">
        <f>' Evidencija'!A16</f>
        <v>9/20</v>
      </c>
      <c r="B16" s="15" t="str">
        <f>' Evidencija'!B16</f>
        <v>Bošković  Jovana</v>
      </c>
      <c r="C16" s="10"/>
      <c r="D16" s="31">
        <f>IF(' Evidencija'!P16="","",MAX(' Evidencija'!E16,' Evidencija'!H16))</f>
        <v>34</v>
      </c>
      <c r="E16" s="31">
        <f>IF(' Evidencija'!P16="","",MAX(' Evidencija'!K16,' Evidencija'!N16))</f>
        <v>16</v>
      </c>
      <c r="F16" s="5"/>
    </row>
    <row r="17" spans="1:6" ht="15" customHeight="1" x14ac:dyDescent="0.25">
      <c r="A17" s="15" t="str">
        <f>' Evidencija'!A17</f>
        <v>10/20</v>
      </c>
      <c r="B17" s="15" t="str">
        <f>' Evidencija'!B17</f>
        <v>Dajković  Balša</v>
      </c>
      <c r="C17" s="10"/>
      <c r="D17" s="31">
        <f>IF(' Evidencija'!P17="","",MAX(' Evidencija'!E17,' Evidencija'!H17))</f>
        <v>12</v>
      </c>
      <c r="E17" s="31">
        <f>IF(' Evidencija'!P17="","",MAX(' Evidencija'!K17,' Evidencija'!N17))</f>
        <v>17</v>
      </c>
      <c r="F17" s="5"/>
    </row>
    <row r="18" spans="1:6" ht="15" customHeight="1" x14ac:dyDescent="0.25">
      <c r="A18" s="15" t="str">
        <f>' Evidencija'!A18</f>
        <v>13/20</v>
      </c>
      <c r="B18" s="15" t="str">
        <f>' Evidencija'!B18</f>
        <v>Popović  Teodora</v>
      </c>
      <c r="C18" s="10"/>
      <c r="D18" s="31">
        <f>IF(' Evidencija'!P18="","",MAX(' Evidencija'!E18,' Evidencija'!H18))</f>
        <v>22</v>
      </c>
      <c r="E18" s="31">
        <f>IF(' Evidencija'!P18="","",MAX(' Evidencija'!K18,' Evidencija'!N18))</f>
        <v>16</v>
      </c>
      <c r="F18" s="5"/>
    </row>
    <row r="19" spans="1:6" ht="15" customHeight="1" x14ac:dyDescent="0.25">
      <c r="A19" s="15" t="str">
        <f>' Evidencija'!A19</f>
        <v>15/20</v>
      </c>
      <c r="B19" s="15" t="str">
        <f>' Evidencija'!B19</f>
        <v>Radović  Simo</v>
      </c>
      <c r="C19" s="10"/>
      <c r="D19" s="31">
        <f>IF(' Evidencija'!P19="","",MAX(' Evidencija'!E19,' Evidencija'!H19))</f>
        <v>12</v>
      </c>
      <c r="E19" s="31">
        <f>IF(' Evidencija'!P19="","",MAX(' Evidencija'!K19,' Evidencija'!N19))</f>
        <v>14</v>
      </c>
      <c r="F19" s="5"/>
    </row>
    <row r="20" spans="1:6" ht="15" customHeight="1" x14ac:dyDescent="0.25">
      <c r="A20" s="15" t="str">
        <f>' Evidencija'!A20</f>
        <v>16/20</v>
      </c>
      <c r="B20" s="15" t="str">
        <f>' Evidencija'!B20</f>
        <v>Alković  Mia</v>
      </c>
      <c r="C20" s="10"/>
      <c r="D20" s="31" t="str">
        <f>IF(' Evidencija'!P20="","",MAX(' Evidencija'!E20,' Evidencija'!H20))</f>
        <v/>
      </c>
      <c r="E20" s="31" t="str">
        <f>IF(' Evidencija'!P20="","",MAX(' Evidencija'!K20,' Evidencija'!N20))</f>
        <v/>
      </c>
      <c r="F20" s="5"/>
    </row>
    <row r="21" spans="1:6" ht="15" customHeight="1" x14ac:dyDescent="0.25">
      <c r="A21" s="15" t="str">
        <f>' Evidencija'!A21</f>
        <v>17/20</v>
      </c>
      <c r="B21" s="15" t="str">
        <f>' Evidencija'!B21</f>
        <v>Radulović  Lazar</v>
      </c>
      <c r="C21" s="10"/>
      <c r="D21" s="31" t="str">
        <f>IF(' Evidencija'!P21="","",MAX(' Evidencija'!E21,' Evidencija'!H21))</f>
        <v/>
      </c>
      <c r="E21" s="31" t="str">
        <f>IF(' Evidencija'!P21="","",MAX(' Evidencija'!K21,' Evidencija'!N21))</f>
        <v/>
      </c>
      <c r="F21" s="5"/>
    </row>
    <row r="22" spans="1:6" ht="15" customHeight="1" x14ac:dyDescent="0.25">
      <c r="A22" s="15" t="str">
        <f>' Evidencija'!A22</f>
        <v>18/20</v>
      </c>
      <c r="B22" s="15" t="str">
        <f>' Evidencija'!B22</f>
        <v>Đilas  Strahinja</v>
      </c>
      <c r="C22" s="10"/>
      <c r="D22" s="31">
        <f>IF(' Evidencija'!P22="","",MAX(' Evidencija'!E22,' Evidencija'!H22))</f>
        <v>17</v>
      </c>
      <c r="E22" s="31">
        <f>IF(' Evidencija'!P22="","",MAX(' Evidencija'!K22,' Evidencija'!N22))</f>
        <v>19</v>
      </c>
      <c r="F22" s="5"/>
    </row>
    <row r="23" spans="1:6" ht="15" customHeight="1" x14ac:dyDescent="0.25">
      <c r="A23" s="15" t="str">
        <f>' Evidencija'!A23</f>
        <v>19/20</v>
      </c>
      <c r="B23" s="15" t="str">
        <f>' Evidencija'!B23</f>
        <v>Rakočević  Jana</v>
      </c>
      <c r="C23" s="10"/>
      <c r="D23" s="31">
        <f>IF(' Evidencija'!P23="","",MAX(' Evidencija'!E23,' Evidencija'!H23))</f>
        <v>50</v>
      </c>
      <c r="E23" s="31">
        <f>IF(' Evidencija'!P23="","",MAX(' Evidencija'!K23,' Evidencija'!N23))</f>
        <v>25</v>
      </c>
      <c r="F23" s="5"/>
    </row>
    <row r="24" spans="1:6" ht="15" customHeight="1" x14ac:dyDescent="0.25">
      <c r="A24" s="15" t="str">
        <f>' Evidencija'!A24</f>
        <v>20/20</v>
      </c>
      <c r="B24" s="15" t="str">
        <f>' Evidencija'!B24</f>
        <v>Milačić  Marija</v>
      </c>
      <c r="C24" s="10"/>
      <c r="D24" s="31">
        <f>IF(' Evidencija'!P24="","",MAX(' Evidencija'!E24,' Evidencija'!H24))</f>
        <v>19</v>
      </c>
      <c r="E24" s="31">
        <f>IF(' Evidencija'!P24="","",MAX(' Evidencija'!K24,' Evidencija'!N24))</f>
        <v>22</v>
      </c>
      <c r="F24" s="5"/>
    </row>
    <row r="25" spans="1:6" ht="15" customHeight="1" x14ac:dyDescent="0.25">
      <c r="A25" s="15" t="str">
        <f>' Evidencija'!A25</f>
        <v>21/20</v>
      </c>
      <c r="B25" s="15" t="str">
        <f>' Evidencija'!B25</f>
        <v>Jović  Milica</v>
      </c>
      <c r="C25" s="10"/>
      <c r="D25" s="31">
        <f>IF(' Evidencija'!P25="","",MAX(' Evidencija'!E25,' Evidencija'!H25))</f>
        <v>29</v>
      </c>
      <c r="E25" s="31">
        <f>IF(' Evidencija'!P25="","",MAX(' Evidencija'!K25,' Evidencija'!N25))</f>
        <v>14</v>
      </c>
      <c r="F25" s="5"/>
    </row>
    <row r="26" spans="1:6" ht="15" customHeight="1" x14ac:dyDescent="0.25">
      <c r="A26" s="15" t="str">
        <f>' Evidencija'!A26</f>
        <v>22/20</v>
      </c>
      <c r="B26" s="15" t="str">
        <f>' Evidencija'!B26</f>
        <v>Kankaraš  Milutin</v>
      </c>
      <c r="C26" s="10"/>
      <c r="D26" s="31">
        <f>IF(' Evidencija'!P26="","",MAX(' Evidencija'!E26,' Evidencija'!H26))</f>
        <v>20</v>
      </c>
      <c r="E26" s="31">
        <f>IF(' Evidencija'!P26="","",MAX(' Evidencija'!K26,' Evidencija'!N26))</f>
        <v>14</v>
      </c>
      <c r="F26" s="5"/>
    </row>
    <row r="27" spans="1:6" ht="15" customHeight="1" x14ac:dyDescent="0.25">
      <c r="A27" s="15" t="str">
        <f>' Evidencija'!A27</f>
        <v>23/20</v>
      </c>
      <c r="B27" s="15" t="str">
        <f>' Evidencija'!B27</f>
        <v>Grdinić  Nevena</v>
      </c>
      <c r="C27" s="10"/>
      <c r="D27" s="31" t="str">
        <f>IF(' Evidencija'!P27="","",MAX(' Evidencija'!E27,' Evidencija'!H27))</f>
        <v/>
      </c>
      <c r="E27" s="31" t="str">
        <f>IF(' Evidencija'!P27="","",MAX(' Evidencija'!K27,' Evidencija'!N27))</f>
        <v/>
      </c>
      <c r="F27" s="5"/>
    </row>
    <row r="28" spans="1:6" ht="15" customHeight="1" x14ac:dyDescent="0.25">
      <c r="A28" s="15" t="str">
        <f>' Evidencija'!A28</f>
        <v>24/20</v>
      </c>
      <c r="B28" s="15" t="str">
        <f>' Evidencija'!B28</f>
        <v>Raičević  Mia</v>
      </c>
      <c r="C28" s="10"/>
      <c r="D28" s="31" t="str">
        <f>IF(' Evidencija'!P28="","",MAX(' Evidencija'!E28,' Evidencija'!H28))</f>
        <v/>
      </c>
      <c r="E28" s="31" t="str">
        <f>IF(' Evidencija'!P28="","",MAX(' Evidencija'!K28,' Evidencija'!N28))</f>
        <v/>
      </c>
      <c r="F28" s="5"/>
    </row>
    <row r="29" spans="1:6" ht="15" customHeight="1" x14ac:dyDescent="0.25">
      <c r="A29" s="15" t="str">
        <f>' Evidencija'!A29</f>
        <v>25/20</v>
      </c>
      <c r="B29" s="15" t="str">
        <f>' Evidencija'!B29</f>
        <v>Bubanja  Balša</v>
      </c>
      <c r="C29" s="10"/>
      <c r="D29" s="31">
        <f>IF(' Evidencija'!P29="","",MAX(' Evidencija'!E29,' Evidencija'!H29))</f>
        <v>8</v>
      </c>
      <c r="E29" s="31">
        <f>IF(' Evidencija'!P29="","",MAX(' Evidencija'!K29,' Evidencija'!N29))</f>
        <v>12</v>
      </c>
      <c r="F29" s="5"/>
    </row>
    <row r="30" spans="1:6" ht="15" customHeight="1" x14ac:dyDescent="0.25">
      <c r="A30" s="15" t="str">
        <f>' Evidencija'!A30</f>
        <v>26/20</v>
      </c>
      <c r="B30" s="15" t="str">
        <f>' Evidencija'!B30</f>
        <v>Marković  Danilo</v>
      </c>
      <c r="C30" s="10"/>
      <c r="D30" s="31">
        <f>IF(' Evidencija'!P30="","",MAX(' Evidencija'!E30,' Evidencija'!H30))</f>
        <v>22</v>
      </c>
      <c r="E30" s="31">
        <f>IF(' Evidencija'!P30="","",MAX(' Evidencija'!K30,' Evidencija'!N30))</f>
        <v>17</v>
      </c>
      <c r="F30" s="5"/>
    </row>
    <row r="31" spans="1:6" ht="15" customHeight="1" x14ac:dyDescent="0.25">
      <c r="A31" s="15" t="str">
        <f>' Evidencija'!A31</f>
        <v>27/20</v>
      </c>
      <c r="B31" s="15" t="str">
        <f>' Evidencija'!B31</f>
        <v>Šćekić  Nikolina</v>
      </c>
      <c r="C31" s="10"/>
      <c r="D31" s="31" t="str">
        <f>IF(' Evidencija'!P31="","",MAX(' Evidencija'!E31,' Evidencija'!H31))</f>
        <v/>
      </c>
      <c r="E31" s="31" t="str">
        <f>IF(' Evidencija'!P31="","",MAX(' Evidencija'!K31,' Evidencija'!N31))</f>
        <v/>
      </c>
      <c r="F31" s="5"/>
    </row>
    <row r="32" spans="1:6" ht="15" customHeight="1" x14ac:dyDescent="0.25">
      <c r="A32" s="15" t="str">
        <f>' Evidencija'!A32</f>
        <v>28/20</v>
      </c>
      <c r="B32" s="15" t="str">
        <f>' Evidencija'!B32</f>
        <v>Petrušić  Ana</v>
      </c>
      <c r="C32" s="10"/>
      <c r="D32" s="31" t="str">
        <f>IF(' Evidencija'!P32="","",MAX(' Evidencija'!E32,' Evidencija'!H32))</f>
        <v/>
      </c>
      <c r="E32" s="31" t="str">
        <f>IF(' Evidencija'!P32="","",MAX(' Evidencija'!K32,' Evidencija'!N32))</f>
        <v/>
      </c>
      <c r="F32" s="5"/>
    </row>
    <row r="33" spans="1:6" ht="15" customHeight="1" x14ac:dyDescent="0.25">
      <c r="A33" s="15" t="str">
        <f>' Evidencija'!A33</f>
        <v>29/20</v>
      </c>
      <c r="B33" s="15" t="str">
        <f>' Evidencija'!B33</f>
        <v>Popović  Luka</v>
      </c>
      <c r="C33" s="10"/>
      <c r="D33" s="31" t="str">
        <f>IF(' Evidencija'!P33="","",MAX(' Evidencija'!E33,' Evidencija'!H33))</f>
        <v/>
      </c>
      <c r="E33" s="31" t="str">
        <f>IF(' Evidencija'!P33="","",MAX(' Evidencija'!K33,' Evidencija'!N33))</f>
        <v/>
      </c>
      <c r="F33" s="5"/>
    </row>
    <row r="34" spans="1:6" ht="15" customHeight="1" x14ac:dyDescent="0.25">
      <c r="A34" s="15" t="str">
        <f>' Evidencija'!A34</f>
        <v>30/20</v>
      </c>
      <c r="B34" s="15" t="str">
        <f>' Evidencija'!B34</f>
        <v>Aničić  Sara</v>
      </c>
      <c r="C34" s="10"/>
      <c r="D34" s="31" t="str">
        <f>IF(' Evidencija'!P34="","",MAX(' Evidencija'!E34,' Evidencija'!H34))</f>
        <v/>
      </c>
      <c r="E34" s="31" t="str">
        <f>IF(' Evidencija'!P34="","",MAX(' Evidencija'!K34,' Evidencija'!N34))</f>
        <v/>
      </c>
      <c r="F34" s="5"/>
    </row>
    <row r="35" spans="1:6" ht="15" customHeight="1" x14ac:dyDescent="0.25">
      <c r="A35" s="15" t="str">
        <f>' Evidencija'!A35</f>
        <v>31/20</v>
      </c>
      <c r="B35" s="15" t="str">
        <f>' Evidencija'!B35</f>
        <v>Tovjanin  Luka</v>
      </c>
      <c r="C35" s="10"/>
      <c r="D35" s="31" t="str">
        <f>IF(' Evidencija'!P35="","",MAX(' Evidencija'!E35,' Evidencija'!H35))</f>
        <v/>
      </c>
      <c r="E35" s="31" t="str">
        <f>IF(' Evidencija'!P35="","",MAX(' Evidencija'!K35,' Evidencija'!N35))</f>
        <v/>
      </c>
      <c r="F35" s="5"/>
    </row>
    <row r="36" spans="1:6" ht="15" customHeight="1" x14ac:dyDescent="0.25">
      <c r="A36" s="15" t="str">
        <f>' Evidencija'!A36</f>
        <v>32/20</v>
      </c>
      <c r="B36" s="15" t="str">
        <f>' Evidencija'!B36</f>
        <v>Klimenko  Nikola</v>
      </c>
      <c r="C36" s="10"/>
      <c r="D36" s="31">
        <f>IF(' Evidencija'!P36="","",MAX(' Evidencija'!E36,' Evidencija'!H36))</f>
        <v>14</v>
      </c>
      <c r="E36" s="31">
        <f>IF(' Evidencija'!P36="","",MAX(' Evidencija'!K36,' Evidencija'!N36))</f>
        <v>4</v>
      </c>
      <c r="F36" s="5"/>
    </row>
    <row r="37" spans="1:6" ht="15" customHeight="1" x14ac:dyDescent="0.25">
      <c r="A37" s="15" t="str">
        <f>' Evidencija'!A37</f>
        <v>33/20</v>
      </c>
      <c r="B37" s="15" t="str">
        <f>' Evidencija'!B37</f>
        <v>Vujičić  Đorđe</v>
      </c>
      <c r="C37" s="10"/>
      <c r="D37" s="31" t="str">
        <f>IF(' Evidencija'!P37="","",MAX(' Evidencija'!E37,' Evidencija'!H37))</f>
        <v/>
      </c>
      <c r="E37" s="31" t="str">
        <f>IF(' Evidencija'!P37="","",MAX(' Evidencija'!K37,' Evidencija'!N37))</f>
        <v/>
      </c>
      <c r="F37" s="5"/>
    </row>
    <row r="38" spans="1:6" ht="15" customHeight="1" x14ac:dyDescent="0.25">
      <c r="A38" s="15" t="str">
        <f>' Evidencija'!A38</f>
        <v>34/20</v>
      </c>
      <c r="B38" s="15" t="str">
        <f>' Evidencija'!B38</f>
        <v>Todorović  Nikola</v>
      </c>
      <c r="C38" s="10"/>
      <c r="D38" s="31">
        <f>IF(' Evidencija'!P38="","",MAX(' Evidencija'!E38,' Evidencija'!H38))</f>
        <v>23</v>
      </c>
      <c r="E38" s="31">
        <f>IF(' Evidencija'!P38="","",MAX(' Evidencija'!K38,' Evidencija'!N38))</f>
        <v>16</v>
      </c>
      <c r="F38" s="5"/>
    </row>
    <row r="39" spans="1:6" ht="15" customHeight="1" x14ac:dyDescent="0.25">
      <c r="A39" s="15" t="str">
        <f>' Evidencija'!A39</f>
        <v>35/20</v>
      </c>
      <c r="B39" s="15" t="str">
        <f>' Evidencija'!B39</f>
        <v>Bulajić  Ivana</v>
      </c>
      <c r="C39" s="10"/>
      <c r="D39" s="31">
        <f>IF(' Evidencija'!P39="","",MAX(' Evidencija'!E39,' Evidencija'!H39))</f>
        <v>31</v>
      </c>
      <c r="E39" s="31">
        <f>IF(' Evidencija'!P39="","",MAX(' Evidencija'!K39,' Evidencija'!N39))</f>
        <v>19</v>
      </c>
      <c r="F39" s="5"/>
    </row>
    <row r="40" spans="1:6" ht="15" customHeight="1" x14ac:dyDescent="0.25">
      <c r="A40" s="15" t="str">
        <f>' Evidencija'!A40</f>
        <v>36/20</v>
      </c>
      <c r="B40" s="15" t="str">
        <f>' Evidencija'!B40</f>
        <v>Vesković  Tea</v>
      </c>
      <c r="C40" s="10"/>
      <c r="D40" s="31" t="str">
        <f>IF(' Evidencija'!P40="","",MAX(' Evidencija'!E40,' Evidencija'!H40))</f>
        <v/>
      </c>
      <c r="E40" s="31" t="str">
        <f>IF(' Evidencija'!P40="","",MAX(' Evidencija'!K40,' Evidencija'!N40))</f>
        <v/>
      </c>
      <c r="F40" s="5"/>
    </row>
    <row r="41" spans="1:6" ht="12.75" customHeight="1" x14ac:dyDescent="0.25">
      <c r="A41" s="15" t="str">
        <f>' Evidencija'!A41</f>
        <v>37/20</v>
      </c>
      <c r="B41" s="15" t="str">
        <f>' Evidencija'!B41</f>
        <v>Mrdović  Andrea</v>
      </c>
      <c r="C41" s="10"/>
      <c r="D41" s="31">
        <f>IF(' Evidencija'!P41="","",MAX(' Evidencija'!E41,' Evidencija'!H41))</f>
        <v>41</v>
      </c>
      <c r="E41" s="31">
        <f>IF(' Evidencija'!P41="","",MAX(' Evidencija'!K41,' Evidencija'!N41))</f>
        <v>20</v>
      </c>
      <c r="F41" s="5"/>
    </row>
    <row r="42" spans="1:6" ht="12.75" customHeight="1" x14ac:dyDescent="0.25">
      <c r="A42" s="15" t="str">
        <f>' Evidencija'!A42</f>
        <v>38/20</v>
      </c>
      <c r="B42" s="15" t="str">
        <f>' Evidencija'!B42</f>
        <v>Jovanović  Lucija</v>
      </c>
      <c r="C42" s="10"/>
      <c r="D42" s="31">
        <f>IF(' Evidencija'!P42="","",MAX(' Evidencija'!E42,' Evidencija'!H42))</f>
        <v>39</v>
      </c>
      <c r="E42" s="31">
        <f>IF(' Evidencija'!P42="","",MAX(' Evidencija'!K42,' Evidencija'!N42))</f>
        <v>15</v>
      </c>
      <c r="F42" s="5"/>
    </row>
    <row r="43" spans="1:6" ht="12.75" customHeight="1" x14ac:dyDescent="0.25">
      <c r="A43" s="15" t="str">
        <f>' Evidencija'!A43</f>
        <v>39/20</v>
      </c>
      <c r="B43" s="15" t="str">
        <f>' Evidencija'!B43</f>
        <v>Brnović  Matija</v>
      </c>
      <c r="C43" s="10"/>
      <c r="D43" s="31" t="str">
        <f>IF(' Evidencija'!P43="","",MAX(' Evidencija'!E43,' Evidencija'!H43))</f>
        <v/>
      </c>
      <c r="E43" s="31" t="str">
        <f>IF(' Evidencija'!P43="","",MAX(' Evidencija'!K43,' Evidencija'!N43))</f>
        <v/>
      </c>
      <c r="F43" s="5"/>
    </row>
    <row r="44" spans="1:6" ht="12.75" customHeight="1" x14ac:dyDescent="0.25">
      <c r="A44" s="15" t="str">
        <f>' Evidencija'!A44</f>
        <v>40/20</v>
      </c>
      <c r="B44" s="15" t="str">
        <f>' Evidencija'!B44</f>
        <v>Raičević  Sara</v>
      </c>
      <c r="C44" s="10"/>
      <c r="D44" s="31">
        <f>IF(' Evidencija'!P44="","",MAX(' Evidencija'!E44,' Evidencija'!H44))</f>
        <v>31</v>
      </c>
      <c r="E44" s="31">
        <f>IF(' Evidencija'!P44="","",MAX(' Evidencija'!K44,' Evidencija'!N44))</f>
        <v>15</v>
      </c>
      <c r="F44" s="5"/>
    </row>
    <row r="45" spans="1:6" ht="12.75" customHeight="1" x14ac:dyDescent="0.25">
      <c r="A45" s="15" t="str">
        <f>' Evidencija'!A45</f>
        <v>41/20</v>
      </c>
      <c r="B45" s="15" t="str">
        <f>' Evidencija'!B45</f>
        <v>Nikolić  Dušan</v>
      </c>
      <c r="C45" s="10"/>
      <c r="D45" s="31" t="str">
        <f>IF(' Evidencija'!P45="","",MAX(' Evidencija'!E45,' Evidencija'!H45))</f>
        <v/>
      </c>
      <c r="E45" s="31" t="str">
        <f>IF(' Evidencija'!P45="","",MAX(' Evidencija'!K45,' Evidencija'!N45))</f>
        <v/>
      </c>
      <c r="F45" s="5"/>
    </row>
    <row r="46" spans="1:6" ht="12.75" customHeight="1" x14ac:dyDescent="0.25">
      <c r="A46" s="15" t="str">
        <f>' Evidencija'!A46</f>
        <v>42/20</v>
      </c>
      <c r="B46" s="15" t="str">
        <f>' Evidencija'!B46</f>
        <v>Ćetković  Ivona</v>
      </c>
      <c r="C46" s="10"/>
      <c r="D46" s="31">
        <f>IF(' Evidencija'!P46="","",MAX(' Evidencija'!E46,' Evidencija'!H46))</f>
        <v>29</v>
      </c>
      <c r="E46" s="31">
        <f>IF(' Evidencija'!P46="","",MAX(' Evidencija'!K46,' Evidencija'!N46))</f>
        <v>6</v>
      </c>
      <c r="F46" s="5"/>
    </row>
    <row r="47" spans="1:6" ht="12.75" customHeight="1" x14ac:dyDescent="0.25">
      <c r="A47" s="15" t="str">
        <f>' Evidencija'!A47</f>
        <v>43/20</v>
      </c>
      <c r="B47" s="15" t="str">
        <f>' Evidencija'!B47</f>
        <v>Knežević  Pavle</v>
      </c>
      <c r="C47" s="10"/>
      <c r="D47" s="31">
        <f>IF(' Evidencija'!P47="","",MAX(' Evidencija'!E47,' Evidencija'!H47))</f>
        <v>31</v>
      </c>
      <c r="E47" s="31">
        <f>IF(' Evidencija'!P47="","",MAX(' Evidencija'!K47,' Evidencija'!N47))</f>
        <v>15</v>
      </c>
      <c r="F47" s="5"/>
    </row>
    <row r="48" spans="1:6" ht="12.75" customHeight="1" x14ac:dyDescent="0.25">
      <c r="A48" s="15" t="str">
        <f>' Evidencija'!A48</f>
        <v>44/20</v>
      </c>
      <c r="B48" s="15" t="str">
        <f>' Evidencija'!B48</f>
        <v>Simonović  Radivoje</v>
      </c>
      <c r="C48" s="10"/>
      <c r="D48" s="31" t="str">
        <f>IF(' Evidencija'!P48="","",MAX(' Evidencija'!E48,' Evidencija'!H48))</f>
        <v/>
      </c>
      <c r="E48" s="31" t="str">
        <f>IF(' Evidencija'!P48="","",MAX(' Evidencija'!K48,' Evidencija'!N48))</f>
        <v/>
      </c>
      <c r="F48" s="5"/>
    </row>
    <row r="49" spans="1:6" ht="12.75" customHeight="1" x14ac:dyDescent="0.25">
      <c r="A49" s="15" t="str">
        <f>' Evidencija'!A49</f>
        <v>45/20</v>
      </c>
      <c r="B49" s="15" t="str">
        <f>' Evidencija'!B49</f>
        <v>Hot  Hamza</v>
      </c>
      <c r="C49" s="10"/>
      <c r="D49" s="31">
        <f>IF(' Evidencija'!P49="","",MAX(' Evidencija'!E49,' Evidencija'!H49))</f>
        <v>46</v>
      </c>
      <c r="E49" s="31">
        <f>IF(' Evidencija'!P49="","",MAX(' Evidencija'!K49,' Evidencija'!N49))</f>
        <v>0</v>
      </c>
      <c r="F49" s="5"/>
    </row>
    <row r="50" spans="1:6" ht="12.75" customHeight="1" x14ac:dyDescent="0.25">
      <c r="A50" s="15" t="str">
        <f>' Evidencija'!A50</f>
        <v>46/20</v>
      </c>
      <c r="B50" s="15" t="str">
        <f>' Evidencija'!B50</f>
        <v>Vuković  Jovan</v>
      </c>
      <c r="C50" s="10"/>
      <c r="D50" s="31" t="str">
        <f>IF(' Evidencija'!P50="","",MAX(' Evidencija'!E50,' Evidencija'!H50))</f>
        <v/>
      </c>
      <c r="E50" s="31" t="str">
        <f>IF(' Evidencija'!P50="","",MAX(' Evidencija'!K50,' Evidencija'!N50))</f>
        <v/>
      </c>
      <c r="F50" s="5"/>
    </row>
    <row r="51" spans="1:6" ht="12.75" customHeight="1" x14ac:dyDescent="0.25">
      <c r="A51" s="15" t="str">
        <f>' Evidencija'!A51</f>
        <v>47/20</v>
      </c>
      <c r="B51" s="15" t="str">
        <f>' Evidencija'!B51</f>
        <v>Pehar  Dragan</v>
      </c>
      <c r="C51" s="10"/>
      <c r="D51" s="31">
        <f>IF(' Evidencija'!P51="","",MAX(' Evidencija'!E51,' Evidencija'!H51))</f>
        <v>0</v>
      </c>
      <c r="E51" s="31">
        <f>IF(' Evidencija'!P51="","",MAX(' Evidencija'!K51,' Evidencija'!N51))</f>
        <v>0</v>
      </c>
      <c r="F51" s="5"/>
    </row>
    <row r="52" spans="1:6" ht="12.75" customHeight="1" x14ac:dyDescent="0.25">
      <c r="A52" s="15" t="str">
        <f>' Evidencija'!A52</f>
        <v>48/20</v>
      </c>
      <c r="B52" s="15" t="str">
        <f>' Evidencija'!B52</f>
        <v>Bazović  Pavle</v>
      </c>
      <c r="C52" s="10"/>
      <c r="D52" s="31">
        <f>IF(' Evidencija'!P52="","",MAX(' Evidencija'!E52,' Evidencija'!H52))</f>
        <v>26</v>
      </c>
      <c r="E52" s="31">
        <f>IF(' Evidencija'!P52="","",MAX(' Evidencija'!K52,' Evidencija'!N52))</f>
        <v>18</v>
      </c>
      <c r="F52" s="5"/>
    </row>
    <row r="53" spans="1:6" ht="12.75" customHeight="1" x14ac:dyDescent="0.25">
      <c r="A53" s="15" t="str">
        <f>' Evidencija'!A53</f>
        <v>49/20</v>
      </c>
      <c r="B53" s="15" t="str">
        <f>' Evidencija'!B53</f>
        <v>Perošević  Jovan</v>
      </c>
      <c r="C53" s="10"/>
      <c r="D53" s="31" t="str">
        <f>IF(' Evidencija'!P53="","",MAX(' Evidencija'!E53,' Evidencija'!H53))</f>
        <v/>
      </c>
      <c r="E53" s="31" t="str">
        <f>IF(' Evidencija'!P53="","",MAX(' Evidencija'!K53,' Evidencija'!N53))</f>
        <v/>
      </c>
      <c r="F53" s="5"/>
    </row>
    <row r="54" spans="1:6" ht="12.75" customHeight="1" x14ac:dyDescent="0.25">
      <c r="A54" s="15" t="str">
        <f>' Evidencija'!A54</f>
        <v>50/20</v>
      </c>
      <c r="B54" s="15" t="str">
        <f>' Evidencija'!B54</f>
        <v>Stijović  Vladana</v>
      </c>
      <c r="C54" s="10"/>
      <c r="D54" s="31">
        <f>IF(' Evidencija'!P54="","",MAX(' Evidencija'!E54,' Evidencija'!H54))</f>
        <v>18</v>
      </c>
      <c r="E54" s="31">
        <f>IF(' Evidencija'!P54="","",MAX(' Evidencija'!K54,' Evidencija'!N54))</f>
        <v>22</v>
      </c>
      <c r="F54" s="5"/>
    </row>
    <row r="55" spans="1:6" ht="12.75" customHeight="1" x14ac:dyDescent="0.25">
      <c r="A55" s="15" t="str">
        <f>' Evidencija'!A55</f>
        <v>51/20</v>
      </c>
      <c r="B55" s="15" t="str">
        <f>' Evidencija'!B55</f>
        <v>Đurković  Balša</v>
      </c>
      <c r="C55" s="10"/>
      <c r="D55" s="31" t="str">
        <f>IF(' Evidencija'!P55="","",MAX(' Evidencija'!E55,' Evidencija'!H55))</f>
        <v/>
      </c>
      <c r="E55" s="31" t="str">
        <f>IF(' Evidencija'!P55="","",MAX(' Evidencija'!K55,' Evidencija'!N55))</f>
        <v/>
      </c>
      <c r="F55" s="5"/>
    </row>
    <row r="56" spans="1:6" ht="12.75" customHeight="1" x14ac:dyDescent="0.25">
      <c r="A56" s="15" t="str">
        <f>' Evidencija'!A56</f>
        <v>54/20</v>
      </c>
      <c r="B56" s="15" t="str">
        <f>' Evidencija'!B56</f>
        <v>Hadžajlić  Emir</v>
      </c>
      <c r="C56" s="10"/>
      <c r="D56" s="31">
        <f>IF(' Evidencija'!P56="","",MAX(' Evidencija'!E56,' Evidencija'!H56))</f>
        <v>32</v>
      </c>
      <c r="E56" s="31">
        <f>IF(' Evidencija'!P56="","",MAX(' Evidencija'!K56,' Evidencija'!N56))</f>
        <v>14</v>
      </c>
      <c r="F56" s="5"/>
    </row>
    <row r="57" spans="1:6" ht="12.75" customHeight="1" x14ac:dyDescent="0.25">
      <c r="A57" s="15" t="str">
        <f>' Evidencija'!A57</f>
        <v>55/20</v>
      </c>
      <c r="B57" s="15" t="str">
        <f>' Evidencija'!B57</f>
        <v>Rašović  Novo</v>
      </c>
      <c r="C57" s="10"/>
      <c r="D57" s="31" t="str">
        <f>IF(' Evidencija'!P57="","",MAX(' Evidencija'!E57,' Evidencija'!H57))</f>
        <v/>
      </c>
      <c r="E57" s="31" t="str">
        <f>IF(' Evidencija'!P57="","",MAX(' Evidencija'!K57,' Evidencija'!N57))</f>
        <v/>
      </c>
      <c r="F57" s="5"/>
    </row>
    <row r="58" spans="1:6" ht="12.75" customHeight="1" x14ac:dyDescent="0.25">
      <c r="A58" s="15" t="str">
        <f>' Evidencija'!A58</f>
        <v>56/20</v>
      </c>
      <c r="B58" s="15" t="str">
        <f>' Evidencija'!B58</f>
        <v>Šćepanović  Petar</v>
      </c>
      <c r="C58" s="10"/>
      <c r="D58" s="31" t="str">
        <f>IF(' Evidencija'!P58="","",MAX(' Evidencija'!E58,' Evidencija'!H58))</f>
        <v/>
      </c>
      <c r="E58" s="31" t="str">
        <f>IF(' Evidencija'!P58="","",MAX(' Evidencija'!K58,' Evidencija'!N58))</f>
        <v/>
      </c>
      <c r="F58" s="5"/>
    </row>
    <row r="59" spans="1:6" ht="12.75" customHeight="1" x14ac:dyDescent="0.25">
      <c r="A59" s="15" t="str">
        <f>' Evidencija'!A59</f>
        <v>57/20</v>
      </c>
      <c r="B59" s="15" t="str">
        <f>' Evidencija'!B59</f>
        <v>Vučković  Filip</v>
      </c>
      <c r="C59" s="10"/>
      <c r="D59" s="31" t="str">
        <f>IF(' Evidencija'!P59="","",MAX(' Evidencija'!E59,' Evidencija'!H59))</f>
        <v/>
      </c>
      <c r="E59" s="31" t="str">
        <f>IF(' Evidencija'!P59="","",MAX(' Evidencija'!K59,' Evidencija'!N59))</f>
        <v/>
      </c>
      <c r="F59" s="5"/>
    </row>
    <row r="60" spans="1:6" ht="12.75" customHeight="1" x14ac:dyDescent="0.25">
      <c r="A60" s="15" t="str">
        <f>' Evidencija'!A60</f>
        <v>4/19</v>
      </c>
      <c r="B60" s="15" t="str">
        <f>' Evidencija'!B60</f>
        <v>Zečević  Nikola</v>
      </c>
      <c r="C60" s="10"/>
      <c r="D60" s="31" t="str">
        <f>IF(' Evidencija'!P60="","",MAX(' Evidencija'!E60,' Evidencija'!H60))</f>
        <v/>
      </c>
      <c r="E60" s="31" t="str">
        <f>IF(' Evidencija'!P60="","",MAX(' Evidencija'!K60,' Evidencija'!N60))</f>
        <v/>
      </c>
      <c r="F60" s="5"/>
    </row>
    <row r="61" spans="1:6" ht="12.75" customHeight="1" x14ac:dyDescent="0.25">
      <c r="A61" s="15" t="str">
        <f>' Evidencija'!A61</f>
        <v>8/19</v>
      </c>
      <c r="B61" s="15" t="str">
        <f>' Evidencija'!B61</f>
        <v>Peruničić  Ksenija</v>
      </c>
      <c r="C61" s="10"/>
      <c r="D61" s="31">
        <f>IF(' Evidencija'!P61="","",MAX(' Evidencija'!E61,' Evidencija'!H61))</f>
        <v>23</v>
      </c>
      <c r="E61" s="31">
        <f>IF(' Evidencija'!P61="","",MAX(' Evidencija'!K61,' Evidencija'!N61))</f>
        <v>15</v>
      </c>
      <c r="F61" s="5"/>
    </row>
    <row r="62" spans="1:6" ht="12.75" customHeight="1" x14ac:dyDescent="0.25">
      <c r="A62" s="15" t="str">
        <f>' Evidencija'!A62</f>
        <v>9/19</v>
      </c>
      <c r="B62" s="15" t="str">
        <f>' Evidencija'!B62</f>
        <v>Orlandić  Bodin</v>
      </c>
      <c r="C62" s="10"/>
      <c r="D62" s="31" t="str">
        <f>IF(' Evidencija'!P62="","",MAX(' Evidencija'!E62,' Evidencija'!H62))</f>
        <v/>
      </c>
      <c r="E62" s="31" t="str">
        <f>IF(' Evidencija'!P62="","",MAX(' Evidencija'!K62,' Evidencija'!N62))</f>
        <v/>
      </c>
      <c r="F62" s="5"/>
    </row>
    <row r="63" spans="1:6" ht="12.75" customHeight="1" x14ac:dyDescent="0.25">
      <c r="A63" s="15" t="str">
        <f>' Evidencija'!A63</f>
        <v>10/19</v>
      </c>
      <c r="B63" s="15" t="str">
        <f>' Evidencija'!B63</f>
        <v>Rakočević  Vasilije</v>
      </c>
      <c r="C63" s="10"/>
      <c r="D63" s="31" t="str">
        <f>IF(' Evidencija'!P63="","",MAX(' Evidencija'!E63,' Evidencija'!H63))</f>
        <v/>
      </c>
      <c r="E63" s="31" t="str">
        <f>IF(' Evidencija'!P63="","",MAX(' Evidencija'!K63,' Evidencija'!N63))</f>
        <v/>
      </c>
      <c r="F63" s="5"/>
    </row>
    <row r="64" spans="1:6" ht="12.75" customHeight="1" x14ac:dyDescent="0.25">
      <c r="A64" s="15" t="str">
        <f>' Evidencija'!A64</f>
        <v>11/19</v>
      </c>
      <c r="B64" s="15" t="str">
        <f>' Evidencija'!B64</f>
        <v>Lešić  Nikola</v>
      </c>
      <c r="C64" s="10"/>
      <c r="D64" s="31" t="str">
        <f>IF(' Evidencija'!P64="","",MAX(' Evidencija'!E64,' Evidencija'!H64))</f>
        <v/>
      </c>
      <c r="E64" s="31" t="str">
        <f>IF(' Evidencija'!P64="","",MAX(' Evidencija'!K64,' Evidencija'!N64))</f>
        <v/>
      </c>
      <c r="F64" s="5"/>
    </row>
    <row r="65" spans="1:6" ht="12.75" customHeight="1" x14ac:dyDescent="0.25">
      <c r="A65" s="15" t="str">
        <f>' Evidencija'!A65</f>
        <v>12/19</v>
      </c>
      <c r="B65" s="15" t="str">
        <f>' Evidencija'!B65</f>
        <v>Rabrenović  Aleksa</v>
      </c>
      <c r="C65" s="10"/>
      <c r="D65" s="31" t="str">
        <f>IF(' Evidencija'!P65="","",MAX(' Evidencija'!E65,' Evidencija'!H65))</f>
        <v/>
      </c>
      <c r="E65" s="31" t="str">
        <f>IF(' Evidencija'!P65="","",MAX(' Evidencija'!K65,' Evidencija'!N65))</f>
        <v/>
      </c>
      <c r="F65" s="5"/>
    </row>
    <row r="66" spans="1:6" ht="12.75" customHeight="1" x14ac:dyDescent="0.25">
      <c r="A66" s="15" t="str">
        <f>' Evidencija'!A66</f>
        <v>14/19</v>
      </c>
      <c r="B66" s="15" t="str">
        <f>' Evidencija'!B66</f>
        <v>Stijović  Marija</v>
      </c>
      <c r="C66" s="10"/>
      <c r="D66" s="31">
        <f>IF(' Evidencija'!P66="","",MAX(' Evidencija'!E66,' Evidencija'!H66))</f>
        <v>22</v>
      </c>
      <c r="E66" s="31">
        <f>IF(' Evidencija'!P66="","",MAX(' Evidencija'!K66,' Evidencija'!N66))</f>
        <v>12</v>
      </c>
      <c r="F66" s="5"/>
    </row>
    <row r="67" spans="1:6" ht="12.75" customHeight="1" x14ac:dyDescent="0.25">
      <c r="A67" s="15" t="str">
        <f>' Evidencija'!A67</f>
        <v>17/19</v>
      </c>
      <c r="B67" s="15" t="str">
        <f>' Evidencija'!B67</f>
        <v>Vukčević  Danilo</v>
      </c>
      <c r="C67" s="10"/>
      <c r="D67" s="31" t="str">
        <f>IF(' Evidencija'!P67="","",MAX(' Evidencija'!E67,' Evidencija'!H67))</f>
        <v/>
      </c>
      <c r="E67" s="31" t="str">
        <f>IF(' Evidencija'!P67="","",MAX(' Evidencija'!K67,' Evidencija'!N67))</f>
        <v/>
      </c>
      <c r="F67" s="5"/>
    </row>
    <row r="68" spans="1:6" ht="12.75" customHeight="1" x14ac:dyDescent="0.25">
      <c r="A68" s="15" t="str">
        <f>' Evidencija'!A68</f>
        <v>25/19</v>
      </c>
      <c r="B68" s="15" t="str">
        <f>' Evidencija'!B68</f>
        <v>Mijatović  Nataša</v>
      </c>
      <c r="C68" s="10"/>
      <c r="D68" s="31" t="str">
        <f>IF(' Evidencija'!P68="","",MAX(' Evidencija'!E68,' Evidencija'!H68))</f>
        <v/>
      </c>
      <c r="E68" s="31" t="str">
        <f>IF(' Evidencija'!P68="","",MAX(' Evidencija'!K68,' Evidencija'!N68))</f>
        <v/>
      </c>
      <c r="F68" s="5"/>
    </row>
    <row r="69" spans="1:6" ht="12.75" customHeight="1" x14ac:dyDescent="0.25">
      <c r="A69" s="15" t="str">
        <f>' Evidencija'!A69</f>
        <v>29/19</v>
      </c>
      <c r="B69" s="15" t="str">
        <f>' Evidencija'!B69</f>
        <v>Petrović  Andrija</v>
      </c>
      <c r="C69" s="10"/>
      <c r="D69" s="31">
        <f>IF(' Evidencija'!P69="","",MAX(' Evidencija'!E69,' Evidencija'!H69))</f>
        <v>24</v>
      </c>
      <c r="E69" s="31">
        <f>IF(' Evidencija'!P69="","",MAX(' Evidencija'!K69,' Evidencija'!N69))</f>
        <v>16</v>
      </c>
      <c r="F69" s="5"/>
    </row>
    <row r="70" spans="1:6" ht="12.75" customHeight="1" x14ac:dyDescent="0.25">
      <c r="A70" s="15" t="str">
        <f>' Evidencija'!A70</f>
        <v>30/19</v>
      </c>
      <c r="B70" s="15" t="str">
        <f>' Evidencija'!B70</f>
        <v>Mirković  Danilo</v>
      </c>
      <c r="C70" s="10"/>
      <c r="D70" s="31" t="str">
        <f>IF(' Evidencija'!P70="","",MAX(' Evidencija'!E70,' Evidencija'!H70))</f>
        <v/>
      </c>
      <c r="E70" s="31" t="str">
        <f>IF(' Evidencija'!P70="","",MAX(' Evidencija'!K70,' Evidencija'!N70))</f>
        <v/>
      </c>
      <c r="F70" s="5"/>
    </row>
    <row r="71" spans="1:6" ht="12.75" customHeight="1" x14ac:dyDescent="0.25">
      <c r="A71" s="15" t="str">
        <f>' Evidencija'!A71</f>
        <v>37/19</v>
      </c>
      <c r="B71" s="15" t="str">
        <f>' Evidencija'!B71</f>
        <v>Fatić  Milica</v>
      </c>
      <c r="C71" s="10"/>
      <c r="D71" s="31">
        <f>IF(' Evidencija'!P71="","",MAX(' Evidencija'!E71,' Evidencija'!H71))</f>
        <v>32</v>
      </c>
      <c r="E71" s="31">
        <f>IF(' Evidencija'!P71="","",MAX(' Evidencija'!K71,' Evidencija'!N71))</f>
        <v>14</v>
      </c>
      <c r="F71" s="5"/>
    </row>
    <row r="72" spans="1:6" ht="12.75" customHeight="1" x14ac:dyDescent="0.25">
      <c r="A72" s="15" t="str">
        <f>' Evidencija'!A72</f>
        <v>41/19</v>
      </c>
      <c r="B72" s="15" t="str">
        <f>' Evidencija'!B72</f>
        <v>Mandić  Vido</v>
      </c>
      <c r="C72" s="10"/>
      <c r="D72" s="31" t="str">
        <f>IF(' Evidencija'!P72="","",MAX(' Evidencija'!E72,' Evidencija'!H72))</f>
        <v/>
      </c>
      <c r="E72" s="31" t="str">
        <f>IF(' Evidencija'!P72="","",MAX(' Evidencija'!K72,' Evidencija'!N72))</f>
        <v/>
      </c>
      <c r="F72" s="5"/>
    </row>
    <row r="73" spans="1:6" ht="12.75" customHeight="1" x14ac:dyDescent="0.25">
      <c r="A73" s="15" t="str">
        <f>' Evidencija'!A73</f>
        <v>45/19</v>
      </c>
      <c r="B73" s="15" t="str">
        <f>' Evidencija'!B73</f>
        <v>Knežević  Vuk</v>
      </c>
      <c r="C73" s="10"/>
      <c r="D73" s="31" t="str">
        <f>IF(' Evidencija'!P73="","",MAX(' Evidencija'!E73,' Evidencija'!H73))</f>
        <v/>
      </c>
      <c r="E73" s="31" t="str">
        <f>IF(' Evidencija'!P73="","",MAX(' Evidencija'!K73,' Evidencija'!N73))</f>
        <v/>
      </c>
      <c r="F73" s="5"/>
    </row>
    <row r="74" spans="1:6" ht="12.75" customHeight="1" x14ac:dyDescent="0.25">
      <c r="A74" s="15" t="str">
        <f>' Evidencija'!A74</f>
        <v>46/19</v>
      </c>
      <c r="B74" s="15" t="str">
        <f>' Evidencija'!B74</f>
        <v>Mijailović  Mia</v>
      </c>
      <c r="C74" s="10"/>
      <c r="D74" s="31" t="str">
        <f>IF(' Evidencija'!P74="","",MAX(' Evidencija'!E74,' Evidencija'!H74))</f>
        <v/>
      </c>
      <c r="E74" s="31" t="str">
        <f>IF(' Evidencija'!P74="","",MAX(' Evidencija'!K74,' Evidencija'!N74))</f>
        <v/>
      </c>
      <c r="F74" s="5"/>
    </row>
    <row r="75" spans="1:6" ht="12.75" customHeight="1" x14ac:dyDescent="0.25">
      <c r="A75" s="15" t="str">
        <f>' Evidencija'!A75</f>
        <v>32/18</v>
      </c>
      <c r="B75" s="15" t="str">
        <f>' Evidencija'!B75</f>
        <v>Pejović  Vasilisa</v>
      </c>
      <c r="C75" s="10"/>
      <c r="D75" s="31" t="str">
        <f>IF(' Evidencija'!P75="","",MAX(' Evidencija'!E75,' Evidencija'!H75))</f>
        <v/>
      </c>
      <c r="E75" s="31" t="str">
        <f>IF(' Evidencija'!P75="","",MAX(' Evidencija'!K75,' Evidencija'!N75))</f>
        <v/>
      </c>
      <c r="F75" s="5"/>
    </row>
    <row r="76" spans="1:6" ht="12.75" customHeight="1" x14ac:dyDescent="0.2">
      <c r="A76" s="15" t="str">
        <f>' Evidencija'!A76</f>
        <v>28/17</v>
      </c>
      <c r="B76" s="15" t="str">
        <f>' Evidencija'!B76</f>
        <v>Vujović  Slobodan</v>
      </c>
      <c r="C76" s="10"/>
      <c r="D76" s="31" t="str">
        <f>IF(' Evidencija'!P76="","",MAX(' Evidencija'!E76,' Evidencija'!H76))</f>
        <v/>
      </c>
      <c r="E76" s="31" t="str">
        <f>IF(' Evidencija'!P76="","",MAX(' Evidencija'!K76,' Evidencija'!N76))</f>
        <v/>
      </c>
      <c r="F76" s="5"/>
    </row>
    <row r="77" spans="1:6" ht="12.75" customHeight="1" x14ac:dyDescent="0.2">
      <c r="A77" s="15" t="str">
        <f>' Evidencija'!A77</f>
        <v>35/17</v>
      </c>
      <c r="B77" s="15" t="str">
        <f>' Evidencija'!B77</f>
        <v>Đozović  Adnan</v>
      </c>
      <c r="C77" s="10"/>
      <c r="D77" s="31" t="str">
        <f>IF(' Evidencija'!P77="","",MAX(' Evidencija'!E77,' Evidencija'!H77))</f>
        <v/>
      </c>
      <c r="E77" s="31" t="str">
        <f>IF(' Evidencija'!P77="","",MAX(' Evidencija'!K77,' Evidencija'!N77))</f>
        <v/>
      </c>
      <c r="F77" s="5"/>
    </row>
    <row r="78" spans="1:6" ht="12.75" customHeight="1" x14ac:dyDescent="0.2">
      <c r="A78" s="15" t="str">
        <f>' Evidencija'!A78</f>
        <v>36/17</v>
      </c>
      <c r="B78" s="15" t="str">
        <f>' Evidencija'!B78</f>
        <v>Kalač  Almin</v>
      </c>
      <c r="C78" s="10"/>
      <c r="D78" s="31" t="str">
        <f>IF(' Evidencija'!P78="","",MAX(' Evidencija'!E78,' Evidencija'!H78))</f>
        <v/>
      </c>
      <c r="E78" s="31" t="str">
        <f>IF(' Evidencija'!P78="","",MAX(' Evidencija'!K78,' Evidencija'!N78))</f>
        <v/>
      </c>
      <c r="F78" s="5"/>
    </row>
    <row r="79" spans="1:6" ht="12.75" customHeight="1" x14ac:dyDescent="0.2">
      <c r="A79" s="15" t="str">
        <f>' Evidencija'!A79</f>
        <v>50/17</v>
      </c>
      <c r="B79" s="15" t="str">
        <f>' Evidencija'!B79</f>
        <v>Berišaj  Bernard</v>
      </c>
      <c r="C79" s="10"/>
      <c r="D79" s="31" t="str">
        <f>IF(' Evidencija'!P79="","",MAX(' Evidencija'!E79,' Evidencija'!H79))</f>
        <v/>
      </c>
      <c r="E79" s="31" t="str">
        <f>IF(' Evidencija'!P79="","",MAX(' Evidencija'!K79,' Evidencija'!N79))</f>
        <v/>
      </c>
      <c r="F79" s="5"/>
    </row>
    <row r="80" spans="1:6" ht="12.75" customHeight="1" x14ac:dyDescent="0.2">
      <c r="A80" s="15" t="str">
        <f>' Evidencija'!A80</f>
        <v>16/16</v>
      </c>
      <c r="B80" s="15" t="str">
        <f>' Evidencija'!B80</f>
        <v>Maslak  Mladen</v>
      </c>
      <c r="C80" s="10"/>
      <c r="D80" s="31" t="str">
        <f>IF(' Evidencija'!P80="","",MAX(' Evidencija'!E80,' Evidencija'!H80))</f>
        <v/>
      </c>
      <c r="E80" s="31" t="str">
        <f>IF(' Evidencija'!P80="","",MAX(' Evidencija'!K80,' Evidencija'!N80))</f>
        <v/>
      </c>
      <c r="F80" s="5"/>
    </row>
    <row r="81" spans="1:6" ht="12.75" customHeight="1" x14ac:dyDescent="0.2">
      <c r="A81" s="15" t="str">
        <f>' Evidencija'!A81</f>
        <v>23/15</v>
      </c>
      <c r="B81" s="15" t="str">
        <f>' Evidencija'!B81</f>
        <v>Šabović  Nela</v>
      </c>
      <c r="C81" s="10"/>
      <c r="D81" s="31" t="str">
        <f>IF(' Evidencija'!P81="","",MAX(' Evidencija'!E81,' Evidencija'!H81))</f>
        <v/>
      </c>
      <c r="E81" s="31" t="str">
        <f>IF(' Evidencija'!P81="","",MAX(' Evidencija'!K81,' Evidencija'!N81))</f>
        <v/>
      </c>
      <c r="F81" s="5"/>
    </row>
    <row r="82" spans="1:6" ht="12.75" customHeight="1" x14ac:dyDescent="0.2">
      <c r="A82" s="15" t="str">
        <f>' Evidencija'!A82</f>
        <v>7012/15</v>
      </c>
      <c r="B82" s="15" t="str">
        <f>' Evidencija'!B82</f>
        <v>Vlahović  Sofija</v>
      </c>
      <c r="C82" s="10"/>
      <c r="D82" s="31" t="str">
        <f>IF(' Evidencija'!P82="","",MAX(' Evidencija'!E82,' Evidencija'!H82))</f>
        <v/>
      </c>
      <c r="E82" s="31" t="str">
        <f>IF(' Evidencija'!P82="","",MAX(' Evidencija'!K82,' Evidencija'!N82))</f>
        <v/>
      </c>
      <c r="F82" s="5"/>
    </row>
  </sheetData>
  <sheetProtection selectLockedCells="1" selectUnlockedCells="1"/>
  <mergeCells count="12">
    <mergeCell ref="A1:E1"/>
    <mergeCell ref="A2:F2"/>
    <mergeCell ref="A3:B3"/>
    <mergeCell ref="C3:F3"/>
    <mergeCell ref="A4:C4"/>
    <mergeCell ref="D4:F4"/>
    <mergeCell ref="A6:A7"/>
    <mergeCell ref="B6:C7"/>
    <mergeCell ref="D6:E6"/>
    <mergeCell ref="F6:F7"/>
    <mergeCell ref="A5:C5"/>
    <mergeCell ref="D5:F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Evidencija</vt:lpstr>
      <vt:lpstr>Ocjene</vt:lpstr>
      <vt:lpstr>' Evidencija'!Print_Titles</vt:lpstr>
      <vt:lpstr>Ocjene!Print_Titles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revision/>
  <cp:lastPrinted>2021-02-01T21:14:16Z</cp:lastPrinted>
  <dcterms:created xsi:type="dcterms:W3CDTF">2013-11-01T07:44:24Z</dcterms:created>
  <dcterms:modified xsi:type="dcterms:W3CDTF">2021-06-14T10:17:15Z</dcterms:modified>
</cp:coreProperties>
</file>