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 activeTab="3"/>
  </bookViews>
  <sheets>
    <sheet name="Ocjene" sheetId="4" r:id="rId1"/>
    <sheet name="A smjer" sheetId="1" state="hidden" r:id="rId2"/>
    <sheet name="B smjer" sheetId="2" r:id="rId3"/>
    <sheet name="C smjer" sheetId="3" r:id="rId4"/>
    <sheet name="EvidencijaA" sheetId="5" state="hidden" r:id="rId5"/>
    <sheet name="EvidencijaB" sheetId="6" state="hidden" r:id="rId6"/>
    <sheet name="EvidencijaC" sheetId="7" state="hidden" r:id="rId7"/>
    <sheet name="zakljuckeA" sheetId="9" state="hidden" r:id="rId8"/>
    <sheet name="zakljucneB" sheetId="10" state="hidden" r:id="rId9"/>
    <sheet name="ZakljucneC" sheetId="11" state="hidden" r:id="rId10"/>
    <sheet name="StatA" sheetId="8" state="hidden" r:id="rId11"/>
    <sheet name="StatB" sheetId="12" state="hidden" r:id="rId12"/>
    <sheet name="StatC" sheetId="13" state="hidden" r:id="rId13"/>
  </sheets>
  <definedNames>
    <definedName name="_xlnm._FilterDatabase" localSheetId="2" hidden="1">'B smjer'!$A$1:$Z$1</definedName>
    <definedName name="_xlnm._FilterDatabase" localSheetId="3" hidden="1">'C smjer'!$A$1:$X$1</definedName>
  </definedNames>
  <calcPr calcId="152511"/>
</workbook>
</file>

<file path=xl/calcChain.xml><?xml version="1.0" encoding="utf-8"?>
<calcChain xmlns="http://schemas.openxmlformats.org/spreadsheetml/2006/main">
  <c r="S15" i="13" l="1"/>
  <c r="R15" i="13"/>
  <c r="C15" i="13"/>
  <c r="P15" i="13" l="1"/>
  <c r="Q15" i="13" s="1"/>
  <c r="M15" i="13"/>
  <c r="K15" i="13"/>
  <c r="I15" i="13"/>
  <c r="G15" i="13"/>
  <c r="E15" i="13"/>
  <c r="S15" i="12"/>
  <c r="P15" i="12"/>
  <c r="Q15" i="12"/>
  <c r="M15" i="12"/>
  <c r="C15" i="8"/>
  <c r="A24" i="11"/>
  <c r="A25" i="11"/>
  <c r="A26" i="11" s="1"/>
  <c r="A27" i="11" s="1"/>
  <c r="A28" i="11" s="1"/>
  <c r="A29" i="11" s="1"/>
  <c r="A30" i="11" s="1"/>
  <c r="A31" i="11" s="1"/>
  <c r="A32" i="11" s="1"/>
  <c r="A33" i="11" s="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10" i="11"/>
  <c r="A9" i="11"/>
  <c r="A15" i="10"/>
  <c r="A16" i="10"/>
  <c r="A17" i="10" s="1"/>
  <c r="A18" i="10" s="1"/>
  <c r="A19" i="10" s="1"/>
  <c r="A20" i="10" s="1"/>
  <c r="A21" i="10" s="1"/>
  <c r="A22" i="10" s="1"/>
  <c r="A23" i="10" s="1"/>
  <c r="A10" i="10"/>
  <c r="A11" i="10" s="1"/>
  <c r="A12" i="10" s="1"/>
  <c r="A13" i="10" s="1"/>
  <c r="A14" i="10" s="1"/>
  <c r="A9" i="10"/>
  <c r="A10" i="9"/>
  <c r="A11" i="9"/>
  <c r="A12" i="9" s="1"/>
  <c r="A13" i="9" s="1"/>
  <c r="A14" i="9" s="1"/>
  <c r="A9" i="9"/>
  <c r="D9" i="9"/>
  <c r="D10" i="9"/>
  <c r="D11" i="9"/>
  <c r="D12" i="9"/>
  <c r="D13" i="9"/>
  <c r="D14" i="9"/>
  <c r="D8" i="9"/>
  <c r="C9" i="9"/>
  <c r="C10" i="9"/>
  <c r="C11" i="9"/>
  <c r="C12" i="9"/>
  <c r="C13" i="9"/>
  <c r="C14" i="9"/>
  <c r="C8" i="9"/>
  <c r="B12" i="9"/>
  <c r="B13" i="9"/>
  <c r="B14" i="9"/>
  <c r="B9" i="9"/>
  <c r="B10" i="9"/>
  <c r="B11" i="9"/>
  <c r="B8" i="9"/>
  <c r="B24" i="7"/>
  <c r="C24" i="11" s="1"/>
  <c r="B25" i="7"/>
  <c r="C25" i="11" s="1"/>
  <c r="B26" i="7"/>
  <c r="C26" i="11" s="1"/>
  <c r="B27" i="7"/>
  <c r="C27" i="11" s="1"/>
  <c r="B28" i="7"/>
  <c r="C28" i="11" s="1"/>
  <c r="B29" i="7"/>
  <c r="C29" i="11" s="1"/>
  <c r="B30" i="7"/>
  <c r="C30" i="11" s="1"/>
  <c r="B31" i="7"/>
  <c r="C31" i="11" s="1"/>
  <c r="B32" i="7"/>
  <c r="C32" i="11" s="1"/>
  <c r="B33" i="7"/>
  <c r="C33" i="11" s="1"/>
  <c r="A24" i="7"/>
  <c r="B24" i="11" s="1"/>
  <c r="A25" i="7"/>
  <c r="B25" i="11" s="1"/>
  <c r="A26" i="7"/>
  <c r="B26" i="11" s="1"/>
  <c r="A27" i="7"/>
  <c r="B27" i="11" s="1"/>
  <c r="A28" i="7"/>
  <c r="B28" i="11" s="1"/>
  <c r="A29" i="7"/>
  <c r="B29" i="11" s="1"/>
  <c r="A30" i="7"/>
  <c r="B30" i="11" s="1"/>
  <c r="A31" i="7"/>
  <c r="B31" i="11" s="1"/>
  <c r="A32" i="7"/>
  <c r="B32" i="11" s="1"/>
  <c r="A33" i="7"/>
  <c r="B33" i="11" s="1"/>
  <c r="B9" i="7"/>
  <c r="C9" i="11" s="1"/>
  <c r="B10" i="7"/>
  <c r="C10" i="11" s="1"/>
  <c r="B11" i="7"/>
  <c r="C11" i="11" s="1"/>
  <c r="B12" i="7"/>
  <c r="C12" i="11" s="1"/>
  <c r="B13" i="7"/>
  <c r="C13" i="11" s="1"/>
  <c r="B14" i="7"/>
  <c r="C14" i="11" s="1"/>
  <c r="B15" i="7"/>
  <c r="C15" i="11" s="1"/>
  <c r="B16" i="7"/>
  <c r="C16" i="11" s="1"/>
  <c r="B17" i="7"/>
  <c r="C17" i="11" s="1"/>
  <c r="B18" i="7"/>
  <c r="C18" i="11" s="1"/>
  <c r="B19" i="7"/>
  <c r="C19" i="11" s="1"/>
  <c r="B20" i="7"/>
  <c r="C20" i="11" s="1"/>
  <c r="B21" i="7"/>
  <c r="C21" i="11" s="1"/>
  <c r="B22" i="7"/>
  <c r="C22" i="11" s="1"/>
  <c r="B23" i="7"/>
  <c r="C23" i="11" s="1"/>
  <c r="A9" i="7"/>
  <c r="B9" i="11" s="1"/>
  <c r="A10" i="7"/>
  <c r="B10" i="11" s="1"/>
  <c r="A11" i="7"/>
  <c r="B11" i="11" s="1"/>
  <c r="A12" i="7"/>
  <c r="B12" i="11" s="1"/>
  <c r="A13" i="7"/>
  <c r="B13" i="11" s="1"/>
  <c r="A14" i="7"/>
  <c r="B14" i="11" s="1"/>
  <c r="A15" i="7"/>
  <c r="B15" i="11" s="1"/>
  <c r="A16" i="7"/>
  <c r="B16" i="11" s="1"/>
  <c r="A17" i="7"/>
  <c r="B17" i="11" s="1"/>
  <c r="A18" i="7"/>
  <c r="B18" i="11" s="1"/>
  <c r="A19" i="7"/>
  <c r="B19" i="11" s="1"/>
  <c r="A20" i="7"/>
  <c r="B20" i="11" s="1"/>
  <c r="A21" i="7"/>
  <c r="B21" i="11" s="1"/>
  <c r="A22" i="7"/>
  <c r="B22" i="11" s="1"/>
  <c r="A23" i="7"/>
  <c r="B23" i="11" s="1"/>
  <c r="B8" i="7"/>
  <c r="C8" i="11" s="1"/>
  <c r="A8" i="7"/>
  <c r="B8" i="11" s="1"/>
  <c r="B9" i="6"/>
  <c r="C9" i="10" s="1"/>
  <c r="B10" i="6"/>
  <c r="C10" i="10" s="1"/>
  <c r="B11" i="6"/>
  <c r="C11" i="10" s="1"/>
  <c r="B12" i="6"/>
  <c r="C12" i="10" s="1"/>
  <c r="B13" i="6"/>
  <c r="C13" i="10" s="1"/>
  <c r="B14" i="6"/>
  <c r="C14" i="10" s="1"/>
  <c r="B15" i="6"/>
  <c r="C15" i="10" s="1"/>
  <c r="B16" i="6"/>
  <c r="C16" i="10" s="1"/>
  <c r="B17" i="6"/>
  <c r="C17" i="10" s="1"/>
  <c r="B18" i="6"/>
  <c r="C18" i="10" s="1"/>
  <c r="B19" i="6"/>
  <c r="C19" i="10" s="1"/>
  <c r="B20" i="6"/>
  <c r="C20" i="10" s="1"/>
  <c r="B21" i="6"/>
  <c r="C21" i="10" s="1"/>
  <c r="B22" i="6"/>
  <c r="C22" i="10" s="1"/>
  <c r="B23" i="6"/>
  <c r="C23" i="10" s="1"/>
  <c r="A9" i="6"/>
  <c r="B9" i="10" s="1"/>
  <c r="A10" i="6"/>
  <c r="B10" i="10" s="1"/>
  <c r="A11" i="6"/>
  <c r="B11" i="10" s="1"/>
  <c r="A12" i="6"/>
  <c r="B12" i="10" s="1"/>
  <c r="A13" i="6"/>
  <c r="B13" i="10" s="1"/>
  <c r="A14" i="6"/>
  <c r="B14" i="10" s="1"/>
  <c r="A15" i="6"/>
  <c r="B15" i="10" s="1"/>
  <c r="A16" i="6"/>
  <c r="B16" i="10" s="1"/>
  <c r="A17" i="6"/>
  <c r="B17" i="10" s="1"/>
  <c r="A18" i="6"/>
  <c r="B18" i="10" s="1"/>
  <c r="A19" i="6"/>
  <c r="B19" i="10" s="1"/>
  <c r="A20" i="6"/>
  <c r="B20" i="10" s="1"/>
  <c r="A21" i="6"/>
  <c r="B21" i="10" s="1"/>
  <c r="A22" i="6"/>
  <c r="B22" i="10" s="1"/>
  <c r="A23" i="6"/>
  <c r="B23" i="10" s="1"/>
  <c r="B8" i="6"/>
  <c r="C8" i="10" s="1"/>
  <c r="A8" i="6"/>
  <c r="B8" i="10" s="1"/>
  <c r="N9" i="5"/>
  <c r="N10" i="5"/>
  <c r="N11" i="5"/>
  <c r="N12" i="5"/>
  <c r="N13" i="5"/>
  <c r="N14" i="5"/>
  <c r="N8" i="5"/>
  <c r="J9" i="5"/>
  <c r="J10" i="5"/>
  <c r="J11" i="5"/>
  <c r="J12" i="5"/>
  <c r="J13" i="5"/>
  <c r="J14" i="5"/>
  <c r="J8" i="5"/>
  <c r="B9" i="5"/>
  <c r="B10" i="5"/>
  <c r="B11" i="5"/>
  <c r="B12" i="5"/>
  <c r="B13" i="5"/>
  <c r="B14" i="5"/>
  <c r="B8" i="5"/>
  <c r="A9" i="5"/>
  <c r="A10" i="5"/>
  <c r="A11" i="5"/>
  <c r="A12" i="5"/>
  <c r="A13" i="5"/>
  <c r="A14" i="5"/>
  <c r="A8" i="5"/>
  <c r="O15" i="13" l="1"/>
  <c r="E15" i="12"/>
  <c r="G15" i="12"/>
  <c r="I15" i="12"/>
  <c r="K15" i="12"/>
  <c r="K15" i="8"/>
  <c r="E15" i="8"/>
  <c r="I15" i="8"/>
  <c r="G15" i="8"/>
  <c r="M15" i="8"/>
  <c r="P15" i="8"/>
  <c r="Q15" i="8" s="1"/>
  <c r="O15" i="12" l="1"/>
  <c r="O15" i="8"/>
  <c r="S15" i="8" s="1"/>
  <c r="N4" i="3" l="1"/>
  <c r="M3" i="3"/>
  <c r="M13" i="3"/>
  <c r="M4" i="3"/>
  <c r="D10" i="11" s="1"/>
  <c r="M14" i="3"/>
  <c r="M15" i="3"/>
  <c r="M16" i="3"/>
  <c r="M5" i="3"/>
  <c r="M17" i="3"/>
  <c r="M18" i="3"/>
  <c r="M19" i="3"/>
  <c r="M20" i="3"/>
  <c r="M6" i="3"/>
  <c r="M21" i="3"/>
  <c r="M7" i="3"/>
  <c r="M22" i="3"/>
  <c r="M23" i="3"/>
  <c r="M24" i="3"/>
  <c r="M8" i="3"/>
  <c r="M25" i="3"/>
  <c r="M26" i="3"/>
  <c r="M9" i="3"/>
  <c r="M10" i="3"/>
  <c r="M11" i="3"/>
  <c r="M12" i="3"/>
  <c r="M27" i="3"/>
  <c r="M2" i="3"/>
  <c r="L2" i="3"/>
  <c r="M2" i="2"/>
  <c r="L3" i="3"/>
  <c r="N9" i="7" s="1"/>
  <c r="L13" i="3"/>
  <c r="N19" i="7" s="1"/>
  <c r="L4" i="3"/>
  <c r="N10" i="7" s="1"/>
  <c r="L14" i="3"/>
  <c r="L15" i="3"/>
  <c r="N21" i="7" s="1"/>
  <c r="L16" i="3"/>
  <c r="L5" i="3"/>
  <c r="N11" i="7" s="1"/>
  <c r="L17" i="3"/>
  <c r="L18" i="3"/>
  <c r="L19" i="3"/>
  <c r="N25" i="7" s="1"/>
  <c r="L20" i="3"/>
  <c r="N26" i="7" s="1"/>
  <c r="L6" i="3"/>
  <c r="L21" i="3"/>
  <c r="N27" i="7" s="1"/>
  <c r="L7" i="3"/>
  <c r="N13" i="7" s="1"/>
  <c r="L22" i="3"/>
  <c r="L23" i="3"/>
  <c r="L24" i="3"/>
  <c r="N30" i="7" s="1"/>
  <c r="L8" i="3"/>
  <c r="N14" i="7" s="1"/>
  <c r="L25" i="3"/>
  <c r="N31" i="7" s="1"/>
  <c r="L26" i="3"/>
  <c r="N32" i="7" s="1"/>
  <c r="L9" i="3"/>
  <c r="N15" i="7" s="1"/>
  <c r="L10" i="3"/>
  <c r="N16" i="7" s="1"/>
  <c r="L11" i="3"/>
  <c r="N17" i="7" s="1"/>
  <c r="L12" i="3"/>
  <c r="N18" i="7" s="1"/>
  <c r="L27" i="3"/>
  <c r="N33" i="7" s="1"/>
  <c r="L2" i="2"/>
  <c r="N8" i="6" s="1"/>
  <c r="I3" i="3"/>
  <c r="M9" i="7" s="1"/>
  <c r="I13" i="3"/>
  <c r="I4" i="3"/>
  <c r="I14" i="3"/>
  <c r="I15" i="3"/>
  <c r="I16" i="3"/>
  <c r="M14" i="7" s="1"/>
  <c r="I5" i="3"/>
  <c r="M15" i="7" s="1"/>
  <c r="I17" i="3"/>
  <c r="I18" i="3"/>
  <c r="I19" i="3"/>
  <c r="I20" i="3"/>
  <c r="M19" i="7" s="1"/>
  <c r="I6" i="3"/>
  <c r="M20" i="7" s="1"/>
  <c r="I21" i="3"/>
  <c r="M21" i="7" s="1"/>
  <c r="I7" i="3"/>
  <c r="M22" i="7" s="1"/>
  <c r="I22" i="3"/>
  <c r="I23" i="3"/>
  <c r="I24" i="3"/>
  <c r="I8" i="3"/>
  <c r="I25" i="3"/>
  <c r="I26" i="3"/>
  <c r="I9" i="3"/>
  <c r="I10" i="3"/>
  <c r="I11" i="3"/>
  <c r="M31" i="7" s="1"/>
  <c r="I12" i="3"/>
  <c r="M32" i="7" s="1"/>
  <c r="I27" i="3"/>
  <c r="M33" i="7" s="1"/>
  <c r="I2" i="3"/>
  <c r="M8" i="7" s="1"/>
  <c r="I2" i="2"/>
  <c r="M8" i="6" s="1"/>
  <c r="N8" i="2"/>
  <c r="M3" i="2"/>
  <c r="M4" i="2"/>
  <c r="M10" i="2"/>
  <c r="M11" i="2"/>
  <c r="M5" i="2"/>
  <c r="M12" i="2"/>
  <c r="M13" i="2"/>
  <c r="M14" i="2"/>
  <c r="M15" i="2"/>
  <c r="M6" i="2"/>
  <c r="M16" i="2"/>
  <c r="M7" i="2"/>
  <c r="M8" i="2"/>
  <c r="M9" i="2"/>
  <c r="M17" i="2"/>
  <c r="M2" i="1"/>
  <c r="L3" i="2"/>
  <c r="N9" i="6" s="1"/>
  <c r="L4" i="2"/>
  <c r="N10" i="6" s="1"/>
  <c r="L10" i="2"/>
  <c r="L11" i="2"/>
  <c r="L5" i="2"/>
  <c r="N11" i="6" s="1"/>
  <c r="L12" i="2"/>
  <c r="N18" i="6" s="1"/>
  <c r="L13" i="2"/>
  <c r="N19" i="6" s="1"/>
  <c r="L14" i="2"/>
  <c r="L15" i="2"/>
  <c r="N21" i="6" s="1"/>
  <c r="L6" i="2"/>
  <c r="N12" i="6" s="1"/>
  <c r="L16" i="2"/>
  <c r="N22" i="6" s="1"/>
  <c r="L7" i="2"/>
  <c r="N13" i="6" s="1"/>
  <c r="L8" i="2"/>
  <c r="N14" i="6" s="1"/>
  <c r="L9" i="2"/>
  <c r="N15" i="6" s="1"/>
  <c r="L17" i="2"/>
  <c r="N23" i="6" s="1"/>
  <c r="L2" i="1"/>
  <c r="I3" i="2"/>
  <c r="M9" i="6" s="1"/>
  <c r="I4" i="2"/>
  <c r="M10" i="6" s="1"/>
  <c r="I10" i="2"/>
  <c r="M11" i="6" s="1"/>
  <c r="I11" i="2"/>
  <c r="I5" i="2"/>
  <c r="I12" i="2"/>
  <c r="M14" i="6" s="1"/>
  <c r="I13" i="2"/>
  <c r="I14" i="2"/>
  <c r="M16" i="6" s="1"/>
  <c r="I15" i="2"/>
  <c r="I6" i="2"/>
  <c r="I16" i="2"/>
  <c r="I7" i="2"/>
  <c r="I8" i="2"/>
  <c r="I9" i="2"/>
  <c r="I17" i="2"/>
  <c r="M23" i="6" s="1"/>
  <c r="I2" i="1"/>
  <c r="M23" i="7" l="1"/>
  <c r="M29" i="7"/>
  <c r="M30" i="7"/>
  <c r="M27" i="7"/>
  <c r="D15" i="11"/>
  <c r="J15" i="7"/>
  <c r="D21" i="11"/>
  <c r="J21" i="7"/>
  <c r="N23" i="3"/>
  <c r="O23" i="3" s="1"/>
  <c r="N29" i="7"/>
  <c r="N17" i="3"/>
  <c r="N23" i="7"/>
  <c r="D32" i="11"/>
  <c r="J32" i="7"/>
  <c r="D12" i="11"/>
  <c r="J12" i="7"/>
  <c r="D20" i="11"/>
  <c r="J20" i="7"/>
  <c r="N3" i="3"/>
  <c r="E9" i="11" s="1"/>
  <c r="M13" i="7"/>
  <c r="N22" i="3"/>
  <c r="E23" i="11" s="1"/>
  <c r="N28" i="7"/>
  <c r="N2" i="3"/>
  <c r="N8" i="7"/>
  <c r="D31" i="11"/>
  <c r="J31" i="7"/>
  <c r="D26" i="11"/>
  <c r="J26" i="7"/>
  <c r="M28" i="7"/>
  <c r="M12" i="7"/>
  <c r="N16" i="3"/>
  <c r="N22" i="7"/>
  <c r="D8" i="11"/>
  <c r="J8" i="7"/>
  <c r="D14" i="11"/>
  <c r="J14" i="7"/>
  <c r="D25" i="11"/>
  <c r="J25" i="7"/>
  <c r="J10" i="7"/>
  <c r="D19" i="11"/>
  <c r="J19" i="7"/>
  <c r="N18" i="3"/>
  <c r="E24" i="11" s="1"/>
  <c r="N24" i="7"/>
  <c r="D27" i="11"/>
  <c r="J27" i="7"/>
  <c r="M11" i="7"/>
  <c r="D24" i="11"/>
  <c r="J24" i="7"/>
  <c r="M26" i="7"/>
  <c r="N14" i="3"/>
  <c r="O14" i="3" s="1"/>
  <c r="N20" i="7"/>
  <c r="N9" i="3"/>
  <c r="M17" i="7"/>
  <c r="D17" i="11"/>
  <c r="J17" i="7"/>
  <c r="D28" i="11"/>
  <c r="J28" i="7"/>
  <c r="J11" i="7"/>
  <c r="D11" i="11"/>
  <c r="N25" i="3"/>
  <c r="E11" i="11"/>
  <c r="D33" i="11"/>
  <c r="J33" i="7"/>
  <c r="D30" i="11"/>
  <c r="J30" i="7"/>
  <c r="D9" i="11"/>
  <c r="J9" i="7"/>
  <c r="N6" i="3"/>
  <c r="O6" i="3" s="1"/>
  <c r="N12" i="7"/>
  <c r="D18" i="11"/>
  <c r="J18" i="7"/>
  <c r="D23" i="11"/>
  <c r="J23" i="7"/>
  <c r="M24" i="7"/>
  <c r="M16" i="7"/>
  <c r="D16" i="11"/>
  <c r="J16" i="7"/>
  <c r="D13" i="11"/>
  <c r="J13" i="7"/>
  <c r="D22" i="11"/>
  <c r="J22" i="7"/>
  <c r="N8" i="3"/>
  <c r="M22" i="6"/>
  <c r="M19" i="6"/>
  <c r="M18" i="6"/>
  <c r="J15" i="6"/>
  <c r="D15" i="10"/>
  <c r="J18" i="6"/>
  <c r="D18" i="10"/>
  <c r="N6" i="2"/>
  <c r="M21" i="6"/>
  <c r="M13" i="6"/>
  <c r="J14" i="6"/>
  <c r="D14" i="10"/>
  <c r="J11" i="6"/>
  <c r="D11" i="10"/>
  <c r="N15" i="2"/>
  <c r="E21" i="10" s="1"/>
  <c r="M20" i="6"/>
  <c r="M12" i="6"/>
  <c r="N11" i="2"/>
  <c r="O11" i="2" s="1"/>
  <c r="N17" i="6"/>
  <c r="J13" i="6"/>
  <c r="D13" i="10"/>
  <c r="D17" i="10"/>
  <c r="J17" i="6"/>
  <c r="N10" i="2"/>
  <c r="O10" i="2" s="1"/>
  <c r="N16" i="6"/>
  <c r="J22" i="6"/>
  <c r="D22" i="10"/>
  <c r="D16" i="10"/>
  <c r="J16" i="6"/>
  <c r="N2" i="2"/>
  <c r="E8" i="10" s="1"/>
  <c r="J12" i="6"/>
  <c r="D12" i="10"/>
  <c r="J10" i="6"/>
  <c r="D10" i="10"/>
  <c r="M17" i="6"/>
  <c r="J21" i="6"/>
  <c r="D21" i="10"/>
  <c r="D9" i="10"/>
  <c r="J9" i="6"/>
  <c r="N14" i="2"/>
  <c r="N20" i="6"/>
  <c r="D20" i="10"/>
  <c r="J20" i="6"/>
  <c r="M15" i="6"/>
  <c r="J23" i="6"/>
  <c r="D23" i="10"/>
  <c r="J19" i="6"/>
  <c r="D19" i="10"/>
  <c r="N16" i="2"/>
  <c r="D8" i="10"/>
  <c r="J8" i="6"/>
  <c r="D29" i="11"/>
  <c r="J29" i="7"/>
  <c r="O2" i="3"/>
  <c r="E8" i="11"/>
  <c r="N7" i="3"/>
  <c r="N19" i="3"/>
  <c r="M18" i="7"/>
  <c r="N24" i="3"/>
  <c r="M25" i="7"/>
  <c r="N27" i="3"/>
  <c r="N20" i="3"/>
  <c r="O25" i="3"/>
  <c r="O3" i="3"/>
  <c r="N21" i="3"/>
  <c r="O4" i="3"/>
  <c r="N12" i="3"/>
  <c r="N5" i="3"/>
  <c r="O8" i="3"/>
  <c r="O17" i="3"/>
  <c r="N13" i="3"/>
  <c r="E10" i="11" s="1"/>
  <c r="M10" i="7"/>
  <c r="O9" i="3"/>
  <c r="N11" i="3"/>
  <c r="E17" i="11" s="1"/>
  <c r="N15" i="3"/>
  <c r="O6" i="2"/>
  <c r="N4" i="2"/>
  <c r="O15" i="2"/>
  <c r="O14" i="2"/>
  <c r="N17" i="2"/>
  <c r="N3" i="2"/>
  <c r="N9" i="2"/>
  <c r="O2" i="2"/>
  <c r="N7" i="2"/>
  <c r="O8" i="2"/>
  <c r="M8" i="5"/>
  <c r="N2" i="1"/>
  <c r="N5" i="2"/>
  <c r="E11" i="10" s="1"/>
  <c r="N13" i="2"/>
  <c r="N12" i="2"/>
  <c r="O22" i="3"/>
  <c r="O16" i="3"/>
  <c r="N26" i="3"/>
  <c r="N10" i="3"/>
  <c r="E16" i="11" s="1"/>
  <c r="O5" i="1"/>
  <c r="N3" i="1"/>
  <c r="E9" i="9" s="1"/>
  <c r="N5" i="1"/>
  <c r="E11" i="9" s="1"/>
  <c r="L3" i="1"/>
  <c r="L4" i="1"/>
  <c r="L5" i="1"/>
  <c r="L6" i="1"/>
  <c r="N6" i="1" s="1"/>
  <c r="L7" i="1"/>
  <c r="L8" i="1"/>
  <c r="L9" i="1"/>
  <c r="I3" i="1"/>
  <c r="M9" i="5" s="1"/>
  <c r="I4" i="1"/>
  <c r="M10" i="5" s="1"/>
  <c r="I5" i="1"/>
  <c r="M11" i="5" s="1"/>
  <c r="I6" i="1"/>
  <c r="M12" i="5" s="1"/>
  <c r="I7" i="1"/>
  <c r="M13" i="5" s="1"/>
  <c r="I8" i="1"/>
  <c r="M14" i="5" s="1"/>
  <c r="M3" i="1"/>
  <c r="M4" i="1"/>
  <c r="M5" i="1"/>
  <c r="M6" i="1"/>
  <c r="M7" i="1"/>
  <c r="M8" i="1"/>
  <c r="E29" i="11" l="1"/>
  <c r="E26" i="11"/>
  <c r="E27" i="11"/>
  <c r="O18" i="3"/>
  <c r="P18" i="3" s="1"/>
  <c r="E20" i="11"/>
  <c r="E12" i="11"/>
  <c r="E14" i="11"/>
  <c r="E16" i="10"/>
  <c r="E19" i="10"/>
  <c r="E18" i="10"/>
  <c r="E12" i="10"/>
  <c r="E17" i="10"/>
  <c r="O16" i="2"/>
  <c r="P16" i="2" s="1"/>
  <c r="O26" i="3"/>
  <c r="E28" i="11"/>
  <c r="P6" i="3"/>
  <c r="F20" i="11"/>
  <c r="O20" i="7"/>
  <c r="P14" i="3"/>
  <c r="F12" i="11"/>
  <c r="O12" i="7"/>
  <c r="P16" i="3"/>
  <c r="F14" i="11"/>
  <c r="O14" i="7"/>
  <c r="E13" i="11"/>
  <c r="O15" i="3"/>
  <c r="P17" i="3"/>
  <c r="F16" i="11"/>
  <c r="O9" i="7"/>
  <c r="F9" i="11"/>
  <c r="P3" i="3"/>
  <c r="P23" i="3"/>
  <c r="E31" i="11"/>
  <c r="O11" i="3"/>
  <c r="P25" i="3"/>
  <c r="E15" i="11"/>
  <c r="O5" i="3"/>
  <c r="E19" i="11"/>
  <c r="O20" i="3"/>
  <c r="O26" i="7" s="1"/>
  <c r="E22" i="11"/>
  <c r="O7" i="3"/>
  <c r="O10" i="3"/>
  <c r="O16" i="7" s="1"/>
  <c r="E30" i="11"/>
  <c r="P22" i="3"/>
  <c r="F23" i="11"/>
  <c r="O23" i="7"/>
  <c r="F26" i="11"/>
  <c r="P8" i="3"/>
  <c r="O19" i="3"/>
  <c r="E18" i="11"/>
  <c r="O17" i="7"/>
  <c r="F17" i="11"/>
  <c r="E32" i="11"/>
  <c r="O12" i="3"/>
  <c r="E33" i="11"/>
  <c r="O27" i="3"/>
  <c r="F29" i="11"/>
  <c r="O29" i="7"/>
  <c r="P9" i="3"/>
  <c r="O11" i="7"/>
  <c r="F11" i="11"/>
  <c r="P4" i="3"/>
  <c r="P2" i="3"/>
  <c r="F8" i="11"/>
  <c r="O8" i="7"/>
  <c r="O13" i="3"/>
  <c r="F10" i="11" s="1"/>
  <c r="E21" i="11"/>
  <c r="O21" i="3"/>
  <c r="F27" i="11" s="1"/>
  <c r="O24" i="3"/>
  <c r="E25" i="11"/>
  <c r="E23" i="10"/>
  <c r="O17" i="2"/>
  <c r="O21" i="6"/>
  <c r="F21" i="10"/>
  <c r="P8" i="2"/>
  <c r="P6" i="2"/>
  <c r="P10" i="2"/>
  <c r="E9" i="10"/>
  <c r="O3" i="2"/>
  <c r="E20" i="10"/>
  <c r="O7" i="2"/>
  <c r="P14" i="2"/>
  <c r="O16" i="6"/>
  <c r="F16" i="10"/>
  <c r="O13" i="2"/>
  <c r="F19" i="10" s="1"/>
  <c r="E15" i="10"/>
  <c r="O8" i="6"/>
  <c r="F8" i="10"/>
  <c r="P2" i="2"/>
  <c r="O17" i="6"/>
  <c r="F17" i="10"/>
  <c r="P15" i="2"/>
  <c r="P11" i="2"/>
  <c r="O12" i="6"/>
  <c r="F12" i="10"/>
  <c r="O12" i="2"/>
  <c r="O18" i="6" s="1"/>
  <c r="E14" i="10"/>
  <c r="O5" i="2"/>
  <c r="O11" i="6" s="1"/>
  <c r="E13" i="10"/>
  <c r="E22" i="10"/>
  <c r="O9" i="2"/>
  <c r="E10" i="10"/>
  <c r="O4" i="2"/>
  <c r="E8" i="9"/>
  <c r="O2" i="1"/>
  <c r="N8" i="1"/>
  <c r="O3" i="1"/>
  <c r="N4" i="1"/>
  <c r="O6" i="1"/>
  <c r="E12" i="9"/>
  <c r="F11" i="9"/>
  <c r="O11" i="5"/>
  <c r="P5" i="1"/>
  <c r="P13" i="3"/>
  <c r="O10" i="7"/>
  <c r="N7" i="1"/>
  <c r="O24" i="7" l="1"/>
  <c r="F24" i="11"/>
  <c r="O27" i="7"/>
  <c r="F11" i="10"/>
  <c r="O19" i="6"/>
  <c r="F18" i="10"/>
  <c r="F22" i="11"/>
  <c r="O22" i="7"/>
  <c r="P7" i="3"/>
  <c r="G14" i="11"/>
  <c r="P14" i="7"/>
  <c r="P26" i="3"/>
  <c r="F28" i="11"/>
  <c r="O28" i="7"/>
  <c r="P11" i="7"/>
  <c r="G11" i="11"/>
  <c r="F32" i="11"/>
  <c r="O32" i="7"/>
  <c r="P12" i="3"/>
  <c r="F31" i="11"/>
  <c r="O31" i="7"/>
  <c r="P11" i="3"/>
  <c r="G17" i="11" s="1"/>
  <c r="P24" i="3"/>
  <c r="F25" i="11"/>
  <c r="O25" i="7"/>
  <c r="F19" i="11"/>
  <c r="O19" i="7"/>
  <c r="P20" i="3"/>
  <c r="G26" i="11" s="1"/>
  <c r="G12" i="11"/>
  <c r="P12" i="7"/>
  <c r="P29" i="7"/>
  <c r="G29" i="11"/>
  <c r="F15" i="11"/>
  <c r="O15" i="7"/>
  <c r="P5" i="3"/>
  <c r="F13" i="11"/>
  <c r="O13" i="7"/>
  <c r="P15" i="3"/>
  <c r="G8" i="11"/>
  <c r="P8" i="7"/>
  <c r="G23" i="11"/>
  <c r="P23" i="7"/>
  <c r="G24" i="11"/>
  <c r="P24" i="7"/>
  <c r="F21" i="11"/>
  <c r="O21" i="7"/>
  <c r="P21" i="3"/>
  <c r="G27" i="11" s="1"/>
  <c r="P16" i="7"/>
  <c r="P10" i="7"/>
  <c r="G10" i="11"/>
  <c r="P9" i="7"/>
  <c r="G9" i="11"/>
  <c r="P20" i="7"/>
  <c r="G20" i="11"/>
  <c r="O33" i="7"/>
  <c r="F33" i="11"/>
  <c r="P27" i="3"/>
  <c r="P19" i="3"/>
  <c r="F18" i="11"/>
  <c r="O18" i="7"/>
  <c r="P10" i="3"/>
  <c r="G16" i="11" s="1"/>
  <c r="F30" i="11"/>
  <c r="O30" i="7"/>
  <c r="F20" i="10"/>
  <c r="O20" i="6"/>
  <c r="P7" i="2"/>
  <c r="P12" i="2"/>
  <c r="G18" i="10" s="1"/>
  <c r="F14" i="10"/>
  <c r="O14" i="6"/>
  <c r="P8" i="6"/>
  <c r="G8" i="10"/>
  <c r="F22" i="10"/>
  <c r="O22" i="6"/>
  <c r="P9" i="2"/>
  <c r="P13" i="2"/>
  <c r="P19" i="6" s="1"/>
  <c r="O15" i="6"/>
  <c r="F15" i="10"/>
  <c r="G21" i="10"/>
  <c r="P21" i="6"/>
  <c r="O23" i="6"/>
  <c r="F23" i="10"/>
  <c r="P17" i="2"/>
  <c r="F10" i="10"/>
  <c r="O10" i="6"/>
  <c r="P4" i="2"/>
  <c r="G12" i="10"/>
  <c r="P12" i="6"/>
  <c r="P17" i="6"/>
  <c r="G17" i="10"/>
  <c r="O9" i="6"/>
  <c r="F9" i="10"/>
  <c r="P3" i="2"/>
  <c r="P5" i="2"/>
  <c r="G11" i="10" s="1"/>
  <c r="F13" i="10"/>
  <c r="O13" i="6"/>
  <c r="G16" i="10"/>
  <c r="P16" i="6"/>
  <c r="P11" i="5"/>
  <c r="G11" i="9"/>
  <c r="P6" i="1"/>
  <c r="O12" i="5"/>
  <c r="F12" i="9"/>
  <c r="E10" i="9"/>
  <c r="O4" i="1"/>
  <c r="P2" i="1"/>
  <c r="O8" i="5"/>
  <c r="F8" i="9"/>
  <c r="O7" i="1"/>
  <c r="E13" i="9"/>
  <c r="P3" i="1"/>
  <c r="F9" i="9"/>
  <c r="O9" i="5"/>
  <c r="E14" i="9"/>
  <c r="O8" i="1"/>
  <c r="P26" i="7" l="1"/>
  <c r="P27" i="7"/>
  <c r="P17" i="7"/>
  <c r="P18" i="6"/>
  <c r="G19" i="10"/>
  <c r="P11" i="6"/>
  <c r="G19" i="11"/>
  <c r="P19" i="7"/>
  <c r="P28" i="7"/>
  <c r="G28" i="11"/>
  <c r="G15" i="11"/>
  <c r="P15" i="7"/>
  <c r="G32" i="11"/>
  <c r="P32" i="7"/>
  <c r="P21" i="7"/>
  <c r="G21" i="11"/>
  <c r="G22" i="11"/>
  <c r="P22" i="7"/>
  <c r="G30" i="11"/>
  <c r="P30" i="7"/>
  <c r="G18" i="11"/>
  <c r="P18" i="7"/>
  <c r="G25" i="11"/>
  <c r="P25" i="7"/>
  <c r="G33" i="11"/>
  <c r="P33" i="7"/>
  <c r="P13" i="7"/>
  <c r="G13" i="11"/>
  <c r="G31" i="11"/>
  <c r="P31" i="7"/>
  <c r="G15" i="10"/>
  <c r="P15" i="6"/>
  <c r="G23" i="10"/>
  <c r="P23" i="6"/>
  <c r="G22" i="10"/>
  <c r="P22" i="6"/>
  <c r="G13" i="10"/>
  <c r="P13" i="6"/>
  <c r="P10" i="6"/>
  <c r="G10" i="10"/>
  <c r="G14" i="10"/>
  <c r="P14" i="6"/>
  <c r="P9" i="6"/>
  <c r="G9" i="10"/>
  <c r="P20" i="6"/>
  <c r="G20" i="10"/>
  <c r="P8" i="5"/>
  <c r="G8" i="9"/>
  <c r="F10" i="9"/>
  <c r="O10" i="5"/>
  <c r="P4" i="1"/>
  <c r="G9" i="9"/>
  <c r="P9" i="5"/>
  <c r="O14" i="5"/>
  <c r="F14" i="9"/>
  <c r="P8" i="1"/>
  <c r="P7" i="1"/>
  <c r="O13" i="5"/>
  <c r="F13" i="9"/>
  <c r="P12" i="5"/>
  <c r="G12" i="9"/>
  <c r="P10" i="5" l="1"/>
  <c r="G10" i="9"/>
  <c r="P13" i="5"/>
  <c r="G13" i="9"/>
  <c r="G14" i="9"/>
  <c r="P14" i="5"/>
</calcChain>
</file>

<file path=xl/comments1.xml><?xml version="1.0" encoding="utf-8"?>
<comments xmlns="http://schemas.openxmlformats.org/spreadsheetml/2006/main">
  <authors>
    <author>Author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Upisane su donje granice za ocjene
</t>
        </r>
      </text>
    </comment>
  </commentList>
</comments>
</file>

<file path=xl/sharedStrings.xml><?xml version="1.0" encoding="utf-8"?>
<sst xmlns="http://schemas.openxmlformats.org/spreadsheetml/2006/main" count="531" uniqueCount="228">
  <si>
    <t>Indeks</t>
  </si>
  <si>
    <t>God. Upisa</t>
  </si>
  <si>
    <t>Ime</t>
  </si>
  <si>
    <t>Prezime</t>
  </si>
  <si>
    <t>kolokvijum</t>
  </si>
  <si>
    <t>popravni kolokvijum</t>
  </si>
  <si>
    <t>20</t>
  </si>
  <si>
    <t>2020</t>
  </si>
  <si>
    <t>Danica</t>
  </si>
  <si>
    <t>Duković</t>
  </si>
  <si>
    <t>21</t>
  </si>
  <si>
    <t>Milica</t>
  </si>
  <si>
    <t>Uskoković</t>
  </si>
  <si>
    <t>22</t>
  </si>
  <si>
    <t>Maša</t>
  </si>
  <si>
    <t>Laban</t>
  </si>
  <si>
    <t>16</t>
  </si>
  <si>
    <t>2019</t>
  </si>
  <si>
    <t>Semra</t>
  </si>
  <si>
    <t>Jonuz</t>
  </si>
  <si>
    <t>3</t>
  </si>
  <si>
    <t>2018</t>
  </si>
  <si>
    <t>Milijana</t>
  </si>
  <si>
    <t>Zindović</t>
  </si>
  <si>
    <t>8</t>
  </si>
  <si>
    <t>Adnana</t>
  </si>
  <si>
    <t>Kurmemović</t>
  </si>
  <si>
    <t>2017</t>
  </si>
  <si>
    <t>Ivana</t>
  </si>
  <si>
    <t>Fatić</t>
  </si>
  <si>
    <t>41</t>
  </si>
  <si>
    <t>Igor</t>
  </si>
  <si>
    <t>Mihajlović</t>
  </si>
  <si>
    <t>5</t>
  </si>
  <si>
    <t>Jovana</t>
  </si>
  <si>
    <t>Bujišić</t>
  </si>
  <si>
    <t>7</t>
  </si>
  <si>
    <t>Ljiljana</t>
  </si>
  <si>
    <t>Jelić</t>
  </si>
  <si>
    <t>Jovan</t>
  </si>
  <si>
    <t>Đurić</t>
  </si>
  <si>
    <t>9</t>
  </si>
  <si>
    <t>Tamara</t>
  </si>
  <si>
    <t>Čukić</t>
  </si>
  <si>
    <t>15</t>
  </si>
  <si>
    <t>Ana</t>
  </si>
  <si>
    <t>Vukojičić</t>
  </si>
  <si>
    <t>Radojka</t>
  </si>
  <si>
    <t>Poleksić</t>
  </si>
  <si>
    <t>18</t>
  </si>
  <si>
    <t>Marija</t>
  </si>
  <si>
    <t>Došljak</t>
  </si>
  <si>
    <t>Bane</t>
  </si>
  <si>
    <t>Petričić</t>
  </si>
  <si>
    <t>28</t>
  </si>
  <si>
    <t>Radoman</t>
  </si>
  <si>
    <t>Mijanović</t>
  </si>
  <si>
    <t>30</t>
  </si>
  <si>
    <t>Gajović</t>
  </si>
  <si>
    <t>Dijana</t>
  </si>
  <si>
    <t>Popović</t>
  </si>
  <si>
    <t>32</t>
  </si>
  <si>
    <t>Janjušević</t>
  </si>
  <si>
    <t>2</t>
  </si>
  <si>
    <t>2016</t>
  </si>
  <si>
    <t>Tijana</t>
  </si>
  <si>
    <t>Bogavac</t>
  </si>
  <si>
    <t>38</t>
  </si>
  <si>
    <t>Bogdan</t>
  </si>
  <si>
    <t>Rakonjac</t>
  </si>
  <si>
    <t>14</t>
  </si>
  <si>
    <t>2015</t>
  </si>
  <si>
    <t>Nebojša</t>
  </si>
  <si>
    <t>Kasalica</t>
  </si>
  <si>
    <t>Kolokvijum</t>
  </si>
  <si>
    <t>Popravni kolokvijum</t>
  </si>
  <si>
    <t>1</t>
  </si>
  <si>
    <t>Boban</t>
  </si>
  <si>
    <t>Božović</t>
  </si>
  <si>
    <t>B</t>
  </si>
  <si>
    <t>Stefan</t>
  </si>
  <si>
    <t>Rašović</t>
  </si>
  <si>
    <t>11</t>
  </si>
  <si>
    <t>Luka</t>
  </si>
  <si>
    <t>Utješinović</t>
  </si>
  <si>
    <t>Damir</t>
  </si>
  <si>
    <t>Delijić</t>
  </si>
  <si>
    <t>17</t>
  </si>
  <si>
    <t>Vojislav</t>
  </si>
  <si>
    <t>Đilas</t>
  </si>
  <si>
    <t>Nemanja</t>
  </si>
  <si>
    <t>Novović</t>
  </si>
  <si>
    <t>Andrija</t>
  </si>
  <si>
    <t>Živković</t>
  </si>
  <si>
    <t>Irina</t>
  </si>
  <si>
    <t>Lazarević</t>
  </si>
  <si>
    <t>29</t>
  </si>
  <si>
    <t>Boljević</t>
  </si>
  <si>
    <t>37</t>
  </si>
  <si>
    <t>Bulajić</t>
  </si>
  <si>
    <t>Admir</t>
  </si>
  <si>
    <t>Krnić</t>
  </si>
  <si>
    <t>39</t>
  </si>
  <si>
    <t>Andrijana</t>
  </si>
  <si>
    <t>Blečić</t>
  </si>
  <si>
    <t>40</t>
  </si>
  <si>
    <t>Raden</t>
  </si>
  <si>
    <t>Rovčanin</t>
  </si>
  <si>
    <t>Milka</t>
  </si>
  <si>
    <t>Dedeić</t>
  </si>
  <si>
    <t>46</t>
  </si>
  <si>
    <t>Nikola</t>
  </si>
  <si>
    <t>51</t>
  </si>
  <si>
    <t>Enida</t>
  </si>
  <si>
    <t>Dražen</t>
  </si>
  <si>
    <t>Vuletić</t>
  </si>
  <si>
    <t>Zorić</t>
  </si>
  <si>
    <t>Zorana</t>
  </si>
  <si>
    <t>Preradović</t>
  </si>
  <si>
    <t>Vlahović</t>
  </si>
  <si>
    <t>34</t>
  </si>
  <si>
    <t>Miodrag</t>
  </si>
  <si>
    <t>Račić</t>
  </si>
  <si>
    <t>Pavle</t>
  </si>
  <si>
    <t>Raičević</t>
  </si>
  <si>
    <t>33</t>
  </si>
  <si>
    <t>Dejana</t>
  </si>
  <si>
    <t>Vukčević</t>
  </si>
  <si>
    <t>50</t>
  </si>
  <si>
    <t>Aleksa</t>
  </si>
  <si>
    <t>Vujošević</t>
  </si>
  <si>
    <t>7046</t>
  </si>
  <si>
    <t>Kadić</t>
  </si>
  <si>
    <t>7027</t>
  </si>
  <si>
    <t>Mrvošević</t>
  </si>
  <si>
    <t>Završni-zadaci</t>
  </si>
  <si>
    <t>Završni-teorija</t>
  </si>
  <si>
    <t>popravnizavršni-teorija</t>
  </si>
  <si>
    <t>popravni     završni-zadaci</t>
  </si>
  <si>
    <t>E</t>
  </si>
  <si>
    <t>F</t>
  </si>
  <si>
    <t>D</t>
  </si>
  <si>
    <t>C</t>
  </si>
  <si>
    <t>A</t>
  </si>
  <si>
    <t>Redovni završni - ukupno</t>
  </si>
  <si>
    <t>Popravnizavršni - ukupno</t>
  </si>
  <si>
    <t>Završni</t>
  </si>
  <si>
    <t>Ukupno</t>
  </si>
  <si>
    <t>Predlog ocjene</t>
  </si>
  <si>
    <t>Skala za ocjene</t>
  </si>
  <si>
    <t>OBRAZAC za evidenciju osvojenih poena na predmetu i predlog ocjene, studijske 2020/2021. zimski semestar</t>
  </si>
  <si>
    <t>STUDIJE: Osnovne akademske</t>
  </si>
  <si>
    <t>PREDMET: Matematika I</t>
  </si>
  <si>
    <t>Broj ECTS kredita: 6</t>
  </si>
  <si>
    <t>SARADNIK: Velimir Ćorović</t>
  </si>
  <si>
    <t>Evid. broj</t>
  </si>
  <si>
    <t>Ime i prezime studenta</t>
  </si>
  <si>
    <t>BROJ OSVOJENIH POENA ZA SVAKI OBLIK PROVJERE ZNANJA STUDENTA</t>
  </si>
  <si>
    <t>Ukupan broj poena</t>
  </si>
  <si>
    <t>Prisustvo nastavi</t>
  </si>
  <si>
    <t>Domaći zadaci</t>
  </si>
  <si>
    <t>Kolokvijumi</t>
  </si>
  <si>
    <t>Završni ispit</t>
  </si>
  <si>
    <t>I</t>
  </si>
  <si>
    <t>II</t>
  </si>
  <si>
    <t>III</t>
  </si>
  <si>
    <t>IV</t>
  </si>
  <si>
    <t>V</t>
  </si>
  <si>
    <t>VI</t>
  </si>
  <si>
    <t>Redovni</t>
  </si>
  <si>
    <t>Popravni</t>
  </si>
  <si>
    <t xml:space="preserve">STUDIJSKI PROGRAM: Matematika </t>
  </si>
  <si>
    <t>Numerička analiza</t>
  </si>
  <si>
    <t>NASTAVNIK: Prof. dr Božidar Popović</t>
  </si>
  <si>
    <t>STUDIJSKI PROGRAM: Matematika I računarske nauke</t>
  </si>
  <si>
    <t>STUDIJSKI PROGRAM: Računarske nauke</t>
  </si>
  <si>
    <t>OBRAZAC ZA ZAKLJUČNE OCJENE, STUDIJSKE 2020/2021. ZIMSKI SEMESTAR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</si>
  <si>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</si>
  <si>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r>
      <rPr>
        <b/>
        <sz val="11"/>
        <color theme="1"/>
        <rFont val="Arial"/>
        <family val="2"/>
      </rPr>
      <t>Broj ECTS kredita:</t>
    </r>
    <r>
      <rPr>
        <sz val="11"/>
        <color theme="1"/>
        <rFont val="Arial"/>
        <family val="2"/>
      </rPr>
      <t xml:space="preserve"> 6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</si>
  <si>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</si>
  <si>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</si>
  <si>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</si>
  <si>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</si>
  <si>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</si>
  <si>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</si>
  <si>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r>
      <t>STUDIJSKI PROGRAM:</t>
    </r>
    <r>
      <rPr>
        <sz val="11"/>
        <color theme="1"/>
        <rFont val="Arial"/>
        <family val="2"/>
      </rPr>
      <t xml:space="preserve"> Matematika</t>
    </r>
  </si>
  <si>
    <r>
      <t>NASTAVNIK:</t>
    </r>
    <r>
      <rPr>
        <sz val="11"/>
        <color theme="1"/>
        <rFont val="Arial"/>
        <family val="2"/>
      </rPr>
      <t xml:space="preserve"> Prof. dr Božidar Popović</t>
    </r>
  </si>
  <si>
    <r>
      <t>PREDMET:</t>
    </r>
    <r>
      <rPr>
        <sz val="11"/>
        <color theme="1"/>
        <rFont val="Arial"/>
        <family val="2"/>
      </rPr>
      <t xml:space="preserve"> Numerička analiza</t>
    </r>
  </si>
  <si>
    <r>
      <t>STUDIJSKI PROGRAM:</t>
    </r>
    <r>
      <rPr>
        <sz val="11"/>
        <color theme="1"/>
        <rFont val="Arial"/>
        <family val="2"/>
      </rPr>
      <t xml:space="preserve"> Matematika I računarske nauke</t>
    </r>
  </si>
  <si>
    <r>
      <t>STUDIJSKI PROGRAM:</t>
    </r>
    <r>
      <rPr>
        <sz val="11"/>
        <color theme="1"/>
        <rFont val="Arial"/>
        <family val="2"/>
      </rPr>
      <t xml:space="preserve"> Računarske nauke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</si>
  <si>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</si>
  <si>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</si>
  <si>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2020/2021</t>
    </r>
  </si>
  <si>
    <t>I Z V J E Š T A J</t>
  </si>
  <si>
    <t>statističke analize</t>
  </si>
  <si>
    <t>po završetku zimskog semestra studijske 2020/2021 godine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</si>
  <si>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</si>
  <si>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</si>
  <si>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</si>
  <si>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</si>
  <si>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</si>
  <si>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</si>
  <si>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</si>
  <si>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</si>
  <si>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</si>
  <si>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</si>
  <si>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</si>
  <si>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</si>
  <si>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</si>
  <si>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</si>
  <si>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</si>
  <si>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Studijski program:Matematika</t>
  </si>
  <si>
    <r>
      <t>Semestar:</t>
    </r>
    <r>
      <rPr>
        <sz val="11"/>
        <rFont val="Arial"/>
        <family val="2"/>
      </rPr>
      <t xml:space="preserve"> V</t>
    </r>
  </si>
  <si>
    <t>Prof. dr Božidar Popović</t>
  </si>
  <si>
    <t>Studijski program:Matematika i računarske nauke</t>
  </si>
  <si>
    <t>Studijski program: Računarske nauke</t>
  </si>
  <si>
    <t>Broj ECTS kredita: 4</t>
  </si>
  <si>
    <r>
      <t>Broj ECTS kredita:</t>
    </r>
    <r>
      <rPr>
        <sz val="11"/>
        <color theme="1"/>
        <rFont val="Arial"/>
        <family val="2"/>
      </rPr>
      <t xml:space="preserve"> 4</t>
    </r>
  </si>
  <si>
    <t>Broj ECTS kredita: 5</t>
  </si>
  <si>
    <r>
      <t>Broj ECTS kredita:</t>
    </r>
    <r>
      <rPr>
        <sz val="11"/>
        <color theme="1"/>
        <rFont val="Arial"/>
        <family val="2"/>
      </rPr>
      <t xml:space="preserve"> 5</t>
    </r>
  </si>
  <si>
    <t>kolokvijum SEPT 1</t>
  </si>
  <si>
    <t>kolokvijum SEPT 2</t>
  </si>
  <si>
    <t>završni SEPT 2</t>
  </si>
  <si>
    <t>završni SEPT 1</t>
  </si>
  <si>
    <t>ukupno</t>
  </si>
  <si>
    <t>indikator</t>
  </si>
  <si>
    <t>ind</t>
  </si>
  <si>
    <t>završni SEPT 2 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</si>
</sst>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49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NumberFormat="1" applyBorder="1"/>
    <xf numFmtId="0" fontId="1" fillId="0" borderId="1" xfId="0" applyFont="1" applyBorder="1" applyAlignment="1">
      <alignment vertical="center" wrapText="1"/>
    </xf>
    <xf numFmtId="1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Font="1" applyAlignment="1"/>
    <xf numFmtId="0" fontId="6" fillId="0" borderId="2" xfId="0" applyNumberFormat="1" applyFont="1" applyBorder="1" applyAlignment="1"/>
    <xf numFmtId="0" fontId="7" fillId="0" borderId="0" xfId="0" applyNumberFormat="1" applyFont="1" applyAlignment="1"/>
    <xf numFmtId="0" fontId="7" fillId="0" borderId="0" xfId="0" applyFont="1" applyAlignment="1"/>
    <xf numFmtId="0" fontId="5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0" fillId="0" borderId="0" xfId="0" applyNumberFormat="1" applyFont="1" applyBorder="1" applyAlignment="1"/>
    <xf numFmtId="0" fontId="0" fillId="0" borderId="0" xfId="0" applyFont="1" applyBorder="1" applyAlignment="1"/>
    <xf numFmtId="0" fontId="0" fillId="0" borderId="0" xfId="0" applyNumberFormat="1" applyFont="1" applyAlignment="1"/>
    <xf numFmtId="0" fontId="10" fillId="0" borderId="3" xfId="0" applyFont="1" applyBorder="1" applyAlignment="1"/>
    <xf numFmtId="1" fontId="7" fillId="0" borderId="1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 vertical="center" wrapText="1"/>
    </xf>
    <xf numFmtId="0" fontId="7" fillId="0" borderId="23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1" fontId="7" fillId="0" borderId="25" xfId="0" applyNumberFormat="1" applyFont="1" applyBorder="1" applyAlignment="1">
      <alignment horizontal="left" vertical="center"/>
    </xf>
    <xf numFmtId="0" fontId="7" fillId="0" borderId="25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" fontId="7" fillId="0" borderId="23" xfId="0" applyNumberFormat="1" applyFont="1" applyBorder="1" applyAlignment="1">
      <alignment horizontal="left" vertical="center"/>
    </xf>
    <xf numFmtId="0" fontId="7" fillId="0" borderId="2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" fontId="7" fillId="0" borderId="25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/>
    <xf numFmtId="0" fontId="7" fillId="0" borderId="36" xfId="0" applyFont="1" applyBorder="1" applyAlignment="1">
      <alignment horizontal="center" vertical="center"/>
    </xf>
    <xf numFmtId="1" fontId="7" fillId="0" borderId="37" xfId="0" applyNumberFormat="1" applyFont="1" applyBorder="1" applyAlignment="1">
      <alignment horizontal="left" vertical="center"/>
    </xf>
    <xf numFmtId="0" fontId="7" fillId="0" borderId="37" xfId="0" applyFont="1" applyBorder="1" applyAlignment="1">
      <alignment horizontal="center" vertical="center"/>
    </xf>
    <xf numFmtId="0" fontId="7" fillId="0" borderId="37" xfId="0" applyNumberFormat="1" applyFont="1" applyBorder="1" applyAlignment="1">
      <alignment horizontal="center" vertical="center"/>
    </xf>
    <xf numFmtId="0" fontId="7" fillId="0" borderId="38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1" fillId="0" borderId="39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6" fillId="0" borderId="5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5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6" fillId="0" borderId="9" xfId="0" applyFont="1" applyBorder="1" applyAlignment="1">
      <alignment horizontal="left" vertical="center"/>
    </xf>
    <xf numFmtId="0" fontId="5" fillId="0" borderId="10" xfId="0" applyFont="1" applyBorder="1"/>
    <xf numFmtId="0" fontId="6" fillId="0" borderId="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 applyAlignment="1">
      <alignment horizontal="left" vertical="center" wrapText="1"/>
    </xf>
    <xf numFmtId="0" fontId="5" fillId="0" borderId="15" xfId="0" applyFont="1" applyBorder="1"/>
    <xf numFmtId="0" fontId="7" fillId="0" borderId="3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Font="1" applyAlignment="1"/>
    <xf numFmtId="0" fontId="12" fillId="0" borderId="0" xfId="0" applyFont="1" applyAlignment="1">
      <alignment horizontal="center" vertical="center"/>
    </xf>
    <xf numFmtId="0" fontId="5" fillId="0" borderId="27" xfId="0" applyFont="1" applyBorder="1"/>
    <xf numFmtId="0" fontId="5" fillId="0" borderId="21" xfId="0" applyFont="1" applyBorder="1"/>
    <xf numFmtId="0" fontId="5" fillId="0" borderId="28" xfId="0" applyFont="1" applyBorder="1"/>
    <xf numFmtId="0" fontId="5" fillId="0" borderId="22" xfId="0" applyFont="1" applyBorder="1"/>
    <xf numFmtId="0" fontId="7" fillId="0" borderId="18" xfId="0" applyFont="1" applyBorder="1" applyAlignment="1">
      <alignment horizontal="center" vertical="center" wrapText="1"/>
    </xf>
    <xf numFmtId="0" fontId="5" fillId="0" borderId="19" xfId="0" applyFont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7"/>
  <sheetViews>
    <sheetView workbookViewId="0">
      <selection activeCell="F6" sqref="F6"/>
    </sheetView>
  </sheetViews>
  <sheetFormatPr defaultRowHeight="14.4" x14ac:dyDescent="0.3"/>
  <sheetData>
    <row r="1" spans="2:3" x14ac:dyDescent="0.3">
      <c r="B1" t="s">
        <v>149</v>
      </c>
    </row>
    <row r="2" spans="2:3" x14ac:dyDescent="0.3">
      <c r="B2">
        <v>0</v>
      </c>
      <c r="C2" t="s">
        <v>140</v>
      </c>
    </row>
    <row r="3" spans="2:3" x14ac:dyDescent="0.3">
      <c r="B3">
        <v>50</v>
      </c>
      <c r="C3" t="s">
        <v>139</v>
      </c>
    </row>
    <row r="4" spans="2:3" x14ac:dyDescent="0.3">
      <c r="B4">
        <v>60</v>
      </c>
      <c r="C4" t="s">
        <v>141</v>
      </c>
    </row>
    <row r="5" spans="2:3" x14ac:dyDescent="0.3">
      <c r="B5">
        <v>70</v>
      </c>
      <c r="C5" t="s">
        <v>142</v>
      </c>
    </row>
    <row r="6" spans="2:3" x14ac:dyDescent="0.3">
      <c r="B6">
        <v>80</v>
      </c>
      <c r="C6" t="s">
        <v>79</v>
      </c>
    </row>
    <row r="7" spans="2:3" x14ac:dyDescent="0.3">
      <c r="B7">
        <v>90</v>
      </c>
      <c r="C7" t="s">
        <v>143</v>
      </c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7"/>
  <sheetViews>
    <sheetView topLeftCell="A6" workbookViewId="0">
      <selection activeCell="F29" activeCellId="1" sqref="N5 F29:F33"/>
    </sheetView>
  </sheetViews>
  <sheetFormatPr defaultColWidth="14.44140625" defaultRowHeight="14.4" x14ac:dyDescent="0.3"/>
  <cols>
    <col min="1" max="1" width="7.6640625" style="11" customWidth="1"/>
    <col min="2" max="2" width="10.6640625" style="11" customWidth="1"/>
    <col min="3" max="3" width="22.6640625" style="11" customWidth="1"/>
    <col min="4" max="4" width="11.6640625" style="11" customWidth="1"/>
    <col min="5" max="5" width="11.6640625" style="32" customWidth="1"/>
    <col min="6" max="6" width="11.6640625" style="11" customWidth="1"/>
    <col min="7" max="7" width="12.21875" style="11" customWidth="1"/>
    <col min="8" max="26" width="8.6640625" style="11" customWidth="1"/>
    <col min="27" max="16384" width="14.44140625" style="11"/>
  </cols>
  <sheetData>
    <row r="1" spans="1:7" x14ac:dyDescent="0.3">
      <c r="A1" s="98" t="s">
        <v>176</v>
      </c>
      <c r="B1" s="99"/>
      <c r="C1" s="99"/>
      <c r="D1" s="99"/>
      <c r="E1" s="99"/>
      <c r="F1" s="99"/>
      <c r="G1" s="100"/>
    </row>
    <row r="2" spans="1:7" x14ac:dyDescent="0.3">
      <c r="A2" s="101" t="s">
        <v>189</v>
      </c>
      <c r="B2" s="83"/>
      <c r="C2" s="83"/>
      <c r="D2" s="83"/>
      <c r="E2" s="83"/>
      <c r="F2" s="83"/>
      <c r="G2" s="102"/>
    </row>
    <row r="3" spans="1:7" x14ac:dyDescent="0.3">
      <c r="A3" s="101" t="s">
        <v>177</v>
      </c>
      <c r="B3" s="83"/>
      <c r="C3" s="84"/>
      <c r="D3" s="103" t="s">
        <v>186</v>
      </c>
      <c r="E3" s="83"/>
      <c r="F3" s="83"/>
      <c r="G3" s="102"/>
    </row>
    <row r="4" spans="1:7" ht="15" thickBot="1" x14ac:dyDescent="0.35">
      <c r="A4" s="104" t="s">
        <v>187</v>
      </c>
      <c r="B4" s="105"/>
      <c r="C4" s="106"/>
      <c r="D4" s="107" t="s">
        <v>217</v>
      </c>
      <c r="E4" s="105"/>
      <c r="F4" s="105"/>
      <c r="G4" s="108"/>
    </row>
    <row r="5" spans="1:7" ht="15" thickBot="1" x14ac:dyDescent="0.35"/>
    <row r="6" spans="1:7" x14ac:dyDescent="0.3">
      <c r="A6" s="89" t="s">
        <v>179</v>
      </c>
      <c r="B6" s="91" t="s">
        <v>180</v>
      </c>
      <c r="C6" s="91" t="s">
        <v>156</v>
      </c>
      <c r="D6" s="93" t="s">
        <v>181</v>
      </c>
      <c r="E6" s="94"/>
      <c r="F6" s="95"/>
      <c r="G6" s="96" t="s">
        <v>182</v>
      </c>
    </row>
    <row r="7" spans="1:7" ht="27" thickBot="1" x14ac:dyDescent="0.35">
      <c r="A7" s="90"/>
      <c r="B7" s="92"/>
      <c r="C7" s="92"/>
      <c r="D7" s="35" t="s">
        <v>183</v>
      </c>
      <c r="E7" s="36" t="s">
        <v>184</v>
      </c>
      <c r="F7" s="35" t="s">
        <v>147</v>
      </c>
      <c r="G7" s="97"/>
    </row>
    <row r="8" spans="1:7" x14ac:dyDescent="0.3">
      <c r="A8" s="37">
        <v>1</v>
      </c>
      <c r="B8" s="38" t="str">
        <f>EvidencijaC!A8</f>
        <v>1/2018</v>
      </c>
      <c r="C8" s="38" t="str">
        <f>EvidencijaC!B8</f>
        <v>Boban Božović</v>
      </c>
      <c r="D8" s="37">
        <f>'C smjer'!M2</f>
        <v>24</v>
      </c>
      <c r="E8" s="39">
        <f>'C smjer'!N2</f>
        <v>19</v>
      </c>
      <c r="F8" s="52">
        <f>'C smjer'!O2</f>
        <v>43</v>
      </c>
      <c r="G8" s="39" t="str">
        <f>'C smjer'!P2</f>
        <v>F</v>
      </c>
    </row>
    <row r="9" spans="1:7" x14ac:dyDescent="0.3">
      <c r="A9" s="37">
        <f>A8+1</f>
        <v>2</v>
      </c>
      <c r="B9" s="38" t="str">
        <f>EvidencijaC!A9</f>
        <v>9/2018</v>
      </c>
      <c r="C9" s="38" t="str">
        <f>EvidencijaC!B9</f>
        <v>Stefan Rašović</v>
      </c>
      <c r="D9" s="37">
        <f>'C smjer'!M3</f>
        <v>39</v>
      </c>
      <c r="E9" s="39" t="str">
        <f>'C smjer'!N3</f>
        <v/>
      </c>
      <c r="F9" s="52">
        <f>'C smjer'!O3</f>
        <v>39</v>
      </c>
      <c r="G9" s="39" t="str">
        <f>'C smjer'!P3</f>
        <v>F</v>
      </c>
    </row>
    <row r="10" spans="1:7" x14ac:dyDescent="0.3">
      <c r="A10" s="37">
        <f t="shared" ref="A10:A33" si="0">A9+1</f>
        <v>3</v>
      </c>
      <c r="B10" s="38" t="str">
        <f>EvidencijaC!A10</f>
        <v>15/2018</v>
      </c>
      <c r="C10" s="38" t="str">
        <f>EvidencijaC!B10</f>
        <v>Damir Delijić</v>
      </c>
      <c r="D10" s="37">
        <f>'C smjer'!M4</f>
        <v>17</v>
      </c>
      <c r="E10" s="39" t="str">
        <f>'C smjer'!N4</f>
        <v/>
      </c>
      <c r="F10" s="52">
        <f>'C smjer'!O4</f>
        <v>17</v>
      </c>
      <c r="G10" s="39" t="str">
        <f>'C smjer'!P4</f>
        <v>F</v>
      </c>
    </row>
    <row r="11" spans="1:7" x14ac:dyDescent="0.3">
      <c r="A11" s="37">
        <f t="shared" si="0"/>
        <v>4</v>
      </c>
      <c r="B11" s="38" t="str">
        <f>EvidencijaC!A11</f>
        <v>28/2018</v>
      </c>
      <c r="C11" s="38" t="str">
        <f>EvidencijaC!B11</f>
        <v>Irina Lazarević</v>
      </c>
      <c r="D11" s="37">
        <f>'C smjer'!M5</f>
        <v>24</v>
      </c>
      <c r="E11" s="39" t="str">
        <f>'C smjer'!N5</f>
        <v/>
      </c>
      <c r="F11" s="52">
        <f>'C smjer'!O5</f>
        <v>24</v>
      </c>
      <c r="G11" s="39" t="str">
        <f>'C smjer'!P5</f>
        <v>F</v>
      </c>
    </row>
    <row r="12" spans="1:7" x14ac:dyDescent="0.3">
      <c r="A12" s="37">
        <f t="shared" si="0"/>
        <v>5</v>
      </c>
      <c r="B12" s="38" t="str">
        <f>EvidencijaC!A12</f>
        <v>40/2018</v>
      </c>
      <c r="C12" s="38" t="str">
        <f>EvidencijaC!B12</f>
        <v>Raden Rovčanin</v>
      </c>
      <c r="D12" s="37">
        <f>'C smjer'!M6</f>
        <v>30</v>
      </c>
      <c r="E12" s="39">
        <f>'C smjer'!N6</f>
        <v>19</v>
      </c>
      <c r="F12" s="52">
        <f>'C smjer'!O6</f>
        <v>49</v>
      </c>
      <c r="G12" s="39" t="str">
        <f>'C smjer'!P6</f>
        <v>F</v>
      </c>
    </row>
    <row r="13" spans="1:7" x14ac:dyDescent="0.3">
      <c r="A13" s="37">
        <f t="shared" si="0"/>
        <v>6</v>
      </c>
      <c r="B13" s="38" t="str">
        <f>EvidencijaC!A13</f>
        <v>46/2018</v>
      </c>
      <c r="C13" s="38" t="str">
        <f>EvidencijaC!B13</f>
        <v>Nikola Popović</v>
      </c>
      <c r="D13" s="37">
        <f>'C smjer'!M7</f>
        <v>26</v>
      </c>
      <c r="E13" s="39" t="str">
        <f>'C smjer'!N7</f>
        <v/>
      </c>
      <c r="F13" s="52">
        <f>'C smjer'!O7</f>
        <v>26</v>
      </c>
      <c r="G13" s="39" t="str">
        <f>'C smjer'!P7</f>
        <v>F</v>
      </c>
    </row>
    <row r="14" spans="1:7" x14ac:dyDescent="0.3">
      <c r="A14" s="37">
        <f t="shared" si="0"/>
        <v>7</v>
      </c>
      <c r="B14" s="38" t="str">
        <f>EvidencijaC!A14</f>
        <v>17/2017</v>
      </c>
      <c r="C14" s="38" t="str">
        <f>EvidencijaC!B14</f>
        <v>Zorana Preradović</v>
      </c>
      <c r="D14" s="37">
        <f>'C smjer'!M8</f>
        <v>14</v>
      </c>
      <c r="E14" s="39" t="str">
        <f>'C smjer'!N8</f>
        <v/>
      </c>
      <c r="F14" s="52">
        <f>'C smjer'!O8</f>
        <v>14</v>
      </c>
      <c r="G14" s="39" t="str">
        <f>'C smjer'!P8</f>
        <v>F</v>
      </c>
    </row>
    <row r="15" spans="1:7" x14ac:dyDescent="0.3">
      <c r="A15" s="37">
        <f t="shared" si="0"/>
        <v>8</v>
      </c>
      <c r="B15" s="38" t="str">
        <f>EvidencijaC!A15</f>
        <v>5/2016</v>
      </c>
      <c r="C15" s="38" t="str">
        <f>EvidencijaC!B15</f>
        <v>Pavle Raičević</v>
      </c>
      <c r="D15" s="37">
        <f>'C smjer'!M9</f>
        <v>6</v>
      </c>
      <c r="E15" s="39" t="str">
        <f>'C smjer'!N9</f>
        <v/>
      </c>
      <c r="F15" s="52">
        <f>'C smjer'!O9</f>
        <v>6</v>
      </c>
      <c r="G15" s="39" t="str">
        <f>'C smjer'!P9</f>
        <v>F</v>
      </c>
    </row>
    <row r="16" spans="1:7" x14ac:dyDescent="0.3">
      <c r="A16" s="37">
        <f t="shared" si="0"/>
        <v>9</v>
      </c>
      <c r="B16" s="38" t="str">
        <f>EvidencijaC!A16</f>
        <v>33/2016</v>
      </c>
      <c r="C16" s="38" t="str">
        <f>EvidencijaC!B16</f>
        <v>Dejana Vukčević</v>
      </c>
      <c r="D16" s="37">
        <f>'C smjer'!M10</f>
        <v>26</v>
      </c>
      <c r="E16" s="39">
        <f>'C smjer'!N10</f>
        <v>0</v>
      </c>
      <c r="F16" s="52">
        <f>'C smjer'!O10</f>
        <v>26</v>
      </c>
      <c r="G16" s="39" t="str">
        <f>'C smjer'!P10</f>
        <v>F</v>
      </c>
    </row>
    <row r="17" spans="1:7" x14ac:dyDescent="0.3">
      <c r="A17" s="37">
        <f t="shared" si="0"/>
        <v>10</v>
      </c>
      <c r="B17" s="38" t="str">
        <f>EvidencijaC!A17</f>
        <v>50/2016</v>
      </c>
      <c r="C17" s="38" t="str">
        <f>EvidencijaC!B17</f>
        <v>Aleksa Vujošević</v>
      </c>
      <c r="D17" s="37">
        <f>'C smjer'!M11</f>
        <v>4</v>
      </c>
      <c r="E17" s="39" t="str">
        <f>'C smjer'!N11</f>
        <v/>
      </c>
      <c r="F17" s="52">
        <f>'C smjer'!O11</f>
        <v>4</v>
      </c>
      <c r="G17" s="39" t="str">
        <f>'C smjer'!P11</f>
        <v>F</v>
      </c>
    </row>
    <row r="18" spans="1:7" x14ac:dyDescent="0.3">
      <c r="A18" s="37">
        <f t="shared" si="0"/>
        <v>11</v>
      </c>
      <c r="B18" s="38" t="str">
        <f>EvidencijaC!A18</f>
        <v>7046/2016</v>
      </c>
      <c r="C18" s="38" t="str">
        <f>EvidencijaC!B18</f>
        <v>Nikola Kadić</v>
      </c>
      <c r="D18" s="37" t="str">
        <f>'C smjer'!M12</f>
        <v/>
      </c>
      <c r="E18" s="39" t="str">
        <f>'C smjer'!N12</f>
        <v/>
      </c>
      <c r="F18" s="52">
        <f>'C smjer'!O12</f>
        <v>0</v>
      </c>
      <c r="G18" s="39" t="str">
        <f>'C smjer'!P12</f>
        <v>F</v>
      </c>
    </row>
    <row r="19" spans="1:7" x14ac:dyDescent="0.3">
      <c r="A19" s="37">
        <f t="shared" si="0"/>
        <v>12</v>
      </c>
      <c r="B19" s="38" t="str">
        <f>EvidencijaC!A19</f>
        <v>11/2018</v>
      </c>
      <c r="C19" s="38" t="str">
        <f>EvidencijaC!B19</f>
        <v>Luka Utješinović</v>
      </c>
      <c r="D19" s="37">
        <f>'C smjer'!M13</f>
        <v>43</v>
      </c>
      <c r="E19" s="39">
        <f>'C smjer'!N13</f>
        <v>48</v>
      </c>
      <c r="F19" s="52">
        <f>'C smjer'!O13</f>
        <v>91</v>
      </c>
      <c r="G19" s="39" t="str">
        <f>'C smjer'!P13</f>
        <v>A</v>
      </c>
    </row>
    <row r="20" spans="1:7" x14ac:dyDescent="0.3">
      <c r="A20" s="37">
        <f t="shared" si="0"/>
        <v>13</v>
      </c>
      <c r="B20" s="38" t="str">
        <f>EvidencijaC!A20</f>
        <v>17/2018</v>
      </c>
      <c r="C20" s="38" t="str">
        <f>EvidencijaC!B20</f>
        <v>Vojislav Đilas</v>
      </c>
      <c r="D20" s="37">
        <f>'C smjer'!M14</f>
        <v>37</v>
      </c>
      <c r="E20" s="39">
        <f>'C smjer'!N14</f>
        <v>13</v>
      </c>
      <c r="F20" s="52">
        <f>'C smjer'!O14</f>
        <v>50</v>
      </c>
      <c r="G20" s="39" t="str">
        <f>'C smjer'!P14</f>
        <v>E</v>
      </c>
    </row>
    <row r="21" spans="1:7" x14ac:dyDescent="0.3">
      <c r="A21" s="37">
        <f t="shared" si="0"/>
        <v>14</v>
      </c>
      <c r="B21" s="38" t="str">
        <f>EvidencijaC!A21</f>
        <v>20/2018</v>
      </c>
      <c r="C21" s="38" t="str">
        <f>EvidencijaC!B21</f>
        <v>Nemanja Novović</v>
      </c>
      <c r="D21" s="37" t="str">
        <f>'C smjer'!M15</f>
        <v/>
      </c>
      <c r="E21" s="39" t="str">
        <f>'C smjer'!N15</f>
        <v/>
      </c>
      <c r="F21" s="52">
        <f>'C smjer'!O15</f>
        <v>0</v>
      </c>
      <c r="G21" s="39" t="str">
        <f>'C smjer'!P15</f>
        <v>F</v>
      </c>
    </row>
    <row r="22" spans="1:7" x14ac:dyDescent="0.3">
      <c r="A22" s="37">
        <f t="shared" si="0"/>
        <v>15</v>
      </c>
      <c r="B22" s="38" t="str">
        <f>EvidencijaC!A22</f>
        <v>22/2018</v>
      </c>
      <c r="C22" s="38" t="str">
        <f>EvidencijaC!B22</f>
        <v>Andrija Živković</v>
      </c>
      <c r="D22" s="37">
        <f>'C smjer'!M16</f>
        <v>30</v>
      </c>
      <c r="E22" s="39">
        <f>'C smjer'!N16</f>
        <v>20</v>
      </c>
      <c r="F22" s="52">
        <f>'C smjer'!O16</f>
        <v>50</v>
      </c>
      <c r="G22" s="39" t="str">
        <f>'C smjer'!P16</f>
        <v>E</v>
      </c>
    </row>
    <row r="23" spans="1:7" x14ac:dyDescent="0.3">
      <c r="A23" s="50">
        <f t="shared" si="0"/>
        <v>16</v>
      </c>
      <c r="B23" s="38" t="str">
        <f>EvidencijaC!A23</f>
        <v>29/2018</v>
      </c>
      <c r="C23" s="38" t="str">
        <f>EvidencijaC!B23</f>
        <v>Luka Boljević</v>
      </c>
      <c r="D23" s="37">
        <f>'C smjer'!M17</f>
        <v>40</v>
      </c>
      <c r="E23" s="39">
        <f>'C smjer'!N17</f>
        <v>51</v>
      </c>
      <c r="F23" s="52">
        <f>'C smjer'!O17</f>
        <v>91</v>
      </c>
      <c r="G23" s="39" t="str">
        <f>'C smjer'!P17</f>
        <v>A</v>
      </c>
    </row>
    <row r="24" spans="1:7" x14ac:dyDescent="0.3">
      <c r="A24" s="50">
        <f t="shared" si="0"/>
        <v>17</v>
      </c>
      <c r="B24" s="38" t="str">
        <f>EvidencijaC!A24</f>
        <v>37/2018</v>
      </c>
      <c r="C24" s="38" t="str">
        <f>EvidencijaC!B24</f>
        <v>Jovana Bulajić</v>
      </c>
      <c r="D24" s="37">
        <f>'C smjer'!M18</f>
        <v>31</v>
      </c>
      <c r="E24" s="39">
        <f>'C smjer'!N18</f>
        <v>36</v>
      </c>
      <c r="F24" s="52">
        <f>'C smjer'!O18</f>
        <v>67</v>
      </c>
      <c r="G24" s="39" t="str">
        <f>'C smjer'!P18</f>
        <v>D</v>
      </c>
    </row>
    <row r="25" spans="1:7" x14ac:dyDescent="0.3">
      <c r="A25" s="50">
        <f t="shared" si="0"/>
        <v>18</v>
      </c>
      <c r="B25" s="38" t="str">
        <f>EvidencijaC!A25</f>
        <v>38/2018</v>
      </c>
      <c r="C25" s="38" t="str">
        <f>EvidencijaC!B25</f>
        <v>Admir Krnić</v>
      </c>
      <c r="D25" s="37">
        <f>'C smjer'!M19</f>
        <v>40</v>
      </c>
      <c r="E25" s="39">
        <f>'C smjer'!N19</f>
        <v>50</v>
      </c>
      <c r="F25" s="52">
        <f>'C smjer'!O19</f>
        <v>90</v>
      </c>
      <c r="G25" s="39" t="str">
        <f>'C smjer'!P19</f>
        <v>A</v>
      </c>
    </row>
    <row r="26" spans="1:7" x14ac:dyDescent="0.3">
      <c r="A26" s="50">
        <f t="shared" si="0"/>
        <v>19</v>
      </c>
      <c r="B26" s="38" t="str">
        <f>EvidencijaC!A26</f>
        <v>39/2018</v>
      </c>
      <c r="C26" s="38" t="str">
        <f>EvidencijaC!B26</f>
        <v>Andrijana Blečić</v>
      </c>
      <c r="D26" s="37">
        <f>'C smjer'!M20</f>
        <v>26</v>
      </c>
      <c r="E26" s="39" t="str">
        <f>'C smjer'!N20</f>
        <v/>
      </c>
      <c r="F26" s="52">
        <f>'C smjer'!O20</f>
        <v>26</v>
      </c>
      <c r="G26" s="39" t="str">
        <f>'C smjer'!P20</f>
        <v>F</v>
      </c>
    </row>
    <row r="27" spans="1:7" x14ac:dyDescent="0.3">
      <c r="A27" s="50">
        <f t="shared" si="0"/>
        <v>20</v>
      </c>
      <c r="B27" s="38" t="str">
        <f>EvidencijaC!A27</f>
        <v>41/2018</v>
      </c>
      <c r="C27" s="38" t="str">
        <f>EvidencijaC!B27</f>
        <v>Milka Dedeić</v>
      </c>
      <c r="D27" s="37" t="str">
        <f>'C smjer'!M21</f>
        <v/>
      </c>
      <c r="E27" s="39" t="str">
        <f>'C smjer'!N21</f>
        <v/>
      </c>
      <c r="F27" s="52">
        <f>'C smjer'!O21</f>
        <v>0</v>
      </c>
      <c r="G27" s="39" t="str">
        <f>'C smjer'!P21</f>
        <v>F</v>
      </c>
    </row>
    <row r="28" spans="1:7" x14ac:dyDescent="0.3">
      <c r="A28" s="50">
        <f t="shared" si="0"/>
        <v>21</v>
      </c>
      <c r="B28" s="38" t="str">
        <f>EvidencijaC!A28</f>
        <v>51/2018</v>
      </c>
      <c r="C28" s="38" t="str">
        <f>EvidencijaC!B28</f>
        <v>Enida Krnić</v>
      </c>
      <c r="D28" s="37">
        <f>'C smjer'!M22</f>
        <v>35</v>
      </c>
      <c r="E28" s="39">
        <f>'C smjer'!N22</f>
        <v>47</v>
      </c>
      <c r="F28" s="52">
        <f>'C smjer'!O22</f>
        <v>82</v>
      </c>
      <c r="G28" s="39" t="str">
        <f>'C smjer'!P22</f>
        <v>B</v>
      </c>
    </row>
    <row r="29" spans="1:7" x14ac:dyDescent="0.3">
      <c r="A29" s="50">
        <f t="shared" si="0"/>
        <v>22</v>
      </c>
      <c r="B29" s="38" t="str">
        <f>EvidencijaC!A29</f>
        <v>5/2017</v>
      </c>
      <c r="C29" s="38" t="str">
        <f>EvidencijaC!B29</f>
        <v>Dražen Vuletić</v>
      </c>
      <c r="D29" s="37">
        <f>'C smjer'!M23</f>
        <v>23</v>
      </c>
      <c r="E29" s="39">
        <f>'C smjer'!N23</f>
        <v>27</v>
      </c>
      <c r="F29" s="52">
        <f>'C smjer'!O23</f>
        <v>50</v>
      </c>
      <c r="G29" s="39" t="str">
        <f>'C smjer'!P23</f>
        <v>E</v>
      </c>
    </row>
    <row r="30" spans="1:7" x14ac:dyDescent="0.3">
      <c r="A30" s="50">
        <f t="shared" si="0"/>
        <v>23</v>
      </c>
      <c r="B30" s="38" t="str">
        <f>EvidencijaC!A30</f>
        <v>7/2017</v>
      </c>
      <c r="C30" s="38" t="str">
        <f>EvidencijaC!B30</f>
        <v>Stefan Zorić</v>
      </c>
      <c r="D30" s="37">
        <f>'C smjer'!M24</f>
        <v>36</v>
      </c>
      <c r="E30" s="39">
        <f>'C smjer'!N24</f>
        <v>14</v>
      </c>
      <c r="F30" s="52">
        <f>'C smjer'!O24</f>
        <v>50</v>
      </c>
      <c r="G30" s="39" t="str">
        <f>'C smjer'!P24</f>
        <v>E</v>
      </c>
    </row>
    <row r="31" spans="1:7" x14ac:dyDescent="0.3">
      <c r="A31" s="50">
        <f t="shared" si="0"/>
        <v>24</v>
      </c>
      <c r="B31" s="38" t="str">
        <f>EvidencijaC!A31</f>
        <v>18/2017</v>
      </c>
      <c r="C31" s="38" t="str">
        <f>EvidencijaC!B31</f>
        <v>Nikola Vlahović</v>
      </c>
      <c r="D31" s="37" t="str">
        <f>'C smjer'!M25</f>
        <v/>
      </c>
      <c r="E31" s="39" t="str">
        <f>'C smjer'!N25</f>
        <v/>
      </c>
      <c r="F31" s="52">
        <f>'C smjer'!O25</f>
        <v>0</v>
      </c>
      <c r="G31" s="39" t="str">
        <f>'C smjer'!P25</f>
        <v>F</v>
      </c>
    </row>
    <row r="32" spans="1:7" x14ac:dyDescent="0.3">
      <c r="A32" s="53">
        <f t="shared" si="0"/>
        <v>25</v>
      </c>
      <c r="B32" s="41" t="str">
        <f>EvidencijaC!A32</f>
        <v>34/2017</v>
      </c>
      <c r="C32" s="41" t="str">
        <f>EvidencijaC!B32</f>
        <v>Miodrag Račić</v>
      </c>
      <c r="D32" s="40">
        <f>'C smjer'!M26</f>
        <v>34</v>
      </c>
      <c r="E32" s="42">
        <f>'C smjer'!N26</f>
        <v>21</v>
      </c>
      <c r="F32" s="54">
        <f>'C smjer'!O26</f>
        <v>55</v>
      </c>
      <c r="G32" s="42" t="str">
        <f>'C smjer'!P26</f>
        <v>E</v>
      </c>
    </row>
    <row r="33" spans="1:7" x14ac:dyDescent="0.3">
      <c r="A33" s="43">
        <f t="shared" si="0"/>
        <v>26</v>
      </c>
      <c r="B33" s="17" t="str">
        <f>EvidencijaC!A33</f>
        <v>7027/2015</v>
      </c>
      <c r="C33" s="17" t="str">
        <f>EvidencijaC!B33</f>
        <v>Andrija Mrvošević</v>
      </c>
      <c r="D33" s="43" t="str">
        <f>'C smjer'!M27</f>
        <v/>
      </c>
      <c r="E33" s="44" t="str">
        <f>'C smjer'!N27</f>
        <v/>
      </c>
      <c r="F33" s="16">
        <f>'C smjer'!O27</f>
        <v>0</v>
      </c>
      <c r="G33" s="44" t="str">
        <f>'C smjer'!P27</f>
        <v>F</v>
      </c>
    </row>
    <row r="34" spans="1:7" x14ac:dyDescent="0.3">
      <c r="A34" s="45"/>
      <c r="B34" s="22"/>
      <c r="C34" s="22"/>
      <c r="D34" s="45"/>
      <c r="E34" s="27"/>
      <c r="F34" s="45"/>
      <c r="G34" s="27"/>
    </row>
    <row r="35" spans="1:7" x14ac:dyDescent="0.3">
      <c r="A35" s="45"/>
      <c r="B35" s="22"/>
      <c r="C35" s="22"/>
      <c r="D35" s="45"/>
      <c r="E35" s="27"/>
      <c r="F35" s="45"/>
      <c r="G35" s="27"/>
    </row>
    <row r="36" spans="1:7" x14ac:dyDescent="0.3">
      <c r="A36" s="45"/>
      <c r="B36" s="22"/>
      <c r="C36" s="22"/>
      <c r="D36" s="45"/>
      <c r="E36" s="27"/>
      <c r="F36" s="45"/>
      <c r="G36" s="27"/>
    </row>
    <row r="37" spans="1:7" x14ac:dyDescent="0.3">
      <c r="A37" s="45"/>
      <c r="B37" s="22"/>
      <c r="C37" s="22"/>
      <c r="D37" s="45"/>
      <c r="E37" s="27"/>
      <c r="F37" s="45"/>
      <c r="G37" s="27"/>
    </row>
    <row r="38" spans="1:7" x14ac:dyDescent="0.3">
      <c r="A38" s="45"/>
      <c r="B38" s="22"/>
      <c r="C38" s="22"/>
      <c r="D38" s="45"/>
      <c r="E38" s="27"/>
      <c r="F38" s="45"/>
      <c r="G38" s="27"/>
    </row>
    <row r="39" spans="1:7" x14ac:dyDescent="0.3">
      <c r="A39" s="45"/>
      <c r="B39" s="22"/>
      <c r="C39" s="22"/>
      <c r="D39" s="45"/>
      <c r="E39" s="27"/>
      <c r="F39" s="45"/>
      <c r="G39" s="27"/>
    </row>
    <row r="40" spans="1:7" x14ac:dyDescent="0.3">
      <c r="A40" s="45"/>
      <c r="B40" s="22"/>
      <c r="C40" s="22"/>
      <c r="D40" s="45"/>
      <c r="E40" s="27"/>
      <c r="F40" s="45"/>
      <c r="G40" s="27"/>
    </row>
    <row r="41" spans="1:7" x14ac:dyDescent="0.3">
      <c r="A41" s="45"/>
      <c r="B41" s="22"/>
      <c r="C41" s="22"/>
      <c r="D41" s="45"/>
      <c r="E41" s="27"/>
      <c r="F41" s="45"/>
      <c r="G41" s="27"/>
    </row>
    <row r="42" spans="1:7" x14ac:dyDescent="0.3">
      <c r="A42" s="45"/>
      <c r="B42" s="22"/>
      <c r="C42" s="22"/>
      <c r="D42" s="45"/>
      <c r="E42" s="27"/>
      <c r="F42" s="45"/>
      <c r="G42" s="27"/>
    </row>
    <row r="43" spans="1:7" x14ac:dyDescent="0.3">
      <c r="A43" s="45"/>
      <c r="B43" s="22"/>
      <c r="C43" s="22"/>
      <c r="D43" s="45"/>
      <c r="E43" s="27"/>
      <c r="F43" s="45"/>
      <c r="G43" s="27"/>
    </row>
    <row r="44" spans="1:7" x14ac:dyDescent="0.3">
      <c r="A44" s="45"/>
      <c r="B44" s="22"/>
      <c r="C44" s="22"/>
      <c r="D44" s="45"/>
      <c r="E44" s="27"/>
      <c r="F44" s="45"/>
      <c r="G44" s="27"/>
    </row>
    <row r="45" spans="1:7" x14ac:dyDescent="0.3">
      <c r="A45" s="45"/>
      <c r="B45" s="22"/>
      <c r="C45" s="22"/>
      <c r="D45" s="45"/>
      <c r="E45" s="27"/>
      <c r="F45" s="45"/>
      <c r="G45" s="27"/>
    </row>
    <row r="46" spans="1:7" x14ac:dyDescent="0.3">
      <c r="A46" s="45"/>
      <c r="B46" s="22"/>
      <c r="C46" s="22"/>
      <c r="D46" s="45"/>
      <c r="E46" s="27"/>
      <c r="F46" s="45"/>
      <c r="G46" s="27"/>
    </row>
    <row r="47" spans="1:7" x14ac:dyDescent="0.3">
      <c r="A47" s="45"/>
      <c r="B47" s="22"/>
      <c r="C47" s="22"/>
      <c r="D47" s="45"/>
      <c r="E47" s="27"/>
      <c r="F47" s="45"/>
      <c r="G47" s="27"/>
    </row>
    <row r="48" spans="1:7" x14ac:dyDescent="0.3">
      <c r="A48" s="45"/>
      <c r="B48" s="22"/>
      <c r="C48" s="22"/>
      <c r="D48" s="45"/>
      <c r="E48" s="27"/>
      <c r="F48" s="45"/>
      <c r="G48" s="27"/>
    </row>
    <row r="49" spans="1:7" x14ac:dyDescent="0.3">
      <c r="A49" s="45"/>
      <c r="B49" s="22"/>
      <c r="C49" s="22"/>
      <c r="D49" s="45"/>
      <c r="E49" s="27"/>
      <c r="F49" s="45"/>
      <c r="G49" s="27"/>
    </row>
    <row r="50" spans="1:7" x14ac:dyDescent="0.3">
      <c r="A50" s="45"/>
      <c r="B50" s="22"/>
      <c r="C50" s="22"/>
      <c r="D50" s="45"/>
      <c r="E50" s="27"/>
      <c r="F50" s="45"/>
      <c r="G50" s="27"/>
    </row>
    <row r="51" spans="1:7" x14ac:dyDescent="0.3">
      <c r="A51" s="45"/>
      <c r="B51" s="22"/>
      <c r="C51" s="22"/>
      <c r="D51" s="45"/>
      <c r="E51" s="27"/>
      <c r="F51" s="45"/>
      <c r="G51" s="27"/>
    </row>
    <row r="52" spans="1:7" x14ac:dyDescent="0.3">
      <c r="A52" s="45"/>
      <c r="B52" s="22"/>
      <c r="C52" s="22"/>
      <c r="D52" s="45"/>
      <c r="E52" s="27"/>
      <c r="F52" s="45"/>
      <c r="G52" s="27"/>
    </row>
    <row r="53" spans="1:7" x14ac:dyDescent="0.3">
      <c r="A53" s="45"/>
      <c r="B53" s="22"/>
      <c r="C53" s="22"/>
      <c r="D53" s="45"/>
      <c r="E53" s="27"/>
      <c r="F53" s="45"/>
      <c r="G53" s="27"/>
    </row>
    <row r="54" spans="1:7" x14ac:dyDescent="0.3">
      <c r="A54" s="45"/>
      <c r="B54" s="22"/>
      <c r="C54" s="22"/>
      <c r="D54" s="45"/>
      <c r="E54" s="27"/>
      <c r="F54" s="45"/>
      <c r="G54" s="27"/>
    </row>
    <row r="55" spans="1:7" x14ac:dyDescent="0.3">
      <c r="A55" s="45"/>
      <c r="B55" s="22"/>
      <c r="C55" s="22"/>
      <c r="D55" s="45"/>
      <c r="E55" s="27"/>
      <c r="F55" s="45"/>
      <c r="G55" s="27"/>
    </row>
    <row r="56" spans="1:7" x14ac:dyDescent="0.3">
      <c r="A56" s="45"/>
      <c r="B56" s="22"/>
      <c r="C56" s="22"/>
      <c r="D56" s="45"/>
      <c r="E56" s="27"/>
      <c r="F56" s="45"/>
      <c r="G56" s="27"/>
    </row>
    <row r="57" spans="1:7" x14ac:dyDescent="0.3">
      <c r="A57" s="45"/>
      <c r="B57" s="22"/>
      <c r="C57" s="22"/>
      <c r="D57" s="45"/>
      <c r="E57" s="27"/>
      <c r="F57" s="45"/>
      <c r="G57" s="27"/>
    </row>
    <row r="58" spans="1:7" x14ac:dyDescent="0.3">
      <c r="A58" s="45"/>
      <c r="B58" s="22"/>
      <c r="C58" s="22"/>
      <c r="D58" s="45"/>
      <c r="E58" s="27"/>
      <c r="F58" s="45"/>
      <c r="G58" s="27"/>
    </row>
    <row r="59" spans="1:7" x14ac:dyDescent="0.3">
      <c r="A59" s="45"/>
      <c r="B59" s="22"/>
      <c r="C59" s="22"/>
      <c r="D59" s="45"/>
      <c r="E59" s="27"/>
      <c r="F59" s="45"/>
      <c r="G59" s="27"/>
    </row>
    <row r="60" spans="1:7" x14ac:dyDescent="0.3">
      <c r="A60" s="45"/>
      <c r="B60" s="22"/>
      <c r="C60" s="22"/>
      <c r="D60" s="45"/>
      <c r="E60" s="27"/>
      <c r="F60" s="45"/>
      <c r="G60" s="27"/>
    </row>
    <row r="61" spans="1:7" x14ac:dyDescent="0.3">
      <c r="A61" s="45"/>
      <c r="B61" s="22"/>
      <c r="C61" s="22"/>
      <c r="D61" s="45"/>
      <c r="E61" s="27"/>
      <c r="F61" s="45"/>
      <c r="G61" s="27"/>
    </row>
    <row r="62" spans="1:7" x14ac:dyDescent="0.3">
      <c r="A62" s="45"/>
      <c r="B62" s="22"/>
      <c r="C62" s="22"/>
      <c r="D62" s="45"/>
      <c r="E62" s="27"/>
      <c r="F62" s="45"/>
      <c r="G62" s="27"/>
    </row>
    <row r="63" spans="1:7" x14ac:dyDescent="0.3">
      <c r="A63" s="45"/>
      <c r="B63" s="22"/>
      <c r="C63" s="22"/>
      <c r="D63" s="45"/>
      <c r="E63" s="27"/>
      <c r="F63" s="45"/>
      <c r="G63" s="27"/>
    </row>
    <row r="64" spans="1:7" x14ac:dyDescent="0.3">
      <c r="A64" s="45"/>
      <c r="B64" s="22"/>
      <c r="C64" s="22"/>
      <c r="D64" s="45"/>
      <c r="E64" s="27"/>
      <c r="F64" s="45"/>
      <c r="G64" s="27"/>
    </row>
    <row r="65" spans="1:7" x14ac:dyDescent="0.3">
      <c r="A65" s="45"/>
      <c r="B65" s="22"/>
      <c r="C65" s="22"/>
      <c r="D65" s="45"/>
      <c r="E65" s="27"/>
      <c r="F65" s="45"/>
      <c r="G65" s="27"/>
    </row>
    <row r="66" spans="1:7" x14ac:dyDescent="0.3">
      <c r="A66" s="45"/>
      <c r="B66" s="22"/>
      <c r="C66" s="22"/>
      <c r="D66" s="45"/>
      <c r="E66" s="27"/>
      <c r="F66" s="45"/>
      <c r="G66" s="27"/>
    </row>
    <row r="67" spans="1:7" x14ac:dyDescent="0.3">
      <c r="A67" s="45"/>
      <c r="B67" s="22"/>
      <c r="C67" s="22"/>
      <c r="D67" s="45"/>
      <c r="E67" s="27"/>
      <c r="F67" s="45"/>
      <c r="G67" s="27"/>
    </row>
    <row r="68" spans="1:7" x14ac:dyDescent="0.3">
      <c r="A68" s="45"/>
      <c r="B68" s="22"/>
      <c r="C68" s="22"/>
      <c r="D68" s="45"/>
      <c r="E68" s="27"/>
      <c r="F68" s="45"/>
      <c r="G68" s="27"/>
    </row>
    <row r="69" spans="1:7" x14ac:dyDescent="0.3">
      <c r="A69" s="45"/>
      <c r="B69" s="22"/>
      <c r="C69" s="22"/>
      <c r="D69" s="45"/>
      <c r="E69" s="27"/>
      <c r="F69" s="45"/>
      <c r="G69" s="27"/>
    </row>
    <row r="70" spans="1:7" x14ac:dyDescent="0.3">
      <c r="A70" s="45"/>
      <c r="B70" s="22"/>
      <c r="C70" s="22"/>
      <c r="D70" s="45"/>
      <c r="E70" s="27"/>
      <c r="F70" s="45"/>
      <c r="G70" s="27"/>
    </row>
    <row r="71" spans="1:7" x14ac:dyDescent="0.3">
      <c r="A71" s="45"/>
      <c r="B71" s="22"/>
      <c r="C71" s="22"/>
      <c r="D71" s="45"/>
      <c r="E71" s="27"/>
      <c r="F71" s="45"/>
      <c r="G71" s="27"/>
    </row>
    <row r="72" spans="1:7" x14ac:dyDescent="0.3">
      <c r="A72" s="45"/>
      <c r="B72" s="22"/>
      <c r="C72" s="22"/>
      <c r="D72" s="45"/>
      <c r="E72" s="27"/>
      <c r="F72" s="45"/>
      <c r="G72" s="27"/>
    </row>
    <row r="73" spans="1:7" x14ac:dyDescent="0.3">
      <c r="A73" s="45"/>
      <c r="B73" s="22"/>
      <c r="C73" s="22"/>
      <c r="D73" s="45"/>
      <c r="E73" s="27"/>
      <c r="F73" s="45"/>
      <c r="G73" s="27"/>
    </row>
    <row r="74" spans="1:7" x14ac:dyDescent="0.3">
      <c r="A74" s="45"/>
      <c r="B74" s="22"/>
      <c r="C74" s="22"/>
      <c r="D74" s="45"/>
      <c r="E74" s="27"/>
      <c r="F74" s="45"/>
      <c r="G74" s="27"/>
    </row>
    <row r="75" spans="1:7" x14ac:dyDescent="0.3">
      <c r="A75" s="45"/>
      <c r="B75" s="22"/>
      <c r="C75" s="22"/>
      <c r="D75" s="45"/>
      <c r="E75" s="27"/>
      <c r="F75" s="45"/>
      <c r="G75" s="27"/>
    </row>
    <row r="76" spans="1:7" x14ac:dyDescent="0.3">
      <c r="A76" s="45"/>
      <c r="B76" s="22"/>
      <c r="C76" s="22"/>
      <c r="D76" s="45"/>
      <c r="E76" s="27"/>
      <c r="F76" s="45"/>
      <c r="G76" s="27"/>
    </row>
    <row r="77" spans="1:7" x14ac:dyDescent="0.3">
      <c r="A77" s="45"/>
      <c r="B77" s="22"/>
      <c r="C77" s="22"/>
      <c r="D77" s="45"/>
      <c r="E77" s="27"/>
      <c r="F77" s="45"/>
      <c r="G77" s="27"/>
    </row>
    <row r="78" spans="1:7" x14ac:dyDescent="0.3">
      <c r="A78" s="45"/>
      <c r="B78" s="22"/>
      <c r="C78" s="22"/>
      <c r="D78" s="45"/>
      <c r="E78" s="27"/>
      <c r="F78" s="45"/>
      <c r="G78" s="27"/>
    </row>
    <row r="79" spans="1:7" x14ac:dyDescent="0.3">
      <c r="A79" s="45"/>
      <c r="B79" s="22"/>
      <c r="C79" s="22"/>
      <c r="D79" s="45"/>
      <c r="E79" s="27"/>
      <c r="F79" s="45"/>
      <c r="G79" s="27"/>
    </row>
    <row r="80" spans="1:7" x14ac:dyDescent="0.3">
      <c r="A80" s="45"/>
      <c r="B80" s="22"/>
      <c r="C80" s="22"/>
      <c r="D80" s="45"/>
      <c r="E80" s="27"/>
      <c r="F80" s="45"/>
      <c r="G80" s="27"/>
    </row>
    <row r="81" spans="1:7" x14ac:dyDescent="0.3">
      <c r="A81" s="45"/>
      <c r="B81" s="22"/>
      <c r="C81" s="22"/>
      <c r="D81" s="45"/>
      <c r="E81" s="27"/>
      <c r="F81" s="45"/>
      <c r="G81" s="27"/>
    </row>
    <row r="82" spans="1:7" x14ac:dyDescent="0.3">
      <c r="A82" s="45"/>
      <c r="B82" s="22"/>
      <c r="C82" s="22"/>
      <c r="D82" s="45"/>
      <c r="E82" s="27"/>
      <c r="F82" s="45"/>
      <c r="G82" s="27"/>
    </row>
    <row r="83" spans="1:7" x14ac:dyDescent="0.3">
      <c r="A83" s="45"/>
      <c r="B83" s="22"/>
      <c r="C83" s="22"/>
      <c r="D83" s="45"/>
      <c r="E83" s="27"/>
      <c r="F83" s="45"/>
      <c r="G83" s="27"/>
    </row>
    <row r="84" spans="1:7" x14ac:dyDescent="0.3">
      <c r="A84" s="45"/>
      <c r="B84" s="22"/>
      <c r="C84" s="22"/>
      <c r="D84" s="45"/>
      <c r="E84" s="27"/>
      <c r="F84" s="45"/>
      <c r="G84" s="27"/>
    </row>
    <row r="85" spans="1:7" x14ac:dyDescent="0.3">
      <c r="A85" s="45"/>
      <c r="B85" s="22"/>
      <c r="C85" s="22"/>
      <c r="D85" s="45"/>
      <c r="E85" s="27"/>
      <c r="F85" s="45"/>
      <c r="G85" s="27"/>
    </row>
    <row r="86" spans="1:7" x14ac:dyDescent="0.3">
      <c r="A86" s="45"/>
      <c r="B86" s="22"/>
      <c r="C86" s="22"/>
      <c r="D86" s="45"/>
      <c r="E86" s="27"/>
      <c r="F86" s="45"/>
      <c r="G86" s="27"/>
    </row>
    <row r="87" spans="1:7" x14ac:dyDescent="0.3">
      <c r="A87" s="45"/>
      <c r="B87" s="22"/>
      <c r="C87" s="22"/>
      <c r="D87" s="45"/>
      <c r="E87" s="27"/>
      <c r="F87" s="45"/>
      <c r="G87" s="27"/>
    </row>
    <row r="88" spans="1:7" x14ac:dyDescent="0.3">
      <c r="A88" s="45"/>
      <c r="B88" s="22"/>
      <c r="C88" s="22"/>
      <c r="D88" s="45"/>
      <c r="E88" s="27"/>
      <c r="F88" s="45"/>
      <c r="G88" s="27"/>
    </row>
    <row r="89" spans="1:7" x14ac:dyDescent="0.3">
      <c r="A89" s="45"/>
      <c r="B89" s="22"/>
      <c r="C89" s="22"/>
      <c r="D89" s="45"/>
      <c r="E89" s="27"/>
      <c r="F89" s="45"/>
      <c r="G89" s="27"/>
    </row>
    <row r="90" spans="1:7" x14ac:dyDescent="0.3">
      <c r="A90" s="45"/>
      <c r="B90" s="22"/>
      <c r="C90" s="22"/>
      <c r="D90" s="45"/>
      <c r="E90" s="27"/>
      <c r="F90" s="45"/>
      <c r="G90" s="27"/>
    </row>
    <row r="91" spans="1:7" x14ac:dyDescent="0.3">
      <c r="A91" s="45"/>
      <c r="B91" s="22"/>
      <c r="C91" s="22"/>
      <c r="D91" s="45"/>
      <c r="E91" s="27"/>
      <c r="F91" s="45"/>
      <c r="G91" s="27"/>
    </row>
    <row r="92" spans="1:7" x14ac:dyDescent="0.3">
      <c r="A92" s="45"/>
      <c r="B92" s="22"/>
      <c r="C92" s="22"/>
      <c r="D92" s="45"/>
      <c r="E92" s="27"/>
      <c r="F92" s="45"/>
      <c r="G92" s="27"/>
    </row>
    <row r="93" spans="1:7" x14ac:dyDescent="0.3">
      <c r="A93" s="45"/>
      <c r="B93" s="22"/>
      <c r="C93" s="22"/>
      <c r="D93" s="45"/>
      <c r="E93" s="27"/>
      <c r="F93" s="45"/>
      <c r="G93" s="27"/>
    </row>
    <row r="94" spans="1:7" x14ac:dyDescent="0.3">
      <c r="A94" s="45"/>
      <c r="B94" s="22"/>
      <c r="C94" s="22"/>
      <c r="D94" s="45"/>
      <c r="E94" s="27"/>
      <c r="F94" s="45"/>
      <c r="G94" s="27"/>
    </row>
    <row r="95" spans="1:7" x14ac:dyDescent="0.3">
      <c r="A95" s="45"/>
      <c r="B95" s="22"/>
      <c r="C95" s="22"/>
      <c r="D95" s="45"/>
      <c r="E95" s="27"/>
      <c r="F95" s="45"/>
      <c r="G95" s="27"/>
    </row>
    <row r="96" spans="1:7" x14ac:dyDescent="0.3">
      <c r="A96" s="45"/>
      <c r="B96" s="22"/>
      <c r="C96" s="22"/>
      <c r="D96" s="45"/>
      <c r="E96" s="27"/>
      <c r="F96" s="45"/>
      <c r="G96" s="27"/>
    </row>
    <row r="97" spans="1:7" x14ac:dyDescent="0.3">
      <c r="A97" s="45"/>
      <c r="B97" s="22"/>
      <c r="C97" s="22"/>
      <c r="D97" s="45"/>
      <c r="E97" s="27"/>
      <c r="F97" s="45"/>
      <c r="G97" s="27"/>
    </row>
    <row r="98" spans="1:7" x14ac:dyDescent="0.3">
      <c r="A98" s="45"/>
      <c r="B98" s="22"/>
      <c r="C98" s="22"/>
      <c r="D98" s="45"/>
      <c r="E98" s="27"/>
      <c r="F98" s="45"/>
      <c r="G98" s="27"/>
    </row>
    <row r="99" spans="1:7" x14ac:dyDescent="0.3">
      <c r="A99" s="45"/>
      <c r="B99" s="22"/>
      <c r="C99" s="22"/>
      <c r="D99" s="45"/>
      <c r="E99" s="27"/>
      <c r="F99" s="45"/>
      <c r="G99" s="27"/>
    </row>
    <row r="100" spans="1:7" x14ac:dyDescent="0.3">
      <c r="A100" s="45"/>
      <c r="B100" s="22"/>
      <c r="C100" s="22"/>
      <c r="D100" s="45"/>
      <c r="E100" s="27"/>
      <c r="F100" s="45"/>
      <c r="G100" s="27"/>
    </row>
    <row r="101" spans="1:7" x14ac:dyDescent="0.3">
      <c r="A101" s="45"/>
      <c r="B101" s="22"/>
      <c r="C101" s="22"/>
      <c r="D101" s="45"/>
      <c r="E101" s="27"/>
      <c r="F101" s="45"/>
      <c r="G101" s="27"/>
    </row>
    <row r="102" spans="1:7" x14ac:dyDescent="0.3">
      <c r="A102" s="45"/>
      <c r="B102" s="22"/>
      <c r="C102" s="22"/>
      <c r="D102" s="45"/>
      <c r="E102" s="27"/>
      <c r="F102" s="45"/>
      <c r="G102" s="27"/>
    </row>
    <row r="103" spans="1:7" x14ac:dyDescent="0.3">
      <c r="A103" s="45"/>
      <c r="B103" s="22"/>
      <c r="C103" s="22"/>
      <c r="D103" s="45"/>
      <c r="E103" s="27"/>
      <c r="F103" s="45"/>
      <c r="G103" s="27"/>
    </row>
    <row r="104" spans="1:7" x14ac:dyDescent="0.3">
      <c r="A104" s="45"/>
      <c r="B104" s="22"/>
      <c r="C104" s="22"/>
      <c r="D104" s="45"/>
      <c r="E104" s="27"/>
      <c r="F104" s="45"/>
      <c r="G104" s="27"/>
    </row>
    <row r="105" spans="1:7" x14ac:dyDescent="0.3">
      <c r="A105" s="45"/>
      <c r="B105" s="22"/>
      <c r="C105" s="22"/>
      <c r="D105" s="45"/>
      <c r="E105" s="27"/>
      <c r="F105" s="45"/>
      <c r="G105" s="27"/>
    </row>
    <row r="106" spans="1:7" x14ac:dyDescent="0.3">
      <c r="A106" s="45"/>
      <c r="B106" s="22"/>
      <c r="C106" s="22"/>
      <c r="D106" s="45"/>
      <c r="E106" s="27"/>
      <c r="F106" s="45"/>
      <c r="G106" s="27"/>
    </row>
    <row r="107" spans="1:7" x14ac:dyDescent="0.3">
      <c r="A107" s="45"/>
      <c r="B107" s="22"/>
      <c r="C107" s="22"/>
      <c r="D107" s="45"/>
      <c r="E107" s="27"/>
      <c r="F107" s="45"/>
      <c r="G107" s="27"/>
    </row>
    <row r="108" spans="1:7" x14ac:dyDescent="0.3">
      <c r="A108" s="45"/>
      <c r="B108" s="22"/>
      <c r="C108" s="22"/>
      <c r="D108" s="45"/>
      <c r="E108" s="27"/>
      <c r="F108" s="45"/>
      <c r="G108" s="27"/>
    </row>
    <row r="109" spans="1:7" x14ac:dyDescent="0.3">
      <c r="A109" s="45"/>
      <c r="B109" s="22"/>
      <c r="C109" s="22"/>
      <c r="D109" s="45"/>
      <c r="E109" s="27"/>
      <c r="F109" s="45"/>
      <c r="G109" s="27"/>
    </row>
    <row r="110" spans="1:7" x14ac:dyDescent="0.3">
      <c r="A110" s="45"/>
      <c r="B110" s="22"/>
      <c r="C110" s="22"/>
      <c r="D110" s="45"/>
      <c r="E110" s="27"/>
      <c r="F110" s="45"/>
      <c r="G110" s="27"/>
    </row>
    <row r="111" spans="1:7" x14ac:dyDescent="0.3">
      <c r="A111" s="45"/>
      <c r="B111" s="22"/>
      <c r="C111" s="22"/>
      <c r="D111" s="45"/>
      <c r="E111" s="27"/>
      <c r="F111" s="45"/>
      <c r="G111" s="27"/>
    </row>
    <row r="112" spans="1:7" x14ac:dyDescent="0.3">
      <c r="A112" s="45"/>
      <c r="B112" s="22"/>
      <c r="C112" s="22"/>
      <c r="D112" s="45"/>
      <c r="E112" s="27"/>
      <c r="F112" s="45"/>
      <c r="G112" s="27"/>
    </row>
    <row r="113" spans="1:7" x14ac:dyDescent="0.3">
      <c r="A113" s="45"/>
      <c r="B113" s="22"/>
      <c r="C113" s="22"/>
      <c r="D113" s="45"/>
      <c r="E113" s="27"/>
      <c r="F113" s="45"/>
      <c r="G113" s="27"/>
    </row>
    <row r="114" spans="1:7" x14ac:dyDescent="0.3">
      <c r="A114" s="45"/>
      <c r="B114" s="22"/>
      <c r="C114" s="22"/>
      <c r="D114" s="45"/>
      <c r="E114" s="27"/>
      <c r="F114" s="45"/>
      <c r="G114" s="27"/>
    </row>
    <row r="115" spans="1:7" x14ac:dyDescent="0.3">
      <c r="A115" s="45"/>
      <c r="B115" s="22"/>
      <c r="C115" s="22"/>
      <c r="D115" s="45"/>
      <c r="E115" s="27"/>
      <c r="F115" s="45"/>
      <c r="G115" s="27"/>
    </row>
    <row r="116" spans="1:7" x14ac:dyDescent="0.3">
      <c r="A116" s="45"/>
      <c r="B116" s="22"/>
      <c r="C116" s="22"/>
      <c r="D116" s="45"/>
      <c r="E116" s="27"/>
      <c r="F116" s="45"/>
      <c r="G116" s="27"/>
    </row>
    <row r="117" spans="1:7" x14ac:dyDescent="0.3">
      <c r="A117" s="45"/>
      <c r="B117" s="22"/>
      <c r="C117" s="22"/>
      <c r="D117" s="45"/>
      <c r="E117" s="27"/>
      <c r="F117" s="45"/>
      <c r="G117" s="27"/>
    </row>
    <row r="118" spans="1:7" x14ac:dyDescent="0.3">
      <c r="A118" s="45"/>
      <c r="B118" s="22"/>
      <c r="C118" s="22"/>
      <c r="D118" s="45"/>
      <c r="E118" s="27"/>
      <c r="F118" s="45"/>
      <c r="G118" s="27"/>
    </row>
    <row r="119" spans="1:7" x14ac:dyDescent="0.3">
      <c r="A119" s="45"/>
      <c r="B119" s="22"/>
      <c r="C119" s="22"/>
      <c r="D119" s="45"/>
      <c r="E119" s="27"/>
      <c r="F119" s="45"/>
      <c r="G119" s="27"/>
    </row>
    <row r="120" spans="1:7" x14ac:dyDescent="0.3">
      <c r="A120" s="45"/>
      <c r="B120" s="22"/>
      <c r="C120" s="22"/>
      <c r="D120" s="45"/>
      <c r="E120" s="27"/>
      <c r="F120" s="45"/>
      <c r="G120" s="27"/>
    </row>
    <row r="121" spans="1:7" x14ac:dyDescent="0.3">
      <c r="A121" s="45"/>
      <c r="B121" s="22"/>
      <c r="C121" s="22"/>
      <c r="D121" s="45"/>
      <c r="E121" s="27"/>
      <c r="F121" s="45"/>
      <c r="G121" s="27"/>
    </row>
    <row r="122" spans="1:7" x14ac:dyDescent="0.3">
      <c r="A122" s="45"/>
      <c r="B122" s="22"/>
      <c r="C122" s="22"/>
      <c r="D122" s="45"/>
      <c r="E122" s="27"/>
      <c r="F122" s="45"/>
      <c r="G122" s="27"/>
    </row>
    <row r="123" spans="1:7" x14ac:dyDescent="0.3">
      <c r="A123" s="45"/>
      <c r="B123" s="22"/>
      <c r="C123" s="22"/>
      <c r="D123" s="45"/>
      <c r="E123" s="27"/>
      <c r="F123" s="45"/>
      <c r="G123" s="27"/>
    </row>
    <row r="124" spans="1:7" x14ac:dyDescent="0.3">
      <c r="A124" s="45"/>
      <c r="B124" s="22"/>
      <c r="C124" s="22"/>
      <c r="D124" s="45"/>
      <c r="E124" s="27"/>
      <c r="F124" s="45"/>
      <c r="G124" s="27"/>
    </row>
    <row r="125" spans="1:7" x14ac:dyDescent="0.3">
      <c r="A125" s="45"/>
      <c r="B125" s="22"/>
      <c r="C125" s="22"/>
      <c r="D125" s="45"/>
      <c r="E125" s="27"/>
      <c r="F125" s="45"/>
      <c r="G125" s="27"/>
    </row>
    <row r="126" spans="1:7" x14ac:dyDescent="0.3">
      <c r="A126" s="45"/>
      <c r="B126" s="22"/>
      <c r="C126" s="22"/>
      <c r="D126" s="45"/>
      <c r="E126" s="27"/>
      <c r="F126" s="45"/>
      <c r="G126" s="27"/>
    </row>
    <row r="127" spans="1:7" x14ac:dyDescent="0.3">
      <c r="A127" s="45"/>
      <c r="B127" s="22"/>
      <c r="C127" s="22"/>
      <c r="D127" s="45"/>
      <c r="E127" s="27"/>
      <c r="F127" s="45"/>
      <c r="G127" s="27"/>
    </row>
    <row r="128" spans="1:7" x14ac:dyDescent="0.3">
      <c r="A128" s="45"/>
      <c r="B128" s="22"/>
      <c r="C128" s="22"/>
      <c r="D128" s="45"/>
      <c r="E128" s="27"/>
      <c r="F128" s="45"/>
      <c r="G128" s="27"/>
    </row>
    <row r="129" spans="1:7" x14ac:dyDescent="0.3">
      <c r="A129" s="45"/>
      <c r="B129" s="22"/>
      <c r="C129" s="22"/>
      <c r="D129" s="45"/>
      <c r="E129" s="27"/>
      <c r="F129" s="45"/>
      <c r="G129" s="27"/>
    </row>
    <row r="130" spans="1:7" x14ac:dyDescent="0.3">
      <c r="A130" s="45"/>
      <c r="B130" s="22"/>
      <c r="C130" s="22"/>
      <c r="D130" s="45"/>
      <c r="E130" s="27"/>
      <c r="F130" s="45"/>
      <c r="G130" s="27"/>
    </row>
    <row r="131" spans="1:7" x14ac:dyDescent="0.3">
      <c r="A131" s="45"/>
      <c r="B131" s="22"/>
      <c r="C131" s="22"/>
      <c r="D131" s="45"/>
      <c r="E131" s="27"/>
      <c r="F131" s="45"/>
      <c r="G131" s="27"/>
    </row>
    <row r="132" spans="1:7" x14ac:dyDescent="0.3">
      <c r="A132" s="45"/>
      <c r="B132" s="22"/>
      <c r="C132" s="22"/>
      <c r="D132" s="45"/>
      <c r="E132" s="27"/>
      <c r="F132" s="45"/>
      <c r="G132" s="27"/>
    </row>
    <row r="133" spans="1:7" x14ac:dyDescent="0.3">
      <c r="A133" s="45"/>
      <c r="B133" s="22"/>
      <c r="C133" s="22"/>
      <c r="D133" s="45"/>
      <c r="E133" s="27"/>
      <c r="F133" s="45"/>
      <c r="G133" s="27"/>
    </row>
    <row r="134" spans="1:7" x14ac:dyDescent="0.3">
      <c r="A134" s="45"/>
      <c r="B134" s="22"/>
      <c r="C134" s="22"/>
      <c r="D134" s="45"/>
      <c r="E134" s="27"/>
      <c r="F134" s="45"/>
      <c r="G134" s="27"/>
    </row>
    <row r="135" spans="1:7" x14ac:dyDescent="0.3">
      <c r="A135" s="45"/>
      <c r="B135" s="22"/>
      <c r="C135" s="22"/>
      <c r="D135" s="45"/>
      <c r="E135" s="27"/>
      <c r="F135" s="45"/>
      <c r="G135" s="27"/>
    </row>
    <row r="136" spans="1:7" x14ac:dyDescent="0.3">
      <c r="A136" s="45"/>
      <c r="B136" s="22"/>
      <c r="C136" s="22"/>
      <c r="D136" s="45"/>
      <c r="E136" s="27"/>
      <c r="F136" s="45"/>
      <c r="G136" s="27"/>
    </row>
    <row r="137" spans="1:7" x14ac:dyDescent="0.3">
      <c r="A137" s="45"/>
      <c r="B137" s="22"/>
      <c r="C137" s="22"/>
      <c r="D137" s="45"/>
      <c r="E137" s="27"/>
      <c r="F137" s="45"/>
      <c r="G137" s="27"/>
    </row>
    <row r="138" spans="1:7" x14ac:dyDescent="0.3">
      <c r="A138" s="45"/>
      <c r="B138" s="22"/>
      <c r="C138" s="22"/>
      <c r="D138" s="45"/>
      <c r="E138" s="27"/>
      <c r="F138" s="45"/>
      <c r="G138" s="27"/>
    </row>
    <row r="139" spans="1:7" x14ac:dyDescent="0.3">
      <c r="A139" s="45"/>
      <c r="B139" s="22"/>
      <c r="C139" s="22"/>
      <c r="D139" s="45"/>
      <c r="E139" s="27"/>
      <c r="F139" s="45"/>
      <c r="G139" s="27"/>
    </row>
    <row r="140" spans="1:7" x14ac:dyDescent="0.3">
      <c r="A140" s="45"/>
      <c r="B140" s="22"/>
      <c r="C140" s="22"/>
      <c r="D140" s="45"/>
      <c r="E140" s="27"/>
      <c r="F140" s="45"/>
      <c r="G140" s="27"/>
    </row>
    <row r="141" spans="1:7" x14ac:dyDescent="0.3">
      <c r="A141" s="45"/>
      <c r="B141" s="22"/>
      <c r="C141" s="22"/>
      <c r="D141" s="45"/>
      <c r="E141" s="27"/>
      <c r="F141" s="45"/>
      <c r="G141" s="27"/>
    </row>
    <row r="142" spans="1:7" x14ac:dyDescent="0.3">
      <c r="A142" s="45"/>
      <c r="B142" s="22"/>
      <c r="C142" s="22"/>
      <c r="D142" s="45"/>
      <c r="E142" s="27"/>
      <c r="F142" s="45"/>
      <c r="G142" s="27"/>
    </row>
    <row r="143" spans="1:7" x14ac:dyDescent="0.3">
      <c r="A143" s="45"/>
      <c r="B143" s="22"/>
      <c r="C143" s="22"/>
      <c r="D143" s="45"/>
      <c r="E143" s="27"/>
      <c r="F143" s="45"/>
      <c r="G143" s="27"/>
    </row>
    <row r="144" spans="1:7" x14ac:dyDescent="0.3">
      <c r="A144" s="45"/>
      <c r="B144" s="22"/>
      <c r="C144" s="22"/>
      <c r="D144" s="45"/>
      <c r="E144" s="27"/>
      <c r="F144" s="45"/>
      <c r="G144" s="27"/>
    </row>
    <row r="145" spans="1:7" x14ac:dyDescent="0.3">
      <c r="A145" s="45"/>
      <c r="B145" s="22"/>
      <c r="C145" s="22"/>
      <c r="D145" s="45"/>
      <c r="E145" s="27"/>
      <c r="F145" s="45"/>
      <c r="G145" s="27"/>
    </row>
    <row r="146" spans="1:7" x14ac:dyDescent="0.3">
      <c r="A146" s="45"/>
      <c r="B146" s="22"/>
      <c r="C146" s="22"/>
      <c r="D146" s="45"/>
      <c r="E146" s="27"/>
      <c r="F146" s="45"/>
      <c r="G146" s="27"/>
    </row>
    <row r="147" spans="1:7" x14ac:dyDescent="0.3">
      <c r="A147" s="45"/>
      <c r="B147" s="22"/>
      <c r="C147" s="22"/>
      <c r="D147" s="45"/>
      <c r="E147" s="27"/>
      <c r="F147" s="45"/>
      <c r="G147" s="27"/>
    </row>
    <row r="148" spans="1:7" x14ac:dyDescent="0.3">
      <c r="A148" s="45"/>
      <c r="B148" s="22"/>
      <c r="C148" s="22"/>
      <c r="D148" s="45"/>
      <c r="E148" s="27"/>
      <c r="F148" s="45"/>
      <c r="G148" s="27"/>
    </row>
    <row r="149" spans="1:7" x14ac:dyDescent="0.3">
      <c r="A149" s="45"/>
      <c r="B149" s="22"/>
      <c r="C149" s="22"/>
      <c r="D149" s="45"/>
      <c r="E149" s="27"/>
      <c r="F149" s="45"/>
      <c r="G149" s="27"/>
    </row>
    <row r="150" spans="1:7" x14ac:dyDescent="0.3">
      <c r="A150" s="45"/>
      <c r="B150" s="22"/>
      <c r="C150" s="22"/>
      <c r="D150" s="45"/>
      <c r="E150" s="27"/>
      <c r="F150" s="45"/>
      <c r="G150" s="27"/>
    </row>
    <row r="151" spans="1:7" x14ac:dyDescent="0.3">
      <c r="A151" s="45"/>
      <c r="B151" s="22"/>
      <c r="C151" s="22"/>
      <c r="D151" s="45"/>
      <c r="E151" s="27"/>
      <c r="F151" s="45"/>
      <c r="G151" s="27"/>
    </row>
    <row r="152" spans="1:7" x14ac:dyDescent="0.3">
      <c r="A152" s="45"/>
      <c r="B152" s="22"/>
      <c r="C152" s="22"/>
      <c r="D152" s="45"/>
      <c r="E152" s="27"/>
      <c r="F152" s="45"/>
      <c r="G152" s="27"/>
    </row>
    <row r="153" spans="1:7" x14ac:dyDescent="0.3">
      <c r="A153" s="45"/>
      <c r="B153" s="22"/>
      <c r="C153" s="22"/>
      <c r="D153" s="45"/>
      <c r="E153" s="27"/>
      <c r="F153" s="45"/>
      <c r="G153" s="27"/>
    </row>
    <row r="154" spans="1:7" x14ac:dyDescent="0.3">
      <c r="A154" s="45"/>
      <c r="B154" s="22"/>
      <c r="C154" s="22"/>
      <c r="D154" s="45"/>
      <c r="E154" s="27"/>
      <c r="F154" s="45"/>
      <c r="G154" s="27"/>
    </row>
    <row r="155" spans="1:7" x14ac:dyDescent="0.3">
      <c r="A155" s="45"/>
      <c r="B155" s="22"/>
      <c r="C155" s="22"/>
      <c r="D155" s="45"/>
      <c r="E155" s="27"/>
      <c r="F155" s="45"/>
      <c r="G155" s="27"/>
    </row>
    <row r="156" spans="1:7" x14ac:dyDescent="0.3">
      <c r="A156" s="45"/>
      <c r="B156" s="22"/>
      <c r="C156" s="22"/>
      <c r="D156" s="45"/>
      <c r="E156" s="27"/>
      <c r="F156" s="45"/>
      <c r="G156" s="27"/>
    </row>
    <row r="157" spans="1:7" x14ac:dyDescent="0.3">
      <c r="A157" s="45"/>
      <c r="B157" s="22"/>
      <c r="C157" s="22"/>
      <c r="D157" s="45"/>
      <c r="E157" s="27"/>
      <c r="F157" s="45"/>
      <c r="G157" s="27"/>
    </row>
    <row r="158" spans="1:7" x14ac:dyDescent="0.3">
      <c r="A158" s="45"/>
      <c r="B158" s="22"/>
      <c r="C158" s="22"/>
      <c r="D158" s="45"/>
      <c r="E158" s="27"/>
      <c r="F158" s="45"/>
      <c r="G158" s="27"/>
    </row>
    <row r="159" spans="1:7" x14ac:dyDescent="0.3">
      <c r="A159" s="45"/>
      <c r="B159" s="22"/>
      <c r="C159" s="22"/>
      <c r="D159" s="45"/>
      <c r="E159" s="27"/>
      <c r="F159" s="45"/>
      <c r="G159" s="27"/>
    </row>
    <row r="160" spans="1:7" x14ac:dyDescent="0.3">
      <c r="A160" s="45"/>
      <c r="B160" s="22"/>
      <c r="C160" s="22"/>
      <c r="D160" s="45"/>
      <c r="E160" s="27"/>
      <c r="F160" s="45"/>
      <c r="G160" s="27"/>
    </row>
    <row r="161" spans="1:7" x14ac:dyDescent="0.3">
      <c r="A161" s="45"/>
      <c r="B161" s="22"/>
      <c r="C161" s="22"/>
      <c r="D161" s="45"/>
      <c r="E161" s="27"/>
      <c r="F161" s="45"/>
      <c r="G161" s="27"/>
    </row>
    <row r="162" spans="1:7" x14ac:dyDescent="0.3">
      <c r="A162" s="45"/>
      <c r="B162" s="22"/>
      <c r="C162" s="22"/>
      <c r="D162" s="45"/>
      <c r="E162" s="27"/>
      <c r="F162" s="45"/>
      <c r="G162" s="27"/>
    </row>
    <row r="163" spans="1:7" x14ac:dyDescent="0.3">
      <c r="A163" s="45"/>
      <c r="B163" s="22"/>
      <c r="C163" s="22"/>
      <c r="D163" s="45"/>
      <c r="E163" s="27"/>
      <c r="F163" s="45"/>
      <c r="G163" s="27"/>
    </row>
    <row r="164" spans="1:7" x14ac:dyDescent="0.3">
      <c r="A164" s="45"/>
      <c r="B164" s="22"/>
      <c r="C164" s="22"/>
      <c r="D164" s="45"/>
      <c r="E164" s="27"/>
      <c r="F164" s="45"/>
      <c r="G164" s="27"/>
    </row>
    <row r="165" spans="1:7" x14ac:dyDescent="0.3">
      <c r="A165" s="45"/>
      <c r="B165" s="22"/>
      <c r="C165" s="22"/>
      <c r="D165" s="45"/>
      <c r="E165" s="27"/>
      <c r="F165" s="45"/>
      <c r="G165" s="27"/>
    </row>
    <row r="166" spans="1:7" x14ac:dyDescent="0.3">
      <c r="A166" s="45"/>
      <c r="B166" s="22"/>
      <c r="C166" s="22"/>
      <c r="D166" s="45"/>
      <c r="E166" s="27"/>
      <c r="F166" s="45"/>
      <c r="G166" s="27"/>
    </row>
    <row r="167" spans="1:7" x14ac:dyDescent="0.3">
      <c r="A167" s="45"/>
      <c r="B167" s="22"/>
      <c r="C167" s="22"/>
      <c r="D167" s="45"/>
      <c r="E167" s="27"/>
      <c r="F167" s="45"/>
      <c r="G167" s="27"/>
    </row>
    <row r="168" spans="1:7" x14ac:dyDescent="0.3">
      <c r="A168" s="45"/>
      <c r="B168" s="22"/>
      <c r="C168" s="22"/>
      <c r="D168" s="45"/>
      <c r="E168" s="27"/>
      <c r="F168" s="45"/>
      <c r="G168" s="27"/>
    </row>
    <row r="169" spans="1:7" x14ac:dyDescent="0.3">
      <c r="A169" s="45"/>
      <c r="B169" s="22"/>
      <c r="C169" s="22"/>
      <c r="D169" s="45"/>
      <c r="E169" s="27"/>
      <c r="F169" s="45"/>
      <c r="G169" s="27"/>
    </row>
    <row r="170" spans="1:7" x14ac:dyDescent="0.3">
      <c r="A170" s="45"/>
      <c r="B170" s="22"/>
      <c r="C170" s="22"/>
      <c r="D170" s="45"/>
      <c r="E170" s="27"/>
      <c r="F170" s="45"/>
      <c r="G170" s="27"/>
    </row>
    <row r="171" spans="1:7" x14ac:dyDescent="0.3">
      <c r="A171" s="45"/>
      <c r="B171" s="22"/>
      <c r="C171" s="22"/>
      <c r="D171" s="45"/>
      <c r="E171" s="27"/>
      <c r="F171" s="45"/>
      <c r="G171" s="27"/>
    </row>
    <row r="172" spans="1:7" x14ac:dyDescent="0.3">
      <c r="A172" s="45"/>
      <c r="B172" s="22"/>
      <c r="C172" s="22"/>
      <c r="D172" s="45"/>
      <c r="E172" s="27"/>
      <c r="F172" s="45"/>
      <c r="G172" s="27"/>
    </row>
    <row r="173" spans="1:7" x14ac:dyDescent="0.3">
      <c r="A173" s="45"/>
      <c r="B173" s="22"/>
      <c r="C173" s="22"/>
      <c r="D173" s="45"/>
      <c r="E173" s="27"/>
      <c r="F173" s="45"/>
      <c r="G173" s="27"/>
    </row>
    <row r="174" spans="1:7" x14ac:dyDescent="0.3">
      <c r="A174" s="45"/>
      <c r="B174" s="22"/>
      <c r="C174" s="22"/>
      <c r="D174" s="45"/>
      <c r="E174" s="27"/>
      <c r="F174" s="45"/>
      <c r="G174" s="27"/>
    </row>
    <row r="175" spans="1:7" x14ac:dyDescent="0.3">
      <c r="A175" s="45"/>
      <c r="B175" s="22"/>
      <c r="C175" s="22"/>
      <c r="D175" s="45"/>
      <c r="E175" s="27"/>
      <c r="F175" s="45"/>
      <c r="G175" s="27"/>
    </row>
    <row r="176" spans="1:7" x14ac:dyDescent="0.3">
      <c r="A176" s="45"/>
      <c r="B176" s="22"/>
      <c r="C176" s="22"/>
      <c r="D176" s="45"/>
      <c r="E176" s="27"/>
      <c r="F176" s="45"/>
      <c r="G176" s="27"/>
    </row>
    <row r="177" spans="1:7" x14ac:dyDescent="0.3">
      <c r="A177" s="45"/>
      <c r="B177" s="22"/>
      <c r="C177" s="22"/>
      <c r="D177" s="45"/>
      <c r="E177" s="27"/>
      <c r="F177" s="45"/>
      <c r="G177" s="27"/>
    </row>
    <row r="178" spans="1:7" x14ac:dyDescent="0.3">
      <c r="A178" s="45"/>
      <c r="B178" s="22"/>
      <c r="C178" s="22"/>
      <c r="D178" s="45"/>
      <c r="E178" s="27"/>
      <c r="F178" s="45"/>
      <c r="G178" s="27"/>
    </row>
    <row r="179" spans="1:7" x14ac:dyDescent="0.3">
      <c r="A179" s="45"/>
      <c r="B179" s="22"/>
      <c r="C179" s="22"/>
      <c r="D179" s="45"/>
      <c r="E179" s="27"/>
      <c r="F179" s="45"/>
      <c r="G179" s="27"/>
    </row>
    <row r="180" spans="1:7" x14ac:dyDescent="0.3">
      <c r="A180" s="45"/>
      <c r="B180" s="22"/>
      <c r="C180" s="22"/>
      <c r="D180" s="45"/>
      <c r="E180" s="27"/>
      <c r="F180" s="45"/>
      <c r="G180" s="27"/>
    </row>
    <row r="181" spans="1:7" x14ac:dyDescent="0.3">
      <c r="A181" s="45"/>
      <c r="B181" s="22"/>
      <c r="C181" s="22"/>
      <c r="D181" s="45"/>
      <c r="E181" s="27"/>
      <c r="F181" s="45"/>
      <c r="G181" s="27"/>
    </row>
    <row r="182" spans="1:7" x14ac:dyDescent="0.3">
      <c r="A182" s="45"/>
      <c r="B182" s="22"/>
      <c r="C182" s="22"/>
      <c r="D182" s="45"/>
      <c r="E182" s="27"/>
      <c r="F182" s="45"/>
      <c r="G182" s="27"/>
    </row>
    <row r="183" spans="1:7" x14ac:dyDescent="0.3">
      <c r="A183" s="45"/>
      <c r="B183" s="22"/>
      <c r="C183" s="22"/>
      <c r="D183" s="45"/>
      <c r="E183" s="27"/>
      <c r="F183" s="45"/>
      <c r="G183" s="27"/>
    </row>
    <row r="184" spans="1:7" x14ac:dyDescent="0.3">
      <c r="A184" s="45"/>
      <c r="B184" s="22"/>
      <c r="C184" s="22"/>
      <c r="D184" s="45"/>
      <c r="E184" s="27"/>
      <c r="F184" s="45"/>
      <c r="G184" s="27"/>
    </row>
    <row r="185" spans="1:7" x14ac:dyDescent="0.3">
      <c r="A185" s="45"/>
      <c r="B185" s="22"/>
      <c r="C185" s="22"/>
      <c r="D185" s="45"/>
      <c r="E185" s="27"/>
      <c r="F185" s="45"/>
      <c r="G185" s="27"/>
    </row>
    <row r="186" spans="1:7" x14ac:dyDescent="0.3">
      <c r="A186" s="45"/>
      <c r="B186" s="22"/>
      <c r="C186" s="22"/>
      <c r="D186" s="45"/>
      <c r="E186" s="27"/>
      <c r="F186" s="45"/>
      <c r="G186" s="27"/>
    </row>
    <row r="187" spans="1:7" x14ac:dyDescent="0.3">
      <c r="A187" s="45"/>
      <c r="B187" s="22"/>
      <c r="C187" s="22"/>
      <c r="D187" s="45"/>
      <c r="E187" s="27"/>
      <c r="F187" s="45"/>
      <c r="G187" s="27"/>
    </row>
    <row r="188" spans="1:7" x14ac:dyDescent="0.3">
      <c r="A188" s="45"/>
      <c r="B188" s="22"/>
      <c r="C188" s="22"/>
      <c r="D188" s="45"/>
      <c r="E188" s="27"/>
      <c r="F188" s="45"/>
      <c r="G188" s="27"/>
    </row>
    <row r="189" spans="1:7" x14ac:dyDescent="0.3">
      <c r="A189" s="45"/>
      <c r="B189" s="22"/>
      <c r="C189" s="22"/>
      <c r="D189" s="45"/>
      <c r="E189" s="27"/>
      <c r="F189" s="45"/>
      <c r="G189" s="27"/>
    </row>
    <row r="190" spans="1:7" x14ac:dyDescent="0.3">
      <c r="A190" s="45"/>
      <c r="B190" s="22"/>
      <c r="C190" s="22"/>
      <c r="D190" s="45"/>
      <c r="E190" s="27"/>
      <c r="F190" s="45"/>
      <c r="G190" s="27"/>
    </row>
    <row r="191" spans="1:7" x14ac:dyDescent="0.3">
      <c r="A191" s="45"/>
      <c r="B191" s="22"/>
      <c r="C191" s="22"/>
      <c r="D191" s="45"/>
      <c r="E191" s="27"/>
      <c r="F191" s="45"/>
      <c r="G191" s="27"/>
    </row>
    <row r="192" spans="1:7" x14ac:dyDescent="0.3">
      <c r="A192" s="45"/>
      <c r="B192" s="22"/>
      <c r="C192" s="22"/>
      <c r="D192" s="45"/>
      <c r="E192" s="27"/>
      <c r="F192" s="45"/>
      <c r="G192" s="27"/>
    </row>
    <row r="193" spans="1:7" x14ac:dyDescent="0.3">
      <c r="A193" s="45"/>
      <c r="B193" s="22"/>
      <c r="C193" s="22"/>
      <c r="D193" s="45"/>
      <c r="E193" s="27"/>
      <c r="F193" s="45"/>
      <c r="G193" s="27"/>
    </row>
    <row r="194" spans="1:7" x14ac:dyDescent="0.3">
      <c r="A194" s="45"/>
      <c r="B194" s="22"/>
      <c r="C194" s="22"/>
      <c r="D194" s="45"/>
      <c r="E194" s="27"/>
      <c r="F194" s="45"/>
      <c r="G194" s="27"/>
    </row>
    <row r="195" spans="1:7" x14ac:dyDescent="0.3">
      <c r="A195" s="45"/>
      <c r="B195" s="22"/>
      <c r="C195" s="22"/>
      <c r="D195" s="45"/>
      <c r="E195" s="27"/>
      <c r="F195" s="45"/>
      <c r="G195" s="27"/>
    </row>
    <row r="196" spans="1:7" x14ac:dyDescent="0.3">
      <c r="A196" s="45"/>
      <c r="B196" s="22"/>
      <c r="C196" s="22"/>
      <c r="D196" s="45"/>
      <c r="E196" s="27"/>
      <c r="F196" s="45"/>
      <c r="G196" s="27"/>
    </row>
    <row r="197" spans="1:7" x14ac:dyDescent="0.3">
      <c r="A197" s="45"/>
      <c r="B197" s="22"/>
      <c r="C197" s="22"/>
      <c r="D197" s="45"/>
      <c r="E197" s="27"/>
      <c r="F197" s="45"/>
      <c r="G197" s="27"/>
    </row>
    <row r="198" spans="1:7" x14ac:dyDescent="0.3">
      <c r="A198" s="45"/>
      <c r="B198" s="22"/>
      <c r="C198" s="22"/>
      <c r="D198" s="45"/>
      <c r="E198" s="27"/>
      <c r="F198" s="45"/>
      <c r="G198" s="27"/>
    </row>
    <row r="199" spans="1:7" x14ac:dyDescent="0.3">
      <c r="A199" s="45"/>
      <c r="B199" s="22"/>
      <c r="C199" s="22"/>
      <c r="D199" s="45"/>
      <c r="E199" s="27"/>
      <c r="F199" s="45"/>
      <c r="G199" s="27"/>
    </row>
    <row r="200" spans="1:7" x14ac:dyDescent="0.3">
      <c r="A200" s="45"/>
      <c r="B200" s="22"/>
      <c r="C200" s="22"/>
      <c r="D200" s="45"/>
      <c r="E200" s="27"/>
      <c r="F200" s="45"/>
      <c r="G200" s="27"/>
    </row>
    <row r="201" spans="1:7" x14ac:dyDescent="0.3">
      <c r="A201" s="45"/>
      <c r="B201" s="22"/>
      <c r="C201" s="22"/>
      <c r="D201" s="45"/>
      <c r="E201" s="27"/>
      <c r="F201" s="45"/>
      <c r="G201" s="27"/>
    </row>
    <row r="202" spans="1:7" x14ac:dyDescent="0.3">
      <c r="A202" s="45"/>
      <c r="B202" s="22"/>
      <c r="C202" s="22"/>
      <c r="D202" s="45"/>
      <c r="E202" s="27"/>
      <c r="F202" s="45"/>
      <c r="G202" s="27"/>
    </row>
    <row r="203" spans="1:7" x14ac:dyDescent="0.3">
      <c r="A203" s="45"/>
      <c r="B203" s="22"/>
      <c r="C203" s="22"/>
      <c r="D203" s="45"/>
      <c r="E203" s="27"/>
      <c r="F203" s="45"/>
      <c r="G203" s="27"/>
    </row>
    <row r="204" spans="1:7" x14ac:dyDescent="0.3">
      <c r="A204" s="45"/>
      <c r="B204" s="22"/>
      <c r="C204" s="22"/>
      <c r="D204" s="45"/>
      <c r="E204" s="27"/>
      <c r="F204" s="45"/>
      <c r="G204" s="27"/>
    </row>
    <row r="205" spans="1:7" x14ac:dyDescent="0.3">
      <c r="A205" s="45"/>
      <c r="B205" s="46"/>
      <c r="C205" s="22"/>
      <c r="D205" s="45"/>
      <c r="E205" s="27"/>
      <c r="F205" s="45"/>
      <c r="G205" s="27"/>
    </row>
    <row r="206" spans="1:7" x14ac:dyDescent="0.3">
      <c r="A206" s="45"/>
      <c r="B206" s="46"/>
      <c r="C206" s="22"/>
      <c r="D206" s="45"/>
      <c r="E206" s="27"/>
      <c r="F206" s="45"/>
      <c r="G206" s="27"/>
    </row>
    <row r="207" spans="1:7" x14ac:dyDescent="0.3">
      <c r="A207" s="45"/>
      <c r="B207" s="46"/>
      <c r="C207" s="22"/>
      <c r="D207" s="45"/>
      <c r="E207" s="27"/>
      <c r="F207" s="45"/>
      <c r="G207" s="27"/>
    </row>
    <row r="208" spans="1:7" x14ac:dyDescent="0.3">
      <c r="A208" s="45"/>
      <c r="B208" s="46"/>
      <c r="C208" s="22"/>
      <c r="D208" s="45"/>
      <c r="E208" s="27"/>
      <c r="F208" s="45"/>
      <c r="G208" s="27"/>
    </row>
    <row r="209" spans="1:7" x14ac:dyDescent="0.3">
      <c r="A209" s="45"/>
      <c r="B209" s="46"/>
      <c r="C209" s="22"/>
      <c r="D209" s="45"/>
      <c r="E209" s="27"/>
      <c r="F209" s="45"/>
      <c r="G209" s="27"/>
    </row>
    <row r="210" spans="1:7" x14ac:dyDescent="0.3">
      <c r="A210" s="45"/>
      <c r="B210" s="46"/>
      <c r="C210" s="22"/>
      <c r="D210" s="45"/>
      <c r="E210" s="27"/>
      <c r="F210" s="45"/>
      <c r="G210" s="27"/>
    </row>
    <row r="211" spans="1:7" x14ac:dyDescent="0.3">
      <c r="A211" s="45"/>
      <c r="B211" s="46"/>
      <c r="C211" s="22"/>
      <c r="D211" s="45"/>
      <c r="E211" s="27"/>
      <c r="F211" s="45"/>
      <c r="G211" s="27"/>
    </row>
    <row r="212" spans="1:7" x14ac:dyDescent="0.3">
      <c r="A212" s="45"/>
      <c r="B212" s="46"/>
      <c r="C212" s="22"/>
      <c r="D212" s="45"/>
      <c r="E212" s="27"/>
      <c r="F212" s="45"/>
      <c r="G212" s="27"/>
    </row>
    <row r="213" spans="1:7" x14ac:dyDescent="0.3">
      <c r="A213" s="45"/>
      <c r="B213" s="46"/>
      <c r="C213" s="22"/>
      <c r="D213" s="45"/>
      <c r="E213" s="27"/>
      <c r="F213" s="45"/>
      <c r="G213" s="27"/>
    </row>
    <row r="214" spans="1:7" x14ac:dyDescent="0.3">
      <c r="A214" s="45"/>
      <c r="B214" s="46"/>
      <c r="C214" s="22"/>
      <c r="D214" s="45"/>
      <c r="E214" s="27"/>
      <c r="F214" s="45"/>
      <c r="G214" s="27"/>
    </row>
    <row r="215" spans="1:7" x14ac:dyDescent="0.3">
      <c r="A215" s="45"/>
      <c r="B215" s="46"/>
      <c r="C215" s="22"/>
      <c r="D215" s="45"/>
      <c r="E215" s="27"/>
      <c r="F215" s="45"/>
      <c r="G215" s="27"/>
    </row>
    <row r="216" spans="1:7" x14ac:dyDescent="0.3">
      <c r="A216" s="45"/>
      <c r="B216" s="46"/>
      <c r="C216" s="22"/>
      <c r="D216" s="45"/>
      <c r="E216" s="27"/>
      <c r="F216" s="45"/>
      <c r="G216" s="27"/>
    </row>
    <row r="217" spans="1:7" x14ac:dyDescent="0.3">
      <c r="A217" s="45"/>
      <c r="B217" s="46"/>
      <c r="C217" s="22"/>
      <c r="D217" s="45"/>
      <c r="E217" s="27"/>
      <c r="F217" s="45"/>
      <c r="G217" s="27"/>
    </row>
    <row r="218" spans="1:7" x14ac:dyDescent="0.3">
      <c r="A218" s="45"/>
      <c r="B218" s="46"/>
      <c r="C218" s="22"/>
      <c r="D218" s="45"/>
      <c r="E218" s="27"/>
      <c r="F218" s="45"/>
      <c r="G218" s="27"/>
    </row>
    <row r="219" spans="1:7" x14ac:dyDescent="0.3">
      <c r="A219" s="45"/>
      <c r="B219" s="46"/>
      <c r="C219" s="22"/>
      <c r="D219" s="45"/>
      <c r="E219" s="27"/>
      <c r="F219" s="45"/>
      <c r="G219" s="45"/>
    </row>
    <row r="220" spans="1:7" x14ac:dyDescent="0.3">
      <c r="A220" s="45"/>
      <c r="B220" s="46"/>
      <c r="C220" s="22"/>
      <c r="D220" s="45"/>
      <c r="E220" s="27"/>
      <c r="F220" s="45"/>
      <c r="G220" s="47"/>
    </row>
    <row r="221" spans="1:7" x14ac:dyDescent="0.3">
      <c r="A221" s="45"/>
      <c r="B221" s="46"/>
      <c r="C221" s="22"/>
      <c r="D221" s="45"/>
      <c r="E221" s="27"/>
      <c r="F221" s="45"/>
      <c r="G221" s="45"/>
    </row>
    <row r="222" spans="1:7" x14ac:dyDescent="0.3">
      <c r="A222" s="45"/>
      <c r="B222" s="46"/>
      <c r="C222" s="22"/>
      <c r="D222" s="45"/>
      <c r="E222" s="27"/>
      <c r="F222" s="45"/>
      <c r="G222" s="45"/>
    </row>
    <row r="223" spans="1:7" x14ac:dyDescent="0.3">
      <c r="A223" s="45"/>
      <c r="B223" s="46"/>
      <c r="C223" s="22"/>
      <c r="D223" s="45"/>
      <c r="E223" s="27"/>
      <c r="F223" s="45"/>
      <c r="G223" s="47"/>
    </row>
    <row r="224" spans="1:7" x14ac:dyDescent="0.3">
      <c r="A224" s="45"/>
      <c r="B224" s="46"/>
      <c r="C224" s="22"/>
      <c r="D224" s="45"/>
      <c r="E224" s="27"/>
      <c r="F224" s="45"/>
      <c r="G224" s="47"/>
    </row>
    <row r="225" spans="1:7" x14ac:dyDescent="0.3">
      <c r="A225" s="45"/>
      <c r="B225" s="46"/>
      <c r="C225" s="22"/>
      <c r="D225" s="45"/>
      <c r="E225" s="27"/>
      <c r="F225" s="45"/>
      <c r="G225" s="47"/>
    </row>
    <row r="226" spans="1:7" x14ac:dyDescent="0.3">
      <c r="A226" s="45"/>
      <c r="B226" s="46"/>
      <c r="C226" s="22"/>
      <c r="D226" s="45"/>
      <c r="E226" s="27"/>
      <c r="F226" s="45"/>
      <c r="G226" s="45"/>
    </row>
    <row r="227" spans="1:7" x14ac:dyDescent="0.3">
      <c r="A227" s="45"/>
      <c r="B227" s="46"/>
      <c r="C227" s="22"/>
      <c r="D227" s="45"/>
      <c r="E227" s="27"/>
      <c r="F227" s="45"/>
      <c r="G227" s="47"/>
    </row>
    <row r="228" spans="1:7" x14ac:dyDescent="0.3">
      <c r="A228" s="45"/>
      <c r="B228" s="47"/>
      <c r="C228" s="22"/>
      <c r="D228" s="48"/>
      <c r="E228" s="49"/>
      <c r="F228" s="48"/>
      <c r="G228" s="48"/>
    </row>
    <row r="229" spans="1:7" x14ac:dyDescent="0.3">
      <c r="A229" s="45"/>
      <c r="B229" s="47"/>
      <c r="C229" s="22"/>
      <c r="D229" s="48"/>
      <c r="E229" s="30"/>
      <c r="F229" s="31"/>
      <c r="G229" s="48"/>
    </row>
    <row r="230" spans="1:7" x14ac:dyDescent="0.3">
      <c r="A230" s="45"/>
      <c r="B230" s="47"/>
      <c r="C230" s="22"/>
      <c r="D230" s="48"/>
      <c r="E230" s="30"/>
      <c r="F230" s="31"/>
      <c r="G230" s="48"/>
    </row>
    <row r="231" spans="1:7" x14ac:dyDescent="0.3">
      <c r="A231" s="45"/>
      <c r="B231" s="47"/>
      <c r="C231" s="22"/>
      <c r="D231" s="48"/>
      <c r="E231" s="30"/>
      <c r="F231" s="31"/>
      <c r="G231" s="31"/>
    </row>
    <row r="232" spans="1:7" x14ac:dyDescent="0.3">
      <c r="A232" s="45"/>
      <c r="B232" s="47"/>
      <c r="C232" s="22"/>
      <c r="D232" s="48"/>
      <c r="E232" s="30"/>
      <c r="F232" s="31"/>
      <c r="G232" s="31"/>
    </row>
    <row r="233" spans="1:7" x14ac:dyDescent="0.3">
      <c r="A233" s="45"/>
      <c r="B233" s="31"/>
      <c r="C233" s="22"/>
      <c r="D233" s="31"/>
      <c r="E233" s="30"/>
      <c r="F233" s="31"/>
      <c r="G233" s="31"/>
    </row>
    <row r="234" spans="1:7" x14ac:dyDescent="0.3">
      <c r="A234" s="45"/>
      <c r="B234" s="31"/>
      <c r="C234" s="22"/>
      <c r="D234" s="31"/>
      <c r="E234" s="30"/>
      <c r="F234" s="31"/>
      <c r="G234" s="31"/>
    </row>
    <row r="235" spans="1:7" x14ac:dyDescent="0.3">
      <c r="A235" s="45"/>
      <c r="B235" s="31"/>
      <c r="C235" s="22"/>
      <c r="D235" s="31"/>
      <c r="E235" s="30"/>
      <c r="F235" s="31"/>
      <c r="G235" s="31"/>
    </row>
    <row r="236" spans="1:7" x14ac:dyDescent="0.3">
      <c r="A236" s="45"/>
      <c r="B236" s="31"/>
      <c r="C236" s="22"/>
      <c r="D236" s="31"/>
      <c r="E236" s="30"/>
      <c r="F236" s="31"/>
      <c r="G236" s="31"/>
    </row>
    <row r="237" spans="1:7" x14ac:dyDescent="0.3">
      <c r="A237" s="45"/>
      <c r="B237" s="31"/>
      <c r="C237" s="22"/>
      <c r="D237" s="31"/>
      <c r="E237" s="30"/>
      <c r="F237" s="31"/>
      <c r="G237" s="31"/>
    </row>
    <row r="238" spans="1:7" x14ac:dyDescent="0.3">
      <c r="A238" s="45"/>
      <c r="B238" s="31"/>
      <c r="C238" s="22"/>
      <c r="D238" s="31"/>
      <c r="E238" s="30"/>
      <c r="F238" s="31"/>
      <c r="G238" s="31"/>
    </row>
    <row r="239" spans="1:7" x14ac:dyDescent="0.3">
      <c r="A239" s="45"/>
      <c r="B239" s="31"/>
      <c r="C239" s="22"/>
      <c r="D239" s="31"/>
      <c r="E239" s="30"/>
      <c r="F239" s="31"/>
      <c r="G239" s="31"/>
    </row>
    <row r="240" spans="1:7" x14ac:dyDescent="0.3">
      <c r="A240" s="45"/>
      <c r="B240" s="31"/>
      <c r="C240" s="22"/>
      <c r="D240" s="31"/>
      <c r="E240" s="30"/>
      <c r="F240" s="31"/>
      <c r="G240" s="31"/>
    </row>
    <row r="241" spans="1:7" x14ac:dyDescent="0.3">
      <c r="A241" s="45"/>
      <c r="B241" s="31"/>
      <c r="C241" s="22"/>
      <c r="D241" s="31"/>
      <c r="E241" s="30"/>
      <c r="F241" s="31"/>
      <c r="G241" s="31"/>
    </row>
    <row r="242" spans="1:7" x14ac:dyDescent="0.3">
      <c r="A242" s="45"/>
      <c r="B242" s="31"/>
      <c r="C242" s="22"/>
      <c r="D242" s="31"/>
      <c r="E242" s="30"/>
      <c r="F242" s="31"/>
      <c r="G242" s="31"/>
    </row>
    <row r="243" spans="1:7" x14ac:dyDescent="0.3">
      <c r="A243" s="45"/>
      <c r="B243" s="31"/>
      <c r="C243" s="22"/>
      <c r="D243" s="31"/>
      <c r="E243" s="30"/>
      <c r="F243" s="31"/>
      <c r="G243" s="31"/>
    </row>
    <row r="244" spans="1:7" x14ac:dyDescent="0.3">
      <c r="A244" s="45"/>
      <c r="B244" s="31"/>
      <c r="C244" s="22"/>
      <c r="D244" s="31"/>
      <c r="E244" s="30"/>
      <c r="F244" s="31"/>
      <c r="G244" s="31"/>
    </row>
    <row r="245" spans="1:7" x14ac:dyDescent="0.3">
      <c r="A245" s="45"/>
      <c r="B245" s="31"/>
      <c r="C245" s="22"/>
      <c r="D245" s="31"/>
      <c r="E245" s="30"/>
      <c r="F245" s="31"/>
      <c r="G245" s="31"/>
    </row>
    <row r="246" spans="1:7" x14ac:dyDescent="0.3">
      <c r="A246" s="45"/>
      <c r="B246" s="31"/>
      <c r="C246" s="22"/>
      <c r="D246" s="31"/>
      <c r="E246" s="30"/>
      <c r="F246" s="31"/>
      <c r="G246" s="31"/>
    </row>
    <row r="247" spans="1:7" x14ac:dyDescent="0.3">
      <c r="A247" s="45"/>
      <c r="B247" s="31"/>
      <c r="C247" s="22"/>
      <c r="D247" s="31"/>
      <c r="E247" s="30"/>
      <c r="F247" s="31"/>
      <c r="G247" s="31"/>
    </row>
    <row r="248" spans="1:7" x14ac:dyDescent="0.3">
      <c r="A248" s="45"/>
      <c r="B248" s="31"/>
      <c r="C248" s="22"/>
      <c r="D248" s="31"/>
      <c r="E248" s="30"/>
      <c r="F248" s="31"/>
      <c r="G248" s="31"/>
    </row>
    <row r="249" spans="1:7" x14ac:dyDescent="0.3">
      <c r="A249" s="45"/>
      <c r="B249" s="31"/>
      <c r="C249" s="22"/>
      <c r="D249" s="31"/>
      <c r="E249" s="30"/>
      <c r="F249" s="31"/>
      <c r="G249" s="31"/>
    </row>
    <row r="250" spans="1:7" x14ac:dyDescent="0.3">
      <c r="A250" s="45"/>
      <c r="B250" s="31"/>
      <c r="C250" s="22"/>
      <c r="D250" s="31"/>
      <c r="E250" s="30"/>
      <c r="F250" s="31"/>
      <c r="G250" s="31"/>
    </row>
    <row r="251" spans="1:7" x14ac:dyDescent="0.3">
      <c r="A251" s="45"/>
      <c r="B251" s="31"/>
      <c r="C251" s="22"/>
      <c r="D251" s="31"/>
      <c r="E251" s="30"/>
      <c r="F251" s="31"/>
      <c r="G251" s="31"/>
    </row>
    <row r="252" spans="1:7" x14ac:dyDescent="0.3">
      <c r="A252" s="45"/>
      <c r="B252" s="31"/>
      <c r="C252" s="22"/>
      <c r="D252" s="31"/>
      <c r="E252" s="30"/>
      <c r="F252" s="31"/>
      <c r="G252" s="31"/>
    </row>
    <row r="253" spans="1:7" x14ac:dyDescent="0.3">
      <c r="A253" s="45"/>
      <c r="B253" s="31"/>
      <c r="C253" s="22"/>
      <c r="D253" s="31"/>
      <c r="E253" s="30"/>
      <c r="F253" s="31"/>
      <c r="G253" s="31"/>
    </row>
    <row r="254" spans="1:7" x14ac:dyDescent="0.3">
      <c r="A254" s="45"/>
      <c r="B254" s="31"/>
      <c r="C254" s="22"/>
      <c r="D254" s="31"/>
      <c r="E254" s="30"/>
      <c r="F254" s="31"/>
      <c r="G254" s="31"/>
    </row>
    <row r="255" spans="1:7" x14ac:dyDescent="0.3">
      <c r="A255" s="45"/>
      <c r="B255" s="31"/>
      <c r="C255" s="22"/>
      <c r="D255" s="31"/>
      <c r="E255" s="30"/>
      <c r="F255" s="31"/>
      <c r="G255" s="31"/>
    </row>
    <row r="256" spans="1:7" x14ac:dyDescent="0.3">
      <c r="A256" s="45"/>
      <c r="B256" s="31"/>
      <c r="C256" s="22"/>
      <c r="D256" s="31"/>
      <c r="E256" s="30"/>
      <c r="F256" s="31"/>
      <c r="G256" s="31"/>
    </row>
    <row r="257" spans="1:7" x14ac:dyDescent="0.3">
      <c r="A257" s="45"/>
      <c r="B257" s="31"/>
      <c r="C257" s="22"/>
      <c r="D257" s="31"/>
      <c r="E257" s="30"/>
      <c r="F257" s="31"/>
      <c r="G257" s="31"/>
    </row>
    <row r="258" spans="1:7" x14ac:dyDescent="0.3">
      <c r="A258" s="45"/>
      <c r="B258" s="31"/>
      <c r="C258" s="22"/>
      <c r="D258" s="31"/>
      <c r="E258" s="30"/>
      <c r="F258" s="31"/>
      <c r="G258" s="31"/>
    </row>
    <row r="259" spans="1:7" x14ac:dyDescent="0.3">
      <c r="A259" s="45"/>
      <c r="B259" s="31"/>
      <c r="C259" s="22"/>
      <c r="D259" s="31"/>
      <c r="E259" s="30"/>
      <c r="F259" s="31"/>
      <c r="G259" s="31"/>
    </row>
    <row r="260" spans="1:7" x14ac:dyDescent="0.3">
      <c r="A260" s="45"/>
      <c r="B260" s="31"/>
      <c r="C260" s="22"/>
      <c r="D260" s="31"/>
      <c r="E260" s="30"/>
      <c r="F260" s="31"/>
      <c r="G260" s="31"/>
    </row>
    <row r="261" spans="1:7" x14ac:dyDescent="0.3">
      <c r="A261" s="45"/>
      <c r="B261" s="31"/>
      <c r="C261" s="22"/>
      <c r="D261" s="31"/>
      <c r="E261" s="30"/>
      <c r="F261" s="31"/>
      <c r="G261" s="31"/>
    </row>
    <row r="262" spans="1:7" x14ac:dyDescent="0.3">
      <c r="A262" s="45"/>
      <c r="B262" s="31"/>
      <c r="C262" s="22"/>
      <c r="D262" s="31"/>
      <c r="E262" s="30"/>
      <c r="F262" s="31"/>
      <c r="G262" s="31"/>
    </row>
    <row r="263" spans="1:7" x14ac:dyDescent="0.3">
      <c r="A263" s="45"/>
      <c r="B263" s="31"/>
      <c r="C263" s="22"/>
      <c r="D263" s="31"/>
      <c r="E263" s="30"/>
      <c r="F263" s="31"/>
      <c r="G263" s="31"/>
    </row>
    <row r="264" spans="1:7" x14ac:dyDescent="0.3">
      <c r="A264" s="45"/>
      <c r="B264" s="31"/>
      <c r="C264" s="22"/>
      <c r="D264" s="31"/>
      <c r="E264" s="30"/>
      <c r="F264" s="31"/>
      <c r="G264" s="31"/>
    </row>
    <row r="265" spans="1:7" x14ac:dyDescent="0.3">
      <c r="A265" s="45"/>
      <c r="B265" s="31"/>
      <c r="C265" s="22"/>
      <c r="D265" s="31"/>
      <c r="E265" s="30"/>
      <c r="F265" s="31"/>
      <c r="G265" s="31"/>
    </row>
    <row r="266" spans="1:7" x14ac:dyDescent="0.3">
      <c r="A266" s="45"/>
      <c r="B266" s="31"/>
      <c r="C266" s="22"/>
      <c r="D266" s="31"/>
      <c r="E266" s="30"/>
      <c r="F266" s="31"/>
      <c r="G266" s="31"/>
    </row>
    <row r="267" spans="1:7" x14ac:dyDescent="0.3">
      <c r="A267" s="45"/>
      <c r="B267" s="31"/>
      <c r="C267" s="22"/>
      <c r="D267" s="31"/>
      <c r="E267" s="30"/>
      <c r="F267" s="31"/>
      <c r="G267" s="31"/>
    </row>
    <row r="268" spans="1:7" x14ac:dyDescent="0.3">
      <c r="A268" s="45"/>
      <c r="B268" s="31"/>
      <c r="C268" s="22"/>
      <c r="D268" s="31"/>
      <c r="E268" s="30"/>
      <c r="F268" s="31"/>
      <c r="G268" s="31"/>
    </row>
    <row r="269" spans="1:7" x14ac:dyDescent="0.3">
      <c r="A269" s="45"/>
      <c r="B269" s="31"/>
      <c r="C269" s="22"/>
      <c r="D269" s="31"/>
      <c r="E269" s="30"/>
      <c r="F269" s="31"/>
      <c r="G269" s="31"/>
    </row>
    <row r="270" spans="1:7" x14ac:dyDescent="0.3">
      <c r="A270" s="45"/>
      <c r="B270" s="31"/>
      <c r="C270" s="22"/>
      <c r="D270" s="31"/>
      <c r="E270" s="30"/>
      <c r="F270" s="31"/>
      <c r="G270" s="31"/>
    </row>
    <row r="271" spans="1:7" x14ac:dyDescent="0.3">
      <c r="A271" s="45"/>
      <c r="B271" s="31"/>
      <c r="C271" s="22"/>
      <c r="D271" s="31"/>
      <c r="E271" s="30"/>
      <c r="F271" s="31"/>
      <c r="G271" s="31"/>
    </row>
    <row r="272" spans="1:7" x14ac:dyDescent="0.3">
      <c r="A272" s="45"/>
      <c r="B272" s="31"/>
      <c r="C272" s="22"/>
      <c r="D272" s="31"/>
      <c r="E272" s="30"/>
      <c r="F272" s="31"/>
      <c r="G272" s="31"/>
    </row>
    <row r="273" spans="1:7" x14ac:dyDescent="0.3">
      <c r="A273" s="45"/>
      <c r="B273" s="31"/>
      <c r="C273" s="22"/>
      <c r="D273" s="31"/>
      <c r="E273" s="30"/>
      <c r="F273" s="31"/>
      <c r="G273" s="31"/>
    </row>
    <row r="274" spans="1:7" x14ac:dyDescent="0.3">
      <c r="A274" s="45"/>
      <c r="B274" s="31"/>
      <c r="C274" s="22"/>
      <c r="D274" s="31"/>
      <c r="E274" s="30"/>
      <c r="F274" s="31"/>
      <c r="G274" s="31"/>
    </row>
    <row r="275" spans="1:7" x14ac:dyDescent="0.3">
      <c r="A275" s="45"/>
      <c r="B275" s="31"/>
      <c r="C275" s="22"/>
      <c r="D275" s="31"/>
      <c r="E275" s="30"/>
      <c r="F275" s="31"/>
      <c r="G275" s="31"/>
    </row>
    <row r="276" spans="1:7" x14ac:dyDescent="0.3">
      <c r="A276" s="45"/>
      <c r="B276" s="31"/>
      <c r="C276" s="22"/>
      <c r="D276" s="31"/>
      <c r="E276" s="30"/>
      <c r="F276" s="31"/>
      <c r="G276" s="31"/>
    </row>
    <row r="277" spans="1:7" x14ac:dyDescent="0.3">
      <c r="A277" s="45"/>
      <c r="B277" s="31"/>
      <c r="C277" s="22"/>
      <c r="D277" s="31"/>
      <c r="E277" s="30"/>
      <c r="F277" s="31"/>
      <c r="G277" s="31"/>
    </row>
    <row r="278" spans="1:7" x14ac:dyDescent="0.3">
      <c r="A278" s="45"/>
      <c r="B278" s="31"/>
      <c r="C278" s="22"/>
      <c r="D278" s="31"/>
      <c r="E278" s="30"/>
      <c r="F278" s="31"/>
      <c r="G278" s="31"/>
    </row>
    <row r="279" spans="1:7" x14ac:dyDescent="0.3">
      <c r="A279" s="45"/>
      <c r="B279" s="31"/>
      <c r="C279" s="22"/>
      <c r="D279" s="31"/>
      <c r="E279" s="30"/>
      <c r="F279" s="31"/>
      <c r="G279" s="31"/>
    </row>
    <row r="280" spans="1:7" x14ac:dyDescent="0.3">
      <c r="A280" s="45"/>
      <c r="B280" s="31"/>
      <c r="C280" s="22"/>
      <c r="D280" s="31"/>
      <c r="E280" s="30"/>
      <c r="F280" s="31"/>
      <c r="G280" s="31"/>
    </row>
    <row r="281" spans="1:7" x14ac:dyDescent="0.3">
      <c r="A281" s="45"/>
      <c r="B281" s="31"/>
      <c r="C281" s="22"/>
      <c r="D281" s="31"/>
      <c r="E281" s="30"/>
      <c r="F281" s="31"/>
      <c r="G281" s="31"/>
    </row>
    <row r="282" spans="1:7" x14ac:dyDescent="0.3">
      <c r="A282" s="45"/>
      <c r="B282" s="31"/>
      <c r="C282" s="22"/>
      <c r="D282" s="31"/>
      <c r="E282" s="30"/>
      <c r="F282" s="31"/>
      <c r="G282" s="31"/>
    </row>
    <row r="283" spans="1:7" x14ac:dyDescent="0.3">
      <c r="A283" s="45"/>
      <c r="B283" s="31"/>
      <c r="C283" s="22"/>
      <c r="D283" s="31"/>
      <c r="E283" s="30"/>
      <c r="F283" s="31"/>
      <c r="G283" s="31"/>
    </row>
    <row r="284" spans="1:7" x14ac:dyDescent="0.3">
      <c r="A284" s="45"/>
      <c r="B284" s="31"/>
      <c r="C284" s="22"/>
      <c r="D284" s="31"/>
      <c r="E284" s="30"/>
      <c r="F284" s="31"/>
      <c r="G284" s="31"/>
    </row>
    <row r="285" spans="1:7" x14ac:dyDescent="0.3">
      <c r="A285" s="45"/>
      <c r="B285" s="31"/>
      <c r="C285" s="22"/>
      <c r="D285" s="31"/>
      <c r="E285" s="30"/>
      <c r="F285" s="31"/>
      <c r="G285" s="31"/>
    </row>
    <row r="286" spans="1:7" x14ac:dyDescent="0.3">
      <c r="A286" s="45"/>
      <c r="B286" s="31"/>
      <c r="C286" s="22"/>
      <c r="D286" s="31"/>
      <c r="E286" s="30"/>
      <c r="F286" s="31"/>
      <c r="G286" s="31"/>
    </row>
    <row r="287" spans="1:7" x14ac:dyDescent="0.3">
      <c r="A287" s="45"/>
      <c r="B287" s="31"/>
      <c r="C287" s="22"/>
      <c r="D287" s="31"/>
      <c r="E287" s="30"/>
      <c r="F287" s="31"/>
      <c r="G287" s="31"/>
    </row>
    <row r="288" spans="1:7" x14ac:dyDescent="0.3">
      <c r="A288" s="45"/>
      <c r="B288" s="31"/>
      <c r="C288" s="22"/>
      <c r="D288" s="31"/>
      <c r="E288" s="30"/>
      <c r="F288" s="31"/>
      <c r="G288" s="31"/>
    </row>
    <row r="289" spans="1:7" x14ac:dyDescent="0.3">
      <c r="A289" s="45"/>
      <c r="B289" s="31"/>
      <c r="C289" s="22"/>
      <c r="D289" s="31"/>
      <c r="E289" s="30"/>
      <c r="F289" s="31"/>
      <c r="G289" s="31"/>
    </row>
    <row r="290" spans="1:7" x14ac:dyDescent="0.3">
      <c r="A290" s="45"/>
      <c r="B290" s="31"/>
      <c r="C290" s="22"/>
      <c r="D290" s="31"/>
      <c r="E290" s="30"/>
      <c r="F290" s="31"/>
      <c r="G290" s="31"/>
    </row>
    <row r="291" spans="1:7" x14ac:dyDescent="0.3">
      <c r="A291" s="45"/>
      <c r="B291" s="31"/>
      <c r="C291" s="22"/>
      <c r="D291" s="31"/>
      <c r="E291" s="30"/>
      <c r="F291" s="31"/>
      <c r="G291" s="31"/>
    </row>
    <row r="292" spans="1:7" x14ac:dyDescent="0.3">
      <c r="A292" s="45"/>
      <c r="B292" s="31"/>
      <c r="C292" s="22"/>
      <c r="D292" s="31"/>
      <c r="E292" s="30"/>
      <c r="F292" s="31"/>
      <c r="G292" s="31"/>
    </row>
    <row r="293" spans="1:7" x14ac:dyDescent="0.3">
      <c r="A293" s="45"/>
      <c r="B293" s="31"/>
      <c r="C293" s="22"/>
      <c r="D293" s="31"/>
      <c r="E293" s="30"/>
      <c r="F293" s="31"/>
      <c r="G293" s="31"/>
    </row>
    <row r="294" spans="1:7" x14ac:dyDescent="0.3">
      <c r="A294" s="45"/>
      <c r="B294" s="31"/>
      <c r="C294" s="22"/>
      <c r="D294" s="31"/>
      <c r="E294" s="30"/>
      <c r="F294" s="31"/>
      <c r="G294" s="31"/>
    </row>
    <row r="295" spans="1:7" x14ac:dyDescent="0.3">
      <c r="A295" s="45"/>
      <c r="B295" s="31"/>
      <c r="C295" s="22"/>
      <c r="D295" s="31"/>
      <c r="E295" s="30"/>
      <c r="F295" s="31"/>
      <c r="G295" s="31"/>
    </row>
    <row r="296" spans="1:7" x14ac:dyDescent="0.3">
      <c r="A296" s="45"/>
      <c r="B296" s="31"/>
      <c r="C296" s="22"/>
      <c r="D296" s="31"/>
      <c r="E296" s="30"/>
      <c r="F296" s="31"/>
      <c r="G296" s="31"/>
    </row>
    <row r="297" spans="1:7" x14ac:dyDescent="0.3">
      <c r="A297" s="45"/>
      <c r="B297" s="31"/>
      <c r="C297" s="22"/>
      <c r="D297" s="31"/>
      <c r="E297" s="30"/>
      <c r="F297" s="31"/>
      <c r="G297" s="31"/>
    </row>
    <row r="298" spans="1:7" x14ac:dyDescent="0.3">
      <c r="A298" s="45"/>
      <c r="B298" s="31"/>
      <c r="C298" s="22"/>
      <c r="D298" s="31"/>
      <c r="E298" s="30"/>
      <c r="F298" s="31"/>
      <c r="G298" s="31"/>
    </row>
    <row r="299" spans="1:7" x14ac:dyDescent="0.3">
      <c r="A299" s="45"/>
      <c r="B299" s="31"/>
      <c r="C299" s="22"/>
      <c r="D299" s="31"/>
      <c r="E299" s="30"/>
      <c r="F299" s="31"/>
      <c r="G299" s="31"/>
    </row>
    <row r="300" spans="1:7" x14ac:dyDescent="0.3">
      <c r="A300" s="45"/>
      <c r="B300" s="31"/>
      <c r="C300" s="22"/>
      <c r="D300" s="31"/>
      <c r="E300" s="30"/>
      <c r="F300" s="31"/>
      <c r="G300" s="31"/>
    </row>
    <row r="301" spans="1:7" x14ac:dyDescent="0.3">
      <c r="A301" s="45"/>
      <c r="B301" s="31"/>
      <c r="C301" s="22"/>
      <c r="D301" s="31"/>
      <c r="E301" s="30"/>
      <c r="F301" s="31"/>
      <c r="G301" s="31"/>
    </row>
    <row r="302" spans="1:7" x14ac:dyDescent="0.3">
      <c r="A302" s="45"/>
      <c r="B302" s="31"/>
      <c r="C302" s="22"/>
      <c r="D302" s="31"/>
      <c r="E302" s="30"/>
      <c r="F302" s="31"/>
      <c r="G302" s="31"/>
    </row>
    <row r="303" spans="1:7" x14ac:dyDescent="0.3">
      <c r="A303" s="45"/>
      <c r="B303" s="31"/>
      <c r="C303" s="22"/>
      <c r="D303" s="31"/>
      <c r="E303" s="30"/>
      <c r="F303" s="31"/>
      <c r="G303" s="31"/>
    </row>
    <row r="304" spans="1:7" x14ac:dyDescent="0.3">
      <c r="A304" s="45"/>
      <c r="B304" s="31"/>
      <c r="C304" s="22"/>
      <c r="D304" s="31"/>
      <c r="E304" s="30"/>
      <c r="F304" s="31"/>
      <c r="G304" s="31"/>
    </row>
    <row r="305" spans="1:7" x14ac:dyDescent="0.3">
      <c r="A305" s="45"/>
      <c r="B305" s="31"/>
      <c r="C305" s="22"/>
      <c r="D305" s="31"/>
      <c r="E305" s="30"/>
      <c r="F305" s="31"/>
      <c r="G305" s="31"/>
    </row>
    <row r="306" spans="1:7" x14ac:dyDescent="0.3">
      <c r="A306" s="45"/>
      <c r="B306" s="31"/>
      <c r="C306" s="22"/>
      <c r="D306" s="31"/>
      <c r="E306" s="30"/>
      <c r="F306" s="31"/>
      <c r="G306" s="31"/>
    </row>
    <row r="307" spans="1:7" x14ac:dyDescent="0.3">
      <c r="A307" s="45"/>
      <c r="B307" s="31"/>
      <c r="C307" s="22"/>
      <c r="D307" s="31"/>
      <c r="E307" s="30"/>
      <c r="F307" s="31"/>
      <c r="G307" s="31"/>
    </row>
    <row r="308" spans="1:7" x14ac:dyDescent="0.3">
      <c r="A308" s="45"/>
      <c r="B308" s="31"/>
      <c r="C308" s="22"/>
      <c r="D308" s="31"/>
      <c r="E308" s="30"/>
      <c r="F308" s="31"/>
      <c r="G308" s="31"/>
    </row>
    <row r="309" spans="1:7" x14ac:dyDescent="0.3">
      <c r="A309" s="45"/>
      <c r="B309" s="31"/>
      <c r="C309" s="22"/>
      <c r="D309" s="31"/>
      <c r="E309" s="30"/>
      <c r="F309" s="31"/>
      <c r="G309" s="31"/>
    </row>
    <row r="310" spans="1:7" x14ac:dyDescent="0.3">
      <c r="A310" s="45"/>
      <c r="B310" s="31"/>
      <c r="C310" s="31"/>
      <c r="D310" s="31"/>
      <c r="E310" s="30"/>
      <c r="F310" s="31"/>
      <c r="G310" s="31"/>
    </row>
    <row r="311" spans="1:7" x14ac:dyDescent="0.3">
      <c r="A311" s="45"/>
      <c r="B311" s="31"/>
      <c r="C311" s="31"/>
      <c r="D311" s="31"/>
      <c r="E311" s="30"/>
      <c r="F311" s="31"/>
      <c r="G311" s="31"/>
    </row>
    <row r="312" spans="1:7" x14ac:dyDescent="0.3">
      <c r="A312" s="45"/>
      <c r="B312" s="31"/>
      <c r="C312" s="31"/>
      <c r="D312" s="31"/>
      <c r="E312" s="30"/>
      <c r="F312" s="31"/>
      <c r="G312" s="31"/>
    </row>
    <row r="313" spans="1:7" x14ac:dyDescent="0.3">
      <c r="A313" s="45"/>
      <c r="B313" s="31"/>
      <c r="C313" s="31"/>
      <c r="D313" s="31"/>
      <c r="E313" s="30"/>
      <c r="F313" s="31"/>
      <c r="G313" s="31"/>
    </row>
    <row r="314" spans="1:7" x14ac:dyDescent="0.3">
      <c r="A314" s="45"/>
      <c r="B314" s="31"/>
      <c r="C314" s="31"/>
      <c r="D314" s="31"/>
      <c r="E314" s="30"/>
      <c r="F314" s="31"/>
      <c r="G314" s="31"/>
    </row>
    <row r="315" spans="1:7" x14ac:dyDescent="0.3">
      <c r="A315" s="45"/>
      <c r="B315" s="31"/>
      <c r="C315" s="31"/>
      <c r="D315" s="31"/>
      <c r="E315" s="30"/>
      <c r="F315" s="31"/>
      <c r="G315" s="31"/>
    </row>
    <row r="316" spans="1:7" x14ac:dyDescent="0.3">
      <c r="A316" s="45"/>
      <c r="B316" s="31"/>
      <c r="C316" s="31"/>
      <c r="D316" s="31"/>
      <c r="E316" s="30"/>
      <c r="F316" s="31"/>
      <c r="G316" s="31"/>
    </row>
    <row r="317" spans="1:7" x14ac:dyDescent="0.3">
      <c r="A317" s="45"/>
      <c r="B317" s="31"/>
      <c r="C317" s="31"/>
      <c r="D317" s="31"/>
      <c r="E317" s="30"/>
      <c r="F317" s="31"/>
      <c r="G317" s="31"/>
    </row>
  </sheetData>
  <mergeCells count="11">
    <mergeCell ref="A1:G1"/>
    <mergeCell ref="A2:G2"/>
    <mergeCell ref="A3:C3"/>
    <mergeCell ref="D3:G3"/>
    <mergeCell ref="A4:C4"/>
    <mergeCell ref="D4:G4"/>
    <mergeCell ref="A6:A7"/>
    <mergeCell ref="B6:B7"/>
    <mergeCell ref="C6:C7"/>
    <mergeCell ref="D6:F6"/>
    <mergeCell ref="G6:G7"/>
  </mergeCells>
  <pageMargins left="0.7" right="0.7" top="0.75" bottom="0.75" header="0.3" footer="0.3"/>
  <pageSetup orientation="portrait" r:id="rId1"/>
  <headerFooter>
    <oddFooter>&amp;RProdekan za nastavu
____________________________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activeCell="F29" activeCellId="1" sqref="N5 F29:F33"/>
    </sheetView>
  </sheetViews>
  <sheetFormatPr defaultColWidth="14.44140625" defaultRowHeight="14.4" x14ac:dyDescent="0.3"/>
  <cols>
    <col min="1" max="1" width="13.109375" style="11" customWidth="1"/>
    <col min="2" max="3" width="11.44140625" style="11" customWidth="1"/>
    <col min="4" max="19" width="5.6640625" style="11" customWidth="1"/>
    <col min="20" max="26" width="8.6640625" style="11" customWidth="1"/>
    <col min="27" max="16384" width="14.44140625" style="11"/>
  </cols>
  <sheetData>
    <row r="1" spans="1:19" ht="16.5" customHeight="1" x14ac:dyDescent="0.3">
      <c r="A1" s="120" t="s">
        <v>190</v>
      </c>
      <c r="B1" s="120"/>
      <c r="C1" s="120"/>
    </row>
    <row r="2" spans="1:19" ht="16.5" customHeight="1" x14ac:dyDescent="0.3">
      <c r="A2" s="120" t="s">
        <v>210</v>
      </c>
      <c r="B2" s="120"/>
      <c r="C2" s="120"/>
    </row>
    <row r="3" spans="1:19" ht="16.5" customHeight="1" x14ac:dyDescent="0.3">
      <c r="A3" s="120" t="s">
        <v>191</v>
      </c>
      <c r="B3" s="120"/>
      <c r="C3" s="120"/>
    </row>
    <row r="4" spans="1:19" ht="16.5" customHeight="1" x14ac:dyDescent="0.3">
      <c r="A4" s="120" t="s">
        <v>211</v>
      </c>
      <c r="B4" s="120"/>
      <c r="C4" s="120"/>
    </row>
    <row r="5" spans="1:19" ht="16.5" customHeight="1" x14ac:dyDescent="0.3">
      <c r="A5" s="120" t="s">
        <v>192</v>
      </c>
      <c r="B5" s="120"/>
      <c r="C5" s="120"/>
    </row>
    <row r="6" spans="1:19" ht="16.5" customHeight="1" x14ac:dyDescent="0.3">
      <c r="A6" s="120" t="s">
        <v>212</v>
      </c>
      <c r="B6" s="120"/>
      <c r="C6" s="120"/>
    </row>
    <row r="7" spans="1:19" ht="12.75" customHeight="1" x14ac:dyDescent="0.3"/>
    <row r="8" spans="1:19" ht="19.5" customHeight="1" x14ac:dyDescent="0.3">
      <c r="A8" s="111" t="s">
        <v>193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</row>
    <row r="9" spans="1:19" ht="19.5" customHeight="1" x14ac:dyDescent="0.3">
      <c r="A9" s="113" t="s">
        <v>194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</row>
    <row r="10" spans="1:19" ht="19.5" customHeight="1" x14ac:dyDescent="0.3">
      <c r="A10" s="113" t="s">
        <v>195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</row>
    <row r="11" spans="1:19" ht="12.75" customHeight="1" thickBot="1" x14ac:dyDescent="0.35"/>
    <row r="12" spans="1:19" ht="30" customHeight="1" x14ac:dyDescent="0.3">
      <c r="A12" s="89" t="s">
        <v>196</v>
      </c>
      <c r="B12" s="91" t="s">
        <v>197</v>
      </c>
      <c r="C12" s="91" t="s">
        <v>198</v>
      </c>
      <c r="D12" s="118" t="s">
        <v>199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119"/>
      <c r="P12" s="118" t="s">
        <v>200</v>
      </c>
      <c r="Q12" s="99"/>
      <c r="R12" s="99"/>
      <c r="S12" s="100"/>
    </row>
    <row r="13" spans="1:19" ht="12.75" customHeight="1" x14ac:dyDescent="0.3">
      <c r="A13" s="114"/>
      <c r="B13" s="116"/>
      <c r="C13" s="116"/>
      <c r="D13" s="110" t="s">
        <v>201</v>
      </c>
      <c r="E13" s="84"/>
      <c r="F13" s="110" t="s">
        <v>202</v>
      </c>
      <c r="G13" s="84"/>
      <c r="H13" s="110" t="s">
        <v>203</v>
      </c>
      <c r="I13" s="84"/>
      <c r="J13" s="110" t="s">
        <v>204</v>
      </c>
      <c r="K13" s="84"/>
      <c r="L13" s="110" t="s">
        <v>205</v>
      </c>
      <c r="M13" s="84"/>
      <c r="N13" s="110" t="s">
        <v>206</v>
      </c>
      <c r="O13" s="84"/>
      <c r="P13" s="110" t="s">
        <v>207</v>
      </c>
      <c r="Q13" s="84"/>
      <c r="R13" s="110" t="s">
        <v>208</v>
      </c>
      <c r="S13" s="102"/>
    </row>
    <row r="14" spans="1:19" ht="12.75" customHeight="1" thickBot="1" x14ac:dyDescent="0.35">
      <c r="A14" s="115"/>
      <c r="B14" s="117"/>
      <c r="C14" s="117"/>
      <c r="D14" s="55" t="s">
        <v>196</v>
      </c>
      <c r="E14" s="55" t="s">
        <v>209</v>
      </c>
      <c r="F14" s="55" t="s">
        <v>196</v>
      </c>
      <c r="G14" s="55" t="s">
        <v>209</v>
      </c>
      <c r="H14" s="55" t="s">
        <v>196</v>
      </c>
      <c r="I14" s="55" t="s">
        <v>209</v>
      </c>
      <c r="J14" s="55" t="s">
        <v>196</v>
      </c>
      <c r="K14" s="55" t="s">
        <v>209</v>
      </c>
      <c r="L14" s="55" t="s">
        <v>196</v>
      </c>
      <c r="M14" s="55" t="s">
        <v>209</v>
      </c>
      <c r="N14" s="55" t="s">
        <v>196</v>
      </c>
      <c r="O14" s="55" t="s">
        <v>209</v>
      </c>
      <c r="P14" s="55" t="s">
        <v>196</v>
      </c>
      <c r="Q14" s="55" t="s">
        <v>209</v>
      </c>
      <c r="R14" s="55" t="s">
        <v>196</v>
      </c>
      <c r="S14" s="56" t="s">
        <v>209</v>
      </c>
    </row>
    <row r="15" spans="1:19" ht="30" customHeight="1" thickBot="1" x14ac:dyDescent="0.35">
      <c r="A15" s="57">
        <v>1</v>
      </c>
      <c r="B15" s="58" t="s">
        <v>172</v>
      </c>
      <c r="C15" s="58">
        <f>+F15+D15+H15+J15+L15+N15</f>
        <v>7</v>
      </c>
      <c r="D15" s="58">
        <v>0</v>
      </c>
      <c r="E15" s="58">
        <f>ROUND(100*D15/C15,1)</f>
        <v>0</v>
      </c>
      <c r="F15" s="58">
        <v>0</v>
      </c>
      <c r="G15" s="58">
        <f>ROUND(100*F15/C15,1)</f>
        <v>0</v>
      </c>
      <c r="H15" s="58">
        <v>0</v>
      </c>
      <c r="I15" s="58">
        <f>ROUND(100*H15/C15,1)</f>
        <v>0</v>
      </c>
      <c r="J15" s="58">
        <v>1</v>
      </c>
      <c r="K15" s="58">
        <f>ROUND(100*J15/C15,1)</f>
        <v>14.3</v>
      </c>
      <c r="L15" s="58">
        <v>1</v>
      </c>
      <c r="M15" s="58">
        <f>ROUND(100*L15/C15,1)</f>
        <v>14.3</v>
      </c>
      <c r="N15" s="58">
        <v>5</v>
      </c>
      <c r="O15" s="58">
        <f>MAX(0,100-E15-G15-I15-K15-M15)</f>
        <v>71.400000000000006</v>
      </c>
      <c r="P15" s="58">
        <f>+D15+F15+H15+J15+L15</f>
        <v>2</v>
      </c>
      <c r="Q15" s="58">
        <f>ROUND(100*P15/C15,1)</f>
        <v>28.6</v>
      </c>
      <c r="R15" s="58">
        <v>5</v>
      </c>
      <c r="S15" s="59">
        <f>O15</f>
        <v>71.400000000000006</v>
      </c>
    </row>
    <row r="16" spans="1:19" ht="12.75" customHeight="1" x14ac:dyDescent="0.3"/>
    <row r="17" spans="16:19" ht="12.75" customHeight="1" x14ac:dyDescent="0.3"/>
    <row r="18" spans="16:19" ht="12.75" customHeight="1" x14ac:dyDescent="0.3"/>
    <row r="19" spans="16:19" ht="12.75" customHeight="1" x14ac:dyDescent="0.3">
      <c r="P19" s="60"/>
      <c r="Q19" s="60"/>
      <c r="R19" s="60"/>
      <c r="S19" s="60"/>
    </row>
    <row r="20" spans="16:19" ht="12.75" customHeight="1" x14ac:dyDescent="0.3">
      <c r="P20" s="109" t="s">
        <v>213</v>
      </c>
      <c r="Q20" s="109"/>
      <c r="R20" s="109"/>
      <c r="S20" s="109"/>
    </row>
    <row r="21" spans="16:19" ht="12.75" customHeight="1" x14ac:dyDescent="0.3"/>
    <row r="22" spans="16:19" ht="12.75" customHeight="1" x14ac:dyDescent="0.3"/>
    <row r="23" spans="16:19" ht="12.75" customHeight="1" x14ac:dyDescent="0.3"/>
    <row r="24" spans="16:19" ht="12.75" customHeight="1" x14ac:dyDescent="0.3"/>
    <row r="25" spans="16:19" ht="12.75" customHeight="1" x14ac:dyDescent="0.3"/>
    <row r="26" spans="16:19" ht="12.75" customHeight="1" x14ac:dyDescent="0.3"/>
    <row r="27" spans="16:19" ht="12.75" customHeight="1" x14ac:dyDescent="0.3"/>
    <row r="28" spans="16:19" ht="12.75" customHeight="1" x14ac:dyDescent="0.3"/>
    <row r="29" spans="16:19" ht="12.75" customHeight="1" x14ac:dyDescent="0.3"/>
    <row r="30" spans="16:19" ht="12.75" customHeight="1" x14ac:dyDescent="0.3"/>
    <row r="31" spans="16:19" ht="12.75" customHeight="1" x14ac:dyDescent="0.3"/>
    <row r="32" spans="16:19" ht="12.75" customHeight="1" x14ac:dyDescent="0.3"/>
  </sheetData>
  <mergeCells count="23">
    <mergeCell ref="A6:C6"/>
    <mergeCell ref="A1:C1"/>
    <mergeCell ref="A2:C2"/>
    <mergeCell ref="A3:C3"/>
    <mergeCell ref="A4:C4"/>
    <mergeCell ref="A5:C5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P20:S20"/>
    <mergeCell ref="H13:I13"/>
    <mergeCell ref="J13:K13"/>
    <mergeCell ref="L13:M13"/>
    <mergeCell ref="N13:O13"/>
    <mergeCell ref="P13:Q13"/>
    <mergeCell ref="R13:S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activeCell="F29" activeCellId="1" sqref="N5 F29:F33"/>
    </sheetView>
  </sheetViews>
  <sheetFormatPr defaultColWidth="14.44140625" defaultRowHeight="14.4" x14ac:dyDescent="0.3"/>
  <cols>
    <col min="1" max="1" width="13.109375" style="11" customWidth="1"/>
    <col min="2" max="2" width="11.44140625" style="11" customWidth="1"/>
    <col min="3" max="3" width="14.44140625" style="11" customWidth="1"/>
    <col min="4" max="19" width="5.6640625" style="11" customWidth="1"/>
    <col min="20" max="26" width="8.6640625" style="11" customWidth="1"/>
    <col min="27" max="16384" width="14.44140625" style="11"/>
  </cols>
  <sheetData>
    <row r="1" spans="1:19" ht="16.5" customHeight="1" x14ac:dyDescent="0.3">
      <c r="A1" s="120" t="s">
        <v>190</v>
      </c>
      <c r="B1" s="120"/>
      <c r="C1" s="120"/>
    </row>
    <row r="2" spans="1:19" ht="16.5" customHeight="1" x14ac:dyDescent="0.3">
      <c r="A2" s="120" t="s">
        <v>210</v>
      </c>
      <c r="B2" s="120"/>
      <c r="C2" s="120"/>
    </row>
    <row r="3" spans="1:19" ht="16.5" customHeight="1" x14ac:dyDescent="0.3">
      <c r="A3" s="120" t="s">
        <v>191</v>
      </c>
      <c r="B3" s="120"/>
      <c r="C3" s="120"/>
    </row>
    <row r="4" spans="1:19" ht="30" customHeight="1" x14ac:dyDescent="0.3">
      <c r="A4" s="121" t="s">
        <v>214</v>
      </c>
      <c r="B4" s="121"/>
      <c r="C4" s="121"/>
    </row>
    <row r="5" spans="1:19" ht="16.5" customHeight="1" x14ac:dyDescent="0.3">
      <c r="A5" s="120" t="s">
        <v>192</v>
      </c>
      <c r="B5" s="120"/>
      <c r="C5" s="120"/>
    </row>
    <row r="6" spans="1:19" ht="16.5" customHeight="1" x14ac:dyDescent="0.3">
      <c r="A6" s="120" t="s">
        <v>212</v>
      </c>
      <c r="B6" s="120"/>
      <c r="C6" s="120"/>
    </row>
    <row r="7" spans="1:19" ht="12.75" customHeight="1" x14ac:dyDescent="0.3"/>
    <row r="8" spans="1:19" ht="19.5" customHeight="1" x14ac:dyDescent="0.3">
      <c r="A8" s="111" t="s">
        <v>193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</row>
    <row r="9" spans="1:19" ht="19.5" customHeight="1" x14ac:dyDescent="0.3">
      <c r="A9" s="113" t="s">
        <v>194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</row>
    <row r="10" spans="1:19" ht="19.5" customHeight="1" x14ac:dyDescent="0.3">
      <c r="A10" s="113" t="s">
        <v>195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</row>
    <row r="11" spans="1:19" ht="12.75" customHeight="1" thickBot="1" x14ac:dyDescent="0.35"/>
    <row r="12" spans="1:19" ht="30" customHeight="1" x14ac:dyDescent="0.3">
      <c r="A12" s="89" t="s">
        <v>196</v>
      </c>
      <c r="B12" s="91" t="s">
        <v>197</v>
      </c>
      <c r="C12" s="91" t="s">
        <v>198</v>
      </c>
      <c r="D12" s="118" t="s">
        <v>199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119"/>
      <c r="P12" s="118" t="s">
        <v>200</v>
      </c>
      <c r="Q12" s="99"/>
      <c r="R12" s="99"/>
      <c r="S12" s="100"/>
    </row>
    <row r="13" spans="1:19" ht="12.75" customHeight="1" x14ac:dyDescent="0.3">
      <c r="A13" s="114"/>
      <c r="B13" s="116"/>
      <c r="C13" s="116"/>
      <c r="D13" s="110" t="s">
        <v>201</v>
      </c>
      <c r="E13" s="84"/>
      <c r="F13" s="110" t="s">
        <v>202</v>
      </c>
      <c r="G13" s="84"/>
      <c r="H13" s="110" t="s">
        <v>203</v>
      </c>
      <c r="I13" s="84"/>
      <c r="J13" s="110" t="s">
        <v>204</v>
      </c>
      <c r="K13" s="84"/>
      <c r="L13" s="110" t="s">
        <v>205</v>
      </c>
      <c r="M13" s="84"/>
      <c r="N13" s="110" t="s">
        <v>206</v>
      </c>
      <c r="O13" s="84"/>
      <c r="P13" s="110" t="s">
        <v>207</v>
      </c>
      <c r="Q13" s="84"/>
      <c r="R13" s="110" t="s">
        <v>208</v>
      </c>
      <c r="S13" s="102"/>
    </row>
    <row r="14" spans="1:19" ht="12.75" customHeight="1" thickBot="1" x14ac:dyDescent="0.35">
      <c r="A14" s="115"/>
      <c r="B14" s="117"/>
      <c r="C14" s="117"/>
      <c r="D14" s="55" t="s">
        <v>196</v>
      </c>
      <c r="E14" s="55" t="s">
        <v>209</v>
      </c>
      <c r="F14" s="55" t="s">
        <v>196</v>
      </c>
      <c r="G14" s="55" t="s">
        <v>209</v>
      </c>
      <c r="H14" s="55" t="s">
        <v>196</v>
      </c>
      <c r="I14" s="55" t="s">
        <v>209</v>
      </c>
      <c r="J14" s="55" t="s">
        <v>196</v>
      </c>
      <c r="K14" s="55" t="s">
        <v>209</v>
      </c>
      <c r="L14" s="55" t="s">
        <v>196</v>
      </c>
      <c r="M14" s="55" t="s">
        <v>209</v>
      </c>
      <c r="N14" s="55" t="s">
        <v>196</v>
      </c>
      <c r="O14" s="55" t="s">
        <v>209</v>
      </c>
      <c r="P14" s="55" t="s">
        <v>196</v>
      </c>
      <c r="Q14" s="55" t="s">
        <v>209</v>
      </c>
      <c r="R14" s="55" t="s">
        <v>196</v>
      </c>
      <c r="S14" s="56" t="s">
        <v>209</v>
      </c>
    </row>
    <row r="15" spans="1:19" ht="30" customHeight="1" thickBot="1" x14ac:dyDescent="0.35">
      <c r="A15" s="57">
        <v>1</v>
      </c>
      <c r="B15" s="58" t="s">
        <v>172</v>
      </c>
      <c r="C15" s="58">
        <v>16</v>
      </c>
      <c r="D15" s="58">
        <v>1</v>
      </c>
      <c r="E15" s="58">
        <f>ROUND(100*D15/C15,1)</f>
        <v>6.3</v>
      </c>
      <c r="F15" s="58">
        <v>1</v>
      </c>
      <c r="G15" s="58">
        <f>ROUND(100*F15/C15,1)</f>
        <v>6.3</v>
      </c>
      <c r="H15" s="58">
        <v>1</v>
      </c>
      <c r="I15" s="58">
        <f>ROUND(100*H15/C15,1)</f>
        <v>6.3</v>
      </c>
      <c r="J15" s="58">
        <v>0</v>
      </c>
      <c r="K15" s="58">
        <f>ROUND(100*J15/C15,1)</f>
        <v>0</v>
      </c>
      <c r="L15" s="58">
        <v>2</v>
      </c>
      <c r="M15" s="58">
        <f>ROUND(100*L15/C15,1)</f>
        <v>12.5</v>
      </c>
      <c r="N15" s="58">
        <v>11</v>
      </c>
      <c r="O15" s="58">
        <f>MAX(0,100-E15-G15-I15-K15-M15)</f>
        <v>68.600000000000009</v>
      </c>
      <c r="P15" s="58">
        <f>+D15+F15+H15+J15+L15</f>
        <v>5</v>
      </c>
      <c r="Q15" s="58">
        <f>ROUND(100*P15/C15,1)</f>
        <v>31.3</v>
      </c>
      <c r="R15" s="58">
        <v>11</v>
      </c>
      <c r="S15" s="59">
        <f>O15</f>
        <v>68.600000000000009</v>
      </c>
    </row>
    <row r="16" spans="1:19" ht="12.75" customHeight="1" x14ac:dyDescent="0.3"/>
    <row r="17" spans="16:19" ht="12.75" customHeight="1" x14ac:dyDescent="0.3"/>
    <row r="18" spans="16:19" ht="12.75" customHeight="1" x14ac:dyDescent="0.3"/>
    <row r="19" spans="16:19" ht="12.75" customHeight="1" x14ac:dyDescent="0.3">
      <c r="P19" s="60"/>
      <c r="Q19" s="60"/>
      <c r="R19" s="60"/>
      <c r="S19" s="60"/>
    </row>
    <row r="20" spans="16:19" ht="12.75" customHeight="1" x14ac:dyDescent="0.3">
      <c r="P20" s="109" t="s">
        <v>213</v>
      </c>
      <c r="Q20" s="109"/>
      <c r="R20" s="109"/>
      <c r="S20" s="109"/>
    </row>
    <row r="21" spans="16:19" ht="12.75" customHeight="1" x14ac:dyDescent="0.3"/>
    <row r="22" spans="16:19" ht="12.75" customHeight="1" x14ac:dyDescent="0.3"/>
    <row r="23" spans="16:19" ht="12.75" customHeight="1" x14ac:dyDescent="0.3"/>
    <row r="24" spans="16:19" ht="12.75" customHeight="1" x14ac:dyDescent="0.3"/>
    <row r="25" spans="16:19" ht="12.75" customHeight="1" x14ac:dyDescent="0.3"/>
    <row r="26" spans="16:19" ht="12.75" customHeight="1" x14ac:dyDescent="0.3"/>
    <row r="27" spans="16:19" ht="12.75" customHeight="1" x14ac:dyDescent="0.3"/>
    <row r="28" spans="16:19" ht="12.75" customHeight="1" x14ac:dyDescent="0.3"/>
    <row r="29" spans="16:19" ht="12.75" customHeight="1" x14ac:dyDescent="0.3"/>
    <row r="30" spans="16:19" ht="12.75" customHeight="1" x14ac:dyDescent="0.3"/>
    <row r="31" spans="16:19" ht="12.75" customHeight="1" x14ac:dyDescent="0.3"/>
    <row r="32" spans="16:19" ht="12.75" customHeight="1" x14ac:dyDescent="0.3"/>
  </sheetData>
  <mergeCells count="23">
    <mergeCell ref="A6:C6"/>
    <mergeCell ref="A1:C1"/>
    <mergeCell ref="A2:C2"/>
    <mergeCell ref="A3:C3"/>
    <mergeCell ref="A4:C4"/>
    <mergeCell ref="A5:C5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P20:S20"/>
    <mergeCell ref="H13:I13"/>
    <mergeCell ref="J13:K13"/>
    <mergeCell ref="L13:M13"/>
    <mergeCell ref="N13:O13"/>
    <mergeCell ref="P13:Q13"/>
    <mergeCell ref="R13:S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activeCell="F29" activeCellId="1" sqref="N5 F29:F33"/>
    </sheetView>
  </sheetViews>
  <sheetFormatPr defaultColWidth="14.44140625" defaultRowHeight="14.4" x14ac:dyDescent="0.3"/>
  <cols>
    <col min="1" max="1" width="13.109375" style="11" customWidth="1"/>
    <col min="2" max="2" width="11.44140625" style="11" customWidth="1"/>
    <col min="3" max="3" width="14.44140625" style="11" customWidth="1"/>
    <col min="4" max="19" width="5.6640625" style="11" customWidth="1"/>
    <col min="20" max="26" width="8.6640625" style="11" customWidth="1"/>
    <col min="27" max="16384" width="14.44140625" style="11"/>
  </cols>
  <sheetData>
    <row r="1" spans="1:19" ht="16.5" customHeight="1" x14ac:dyDescent="0.3">
      <c r="A1" s="120" t="s">
        <v>190</v>
      </c>
      <c r="B1" s="120"/>
      <c r="C1" s="120"/>
    </row>
    <row r="2" spans="1:19" ht="16.5" customHeight="1" x14ac:dyDescent="0.3">
      <c r="A2" s="120" t="s">
        <v>210</v>
      </c>
      <c r="B2" s="120"/>
      <c r="C2" s="120"/>
    </row>
    <row r="3" spans="1:19" ht="16.5" customHeight="1" x14ac:dyDescent="0.3">
      <c r="A3" s="120" t="s">
        <v>191</v>
      </c>
      <c r="B3" s="120"/>
      <c r="C3" s="120"/>
    </row>
    <row r="4" spans="1:19" ht="30" customHeight="1" x14ac:dyDescent="0.3">
      <c r="A4" s="121" t="s">
        <v>215</v>
      </c>
      <c r="B4" s="121"/>
      <c r="C4" s="121"/>
    </row>
    <row r="5" spans="1:19" ht="16.5" customHeight="1" x14ac:dyDescent="0.3">
      <c r="A5" s="120" t="s">
        <v>192</v>
      </c>
      <c r="B5" s="120"/>
      <c r="C5" s="120"/>
    </row>
    <row r="6" spans="1:19" ht="16.5" customHeight="1" x14ac:dyDescent="0.3">
      <c r="A6" s="120" t="s">
        <v>212</v>
      </c>
      <c r="B6" s="120"/>
      <c r="C6" s="120"/>
    </row>
    <row r="7" spans="1:19" ht="12.75" customHeight="1" x14ac:dyDescent="0.3"/>
    <row r="8" spans="1:19" ht="19.5" customHeight="1" x14ac:dyDescent="0.3">
      <c r="A8" s="111" t="s">
        <v>193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</row>
    <row r="9" spans="1:19" ht="19.5" customHeight="1" x14ac:dyDescent="0.3">
      <c r="A9" s="113" t="s">
        <v>194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</row>
    <row r="10" spans="1:19" ht="19.5" customHeight="1" x14ac:dyDescent="0.3">
      <c r="A10" s="113" t="s">
        <v>195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</row>
    <row r="11" spans="1:19" ht="12.75" customHeight="1" thickBot="1" x14ac:dyDescent="0.35"/>
    <row r="12" spans="1:19" ht="30" customHeight="1" x14ac:dyDescent="0.3">
      <c r="A12" s="89" t="s">
        <v>196</v>
      </c>
      <c r="B12" s="91" t="s">
        <v>197</v>
      </c>
      <c r="C12" s="91" t="s">
        <v>198</v>
      </c>
      <c r="D12" s="118" t="s">
        <v>199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119"/>
      <c r="P12" s="118" t="s">
        <v>200</v>
      </c>
      <c r="Q12" s="99"/>
      <c r="R12" s="99"/>
      <c r="S12" s="100"/>
    </row>
    <row r="13" spans="1:19" ht="12.75" customHeight="1" x14ac:dyDescent="0.3">
      <c r="A13" s="114"/>
      <c r="B13" s="116"/>
      <c r="C13" s="116"/>
      <c r="D13" s="110" t="s">
        <v>201</v>
      </c>
      <c r="E13" s="84"/>
      <c r="F13" s="110" t="s">
        <v>202</v>
      </c>
      <c r="G13" s="84"/>
      <c r="H13" s="110" t="s">
        <v>203</v>
      </c>
      <c r="I13" s="84"/>
      <c r="J13" s="110" t="s">
        <v>204</v>
      </c>
      <c r="K13" s="84"/>
      <c r="L13" s="110" t="s">
        <v>205</v>
      </c>
      <c r="M13" s="84"/>
      <c r="N13" s="110" t="s">
        <v>206</v>
      </c>
      <c r="O13" s="84"/>
      <c r="P13" s="110" t="s">
        <v>207</v>
      </c>
      <c r="Q13" s="84"/>
      <c r="R13" s="110" t="s">
        <v>208</v>
      </c>
      <c r="S13" s="102"/>
    </row>
    <row r="14" spans="1:19" ht="12.75" customHeight="1" thickBot="1" x14ac:dyDescent="0.35">
      <c r="A14" s="115"/>
      <c r="B14" s="117"/>
      <c r="C14" s="117"/>
      <c r="D14" s="55" t="s">
        <v>196</v>
      </c>
      <c r="E14" s="55" t="s">
        <v>209</v>
      </c>
      <c r="F14" s="55" t="s">
        <v>196</v>
      </c>
      <c r="G14" s="55" t="s">
        <v>209</v>
      </c>
      <c r="H14" s="55" t="s">
        <v>196</v>
      </c>
      <c r="I14" s="55" t="s">
        <v>209</v>
      </c>
      <c r="J14" s="55" t="s">
        <v>196</v>
      </c>
      <c r="K14" s="55" t="s">
        <v>209</v>
      </c>
      <c r="L14" s="55" t="s">
        <v>196</v>
      </c>
      <c r="M14" s="55" t="s">
        <v>209</v>
      </c>
      <c r="N14" s="55" t="s">
        <v>196</v>
      </c>
      <c r="O14" s="55" t="s">
        <v>209</v>
      </c>
      <c r="P14" s="55" t="s">
        <v>196</v>
      </c>
      <c r="Q14" s="55" t="s">
        <v>209</v>
      </c>
      <c r="R14" s="55" t="s">
        <v>196</v>
      </c>
      <c r="S14" s="56" t="s">
        <v>209</v>
      </c>
    </row>
    <row r="15" spans="1:19" ht="30" customHeight="1" thickBot="1" x14ac:dyDescent="0.35">
      <c r="A15" s="57">
        <v>1</v>
      </c>
      <c r="B15" s="58" t="s">
        <v>172</v>
      </c>
      <c r="C15" s="58">
        <f>D15+F15+H15+J15+L15+N15</f>
        <v>26</v>
      </c>
      <c r="D15" s="58">
        <v>3</v>
      </c>
      <c r="E15" s="58">
        <f>ROUND(100*D15/C15,1)</f>
        <v>11.5</v>
      </c>
      <c r="F15" s="58">
        <v>1</v>
      </c>
      <c r="G15" s="58">
        <f>ROUND(100*F15/C15,1)</f>
        <v>3.8</v>
      </c>
      <c r="H15" s="58">
        <v>0</v>
      </c>
      <c r="I15" s="58">
        <f>ROUND(100*H15/C15,1)</f>
        <v>0</v>
      </c>
      <c r="J15" s="58">
        <v>1</v>
      </c>
      <c r="K15" s="58">
        <f>ROUND(100*J15/C15,1)</f>
        <v>3.8</v>
      </c>
      <c r="L15" s="58">
        <v>5</v>
      </c>
      <c r="M15" s="58">
        <f>ROUND(100*L15/C15,1)</f>
        <v>19.2</v>
      </c>
      <c r="N15" s="58">
        <v>16</v>
      </c>
      <c r="O15" s="58">
        <f>MAX(0,100-E15-G15-I15-K15-M15)</f>
        <v>61.7</v>
      </c>
      <c r="P15" s="58">
        <f>+D15+F15+H15+J15+L15</f>
        <v>10</v>
      </c>
      <c r="Q15" s="58">
        <f>ROUND(100*P15/C15,1)</f>
        <v>38.5</v>
      </c>
      <c r="R15" s="58">
        <f>N15</f>
        <v>16</v>
      </c>
      <c r="S15" s="59">
        <f>O15</f>
        <v>61.7</v>
      </c>
    </row>
    <row r="16" spans="1:19" ht="12.75" customHeight="1" x14ac:dyDescent="0.3"/>
    <row r="17" spans="16:19" ht="12.75" customHeight="1" x14ac:dyDescent="0.3"/>
    <row r="18" spans="16:19" ht="12.75" customHeight="1" x14ac:dyDescent="0.3"/>
    <row r="19" spans="16:19" ht="12.75" customHeight="1" x14ac:dyDescent="0.3">
      <c r="P19" s="60"/>
      <c r="Q19" s="60"/>
      <c r="R19" s="60"/>
      <c r="S19" s="60"/>
    </row>
    <row r="20" spans="16:19" ht="12.75" customHeight="1" x14ac:dyDescent="0.3">
      <c r="P20" s="109" t="s">
        <v>213</v>
      </c>
      <c r="Q20" s="109"/>
      <c r="R20" s="109"/>
      <c r="S20" s="109"/>
    </row>
    <row r="21" spans="16:19" ht="12.75" customHeight="1" x14ac:dyDescent="0.3"/>
    <row r="22" spans="16:19" ht="12.75" customHeight="1" x14ac:dyDescent="0.3"/>
    <row r="23" spans="16:19" ht="12.75" customHeight="1" x14ac:dyDescent="0.3"/>
    <row r="24" spans="16:19" ht="12.75" customHeight="1" x14ac:dyDescent="0.3"/>
    <row r="25" spans="16:19" ht="12.75" customHeight="1" x14ac:dyDescent="0.3"/>
    <row r="26" spans="16:19" ht="12.75" customHeight="1" x14ac:dyDescent="0.3"/>
    <row r="27" spans="16:19" ht="12.75" customHeight="1" x14ac:dyDescent="0.3"/>
    <row r="28" spans="16:19" ht="12.75" customHeight="1" x14ac:dyDescent="0.3"/>
    <row r="29" spans="16:19" ht="12.75" customHeight="1" x14ac:dyDescent="0.3"/>
    <row r="30" spans="16:19" ht="12.75" customHeight="1" x14ac:dyDescent="0.3"/>
    <row r="31" spans="16:19" ht="12.75" customHeight="1" x14ac:dyDescent="0.3"/>
    <row r="32" spans="16:19" ht="12.75" customHeight="1" x14ac:dyDescent="0.3"/>
  </sheetData>
  <mergeCells count="23">
    <mergeCell ref="A6:C6"/>
    <mergeCell ref="A1:C1"/>
    <mergeCell ref="A2:C2"/>
    <mergeCell ref="A3:C3"/>
    <mergeCell ref="A4:C4"/>
    <mergeCell ref="A5:C5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P20:S20"/>
    <mergeCell ref="H13:I13"/>
    <mergeCell ref="J13:K13"/>
    <mergeCell ref="L13:M13"/>
    <mergeCell ref="N13:O13"/>
    <mergeCell ref="P13:Q13"/>
    <mergeCell ref="R13:S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workbookViewId="0">
      <selection activeCell="H2" sqref="H2:H8"/>
    </sheetView>
  </sheetViews>
  <sheetFormatPr defaultRowHeight="14.4" x14ac:dyDescent="0.3"/>
  <cols>
    <col min="1" max="1" width="6.6640625" bestFit="1" customWidth="1"/>
    <col min="2" max="2" width="11.109375" bestFit="1" customWidth="1"/>
    <col min="3" max="3" width="8.88671875" bestFit="1" customWidth="1"/>
    <col min="4" max="4" width="11.109375" bestFit="1" customWidth="1"/>
    <col min="5" max="5" width="14.5546875" customWidth="1"/>
    <col min="6" max="6" width="11" customWidth="1"/>
    <col min="7" max="7" width="8.6640625" customWidth="1"/>
    <col min="8" max="9" width="8.109375" customWidth="1"/>
    <col min="10" max="10" width="9" customWidth="1"/>
    <col min="13" max="13" width="10.33203125" customWidth="1"/>
    <col min="16" max="16" width="30" customWidth="1"/>
  </cols>
  <sheetData>
    <row r="1" spans="1:17" ht="45" customHeight="1" x14ac:dyDescent="0.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5" t="s">
        <v>135</v>
      </c>
      <c r="H1" s="5" t="s">
        <v>136</v>
      </c>
      <c r="I1" s="5" t="s">
        <v>144</v>
      </c>
      <c r="J1" s="5" t="s">
        <v>138</v>
      </c>
      <c r="K1" s="5" t="s">
        <v>137</v>
      </c>
      <c r="L1" s="5" t="s">
        <v>145</v>
      </c>
      <c r="M1" s="6" t="s">
        <v>4</v>
      </c>
      <c r="N1" s="6" t="s">
        <v>146</v>
      </c>
      <c r="O1" s="6" t="s">
        <v>147</v>
      </c>
      <c r="P1" s="6" t="s">
        <v>148</v>
      </c>
      <c r="Q1" s="1"/>
    </row>
    <row r="2" spans="1:17" x14ac:dyDescent="0.3">
      <c r="A2" s="3" t="s">
        <v>6</v>
      </c>
      <c r="B2" s="3" t="s">
        <v>7</v>
      </c>
      <c r="C2" s="3" t="s">
        <v>8</v>
      </c>
      <c r="D2" s="3" t="s">
        <v>9</v>
      </c>
      <c r="E2" s="3"/>
      <c r="F2" s="3"/>
      <c r="G2" s="3"/>
      <c r="H2" s="66"/>
      <c r="I2" s="3" t="str">
        <f>IF(G2="","",+G2+H2)</f>
        <v/>
      </c>
      <c r="J2" s="3"/>
      <c r="K2" s="3"/>
      <c r="L2" s="3" t="str">
        <f>IF(J2="","",+J2+K2)</f>
        <v/>
      </c>
      <c r="M2" s="3" t="str">
        <f>IF(F2="",IF(E2="","",E2),F2)</f>
        <v/>
      </c>
      <c r="N2" s="3" t="str">
        <f>+IF(L2="",IF(I2="","",I2),L2)</f>
        <v/>
      </c>
      <c r="O2" s="3">
        <f>+SUM(M2:N2)</f>
        <v>0</v>
      </c>
      <c r="P2" s="7" t="str">
        <f>+VLOOKUP(O2,Ocjene!$B$2:$C$7,2,TRUE)</f>
        <v>F</v>
      </c>
    </row>
    <row r="3" spans="1:17" x14ac:dyDescent="0.3">
      <c r="A3" s="3" t="s">
        <v>10</v>
      </c>
      <c r="B3" s="3" t="s">
        <v>7</v>
      </c>
      <c r="C3" s="3" t="s">
        <v>11</v>
      </c>
      <c r="D3" s="3" t="s">
        <v>12</v>
      </c>
      <c r="E3" s="3"/>
      <c r="F3" s="3"/>
      <c r="G3" s="3"/>
      <c r="H3" s="66"/>
      <c r="I3" s="3" t="str">
        <f t="shared" ref="I3:I8" si="0">IF(G3="","",+G3+H3)</f>
        <v/>
      </c>
      <c r="J3" s="3"/>
      <c r="K3" s="3"/>
      <c r="L3" s="3" t="str">
        <f t="shared" ref="L3:L9" si="1">IF(J3="","",+J3+K3)</f>
        <v/>
      </c>
      <c r="M3" s="3" t="str">
        <f t="shared" ref="M3:M8" si="2">IF(F3="",IF(E3="","",E3),F3)</f>
        <v/>
      </c>
      <c r="N3" s="3" t="str">
        <f t="shared" ref="N3:N8" si="3">+IF(L3="",IF(I3="","",I3),L3)</f>
        <v/>
      </c>
      <c r="O3" s="3">
        <f t="shared" ref="O3:O8" si="4">+SUM(M3:N3)</f>
        <v>0</v>
      </c>
      <c r="P3" s="7" t="str">
        <f>+VLOOKUP(O3,Ocjene!$B$2:$C$7,2,TRUE)</f>
        <v>F</v>
      </c>
    </row>
    <row r="4" spans="1:17" x14ac:dyDescent="0.3">
      <c r="A4" s="3" t="s">
        <v>13</v>
      </c>
      <c r="B4" s="3" t="s">
        <v>7</v>
      </c>
      <c r="C4" s="3" t="s">
        <v>14</v>
      </c>
      <c r="D4" s="3" t="s">
        <v>15</v>
      </c>
      <c r="E4" s="3"/>
      <c r="F4" s="3"/>
      <c r="G4" s="3"/>
      <c r="H4" s="66"/>
      <c r="I4" s="3" t="str">
        <f t="shared" si="0"/>
        <v/>
      </c>
      <c r="J4" s="3"/>
      <c r="K4" s="3"/>
      <c r="L4" s="3" t="str">
        <f t="shared" si="1"/>
        <v/>
      </c>
      <c r="M4" s="3" t="str">
        <f t="shared" si="2"/>
        <v/>
      </c>
      <c r="N4" s="3" t="str">
        <f t="shared" si="3"/>
        <v/>
      </c>
      <c r="O4" s="3">
        <f t="shared" si="4"/>
        <v>0</v>
      </c>
      <c r="P4" s="7" t="str">
        <f>+VLOOKUP(O4,Ocjene!$B$2:$C$7,2,TRUE)</f>
        <v>F</v>
      </c>
    </row>
    <row r="5" spans="1:17" x14ac:dyDescent="0.3">
      <c r="A5" s="3" t="s">
        <v>16</v>
      </c>
      <c r="B5" s="3" t="s">
        <v>17</v>
      </c>
      <c r="C5" s="3" t="s">
        <v>18</v>
      </c>
      <c r="D5" s="3" t="s">
        <v>19</v>
      </c>
      <c r="E5" s="3">
        <v>9</v>
      </c>
      <c r="F5" s="3">
        <v>14</v>
      </c>
      <c r="G5" s="3"/>
      <c r="H5" s="66"/>
      <c r="I5" s="3" t="str">
        <f t="shared" si="0"/>
        <v/>
      </c>
      <c r="J5" s="3"/>
      <c r="K5" s="3"/>
      <c r="L5" s="3" t="str">
        <f t="shared" si="1"/>
        <v/>
      </c>
      <c r="M5" s="3">
        <f t="shared" si="2"/>
        <v>14</v>
      </c>
      <c r="N5" s="3" t="str">
        <f t="shared" si="3"/>
        <v/>
      </c>
      <c r="O5" s="3">
        <f t="shared" si="4"/>
        <v>14</v>
      </c>
      <c r="P5" s="7" t="str">
        <f>+VLOOKUP(O5,Ocjene!$B$2:$C$7,2,TRUE)</f>
        <v>F</v>
      </c>
    </row>
    <row r="6" spans="1:17" x14ac:dyDescent="0.3">
      <c r="A6" s="3" t="s">
        <v>20</v>
      </c>
      <c r="B6" s="3" t="s">
        <v>21</v>
      </c>
      <c r="C6" s="3" t="s">
        <v>22</v>
      </c>
      <c r="D6" s="3" t="s">
        <v>23</v>
      </c>
      <c r="E6" s="3">
        <v>23</v>
      </c>
      <c r="F6" s="3"/>
      <c r="G6" s="3"/>
      <c r="H6" s="66"/>
      <c r="I6" s="3" t="str">
        <f t="shared" si="0"/>
        <v/>
      </c>
      <c r="J6" s="3">
        <v>18</v>
      </c>
      <c r="K6" s="3">
        <v>22</v>
      </c>
      <c r="L6" s="3">
        <f t="shared" si="1"/>
        <v>40</v>
      </c>
      <c r="M6" s="3">
        <f t="shared" si="2"/>
        <v>23</v>
      </c>
      <c r="N6" s="3">
        <f t="shared" si="3"/>
        <v>40</v>
      </c>
      <c r="O6" s="3">
        <f t="shared" si="4"/>
        <v>63</v>
      </c>
      <c r="P6" s="7" t="str">
        <f>+VLOOKUP(O6,Ocjene!$B$2:$C$7,2,TRUE)</f>
        <v>D</v>
      </c>
    </row>
    <row r="7" spans="1:17" x14ac:dyDescent="0.3">
      <c r="A7" s="3" t="s">
        <v>24</v>
      </c>
      <c r="B7" s="3" t="s">
        <v>21</v>
      </c>
      <c r="C7" s="3" t="s">
        <v>25</v>
      </c>
      <c r="D7" s="3" t="s">
        <v>26</v>
      </c>
      <c r="E7" s="3">
        <v>24</v>
      </c>
      <c r="F7" s="3"/>
      <c r="G7" s="3">
        <v>12</v>
      </c>
      <c r="H7" s="66">
        <v>11</v>
      </c>
      <c r="I7" s="3">
        <f t="shared" si="0"/>
        <v>23</v>
      </c>
      <c r="J7" s="3">
        <v>13</v>
      </c>
      <c r="K7" s="3">
        <v>13</v>
      </c>
      <c r="L7" s="3">
        <f t="shared" si="1"/>
        <v>26</v>
      </c>
      <c r="M7" s="3">
        <f t="shared" si="2"/>
        <v>24</v>
      </c>
      <c r="N7" s="3">
        <f t="shared" si="3"/>
        <v>26</v>
      </c>
      <c r="O7" s="3">
        <f t="shared" si="4"/>
        <v>50</v>
      </c>
      <c r="P7" s="7" t="str">
        <f>+VLOOKUP(O7,Ocjene!$B$2:$C$7,2,TRUE)</f>
        <v>E</v>
      </c>
    </row>
    <row r="8" spans="1:17" x14ac:dyDescent="0.3">
      <c r="A8" s="3" t="s">
        <v>13</v>
      </c>
      <c r="B8" s="3" t="s">
        <v>27</v>
      </c>
      <c r="C8" s="3" t="s">
        <v>28</v>
      </c>
      <c r="D8" s="3" t="s">
        <v>29</v>
      </c>
      <c r="E8" s="3"/>
      <c r="F8" s="3"/>
      <c r="G8" s="3"/>
      <c r="H8" s="66"/>
      <c r="I8" s="3" t="str">
        <f t="shared" si="0"/>
        <v/>
      </c>
      <c r="J8" s="3"/>
      <c r="K8" s="3"/>
      <c r="L8" s="3" t="str">
        <f t="shared" si="1"/>
        <v/>
      </c>
      <c r="M8" s="3" t="str">
        <f t="shared" si="2"/>
        <v/>
      </c>
      <c r="N8" s="3" t="str">
        <f t="shared" si="3"/>
        <v/>
      </c>
      <c r="O8" s="3">
        <f t="shared" si="4"/>
        <v>0</v>
      </c>
      <c r="P8" s="7" t="str">
        <f>+VLOOKUP(O8,Ocjene!$B$2:$C$7,2,TRUE)</f>
        <v>F</v>
      </c>
    </row>
    <row r="9" spans="1:17" x14ac:dyDescent="0.3">
      <c r="L9" t="str">
        <f t="shared" si="1"/>
        <v/>
      </c>
      <c r="P9" s="2"/>
    </row>
    <row r="10" spans="1:17" x14ac:dyDescent="0.3">
      <c r="P10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W2" sqref="W2:W9"/>
    </sheetView>
  </sheetViews>
  <sheetFormatPr defaultRowHeight="14.4" x14ac:dyDescent="0.3"/>
  <cols>
    <col min="1" max="1" width="6.6640625" bestFit="1" customWidth="1"/>
    <col min="2" max="2" width="11.109375" bestFit="1" customWidth="1"/>
    <col min="3" max="3" width="8.88671875" bestFit="1" customWidth="1"/>
    <col min="4" max="4" width="11.109375" bestFit="1" customWidth="1"/>
    <col min="5" max="5" width="17.6640625" hidden="1" customWidth="1"/>
    <col min="6" max="6" width="10.21875" hidden="1" customWidth="1"/>
    <col min="7" max="12" width="0" hidden="1" customWidth="1"/>
    <col min="15" max="15" width="0" hidden="1" customWidth="1"/>
    <col min="16" max="16" width="8.6640625" hidden="1" customWidth="1"/>
    <col min="17" max="17" width="12.44140625" customWidth="1"/>
    <col min="21" max="21" width="0" hidden="1" customWidth="1"/>
    <col min="24" max="24" width="0" hidden="1" customWidth="1"/>
  </cols>
  <sheetData>
    <row r="1" spans="1:26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5" t="s">
        <v>135</v>
      </c>
      <c r="H1" s="5" t="s">
        <v>136</v>
      </c>
      <c r="I1" s="5" t="s">
        <v>144</v>
      </c>
      <c r="J1" s="5" t="s">
        <v>138</v>
      </c>
      <c r="K1" s="5" t="s">
        <v>137</v>
      </c>
      <c r="L1" s="5" t="s">
        <v>145</v>
      </c>
      <c r="M1" s="6" t="s">
        <v>4</v>
      </c>
      <c r="N1" s="6" t="s">
        <v>146</v>
      </c>
      <c r="O1" s="6" t="s">
        <v>147</v>
      </c>
      <c r="P1" s="5" t="s">
        <v>148</v>
      </c>
      <c r="Q1" s="69" t="s">
        <v>220</v>
      </c>
      <c r="R1" s="69" t="s">
        <v>223</v>
      </c>
      <c r="S1" s="69" t="s">
        <v>221</v>
      </c>
      <c r="T1" s="71" t="s">
        <v>222</v>
      </c>
      <c r="U1" s="71" t="s">
        <v>224</v>
      </c>
      <c r="V1" s="71" t="s">
        <v>224</v>
      </c>
      <c r="W1" s="70" t="s">
        <v>148</v>
      </c>
      <c r="X1" s="70" t="s">
        <v>225</v>
      </c>
      <c r="Y1" s="70"/>
      <c r="Z1" s="70"/>
    </row>
    <row r="2" spans="1:26" x14ac:dyDescent="0.3">
      <c r="A2" s="3" t="s">
        <v>30</v>
      </c>
      <c r="B2" s="3" t="s">
        <v>17</v>
      </c>
      <c r="C2" s="3" t="s">
        <v>31</v>
      </c>
      <c r="D2" s="3" t="s">
        <v>32</v>
      </c>
      <c r="E2" s="3">
        <v>16</v>
      </c>
      <c r="F2" s="3">
        <v>21</v>
      </c>
      <c r="G2" s="3"/>
      <c r="H2" s="67"/>
      <c r="I2" s="3" t="str">
        <f>IF(G2="","",+G2+H2)</f>
        <v/>
      </c>
      <c r="J2" s="3"/>
      <c r="K2" s="3"/>
      <c r="L2" s="3" t="str">
        <f>IF(J2="","",+J2+K2)</f>
        <v/>
      </c>
      <c r="M2" s="3">
        <f>IF(F2="",IF(E2="","",E2),F2)</f>
        <v>21</v>
      </c>
      <c r="N2" s="3" t="str">
        <f>+IF(L2="",IF(I2="","",I2),L2)</f>
        <v/>
      </c>
      <c r="O2" s="3">
        <f>+SUM(M2:N2)</f>
        <v>21</v>
      </c>
      <c r="P2" s="3" t="str">
        <f>+VLOOKUP(O2,Ocjene!$B$2:$C$7,2,TRUE)</f>
        <v>F</v>
      </c>
      <c r="V2">
        <v>21</v>
      </c>
      <c r="W2" s="122" t="s">
        <v>140</v>
      </c>
      <c r="X2">
        <v>1</v>
      </c>
    </row>
    <row r="3" spans="1:26" x14ac:dyDescent="0.3">
      <c r="A3" s="3" t="s">
        <v>33</v>
      </c>
      <c r="B3" s="3" t="s">
        <v>21</v>
      </c>
      <c r="C3" s="3" t="s">
        <v>34</v>
      </c>
      <c r="D3" s="3" t="s">
        <v>35</v>
      </c>
      <c r="E3" s="3">
        <v>0</v>
      </c>
      <c r="F3" s="3">
        <v>6</v>
      </c>
      <c r="G3" s="3"/>
      <c r="H3" s="67"/>
      <c r="I3" s="3" t="str">
        <f>IF(G3="","",+G3+H3)</f>
        <v/>
      </c>
      <c r="J3" s="3"/>
      <c r="K3" s="3"/>
      <c r="L3" s="3" t="str">
        <f>IF(J3="","",+J3+K3)</f>
        <v/>
      </c>
      <c r="M3" s="3">
        <f>IF(F3="",IF(E3="","",E3),F3)</f>
        <v>6</v>
      </c>
      <c r="N3" s="3" t="str">
        <f>+IF(L3="",IF(I3="","",I3),L3)</f>
        <v/>
      </c>
      <c r="O3" s="3">
        <f>+SUM(M3:N3)</f>
        <v>6</v>
      </c>
      <c r="P3" s="3" t="str">
        <f>+VLOOKUP(O3,Ocjene!$B$2:$C$7,2,TRUE)</f>
        <v>F</v>
      </c>
      <c r="Q3">
        <v>39</v>
      </c>
      <c r="U3">
        <v>39</v>
      </c>
      <c r="V3">
        <v>39</v>
      </c>
      <c r="W3" s="122" t="s">
        <v>140</v>
      </c>
      <c r="X3">
        <v>1</v>
      </c>
    </row>
    <row r="4" spans="1:26" x14ac:dyDescent="0.3">
      <c r="A4" s="3" t="s">
        <v>36</v>
      </c>
      <c r="B4" s="3" t="s">
        <v>21</v>
      </c>
      <c r="C4" s="3" t="s">
        <v>37</v>
      </c>
      <c r="D4" s="3" t="s">
        <v>38</v>
      </c>
      <c r="E4" s="3">
        <v>2</v>
      </c>
      <c r="F4" s="3">
        <v>5</v>
      </c>
      <c r="G4" s="3"/>
      <c r="H4" s="67"/>
      <c r="I4" s="3" t="str">
        <f>IF(G4="","",+G4+H4)</f>
        <v/>
      </c>
      <c r="J4" s="3"/>
      <c r="K4" s="3"/>
      <c r="L4" s="3" t="str">
        <f>IF(J4="","",+J4+K4)</f>
        <v/>
      </c>
      <c r="M4" s="3">
        <f>IF(F4="",IF(E4="","",E4),F4)</f>
        <v>5</v>
      </c>
      <c r="N4" s="3" t="str">
        <f>+IF(L4="",IF(I4="","",I4),L4)</f>
        <v/>
      </c>
      <c r="O4" s="3">
        <f>+SUM(M4:N4)</f>
        <v>5</v>
      </c>
      <c r="P4" s="3" t="str">
        <f>+VLOOKUP(O4,Ocjene!$B$2:$C$7,2,TRUE)</f>
        <v>F</v>
      </c>
      <c r="V4">
        <v>5</v>
      </c>
      <c r="W4" s="122" t="s">
        <v>140</v>
      </c>
      <c r="X4">
        <v>1</v>
      </c>
    </row>
    <row r="5" spans="1:26" x14ac:dyDescent="0.3">
      <c r="A5" s="3" t="s">
        <v>44</v>
      </c>
      <c r="B5" s="3" t="s">
        <v>21</v>
      </c>
      <c r="C5" s="3" t="s">
        <v>45</v>
      </c>
      <c r="D5" s="3" t="s">
        <v>46</v>
      </c>
      <c r="E5" s="3">
        <v>19</v>
      </c>
      <c r="F5" s="3">
        <v>23</v>
      </c>
      <c r="G5" s="3">
        <v>13</v>
      </c>
      <c r="H5" s="67">
        <v>4</v>
      </c>
      <c r="I5" s="3">
        <f>IF(G5="","",+G5+H5)</f>
        <v>17</v>
      </c>
      <c r="J5" s="3">
        <v>18</v>
      </c>
      <c r="K5" s="3">
        <v>3</v>
      </c>
      <c r="L5" s="3">
        <f>IF(J5="","",+J5+K5)</f>
        <v>21</v>
      </c>
      <c r="M5" s="3">
        <f>IF(F5="",IF(E5="","",E5),F5)</f>
        <v>23</v>
      </c>
      <c r="N5" s="3">
        <f>+IF(L5="",IF(I5="","",I5),L5)</f>
        <v>21</v>
      </c>
      <c r="O5" s="3">
        <f>+SUM(M5:N5)</f>
        <v>44</v>
      </c>
      <c r="P5" s="3" t="str">
        <f>+VLOOKUP(O5,Ocjene!$B$2:$C$7,2,TRUE)</f>
        <v>F</v>
      </c>
      <c r="R5">
        <v>19</v>
      </c>
      <c r="S5">
        <v>34</v>
      </c>
      <c r="U5">
        <v>42</v>
      </c>
      <c r="V5">
        <v>53</v>
      </c>
      <c r="W5" s="122" t="s">
        <v>139</v>
      </c>
      <c r="X5">
        <v>1</v>
      </c>
    </row>
    <row r="6" spans="1:26" x14ac:dyDescent="0.3">
      <c r="A6" s="3" t="s">
        <v>57</v>
      </c>
      <c r="B6" s="3" t="s">
        <v>21</v>
      </c>
      <c r="C6" s="3" t="s">
        <v>50</v>
      </c>
      <c r="D6" s="3" t="s">
        <v>58</v>
      </c>
      <c r="E6" s="3">
        <v>6</v>
      </c>
      <c r="F6" s="3">
        <v>9</v>
      </c>
      <c r="G6" s="3"/>
      <c r="H6" s="67"/>
      <c r="I6" s="3" t="str">
        <f>IF(G6="","",+G6+H6)</f>
        <v/>
      </c>
      <c r="J6" s="3"/>
      <c r="K6" s="3"/>
      <c r="L6" s="3" t="str">
        <f>IF(J6="","",+J6+K6)</f>
        <v/>
      </c>
      <c r="M6" s="3">
        <f>IF(F6="",IF(E6="","",E6),F6)</f>
        <v>9</v>
      </c>
      <c r="N6" s="3" t="str">
        <f>+IF(L6="",IF(I6="","",I6),L6)</f>
        <v/>
      </c>
      <c r="O6" s="3">
        <f>+SUM(M6:N6)</f>
        <v>9</v>
      </c>
      <c r="P6" s="3" t="str">
        <f>+VLOOKUP(O6,Ocjene!$B$2:$C$7,2,TRUE)</f>
        <v>F</v>
      </c>
      <c r="Q6">
        <v>19</v>
      </c>
      <c r="R6">
        <v>19</v>
      </c>
      <c r="T6">
        <v>33</v>
      </c>
      <c r="U6">
        <v>38</v>
      </c>
      <c r="V6">
        <v>52</v>
      </c>
      <c r="W6" s="122" t="s">
        <v>139</v>
      </c>
      <c r="X6">
        <v>1</v>
      </c>
    </row>
    <row r="7" spans="1:26" x14ac:dyDescent="0.3">
      <c r="A7" s="3" t="s">
        <v>61</v>
      </c>
      <c r="B7" s="3" t="s">
        <v>27</v>
      </c>
      <c r="C7" s="3" t="s">
        <v>39</v>
      </c>
      <c r="D7" s="3" t="s">
        <v>62</v>
      </c>
      <c r="E7" s="3">
        <v>0</v>
      </c>
      <c r="F7" s="3">
        <v>4</v>
      </c>
      <c r="G7" s="3"/>
      <c r="H7" s="67"/>
      <c r="I7" s="3" t="str">
        <f>IF(G7="","",+G7+H7)</f>
        <v/>
      </c>
      <c r="J7" s="3"/>
      <c r="K7" s="3"/>
      <c r="L7" s="3" t="str">
        <f>IF(J7="","",+J7+K7)</f>
        <v/>
      </c>
      <c r="M7" s="3">
        <f>IF(F7="",IF(E7="","",E7),F7)</f>
        <v>4</v>
      </c>
      <c r="N7" s="3" t="str">
        <f>+IF(L7="",IF(I7="","",I7),L7)</f>
        <v/>
      </c>
      <c r="O7" s="3">
        <f>+SUM(M7:N7)</f>
        <v>4</v>
      </c>
      <c r="P7" s="3" t="str">
        <f>+VLOOKUP(O7,Ocjene!$B$2:$C$7,2,TRUE)</f>
        <v>F</v>
      </c>
      <c r="V7">
        <v>4</v>
      </c>
      <c r="W7" s="122" t="s">
        <v>140</v>
      </c>
      <c r="X7">
        <v>1</v>
      </c>
    </row>
    <row r="8" spans="1:26" x14ac:dyDescent="0.3">
      <c r="A8" s="3" t="s">
        <v>63</v>
      </c>
      <c r="B8" s="3" t="s">
        <v>64</v>
      </c>
      <c r="C8" s="3" t="s">
        <v>65</v>
      </c>
      <c r="D8" s="3" t="s">
        <v>66</v>
      </c>
      <c r="E8" s="3">
        <v>4</v>
      </c>
      <c r="F8" s="3">
        <v>0</v>
      </c>
      <c r="G8" s="3"/>
      <c r="H8" s="67"/>
      <c r="I8" s="3" t="str">
        <f>IF(G8="","",+G8+H8)</f>
        <v/>
      </c>
      <c r="J8" s="3"/>
      <c r="K8" s="3"/>
      <c r="L8" s="3" t="str">
        <f>IF(J8="","",+J8+K8)</f>
        <v/>
      </c>
      <c r="M8" s="3">
        <f>IF(F8="",IF(E8="","",E8),F8)</f>
        <v>0</v>
      </c>
      <c r="N8" s="3" t="str">
        <f>+IF(L8="",IF(I8="","",I8),L8)</f>
        <v/>
      </c>
      <c r="O8" s="3">
        <f>+SUM(M8:N8)</f>
        <v>0</v>
      </c>
      <c r="P8" s="3" t="str">
        <f>+VLOOKUP(O8,Ocjene!$B$2:$C$7,2,TRUE)</f>
        <v>F</v>
      </c>
      <c r="V8">
        <v>0</v>
      </c>
      <c r="W8" s="122" t="s">
        <v>140</v>
      </c>
      <c r="X8">
        <v>1</v>
      </c>
    </row>
    <row r="9" spans="1:26" x14ac:dyDescent="0.3">
      <c r="A9" s="3" t="s">
        <v>67</v>
      </c>
      <c r="B9" s="3" t="s">
        <v>64</v>
      </c>
      <c r="C9" s="3" t="s">
        <v>68</v>
      </c>
      <c r="D9" s="3" t="s">
        <v>69</v>
      </c>
      <c r="E9" s="3">
        <v>0</v>
      </c>
      <c r="F9" s="3">
        <v>0</v>
      </c>
      <c r="G9" s="3"/>
      <c r="H9" s="67"/>
      <c r="I9" s="3" t="str">
        <f>IF(G9="","",+G9+H9)</f>
        <v/>
      </c>
      <c r="J9" s="3"/>
      <c r="K9" s="3"/>
      <c r="L9" s="3" t="str">
        <f>IF(J9="","",+J9+K9)</f>
        <v/>
      </c>
      <c r="M9" s="3">
        <f>IF(F9="",IF(E9="","",E9),F9)</f>
        <v>0</v>
      </c>
      <c r="N9" s="3" t="str">
        <f>+IF(L9="",IF(I9="","",I9),L9)</f>
        <v/>
      </c>
      <c r="O9" s="3">
        <f>+SUM(M9:N9)</f>
        <v>0</v>
      </c>
      <c r="P9" s="3" t="str">
        <f>+VLOOKUP(O9,Ocjene!$B$2:$C$7,2,TRUE)</f>
        <v>F</v>
      </c>
      <c r="V9">
        <v>0</v>
      </c>
      <c r="W9" s="122" t="s">
        <v>140</v>
      </c>
      <c r="X9">
        <v>1</v>
      </c>
    </row>
    <row r="10" spans="1:26" hidden="1" x14ac:dyDescent="0.3">
      <c r="A10" s="3" t="s">
        <v>24</v>
      </c>
      <c r="B10" s="3" t="s">
        <v>21</v>
      </c>
      <c r="C10" s="3" t="s">
        <v>39</v>
      </c>
      <c r="D10" s="3" t="s">
        <v>40</v>
      </c>
      <c r="E10" s="3">
        <v>27</v>
      </c>
      <c r="F10" s="3">
        <v>32</v>
      </c>
      <c r="G10" s="3"/>
      <c r="H10" s="67"/>
      <c r="I10" s="3" t="str">
        <f>IF(G10="","",+G10+H10)</f>
        <v/>
      </c>
      <c r="J10" s="3">
        <v>17</v>
      </c>
      <c r="K10" s="3">
        <v>3</v>
      </c>
      <c r="L10" s="3">
        <f>IF(J10="","",+J10+K10)</f>
        <v>20</v>
      </c>
      <c r="M10" s="3">
        <f>IF(F10="",IF(E10="","",E10),F10)</f>
        <v>32</v>
      </c>
      <c r="N10" s="3">
        <f>+IF(L10="",IF(I10="","",I10),L10)</f>
        <v>20</v>
      </c>
      <c r="O10" s="3">
        <f>+SUM(M10:N10)</f>
        <v>52</v>
      </c>
      <c r="P10" s="3" t="str">
        <f>+VLOOKUP(O10,Ocjene!$B$2:$C$7,2,TRUE)</f>
        <v>E</v>
      </c>
    </row>
    <row r="11" spans="1:26" hidden="1" x14ac:dyDescent="0.3">
      <c r="A11" s="3" t="s">
        <v>41</v>
      </c>
      <c r="B11" s="3" t="s">
        <v>21</v>
      </c>
      <c r="C11" s="3" t="s">
        <v>42</v>
      </c>
      <c r="D11" s="3" t="s">
        <v>43</v>
      </c>
      <c r="E11" s="3">
        <v>14</v>
      </c>
      <c r="F11" s="3">
        <v>18</v>
      </c>
      <c r="G11" s="3"/>
      <c r="H11" s="67"/>
      <c r="I11" s="3" t="str">
        <f>IF(G11="","",+G11+H11)</f>
        <v/>
      </c>
      <c r="J11" s="3">
        <v>16</v>
      </c>
      <c r="K11" s="3">
        <v>16</v>
      </c>
      <c r="L11" s="3">
        <f>IF(J11="","",+J11+K11)</f>
        <v>32</v>
      </c>
      <c r="M11" s="3">
        <f>IF(F11="",IF(E11="","",E11),F11)</f>
        <v>18</v>
      </c>
      <c r="N11" s="3">
        <f>+IF(L11="",IF(I11="","",I11),L11)</f>
        <v>32</v>
      </c>
      <c r="O11" s="3">
        <f>+SUM(M11:N11)</f>
        <v>50</v>
      </c>
      <c r="P11" s="3" t="str">
        <f>+VLOOKUP(O11,Ocjene!$B$2:$C$7,2,TRUE)</f>
        <v>E</v>
      </c>
    </row>
    <row r="12" spans="1:26" hidden="1" x14ac:dyDescent="0.3">
      <c r="A12" s="3" t="s">
        <v>16</v>
      </c>
      <c r="B12" s="3" t="s">
        <v>21</v>
      </c>
      <c r="C12" s="3" t="s">
        <v>47</v>
      </c>
      <c r="D12" s="3" t="s">
        <v>48</v>
      </c>
      <c r="E12" s="3">
        <v>34</v>
      </c>
      <c r="F12" s="3"/>
      <c r="G12" s="3">
        <v>17</v>
      </c>
      <c r="H12" s="67">
        <v>19</v>
      </c>
      <c r="I12" s="3">
        <f>IF(G12="","",+G12+H12)</f>
        <v>36</v>
      </c>
      <c r="J12" s="3">
        <v>21</v>
      </c>
      <c r="K12" s="3">
        <v>25</v>
      </c>
      <c r="L12" s="3">
        <f>IF(J12="","",+J12+K12)</f>
        <v>46</v>
      </c>
      <c r="M12" s="3">
        <f>IF(F12="",IF(E12="","",E12),F12)</f>
        <v>34</v>
      </c>
      <c r="N12" s="3">
        <f>+IF(L12="",IF(I12="","",I12),L12)</f>
        <v>46</v>
      </c>
      <c r="O12" s="3">
        <f>+SUM(M12:N12)</f>
        <v>80</v>
      </c>
      <c r="P12" s="3" t="str">
        <f>+VLOOKUP(O12,Ocjene!$B$2:$C$7,2,TRUE)</f>
        <v>B</v>
      </c>
    </row>
    <row r="13" spans="1:26" hidden="1" x14ac:dyDescent="0.3">
      <c r="A13" s="3" t="s">
        <v>49</v>
      </c>
      <c r="B13" s="3" t="s">
        <v>21</v>
      </c>
      <c r="C13" s="3" t="s">
        <v>50</v>
      </c>
      <c r="D13" s="3" t="s">
        <v>51</v>
      </c>
      <c r="E13" s="3">
        <v>42</v>
      </c>
      <c r="F13" s="3"/>
      <c r="G13" s="3">
        <v>18</v>
      </c>
      <c r="H13" s="67">
        <v>25</v>
      </c>
      <c r="I13" s="3">
        <f>IF(G13="","",+G13+H13)</f>
        <v>43</v>
      </c>
      <c r="J13" s="3">
        <v>21</v>
      </c>
      <c r="K13" s="3">
        <v>30</v>
      </c>
      <c r="L13" s="3">
        <f>IF(J13="","",+J13+K13)</f>
        <v>51</v>
      </c>
      <c r="M13" s="3">
        <f>IF(F13="",IF(E13="","",E13),F13)</f>
        <v>42</v>
      </c>
      <c r="N13" s="3">
        <f>+IF(L13="",IF(I13="","",I13),L13)</f>
        <v>51</v>
      </c>
      <c r="O13" s="3">
        <f>+SUM(M13:N13)</f>
        <v>93</v>
      </c>
      <c r="P13" s="3" t="str">
        <f>+VLOOKUP(O13,Ocjene!$B$2:$C$7,2,TRUE)</f>
        <v>A</v>
      </c>
    </row>
    <row r="14" spans="1:26" hidden="1" x14ac:dyDescent="0.3">
      <c r="A14" s="3" t="s">
        <v>6</v>
      </c>
      <c r="B14" s="3" t="s">
        <v>21</v>
      </c>
      <c r="C14" s="3" t="s">
        <v>52</v>
      </c>
      <c r="D14" s="3" t="s">
        <v>53</v>
      </c>
      <c r="E14" s="3">
        <v>32</v>
      </c>
      <c r="F14" s="3"/>
      <c r="G14" s="3"/>
      <c r="H14" s="67"/>
      <c r="I14" s="3" t="str">
        <f>IF(G14="","",+G14+H14)</f>
        <v/>
      </c>
      <c r="J14" s="3">
        <v>27</v>
      </c>
      <c r="K14" s="3">
        <v>16</v>
      </c>
      <c r="L14" s="3">
        <f>IF(J14="","",+J14+K14)</f>
        <v>43</v>
      </c>
      <c r="M14" s="3">
        <f>IF(F14="",IF(E14="","",E14),F14)</f>
        <v>32</v>
      </c>
      <c r="N14" s="3">
        <f>+IF(L14="",IF(I14="","",I14),L14)</f>
        <v>43</v>
      </c>
      <c r="O14" s="3">
        <f>+SUM(M14:N14)</f>
        <v>75</v>
      </c>
      <c r="P14" s="3" t="str">
        <f>+VLOOKUP(O14,Ocjene!$B$2:$C$7,2,TRUE)</f>
        <v>C</v>
      </c>
    </row>
    <row r="15" spans="1:26" hidden="1" x14ac:dyDescent="0.3">
      <c r="A15" s="3" t="s">
        <v>54</v>
      </c>
      <c r="B15" s="3" t="s">
        <v>21</v>
      </c>
      <c r="C15" s="3" t="s">
        <v>55</v>
      </c>
      <c r="D15" s="3" t="s">
        <v>56</v>
      </c>
      <c r="E15" s="3"/>
      <c r="F15" s="3"/>
      <c r="G15" s="3"/>
      <c r="H15" s="67"/>
      <c r="I15" s="3" t="str">
        <f>IF(G15="","",+G15+H15)</f>
        <v/>
      </c>
      <c r="J15" s="3"/>
      <c r="K15" s="3"/>
      <c r="L15" s="3" t="str">
        <f>IF(J15="","",+J15+K15)</f>
        <v/>
      </c>
      <c r="M15" s="3" t="str">
        <f>IF(F15="",IF(E15="","",E15),F15)</f>
        <v/>
      </c>
      <c r="N15" s="3" t="str">
        <f>+IF(L15="",IF(I15="","",I15),L15)</f>
        <v/>
      </c>
      <c r="O15" s="3">
        <f>+SUM(M15:N15)</f>
        <v>0</v>
      </c>
      <c r="P15" s="3" t="str">
        <f>+VLOOKUP(O15,Ocjene!$B$2:$C$7,2,TRUE)</f>
        <v>F</v>
      </c>
    </row>
    <row r="16" spans="1:26" hidden="1" x14ac:dyDescent="0.3">
      <c r="A16" s="3" t="s">
        <v>24</v>
      </c>
      <c r="B16" s="3" t="s">
        <v>27</v>
      </c>
      <c r="C16" s="3" t="s">
        <v>59</v>
      </c>
      <c r="D16" s="3" t="s">
        <v>60</v>
      </c>
      <c r="E16" s="3"/>
      <c r="F16" s="3"/>
      <c r="G16" s="3"/>
      <c r="H16" s="67"/>
      <c r="I16" s="3" t="str">
        <f>IF(G16="","",+G16+H16)</f>
        <v/>
      </c>
      <c r="J16" s="3"/>
      <c r="K16" s="3"/>
      <c r="L16" s="3" t="str">
        <f>IF(J16="","",+J16+K16)</f>
        <v/>
      </c>
      <c r="M16" s="3" t="str">
        <f>IF(F16="",IF(E16="","",E16),F16)</f>
        <v/>
      </c>
      <c r="N16" s="3" t="str">
        <f>+IF(L16="",IF(I16="","",I16),L16)</f>
        <v/>
      </c>
      <c r="O16" s="3">
        <f>+SUM(M16:N16)</f>
        <v>0</v>
      </c>
      <c r="P16" s="3" t="str">
        <f>+VLOOKUP(O16,Ocjene!$B$2:$C$7,2,TRUE)</f>
        <v>F</v>
      </c>
    </row>
    <row r="17" spans="1:16" hidden="1" x14ac:dyDescent="0.3">
      <c r="A17" s="3" t="s">
        <v>70</v>
      </c>
      <c r="B17" s="3" t="s">
        <v>71</v>
      </c>
      <c r="C17" s="3" t="s">
        <v>72</v>
      </c>
      <c r="D17" s="3" t="s">
        <v>73</v>
      </c>
      <c r="E17" s="3"/>
      <c r="F17" s="3">
        <v>12</v>
      </c>
      <c r="G17" s="3"/>
      <c r="H17" s="67"/>
      <c r="I17" s="3" t="str">
        <f>IF(G17="","",+G17+H17)</f>
        <v/>
      </c>
      <c r="J17" s="3"/>
      <c r="K17" s="3"/>
      <c r="L17" s="3" t="str">
        <f>IF(J17="","",+J17+K17)</f>
        <v/>
      </c>
      <c r="M17" s="3">
        <f>IF(F17="",IF(E17="","",E17),F17)</f>
        <v>12</v>
      </c>
      <c r="N17" s="3" t="str">
        <f>+IF(L17="",IF(I17="","",I17),L17)</f>
        <v/>
      </c>
      <c r="O17" s="3">
        <f>+SUM(M17:N17)</f>
        <v>12</v>
      </c>
      <c r="P17" s="3" t="str">
        <f>+VLOOKUP(O17,Ocjene!$B$2:$C$7,2,TRUE)</f>
        <v>F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abSelected="1" workbookViewId="0">
      <selection activeCell="W7" sqref="W7"/>
    </sheetView>
  </sheetViews>
  <sheetFormatPr defaultRowHeight="14.4" x14ac:dyDescent="0.3"/>
  <cols>
    <col min="1" max="1" width="6.6640625" bestFit="1" customWidth="1"/>
    <col min="2" max="2" width="11.109375" bestFit="1" customWidth="1"/>
    <col min="3" max="3" width="10" bestFit="1" customWidth="1"/>
    <col min="4" max="4" width="12.21875" bestFit="1" customWidth="1"/>
    <col min="5" max="5" width="15.44140625" hidden="1" customWidth="1"/>
    <col min="6" max="6" width="11.44140625" hidden="1" customWidth="1"/>
    <col min="7" max="12" width="0" hidden="1" customWidth="1"/>
    <col min="13" max="13" width="11.44140625" customWidth="1"/>
    <col min="15" max="15" width="0" hidden="1" customWidth="1"/>
    <col min="16" max="16" width="13.109375" hidden="1" customWidth="1"/>
    <col min="21" max="21" width="0" hidden="1" customWidth="1"/>
    <col min="24" max="24" width="0" hidden="1" customWidth="1"/>
  </cols>
  <sheetData>
    <row r="1" spans="1:24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4" t="s">
        <v>74</v>
      </c>
      <c r="F1" s="8" t="s">
        <v>75</v>
      </c>
      <c r="G1" s="5" t="s">
        <v>135</v>
      </c>
      <c r="H1" s="5" t="s">
        <v>136</v>
      </c>
      <c r="I1" s="5" t="s">
        <v>144</v>
      </c>
      <c r="J1" s="5" t="s">
        <v>138</v>
      </c>
      <c r="K1" s="5" t="s">
        <v>137</v>
      </c>
      <c r="L1" s="5" t="s">
        <v>145</v>
      </c>
      <c r="M1" s="6" t="s">
        <v>4</v>
      </c>
      <c r="N1" s="6" t="s">
        <v>146</v>
      </c>
      <c r="O1" s="6" t="s">
        <v>147</v>
      </c>
      <c r="P1" s="5" t="s">
        <v>148</v>
      </c>
      <c r="Q1" s="69" t="s">
        <v>220</v>
      </c>
      <c r="R1" s="69" t="s">
        <v>223</v>
      </c>
      <c r="S1" s="69" t="s">
        <v>221</v>
      </c>
      <c r="T1" s="71" t="s">
        <v>227</v>
      </c>
      <c r="U1" s="71" t="s">
        <v>224</v>
      </c>
      <c r="V1" s="71" t="s">
        <v>224</v>
      </c>
      <c r="W1" s="70" t="s">
        <v>148</v>
      </c>
      <c r="X1" s="123" t="s">
        <v>226</v>
      </c>
    </row>
    <row r="2" spans="1:24" x14ac:dyDescent="0.3">
      <c r="A2" s="3" t="s">
        <v>76</v>
      </c>
      <c r="B2" s="3" t="s">
        <v>21</v>
      </c>
      <c r="C2" s="3" t="s">
        <v>77</v>
      </c>
      <c r="D2" s="3" t="s">
        <v>78</v>
      </c>
      <c r="E2" s="3">
        <v>24</v>
      </c>
      <c r="F2" s="3"/>
      <c r="G2" s="3"/>
      <c r="H2" s="68"/>
      <c r="I2" s="3" t="str">
        <f>IF(G2="","",+G2+H2)</f>
        <v/>
      </c>
      <c r="J2" s="3">
        <v>19</v>
      </c>
      <c r="K2" s="3">
        <v>0</v>
      </c>
      <c r="L2" s="3">
        <f>IF(J2="","",+J2+K2)</f>
        <v>19</v>
      </c>
      <c r="M2" s="3">
        <f>IF(F2="",IF(E2="","",E2),F2)</f>
        <v>24</v>
      </c>
      <c r="N2" s="3">
        <f>+IF(L2="",IF(I2="","",I2),L2)</f>
        <v>19</v>
      </c>
      <c r="O2" s="9">
        <f>+SUM(M2:N2)</f>
        <v>43</v>
      </c>
      <c r="P2" s="10" t="str">
        <f>+VLOOKUP(O2,Ocjene!$B$2:$C$7,2,TRUE)</f>
        <v>F</v>
      </c>
      <c r="Q2">
        <v>11</v>
      </c>
      <c r="S2">
        <v>37</v>
      </c>
      <c r="V2">
        <v>56</v>
      </c>
      <c r="W2" s="122" t="s">
        <v>139</v>
      </c>
      <c r="X2">
        <v>1</v>
      </c>
    </row>
    <row r="3" spans="1:24" x14ac:dyDescent="0.3">
      <c r="A3" s="3" t="s">
        <v>41</v>
      </c>
      <c r="B3" s="3" t="s">
        <v>21</v>
      </c>
      <c r="C3" s="3" t="s">
        <v>80</v>
      </c>
      <c r="D3" s="3" t="s">
        <v>81</v>
      </c>
      <c r="E3" s="3">
        <v>39</v>
      </c>
      <c r="F3" s="3"/>
      <c r="G3" s="3"/>
      <c r="H3" s="68"/>
      <c r="I3" s="3" t="str">
        <f>IF(G3="","",+G3+H3)</f>
        <v/>
      </c>
      <c r="J3" s="3"/>
      <c r="K3" s="3"/>
      <c r="L3" s="3" t="str">
        <f>IF(J3="","",+J3+K3)</f>
        <v/>
      </c>
      <c r="M3" s="3">
        <f>IF(F3="",IF(E3="","",E3),F3)</f>
        <v>39</v>
      </c>
      <c r="N3" s="3" t="str">
        <f>+IF(L3="",IF(I3="","",I3),L3)</f>
        <v/>
      </c>
      <c r="O3" s="9">
        <f>+SUM(M3:N3)</f>
        <v>39</v>
      </c>
      <c r="P3" s="10" t="str">
        <f>+VLOOKUP(O3,Ocjene!$B$2:$C$7,2,TRUE)</f>
        <v>F</v>
      </c>
      <c r="R3">
        <v>53</v>
      </c>
      <c r="W3" s="122" t="s">
        <v>143</v>
      </c>
      <c r="X3">
        <v>1</v>
      </c>
    </row>
    <row r="4" spans="1:24" x14ac:dyDescent="0.3">
      <c r="A4" s="3" t="s">
        <v>44</v>
      </c>
      <c r="B4" s="3" t="s">
        <v>21</v>
      </c>
      <c r="C4" s="3" t="s">
        <v>85</v>
      </c>
      <c r="D4" s="3" t="s">
        <v>86</v>
      </c>
      <c r="E4" s="3"/>
      <c r="F4" s="3">
        <v>17</v>
      </c>
      <c r="G4" s="3"/>
      <c r="H4" s="68"/>
      <c r="I4" s="3" t="str">
        <f>IF(G4="","",+G4+H4)</f>
        <v/>
      </c>
      <c r="J4" s="3"/>
      <c r="K4" s="3"/>
      <c r="L4" s="3" t="str">
        <f>IF(J4="","",+J4+K4)</f>
        <v/>
      </c>
      <c r="M4" s="3">
        <f>IF(F4="",IF(E4="","",E4),F4)</f>
        <v>17</v>
      </c>
      <c r="N4" s="3" t="str">
        <f>+IF(L4="",IF(I4="","",I4),L4)</f>
        <v/>
      </c>
      <c r="O4" s="9">
        <f>+SUM(M4:N4)</f>
        <v>17</v>
      </c>
      <c r="P4" s="10" t="str">
        <f>+VLOOKUP(O4,Ocjene!$B$2:$C$7,2,TRUE)</f>
        <v>F</v>
      </c>
      <c r="Q4">
        <v>0</v>
      </c>
      <c r="S4">
        <v>31</v>
      </c>
      <c r="T4">
        <v>12</v>
      </c>
      <c r="V4">
        <v>43</v>
      </c>
      <c r="W4" s="122" t="s">
        <v>140</v>
      </c>
      <c r="X4">
        <v>1</v>
      </c>
    </row>
    <row r="5" spans="1:24" x14ac:dyDescent="0.3">
      <c r="A5" s="3" t="s">
        <v>54</v>
      </c>
      <c r="B5" s="3" t="s">
        <v>21</v>
      </c>
      <c r="C5" s="3" t="s">
        <v>94</v>
      </c>
      <c r="D5" s="3" t="s">
        <v>95</v>
      </c>
      <c r="E5" s="3"/>
      <c r="F5" s="3">
        <v>24</v>
      </c>
      <c r="G5" s="3"/>
      <c r="H5" s="68"/>
      <c r="I5" s="3" t="str">
        <f>IF(G5="","",+G5+H5)</f>
        <v/>
      </c>
      <c r="J5" s="3"/>
      <c r="K5" s="3"/>
      <c r="L5" s="3" t="str">
        <f>IF(J5="","",+J5+K5)</f>
        <v/>
      </c>
      <c r="M5" s="3">
        <f>IF(F5="",IF(E5="","",E5),F5)</f>
        <v>24</v>
      </c>
      <c r="N5" s="3" t="str">
        <f>+IF(L5="",IF(I5="","",I5),L5)</f>
        <v/>
      </c>
      <c r="O5" s="9">
        <f>+SUM(M5:N5)</f>
        <v>24</v>
      </c>
      <c r="P5" s="10" t="str">
        <f>+VLOOKUP(O5,Ocjene!$B$2:$C$7,2,TRUE)</f>
        <v>F</v>
      </c>
      <c r="R5">
        <v>21</v>
      </c>
      <c r="T5">
        <v>36</v>
      </c>
      <c r="V5">
        <v>60</v>
      </c>
      <c r="W5" s="122" t="s">
        <v>141</v>
      </c>
      <c r="X5">
        <v>1</v>
      </c>
    </row>
    <row r="6" spans="1:24" x14ac:dyDescent="0.3">
      <c r="A6" s="3" t="s">
        <v>105</v>
      </c>
      <c r="B6" s="3" t="s">
        <v>21</v>
      </c>
      <c r="C6" s="3" t="s">
        <v>106</v>
      </c>
      <c r="D6" s="3" t="s">
        <v>107</v>
      </c>
      <c r="E6" s="3">
        <v>30</v>
      </c>
      <c r="F6" s="3"/>
      <c r="G6" s="3"/>
      <c r="H6" s="68"/>
      <c r="I6" s="3" t="str">
        <f>IF(G6="","",+G6+H6)</f>
        <v/>
      </c>
      <c r="J6" s="3">
        <v>12</v>
      </c>
      <c r="K6" s="3">
        <v>7</v>
      </c>
      <c r="L6" s="3">
        <f>IF(J6="","",+J6+K6)</f>
        <v>19</v>
      </c>
      <c r="M6" s="3">
        <f>IF(F6="",IF(E6="","",E6),F6)</f>
        <v>30</v>
      </c>
      <c r="N6" s="3">
        <f>+IF(L6="",IF(I6="","",I6),L6)</f>
        <v>19</v>
      </c>
      <c r="O6" s="9">
        <f>+SUM(M6:N6)</f>
        <v>49</v>
      </c>
      <c r="P6" s="10" t="str">
        <f>+VLOOKUP(O6,Ocjene!$B$2:$C$7,2,TRUE)</f>
        <v>F</v>
      </c>
      <c r="R6">
        <v>20</v>
      </c>
      <c r="V6">
        <v>50</v>
      </c>
      <c r="W6" s="122" t="s">
        <v>139</v>
      </c>
      <c r="X6">
        <v>1</v>
      </c>
    </row>
    <row r="7" spans="1:24" x14ac:dyDescent="0.3">
      <c r="A7" s="3" t="s">
        <v>110</v>
      </c>
      <c r="B7" s="3" t="s">
        <v>21</v>
      </c>
      <c r="C7" s="3" t="s">
        <v>111</v>
      </c>
      <c r="D7" s="3" t="s">
        <v>60</v>
      </c>
      <c r="E7" s="3">
        <v>26</v>
      </c>
      <c r="F7" s="3"/>
      <c r="G7" s="3"/>
      <c r="H7" s="68"/>
      <c r="I7" s="3" t="str">
        <f>IF(G7="","",+G7+H7)</f>
        <v/>
      </c>
      <c r="J7" s="3"/>
      <c r="K7" s="3"/>
      <c r="L7" s="3" t="str">
        <f>IF(J7="","",+J7+K7)</f>
        <v/>
      </c>
      <c r="M7" s="3">
        <f>IF(F7="",IF(E7="","",E7),F7)</f>
        <v>26</v>
      </c>
      <c r="N7" s="3" t="str">
        <f>+IF(L7="",IF(I7="","",I7),L7)</f>
        <v/>
      </c>
      <c r="O7" s="9">
        <f>+SUM(M7:N7)</f>
        <v>26</v>
      </c>
      <c r="P7" s="10" t="str">
        <f>+VLOOKUP(O7,Ocjene!$B$2:$C$7,2,TRUE)</f>
        <v>F</v>
      </c>
      <c r="T7">
        <v>25</v>
      </c>
      <c r="V7">
        <v>51</v>
      </c>
      <c r="W7" s="122" t="s">
        <v>139</v>
      </c>
      <c r="X7">
        <v>1</v>
      </c>
    </row>
    <row r="8" spans="1:24" x14ac:dyDescent="0.3">
      <c r="A8" s="3" t="s">
        <v>87</v>
      </c>
      <c r="B8" s="3" t="s">
        <v>27</v>
      </c>
      <c r="C8" s="3" t="s">
        <v>117</v>
      </c>
      <c r="D8" s="3" t="s">
        <v>118</v>
      </c>
      <c r="E8" s="3">
        <v>17</v>
      </c>
      <c r="F8" s="3">
        <v>14</v>
      </c>
      <c r="G8" s="3"/>
      <c r="H8" s="68"/>
      <c r="I8" s="3" t="str">
        <f>IF(G8="","",+G8+H8)</f>
        <v/>
      </c>
      <c r="J8" s="3"/>
      <c r="K8" s="3"/>
      <c r="L8" s="3" t="str">
        <f>IF(J8="","",+J8+K8)</f>
        <v/>
      </c>
      <c r="M8" s="3">
        <f>IF(F8="",IF(E8="","",E8),F8)</f>
        <v>14</v>
      </c>
      <c r="N8" s="3" t="str">
        <f>+IF(L8="",IF(I8="","",I8),L8)</f>
        <v/>
      </c>
      <c r="O8" s="9">
        <f>+SUM(M8:N8)</f>
        <v>14</v>
      </c>
      <c r="P8" s="10" t="str">
        <f>+VLOOKUP(O8,Ocjene!$B$2:$C$7,2,TRUE)</f>
        <v>F</v>
      </c>
      <c r="V8">
        <v>14</v>
      </c>
      <c r="W8" s="122" t="s">
        <v>140</v>
      </c>
      <c r="X8">
        <v>1</v>
      </c>
    </row>
    <row r="9" spans="1:24" x14ac:dyDescent="0.3">
      <c r="A9" s="3" t="s">
        <v>33</v>
      </c>
      <c r="B9" s="3" t="s">
        <v>64</v>
      </c>
      <c r="C9" s="3" t="s">
        <v>123</v>
      </c>
      <c r="D9" s="3" t="s">
        <v>124</v>
      </c>
      <c r="E9" s="3"/>
      <c r="F9" s="3">
        <v>6</v>
      </c>
      <c r="G9" s="3"/>
      <c r="H9" s="68"/>
      <c r="I9" s="3" t="str">
        <f>IF(G9="","",+G9+H9)</f>
        <v/>
      </c>
      <c r="J9" s="3"/>
      <c r="K9" s="3"/>
      <c r="L9" s="3" t="str">
        <f>IF(J9="","",+J9+K9)</f>
        <v/>
      </c>
      <c r="M9" s="3">
        <f>IF(F9="",IF(E9="","",E9),F9)</f>
        <v>6</v>
      </c>
      <c r="N9" s="3" t="str">
        <f>+IF(L9="",IF(I9="","",I9),L9)</f>
        <v/>
      </c>
      <c r="O9" s="9">
        <f>+SUM(M9:N9)</f>
        <v>6</v>
      </c>
      <c r="P9" s="10" t="str">
        <f>+VLOOKUP(O9,Ocjene!$B$2:$C$7,2,TRUE)</f>
        <v>F</v>
      </c>
      <c r="Q9">
        <v>3</v>
      </c>
      <c r="S9">
        <v>6</v>
      </c>
      <c r="V9">
        <v>6</v>
      </c>
      <c r="W9" s="122" t="s">
        <v>140</v>
      </c>
      <c r="X9">
        <v>1</v>
      </c>
    </row>
    <row r="10" spans="1:24" x14ac:dyDescent="0.3">
      <c r="A10" s="3" t="s">
        <v>125</v>
      </c>
      <c r="B10" s="3" t="s">
        <v>64</v>
      </c>
      <c r="C10" s="3" t="s">
        <v>126</v>
      </c>
      <c r="D10" s="3" t="s">
        <v>127</v>
      </c>
      <c r="E10" s="3">
        <v>10</v>
      </c>
      <c r="F10" s="3">
        <v>26</v>
      </c>
      <c r="G10" s="3">
        <v>2</v>
      </c>
      <c r="H10" s="68">
        <v>7</v>
      </c>
      <c r="I10" s="3">
        <f>IF(G10="","",+G10+H10)</f>
        <v>9</v>
      </c>
      <c r="J10" s="3">
        <v>0</v>
      </c>
      <c r="K10" s="3">
        <v>0</v>
      </c>
      <c r="L10" s="3">
        <f>IF(J10="","",+J10+K10)</f>
        <v>0</v>
      </c>
      <c r="M10" s="3">
        <f>IF(F10="",IF(E10="","",E10),F10)</f>
        <v>26</v>
      </c>
      <c r="N10" s="3">
        <f>+IF(L10="",IF(I10="","",I10),L10)</f>
        <v>0</v>
      </c>
      <c r="O10" s="9">
        <f>+SUM(M10:N10)</f>
        <v>26</v>
      </c>
      <c r="P10" s="10" t="str">
        <f>+VLOOKUP(O10,Ocjene!$B$2:$C$7,2,TRUE)</f>
        <v>F</v>
      </c>
      <c r="R10">
        <v>11</v>
      </c>
      <c r="T10">
        <v>9</v>
      </c>
      <c r="V10">
        <v>35</v>
      </c>
      <c r="W10" s="122" t="s">
        <v>140</v>
      </c>
      <c r="X10">
        <v>1</v>
      </c>
    </row>
    <row r="11" spans="1:24" x14ac:dyDescent="0.3">
      <c r="A11" s="3" t="s">
        <v>128</v>
      </c>
      <c r="B11" s="3" t="s">
        <v>64</v>
      </c>
      <c r="C11" s="3" t="s">
        <v>129</v>
      </c>
      <c r="D11" s="3" t="s">
        <v>130</v>
      </c>
      <c r="E11" s="3"/>
      <c r="F11" s="3">
        <v>4</v>
      </c>
      <c r="G11" s="3"/>
      <c r="H11" s="68"/>
      <c r="I11" s="3" t="str">
        <f>IF(G11="","",+G11+H11)</f>
        <v/>
      </c>
      <c r="J11" s="3"/>
      <c r="K11" s="3"/>
      <c r="L11" s="3" t="str">
        <f>IF(J11="","",+J11+K11)</f>
        <v/>
      </c>
      <c r="M11" s="3">
        <f>IF(F11="",IF(E11="","",E11),F11)</f>
        <v>4</v>
      </c>
      <c r="N11" s="3" t="str">
        <f>+IF(L11="",IF(I11="","",I11),L11)</f>
        <v/>
      </c>
      <c r="O11" s="9">
        <f>+SUM(M11:N11)</f>
        <v>4</v>
      </c>
      <c r="P11" s="10" t="str">
        <f>+VLOOKUP(O11,Ocjene!$B$2:$C$7,2,TRUE)</f>
        <v>F</v>
      </c>
      <c r="V11">
        <v>4</v>
      </c>
      <c r="W11" s="122" t="s">
        <v>140</v>
      </c>
      <c r="X11">
        <v>1</v>
      </c>
    </row>
    <row r="12" spans="1:24" x14ac:dyDescent="0.3">
      <c r="A12" s="3" t="s">
        <v>131</v>
      </c>
      <c r="B12" s="3" t="s">
        <v>64</v>
      </c>
      <c r="C12" s="3" t="s">
        <v>111</v>
      </c>
      <c r="D12" s="3" t="s">
        <v>132</v>
      </c>
      <c r="E12" s="3"/>
      <c r="F12" s="3"/>
      <c r="G12" s="3"/>
      <c r="H12" s="68"/>
      <c r="I12" s="3" t="str">
        <f>IF(G12="","",+G12+H12)</f>
        <v/>
      </c>
      <c r="J12" s="3"/>
      <c r="K12" s="3"/>
      <c r="L12" s="3" t="str">
        <f>IF(J12="","",+J12+K12)</f>
        <v/>
      </c>
      <c r="M12" s="3" t="str">
        <f>IF(F12="",IF(E12="","",E12),F12)</f>
        <v/>
      </c>
      <c r="N12" s="3" t="str">
        <f>+IF(L12="",IF(I12="","",I12),L12)</f>
        <v/>
      </c>
      <c r="O12" s="9">
        <f>+SUM(M12:N12)</f>
        <v>0</v>
      </c>
      <c r="P12" s="10" t="str">
        <f>+VLOOKUP(O12,Ocjene!$B$2:$C$7,2,TRUE)</f>
        <v>F</v>
      </c>
      <c r="W12" s="122"/>
      <c r="X12">
        <v>1</v>
      </c>
    </row>
    <row r="13" spans="1:24" hidden="1" x14ac:dyDescent="0.3">
      <c r="A13" s="3" t="s">
        <v>82</v>
      </c>
      <c r="B13" s="3" t="s">
        <v>21</v>
      </c>
      <c r="C13" s="3" t="s">
        <v>83</v>
      </c>
      <c r="D13" s="3" t="s">
        <v>84</v>
      </c>
      <c r="E13" s="3">
        <v>43</v>
      </c>
      <c r="F13" s="3"/>
      <c r="G13" s="3">
        <v>18</v>
      </c>
      <c r="H13" s="68">
        <v>30</v>
      </c>
      <c r="I13" s="3">
        <f>IF(G13="","",+G13+H13)</f>
        <v>48</v>
      </c>
      <c r="J13" s="3"/>
      <c r="K13" s="3"/>
      <c r="L13" s="3" t="str">
        <f>IF(J13="","",+J13+K13)</f>
        <v/>
      </c>
      <c r="M13" s="3">
        <f>IF(F13="",IF(E13="","",E13),F13)</f>
        <v>43</v>
      </c>
      <c r="N13" s="3">
        <f>+IF(L13="",IF(I13="","",I13),L13)</f>
        <v>48</v>
      </c>
      <c r="O13" s="9">
        <f>+SUM(M13:N13)</f>
        <v>91</v>
      </c>
      <c r="P13" s="10" t="str">
        <f>+VLOOKUP(O13,Ocjene!$B$2:$C$7,2,TRUE)</f>
        <v>A</v>
      </c>
    </row>
    <row r="14" spans="1:24" hidden="1" x14ac:dyDescent="0.3">
      <c r="A14" s="3" t="s">
        <v>87</v>
      </c>
      <c r="B14" s="3" t="s">
        <v>21</v>
      </c>
      <c r="C14" s="3" t="s">
        <v>88</v>
      </c>
      <c r="D14" s="3" t="s">
        <v>89</v>
      </c>
      <c r="E14" s="3">
        <v>21</v>
      </c>
      <c r="F14" s="3">
        <v>37</v>
      </c>
      <c r="G14" s="3"/>
      <c r="H14" s="68"/>
      <c r="I14" s="3" t="str">
        <f>IF(G14="","",+G14+H14)</f>
        <v/>
      </c>
      <c r="J14" s="3">
        <v>13</v>
      </c>
      <c r="K14" s="3">
        <v>0</v>
      </c>
      <c r="L14" s="3">
        <f>IF(J14="","",+J14+K14)</f>
        <v>13</v>
      </c>
      <c r="M14" s="3">
        <f>IF(F14="",IF(E14="","",E14),F14)</f>
        <v>37</v>
      </c>
      <c r="N14" s="3">
        <f>+IF(L14="",IF(I14="","",I14),L14)</f>
        <v>13</v>
      </c>
      <c r="O14" s="9">
        <f>+SUM(M14:N14)</f>
        <v>50</v>
      </c>
      <c r="P14" s="10" t="str">
        <f>+VLOOKUP(O14,Ocjene!$B$2:$C$7,2,TRUE)</f>
        <v>E</v>
      </c>
    </row>
    <row r="15" spans="1:24" hidden="1" x14ac:dyDescent="0.3">
      <c r="A15" s="3" t="s">
        <v>6</v>
      </c>
      <c r="B15" s="3" t="s">
        <v>21</v>
      </c>
      <c r="C15" s="3" t="s">
        <v>90</v>
      </c>
      <c r="D15" s="3" t="s">
        <v>91</v>
      </c>
      <c r="E15" s="3"/>
      <c r="F15" s="3"/>
      <c r="G15" s="3"/>
      <c r="H15" s="68"/>
      <c r="I15" s="3" t="str">
        <f>IF(G15="","",+G15+H15)</f>
        <v/>
      </c>
      <c r="J15" s="3"/>
      <c r="K15" s="3"/>
      <c r="L15" s="3" t="str">
        <f>IF(J15="","",+J15+K15)</f>
        <v/>
      </c>
      <c r="M15" s="3" t="str">
        <f>IF(F15="",IF(E15="","",E15),F15)</f>
        <v/>
      </c>
      <c r="N15" s="3" t="str">
        <f>+IF(L15="",IF(I15="","",I15),L15)</f>
        <v/>
      </c>
      <c r="O15" s="9">
        <f>+SUM(M15:N15)</f>
        <v>0</v>
      </c>
      <c r="P15" s="10" t="str">
        <f>+VLOOKUP(O15,Ocjene!$B$2:$C$7,2,TRUE)</f>
        <v>F</v>
      </c>
    </row>
    <row r="16" spans="1:24" hidden="1" x14ac:dyDescent="0.3">
      <c r="A16" s="3" t="s">
        <v>13</v>
      </c>
      <c r="B16" s="3" t="s">
        <v>21</v>
      </c>
      <c r="C16" s="3" t="s">
        <v>92</v>
      </c>
      <c r="D16" s="3" t="s">
        <v>93</v>
      </c>
      <c r="E16" s="3">
        <v>19</v>
      </c>
      <c r="F16" s="3">
        <v>30</v>
      </c>
      <c r="G16" s="3"/>
      <c r="H16" s="68"/>
      <c r="I16" s="3" t="str">
        <f>IF(G16="","",+G16+H16)</f>
        <v/>
      </c>
      <c r="J16" s="3">
        <v>20</v>
      </c>
      <c r="K16" s="3">
        <v>0</v>
      </c>
      <c r="L16" s="3">
        <f>IF(J16="","",+J16+K16)</f>
        <v>20</v>
      </c>
      <c r="M16" s="3">
        <f>IF(F16="",IF(E16="","",E16),F16)</f>
        <v>30</v>
      </c>
      <c r="N16" s="3">
        <f>+IF(L16="",IF(I16="","",I16),L16)</f>
        <v>20</v>
      </c>
      <c r="O16" s="9">
        <f>+SUM(M16:N16)</f>
        <v>50</v>
      </c>
      <c r="P16" s="10" t="str">
        <f>+VLOOKUP(O16,Ocjene!$B$2:$C$7,2,TRUE)</f>
        <v>E</v>
      </c>
    </row>
    <row r="17" spans="1:16" hidden="1" x14ac:dyDescent="0.3">
      <c r="A17" s="3" t="s">
        <v>96</v>
      </c>
      <c r="B17" s="3" t="s">
        <v>21</v>
      </c>
      <c r="C17" s="3" t="s">
        <v>83</v>
      </c>
      <c r="D17" s="3" t="s">
        <v>97</v>
      </c>
      <c r="E17" s="3">
        <v>40</v>
      </c>
      <c r="F17" s="3"/>
      <c r="G17" s="3"/>
      <c r="H17" s="68"/>
      <c r="I17" s="3" t="str">
        <f>IF(G17="","",+G17+H17)</f>
        <v/>
      </c>
      <c r="J17" s="3">
        <v>21</v>
      </c>
      <c r="K17" s="3">
        <v>30</v>
      </c>
      <c r="L17" s="3">
        <f>IF(J17="","",+J17+K17)</f>
        <v>51</v>
      </c>
      <c r="M17" s="3">
        <f>IF(F17="",IF(E17="","",E17),F17)</f>
        <v>40</v>
      </c>
      <c r="N17" s="3">
        <f>+IF(L17="",IF(I17="","",I17),L17)</f>
        <v>51</v>
      </c>
      <c r="O17" s="9">
        <f>+SUM(M17:N17)</f>
        <v>91</v>
      </c>
      <c r="P17" s="10" t="str">
        <f>+VLOOKUP(O17,Ocjene!$B$2:$C$7,2,TRUE)</f>
        <v>A</v>
      </c>
    </row>
    <row r="18" spans="1:16" hidden="1" x14ac:dyDescent="0.3">
      <c r="A18" s="3" t="s">
        <v>98</v>
      </c>
      <c r="B18" s="3" t="s">
        <v>21</v>
      </c>
      <c r="C18" s="3" t="s">
        <v>34</v>
      </c>
      <c r="D18" s="3" t="s">
        <v>99</v>
      </c>
      <c r="E18" s="3"/>
      <c r="F18" s="3">
        <v>31</v>
      </c>
      <c r="G18" s="3"/>
      <c r="H18" s="68"/>
      <c r="I18" s="3" t="str">
        <f>IF(G18="","",+G18+H18)</f>
        <v/>
      </c>
      <c r="J18" s="3">
        <v>18</v>
      </c>
      <c r="K18" s="3">
        <v>18</v>
      </c>
      <c r="L18" s="3">
        <f>IF(J18="","",+J18+K18)</f>
        <v>36</v>
      </c>
      <c r="M18" s="3">
        <f>IF(F18="",IF(E18="","",E18),F18)</f>
        <v>31</v>
      </c>
      <c r="N18" s="3">
        <f>+IF(L18="",IF(I18="","",I18),L18)</f>
        <v>36</v>
      </c>
      <c r="O18" s="9">
        <f>+SUM(M18:N18)</f>
        <v>67</v>
      </c>
      <c r="P18" s="10" t="str">
        <f>+VLOOKUP(O18,Ocjene!$B$2:$C$7,2,TRUE)</f>
        <v>D</v>
      </c>
    </row>
    <row r="19" spans="1:16" hidden="1" x14ac:dyDescent="0.3">
      <c r="A19" s="3" t="s">
        <v>67</v>
      </c>
      <c r="B19" s="3" t="s">
        <v>21</v>
      </c>
      <c r="C19" s="3" t="s">
        <v>100</v>
      </c>
      <c r="D19" s="3" t="s">
        <v>101</v>
      </c>
      <c r="E19" s="3">
        <v>40</v>
      </c>
      <c r="F19" s="3"/>
      <c r="G19" s="3">
        <v>20</v>
      </c>
      <c r="H19" s="68">
        <v>30</v>
      </c>
      <c r="I19" s="3">
        <f>IF(G19="","",+G19+H19)</f>
        <v>50</v>
      </c>
      <c r="J19" s="3"/>
      <c r="K19" s="3"/>
      <c r="L19" s="3" t="str">
        <f>IF(J19="","",+J19+K19)</f>
        <v/>
      </c>
      <c r="M19" s="3">
        <f>IF(F19="",IF(E19="","",E19),F19)</f>
        <v>40</v>
      </c>
      <c r="N19" s="3">
        <f>+IF(L19="",IF(I19="","",I19),L19)</f>
        <v>50</v>
      </c>
      <c r="O19" s="9">
        <f>+SUM(M19:N19)</f>
        <v>90</v>
      </c>
      <c r="P19" s="10" t="str">
        <f>+VLOOKUP(O19,Ocjene!$B$2:$C$7,2,TRUE)</f>
        <v>A</v>
      </c>
    </row>
    <row r="20" spans="1:16" hidden="1" x14ac:dyDescent="0.3">
      <c r="A20" s="3" t="s">
        <v>102</v>
      </c>
      <c r="B20" s="3" t="s">
        <v>21</v>
      </c>
      <c r="C20" s="3" t="s">
        <v>103</v>
      </c>
      <c r="D20" s="3" t="s">
        <v>104</v>
      </c>
      <c r="E20" s="3">
        <v>6</v>
      </c>
      <c r="F20" s="3">
        <v>26</v>
      </c>
      <c r="G20" s="3"/>
      <c r="H20" s="68"/>
      <c r="I20" s="3" t="str">
        <f>IF(G20="","",+G20+H20)</f>
        <v/>
      </c>
      <c r="J20" s="3"/>
      <c r="K20" s="3"/>
      <c r="L20" s="3" t="str">
        <f>IF(J20="","",+J20+K20)</f>
        <v/>
      </c>
      <c r="M20" s="3">
        <f>IF(F20="",IF(E20="","",E20),F20)</f>
        <v>26</v>
      </c>
      <c r="N20" s="3" t="str">
        <f>+IF(L20="",IF(I20="","",I20),L20)</f>
        <v/>
      </c>
      <c r="O20" s="9">
        <f>+SUM(M20:N20)</f>
        <v>26</v>
      </c>
      <c r="P20" s="10" t="str">
        <f>+VLOOKUP(O20,Ocjene!$B$2:$C$7,2,TRUE)</f>
        <v>F</v>
      </c>
    </row>
    <row r="21" spans="1:16" hidden="1" x14ac:dyDescent="0.3">
      <c r="A21" s="3" t="s">
        <v>30</v>
      </c>
      <c r="B21" s="3" t="s">
        <v>21</v>
      </c>
      <c r="C21" s="3" t="s">
        <v>108</v>
      </c>
      <c r="D21" s="3" t="s">
        <v>109</v>
      </c>
      <c r="E21" s="3"/>
      <c r="F21" s="3"/>
      <c r="G21" s="3"/>
      <c r="H21" s="68"/>
      <c r="I21" s="3" t="str">
        <f>IF(G21="","",+G21+H21)</f>
        <v/>
      </c>
      <c r="J21" s="3"/>
      <c r="K21" s="3"/>
      <c r="L21" s="3" t="str">
        <f>IF(J21="","",+J21+K21)</f>
        <v/>
      </c>
      <c r="M21" s="3" t="str">
        <f>IF(F21="",IF(E21="","",E21),F21)</f>
        <v/>
      </c>
      <c r="N21" s="3" t="str">
        <f>+IF(L21="",IF(I21="","",I21),L21)</f>
        <v/>
      </c>
      <c r="O21" s="9">
        <f>+SUM(M21:N21)</f>
        <v>0</v>
      </c>
      <c r="P21" s="10" t="str">
        <f>+VLOOKUP(O21,Ocjene!$B$2:$C$7,2,TRUE)</f>
        <v>F</v>
      </c>
    </row>
    <row r="22" spans="1:16" hidden="1" x14ac:dyDescent="0.3">
      <c r="A22" s="3" t="s">
        <v>112</v>
      </c>
      <c r="B22" s="3" t="s">
        <v>21</v>
      </c>
      <c r="C22" s="3" t="s">
        <v>113</v>
      </c>
      <c r="D22" s="3" t="s">
        <v>101</v>
      </c>
      <c r="E22" s="3">
        <v>26</v>
      </c>
      <c r="F22" s="3">
        <v>35</v>
      </c>
      <c r="G22" s="3"/>
      <c r="H22" s="68"/>
      <c r="I22" s="3" t="str">
        <f>IF(G22="","",+G22+H22)</f>
        <v/>
      </c>
      <c r="J22" s="3">
        <v>17</v>
      </c>
      <c r="K22" s="3">
        <v>30</v>
      </c>
      <c r="L22" s="3">
        <f>IF(J22="","",+J22+K22)</f>
        <v>47</v>
      </c>
      <c r="M22" s="3">
        <f>IF(F22="",IF(E22="","",E22),F22)</f>
        <v>35</v>
      </c>
      <c r="N22" s="3">
        <f>+IF(L22="",IF(I22="","",I22),L22)</f>
        <v>47</v>
      </c>
      <c r="O22" s="9">
        <f>+SUM(M22:N22)</f>
        <v>82</v>
      </c>
      <c r="P22" s="10" t="str">
        <f>+VLOOKUP(O22,Ocjene!$B$2:$C$7,2,TRUE)</f>
        <v>B</v>
      </c>
    </row>
    <row r="23" spans="1:16" hidden="1" x14ac:dyDescent="0.3">
      <c r="A23" s="3" t="s">
        <v>33</v>
      </c>
      <c r="B23" s="3" t="s">
        <v>27</v>
      </c>
      <c r="C23" s="3" t="s">
        <v>114</v>
      </c>
      <c r="D23" s="3" t="s">
        <v>115</v>
      </c>
      <c r="E23" s="3">
        <v>7</v>
      </c>
      <c r="F23" s="3">
        <v>23</v>
      </c>
      <c r="G23" s="3"/>
      <c r="H23" s="68"/>
      <c r="I23" s="3" t="str">
        <f>IF(G23="","",+G23+H23)</f>
        <v/>
      </c>
      <c r="J23" s="3">
        <v>14</v>
      </c>
      <c r="K23" s="3">
        <v>13</v>
      </c>
      <c r="L23" s="3">
        <f>IF(J23="","",+J23+K23)</f>
        <v>27</v>
      </c>
      <c r="M23" s="3">
        <f>IF(F23="",IF(E23="","",E23),F23)</f>
        <v>23</v>
      </c>
      <c r="N23" s="3">
        <f>+IF(L23="",IF(I23="","",I23),L23)</f>
        <v>27</v>
      </c>
      <c r="O23" s="9">
        <f>+SUM(M23:N23)</f>
        <v>50</v>
      </c>
      <c r="P23" s="10" t="str">
        <f>+VLOOKUP(O23,Ocjene!$B$2:$C$7,2,TRUE)</f>
        <v>E</v>
      </c>
    </row>
    <row r="24" spans="1:16" hidden="1" x14ac:dyDescent="0.3">
      <c r="A24" s="3" t="s">
        <v>36</v>
      </c>
      <c r="B24" s="3" t="s">
        <v>27</v>
      </c>
      <c r="C24" s="3" t="s">
        <v>80</v>
      </c>
      <c r="D24" s="3" t="s">
        <v>116</v>
      </c>
      <c r="E24" s="3">
        <v>36</v>
      </c>
      <c r="F24" s="3"/>
      <c r="G24" s="3">
        <v>0</v>
      </c>
      <c r="H24" s="68">
        <v>14</v>
      </c>
      <c r="I24" s="3">
        <f>IF(G24="","",+G24+H24)</f>
        <v>14</v>
      </c>
      <c r="J24" s="3"/>
      <c r="K24" s="3"/>
      <c r="L24" s="3" t="str">
        <f>IF(J24="","",+J24+K24)</f>
        <v/>
      </c>
      <c r="M24" s="3">
        <f>IF(F24="",IF(E24="","",E24),F24)</f>
        <v>36</v>
      </c>
      <c r="N24" s="3">
        <f>+IF(L24="",IF(I24="","",I24),L24)</f>
        <v>14</v>
      </c>
      <c r="O24" s="9">
        <f>+SUM(M24:N24)</f>
        <v>50</v>
      </c>
      <c r="P24" s="10" t="str">
        <f>+VLOOKUP(O24,Ocjene!$B$2:$C$7,2,TRUE)</f>
        <v>E</v>
      </c>
    </row>
    <row r="25" spans="1:16" hidden="1" x14ac:dyDescent="0.3">
      <c r="A25" s="3" t="s">
        <v>49</v>
      </c>
      <c r="B25" s="3" t="s">
        <v>27</v>
      </c>
      <c r="C25" s="3" t="s">
        <v>111</v>
      </c>
      <c r="D25" s="3" t="s">
        <v>119</v>
      </c>
      <c r="E25" s="3"/>
      <c r="F25" s="3"/>
      <c r="G25" s="3"/>
      <c r="H25" s="68"/>
      <c r="I25" s="3" t="str">
        <f>IF(G25="","",+G25+H25)</f>
        <v/>
      </c>
      <c r="J25" s="3"/>
      <c r="K25" s="3"/>
      <c r="L25" s="3" t="str">
        <f>IF(J25="","",+J25+K25)</f>
        <v/>
      </c>
      <c r="M25" s="3" t="str">
        <f>IF(F25="",IF(E25="","",E25),F25)</f>
        <v/>
      </c>
      <c r="N25" s="3" t="str">
        <f>+IF(L25="",IF(I25="","",I25),L25)</f>
        <v/>
      </c>
      <c r="O25" s="9">
        <f>+SUM(M25:N25)</f>
        <v>0</v>
      </c>
      <c r="P25" s="10" t="str">
        <f>+VLOOKUP(O25,Ocjene!$B$2:$C$7,2,TRUE)</f>
        <v>F</v>
      </c>
    </row>
    <row r="26" spans="1:16" hidden="1" x14ac:dyDescent="0.3">
      <c r="A26" s="3" t="s">
        <v>120</v>
      </c>
      <c r="B26" s="3" t="s">
        <v>27</v>
      </c>
      <c r="C26" s="3" t="s">
        <v>121</v>
      </c>
      <c r="D26" s="3" t="s">
        <v>122</v>
      </c>
      <c r="E26" s="3">
        <v>0</v>
      </c>
      <c r="F26" s="3">
        <v>34</v>
      </c>
      <c r="G26" s="3">
        <v>0</v>
      </c>
      <c r="H26" s="68">
        <v>7</v>
      </c>
      <c r="I26" s="3">
        <f>IF(G26="","",+G26+H26)</f>
        <v>7</v>
      </c>
      <c r="J26" s="3">
        <v>13</v>
      </c>
      <c r="K26" s="3">
        <v>8</v>
      </c>
      <c r="L26" s="3">
        <f>IF(J26="","",+J26+K26)</f>
        <v>21</v>
      </c>
      <c r="M26" s="3">
        <f>IF(F26="",IF(E26="","",E26),F26)</f>
        <v>34</v>
      </c>
      <c r="N26" s="3">
        <f>+IF(L26="",IF(I26="","",I26),L26)</f>
        <v>21</v>
      </c>
      <c r="O26" s="9">
        <f>+SUM(M26:N26)</f>
        <v>55</v>
      </c>
      <c r="P26" s="10" t="str">
        <f>+VLOOKUP(O26,Ocjene!$B$2:$C$7,2,TRUE)</f>
        <v>E</v>
      </c>
    </row>
    <row r="27" spans="1:16" hidden="1" x14ac:dyDescent="0.3">
      <c r="A27" s="3" t="s">
        <v>133</v>
      </c>
      <c r="B27" s="3" t="s">
        <v>71</v>
      </c>
      <c r="C27" s="3" t="s">
        <v>92</v>
      </c>
      <c r="D27" s="3" t="s">
        <v>134</v>
      </c>
      <c r="E27" s="3"/>
      <c r="F27" s="3"/>
      <c r="G27" s="3"/>
      <c r="H27" s="68"/>
      <c r="I27" s="3" t="str">
        <f>IF(G27="","",+G27+H27)</f>
        <v/>
      </c>
      <c r="J27" s="3"/>
      <c r="K27" s="3"/>
      <c r="L27" s="3" t="str">
        <f>IF(J27="","",+J27+K27)</f>
        <v/>
      </c>
      <c r="M27" s="3" t="str">
        <f>IF(F27="",IF(E27="","",E27),F27)</f>
        <v/>
      </c>
      <c r="N27" s="3" t="str">
        <f>+IF(L27="",IF(I27="","",I27),L27)</f>
        <v/>
      </c>
      <c r="O27" s="9">
        <f>+SUM(M27:N27)</f>
        <v>0</v>
      </c>
      <c r="P27" s="10" t="str">
        <f>+VLOOKUP(O27,Ocjene!$B$2:$C$7,2,TRUE)</f>
        <v>F</v>
      </c>
    </row>
  </sheetData>
  <autoFilter ref="A1:X1">
    <sortState ref="A2:X27">
      <sortCondition descending="1" ref="X1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8"/>
  <sheetViews>
    <sheetView workbookViewId="0">
      <selection activeCell="F29" activeCellId="1" sqref="N5 F29:F33"/>
    </sheetView>
  </sheetViews>
  <sheetFormatPr defaultColWidth="11.109375" defaultRowHeight="14.4" x14ac:dyDescent="0.3"/>
  <cols>
    <col min="1" max="1" width="11.109375" style="32"/>
    <col min="2" max="2" width="21" style="11" bestFit="1" customWidth="1"/>
    <col min="3" max="3" width="8.21875" style="11" customWidth="1"/>
    <col min="4" max="4" width="3.109375" style="11" customWidth="1"/>
    <col min="5" max="5" width="2.88671875" style="11" customWidth="1"/>
    <col min="6" max="6" width="2.77734375" style="11" customWidth="1"/>
    <col min="7" max="7" width="2.77734375" style="11" bestFit="1" customWidth="1"/>
    <col min="8" max="8" width="2.21875" style="11" bestFit="1" customWidth="1"/>
    <col min="9" max="9" width="3.77734375" style="11" customWidth="1"/>
    <col min="10" max="10" width="11.109375" style="11"/>
    <col min="11" max="11" width="4.21875" style="11" customWidth="1"/>
    <col min="12" max="12" width="8.44140625" style="11" customWidth="1"/>
    <col min="13" max="13" width="13.33203125" style="11" customWidth="1"/>
    <col min="14" max="14" width="8.77734375" style="11" customWidth="1"/>
    <col min="15" max="15" width="9" style="11" customWidth="1"/>
    <col min="16" max="16" width="8.33203125" style="11" customWidth="1"/>
    <col min="17" max="16384" width="11.109375" style="11"/>
  </cols>
  <sheetData>
    <row r="1" spans="1:18" ht="15.6" x14ac:dyDescent="0.3">
      <c r="A1" s="82" t="s">
        <v>150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4"/>
    </row>
    <row r="2" spans="1:18" ht="15" customHeight="1" x14ac:dyDescent="0.3">
      <c r="A2" s="85" t="s">
        <v>171</v>
      </c>
      <c r="B2" s="83"/>
      <c r="C2" s="83"/>
      <c r="D2" s="83"/>
      <c r="E2" s="83"/>
      <c r="F2" s="83"/>
      <c r="G2" s="83"/>
      <c r="H2" s="83"/>
      <c r="I2" s="84"/>
      <c r="J2" s="86" t="s">
        <v>151</v>
      </c>
      <c r="K2" s="83"/>
      <c r="L2" s="83"/>
      <c r="M2" s="83"/>
      <c r="N2" s="83"/>
      <c r="O2" s="83"/>
      <c r="P2" s="84"/>
    </row>
    <row r="3" spans="1:18" ht="15" customHeight="1" x14ac:dyDescent="0.3">
      <c r="A3" s="12" t="s">
        <v>152</v>
      </c>
      <c r="B3" s="33" t="s">
        <v>172</v>
      </c>
      <c r="C3" s="87" t="s">
        <v>153</v>
      </c>
      <c r="D3" s="87"/>
      <c r="E3" s="87"/>
      <c r="F3" s="87"/>
      <c r="G3" s="87"/>
      <c r="H3" s="87"/>
      <c r="I3" s="88"/>
      <c r="J3" s="86" t="s">
        <v>173</v>
      </c>
      <c r="K3" s="83"/>
      <c r="L3" s="83"/>
      <c r="M3" s="84"/>
      <c r="N3" s="86" t="s">
        <v>154</v>
      </c>
      <c r="O3" s="83"/>
      <c r="P3" s="84"/>
    </row>
    <row r="4" spans="1:18" ht="15" customHeight="1" x14ac:dyDescent="0.3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72"/>
      <c r="O4" s="72"/>
      <c r="P4" s="72"/>
    </row>
    <row r="5" spans="1:18" ht="15" customHeight="1" x14ac:dyDescent="0.3">
      <c r="A5" s="73" t="s">
        <v>155</v>
      </c>
      <c r="B5" s="75" t="s">
        <v>156</v>
      </c>
      <c r="C5" s="77" t="s">
        <v>157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8" t="s">
        <v>158</v>
      </c>
      <c r="P5" s="80" t="s">
        <v>148</v>
      </c>
    </row>
    <row r="6" spans="1:18" ht="15" customHeight="1" x14ac:dyDescent="0.3">
      <c r="A6" s="74"/>
      <c r="B6" s="76"/>
      <c r="C6" s="80" t="s">
        <v>159</v>
      </c>
      <c r="D6" s="75" t="s">
        <v>160</v>
      </c>
      <c r="E6" s="76"/>
      <c r="F6" s="76"/>
      <c r="G6" s="76"/>
      <c r="H6" s="76"/>
      <c r="I6" s="76"/>
      <c r="J6" s="75" t="s">
        <v>161</v>
      </c>
      <c r="K6" s="76"/>
      <c r="L6" s="76"/>
      <c r="M6" s="75" t="s">
        <v>162</v>
      </c>
      <c r="N6" s="76"/>
      <c r="O6" s="79"/>
      <c r="P6" s="81"/>
    </row>
    <row r="7" spans="1:18" ht="15" customHeight="1" x14ac:dyDescent="0.3">
      <c r="A7" s="74"/>
      <c r="B7" s="76"/>
      <c r="C7" s="81"/>
      <c r="D7" s="15" t="s">
        <v>163</v>
      </c>
      <c r="E7" s="15" t="s">
        <v>164</v>
      </c>
      <c r="F7" s="15" t="s">
        <v>165</v>
      </c>
      <c r="G7" s="15" t="s">
        <v>166</v>
      </c>
      <c r="H7" s="15" t="s">
        <v>167</v>
      </c>
      <c r="I7" s="15" t="s">
        <v>168</v>
      </c>
      <c r="J7" s="15" t="s">
        <v>163</v>
      </c>
      <c r="K7" s="15" t="s">
        <v>164</v>
      </c>
      <c r="L7" s="15" t="s">
        <v>165</v>
      </c>
      <c r="M7" s="15" t="s">
        <v>169</v>
      </c>
      <c r="N7" s="15" t="s">
        <v>170</v>
      </c>
      <c r="O7" s="79"/>
      <c r="P7" s="81"/>
    </row>
    <row r="8" spans="1:18" ht="15" customHeight="1" x14ac:dyDescent="0.3">
      <c r="A8" s="16" t="str">
        <f>CONCATENATE(CONCATENATE('A smjer'!A2,"/"),'A smjer'!B2)</f>
        <v>20/2020</v>
      </c>
      <c r="B8" s="17" t="str">
        <f>CONCATENATE(CONCATENATE('A smjer'!C2," "),'A smjer'!D2)</f>
        <v>Danica Duković</v>
      </c>
      <c r="C8" s="18"/>
      <c r="D8" s="18"/>
      <c r="E8" s="18"/>
      <c r="F8" s="18"/>
      <c r="G8" s="18"/>
      <c r="H8" s="18"/>
      <c r="I8" s="18"/>
      <c r="J8" s="19" t="str">
        <f>'A smjer'!M2</f>
        <v/>
      </c>
      <c r="K8" s="18"/>
      <c r="L8" s="18"/>
      <c r="M8" s="19" t="str">
        <f>'A smjer'!I2</f>
        <v/>
      </c>
      <c r="N8" s="19" t="str">
        <f>'A smjer'!L2</f>
        <v/>
      </c>
      <c r="O8" s="19">
        <f>'A smjer'!O2</f>
        <v>0</v>
      </c>
      <c r="P8" s="20" t="str">
        <f>'A smjer'!P2</f>
        <v>F</v>
      </c>
    </row>
    <row r="9" spans="1:18" ht="15" customHeight="1" x14ac:dyDescent="0.3">
      <c r="A9" s="16" t="str">
        <f>CONCATENATE(CONCATENATE('A smjer'!A3,"/"),'A smjer'!B3)</f>
        <v>21/2020</v>
      </c>
      <c r="B9" s="17" t="str">
        <f>CONCATENATE(CONCATENATE('A smjer'!C3," "),'A smjer'!D3)</f>
        <v>Milica Uskoković</v>
      </c>
      <c r="C9" s="18"/>
      <c r="D9" s="18"/>
      <c r="E9" s="18"/>
      <c r="F9" s="18"/>
      <c r="G9" s="18"/>
      <c r="H9" s="18"/>
      <c r="I9" s="18"/>
      <c r="J9" s="19" t="str">
        <f>'A smjer'!M3</f>
        <v/>
      </c>
      <c r="K9" s="18"/>
      <c r="L9" s="18"/>
      <c r="M9" s="19" t="str">
        <f>'A smjer'!I3</f>
        <v/>
      </c>
      <c r="N9" s="19" t="str">
        <f>'A smjer'!L3</f>
        <v/>
      </c>
      <c r="O9" s="19">
        <f>'A smjer'!O3</f>
        <v>0</v>
      </c>
      <c r="P9" s="20" t="str">
        <f>'A smjer'!P3</f>
        <v>F</v>
      </c>
    </row>
    <row r="10" spans="1:18" ht="15" customHeight="1" x14ac:dyDescent="0.3">
      <c r="A10" s="16" t="str">
        <f>CONCATENATE(CONCATENATE('A smjer'!A4,"/"),'A smjer'!B4)</f>
        <v>22/2020</v>
      </c>
      <c r="B10" s="17" t="str">
        <f>CONCATENATE(CONCATENATE('A smjer'!C4," "),'A smjer'!D4)</f>
        <v>Maša Laban</v>
      </c>
      <c r="C10" s="18"/>
      <c r="D10" s="18"/>
      <c r="E10" s="18"/>
      <c r="F10" s="18"/>
      <c r="G10" s="18"/>
      <c r="H10" s="18"/>
      <c r="I10" s="18"/>
      <c r="J10" s="19" t="str">
        <f>'A smjer'!M4</f>
        <v/>
      </c>
      <c r="K10" s="18"/>
      <c r="L10" s="18"/>
      <c r="M10" s="19" t="str">
        <f>'A smjer'!I4</f>
        <v/>
      </c>
      <c r="N10" s="19" t="str">
        <f>'A smjer'!L4</f>
        <v/>
      </c>
      <c r="O10" s="19">
        <f>'A smjer'!O4</f>
        <v>0</v>
      </c>
      <c r="P10" s="20" t="str">
        <f>'A smjer'!P4</f>
        <v>F</v>
      </c>
    </row>
    <row r="11" spans="1:18" ht="15" customHeight="1" x14ac:dyDescent="0.3">
      <c r="A11" s="16" t="str">
        <f>CONCATENATE(CONCATENATE('A smjer'!A5,"/"),'A smjer'!B5)</f>
        <v>16/2019</v>
      </c>
      <c r="B11" s="17" t="str">
        <f>CONCATENATE(CONCATENATE('A smjer'!C5," "),'A smjer'!D5)</f>
        <v>Semra Jonuz</v>
      </c>
      <c r="C11" s="18"/>
      <c r="D11" s="18"/>
      <c r="E11" s="18"/>
      <c r="F11" s="18"/>
      <c r="G11" s="18"/>
      <c r="H11" s="18"/>
      <c r="I11" s="18"/>
      <c r="J11" s="19">
        <f>'A smjer'!M5</f>
        <v>14</v>
      </c>
      <c r="K11" s="18"/>
      <c r="L11" s="18"/>
      <c r="M11" s="19" t="str">
        <f>'A smjer'!I5</f>
        <v/>
      </c>
      <c r="N11" s="19" t="str">
        <f>'A smjer'!L5</f>
        <v/>
      </c>
      <c r="O11" s="19">
        <f>'A smjer'!O5</f>
        <v>14</v>
      </c>
      <c r="P11" s="20" t="str">
        <f>'A smjer'!P5</f>
        <v>F</v>
      </c>
    </row>
    <row r="12" spans="1:18" ht="15" customHeight="1" x14ac:dyDescent="0.3">
      <c r="A12" s="16" t="str">
        <f>CONCATENATE(CONCATENATE('A smjer'!A6,"/"),'A smjer'!B6)</f>
        <v>3/2018</v>
      </c>
      <c r="B12" s="17" t="str">
        <f>CONCATENATE(CONCATENATE('A smjer'!C6," "),'A smjer'!D6)</f>
        <v>Milijana Zindović</v>
      </c>
      <c r="C12" s="18"/>
      <c r="D12" s="18"/>
      <c r="E12" s="18"/>
      <c r="F12" s="18"/>
      <c r="G12" s="18"/>
      <c r="H12" s="18"/>
      <c r="I12" s="18"/>
      <c r="J12" s="19">
        <f>'A smjer'!M6</f>
        <v>23</v>
      </c>
      <c r="K12" s="18"/>
      <c r="L12" s="18"/>
      <c r="M12" s="19" t="str">
        <f>'A smjer'!I6</f>
        <v/>
      </c>
      <c r="N12" s="19">
        <f>'A smjer'!L6</f>
        <v>40</v>
      </c>
      <c r="O12" s="19">
        <f>'A smjer'!O6</f>
        <v>63</v>
      </c>
      <c r="P12" s="20" t="str">
        <f>'A smjer'!P6</f>
        <v>D</v>
      </c>
    </row>
    <row r="13" spans="1:18" ht="15" customHeight="1" x14ac:dyDescent="0.3">
      <c r="A13" s="16" t="str">
        <f>CONCATENATE(CONCATENATE('A smjer'!A7,"/"),'A smjer'!B7)</f>
        <v>8/2018</v>
      </c>
      <c r="B13" s="17" t="str">
        <f>CONCATENATE(CONCATENATE('A smjer'!C7," "),'A smjer'!D7)</f>
        <v>Adnana Kurmemović</v>
      </c>
      <c r="C13" s="18"/>
      <c r="D13" s="18"/>
      <c r="E13" s="18"/>
      <c r="F13" s="18"/>
      <c r="G13" s="18"/>
      <c r="H13" s="18"/>
      <c r="I13" s="18"/>
      <c r="J13" s="19">
        <f>'A smjer'!M7</f>
        <v>24</v>
      </c>
      <c r="K13" s="18"/>
      <c r="L13" s="18"/>
      <c r="M13" s="19">
        <f>'A smjer'!I7</f>
        <v>23</v>
      </c>
      <c r="N13" s="19">
        <f>'A smjer'!L7</f>
        <v>26</v>
      </c>
      <c r="O13" s="19">
        <f>'A smjer'!O7</f>
        <v>50</v>
      </c>
      <c r="P13" s="20" t="str">
        <f>'A smjer'!P7</f>
        <v>E</v>
      </c>
    </row>
    <row r="14" spans="1:18" ht="15" customHeight="1" x14ac:dyDescent="0.3">
      <c r="A14" s="16" t="str">
        <f>CONCATENATE(CONCATENATE('A smjer'!A8,"/"),'A smjer'!B8)</f>
        <v>22/2017</v>
      </c>
      <c r="B14" s="17" t="str">
        <f>CONCATENATE(CONCATENATE('A smjer'!C8," "),'A smjer'!D8)</f>
        <v>Ivana Fatić</v>
      </c>
      <c r="C14" s="18"/>
      <c r="D14" s="18"/>
      <c r="E14" s="18"/>
      <c r="F14" s="18"/>
      <c r="G14" s="18"/>
      <c r="H14" s="18"/>
      <c r="I14" s="18"/>
      <c r="J14" s="19" t="str">
        <f>'A smjer'!M8</f>
        <v/>
      </c>
      <c r="K14" s="18"/>
      <c r="L14" s="18"/>
      <c r="M14" s="19" t="str">
        <f>'A smjer'!I8</f>
        <v/>
      </c>
      <c r="N14" s="19" t="str">
        <f>'A smjer'!L8</f>
        <v/>
      </c>
      <c r="O14" s="19">
        <f>'A smjer'!O8</f>
        <v>0</v>
      </c>
      <c r="P14" s="20" t="str">
        <f>'A smjer'!P8</f>
        <v>F</v>
      </c>
    </row>
    <row r="15" spans="1:18" ht="15" customHeight="1" x14ac:dyDescent="0.3">
      <c r="A15" s="21"/>
      <c r="B15" s="22"/>
      <c r="C15" s="23"/>
      <c r="D15" s="23"/>
      <c r="E15" s="23"/>
      <c r="F15" s="23"/>
      <c r="G15" s="23"/>
      <c r="H15" s="23"/>
      <c r="I15" s="23"/>
      <c r="J15" s="24"/>
      <c r="K15" s="23"/>
      <c r="L15" s="23"/>
      <c r="M15" s="24"/>
      <c r="N15" s="24"/>
      <c r="O15" s="24"/>
      <c r="P15" s="25"/>
      <c r="Q15" s="31"/>
      <c r="R15" s="31"/>
    </row>
    <row r="16" spans="1:18" ht="15" customHeight="1" x14ac:dyDescent="0.3">
      <c r="A16" s="21"/>
      <c r="B16" s="22"/>
      <c r="C16" s="23"/>
      <c r="D16" s="23"/>
      <c r="E16" s="23"/>
      <c r="F16" s="23"/>
      <c r="G16" s="23"/>
      <c r="H16" s="23"/>
      <c r="I16" s="23"/>
      <c r="J16" s="24"/>
      <c r="K16" s="23"/>
      <c r="L16" s="23"/>
      <c r="M16" s="24"/>
      <c r="N16" s="24"/>
      <c r="O16" s="24"/>
      <c r="P16" s="25"/>
      <c r="Q16" s="31"/>
      <c r="R16" s="31"/>
    </row>
    <row r="17" spans="1:18" ht="15" customHeight="1" x14ac:dyDescent="0.3">
      <c r="A17" s="21"/>
      <c r="B17" s="22"/>
      <c r="C17" s="23"/>
      <c r="D17" s="23"/>
      <c r="E17" s="23"/>
      <c r="F17" s="23"/>
      <c r="G17" s="23"/>
      <c r="H17" s="23"/>
      <c r="I17" s="23"/>
      <c r="J17" s="24"/>
      <c r="K17" s="23"/>
      <c r="L17" s="23"/>
      <c r="M17" s="24"/>
      <c r="N17" s="24"/>
      <c r="O17" s="24"/>
      <c r="P17" s="25"/>
      <c r="Q17" s="31"/>
      <c r="R17" s="31"/>
    </row>
    <row r="18" spans="1:18" ht="15" customHeight="1" x14ac:dyDescent="0.3">
      <c r="A18" s="21"/>
      <c r="B18" s="22"/>
      <c r="C18" s="23"/>
      <c r="D18" s="23"/>
      <c r="E18" s="23"/>
      <c r="F18" s="23"/>
      <c r="G18" s="23"/>
      <c r="H18" s="23"/>
      <c r="I18" s="23"/>
      <c r="J18" s="24"/>
      <c r="K18" s="23"/>
      <c r="L18" s="23"/>
      <c r="M18" s="24"/>
      <c r="N18" s="24"/>
      <c r="O18" s="24"/>
      <c r="P18" s="25"/>
      <c r="Q18" s="31"/>
      <c r="R18" s="31"/>
    </row>
    <row r="19" spans="1:18" ht="15" customHeight="1" x14ac:dyDescent="0.3">
      <c r="A19" s="21"/>
      <c r="B19" s="22"/>
      <c r="C19" s="23"/>
      <c r="D19" s="23"/>
      <c r="E19" s="23"/>
      <c r="F19" s="23"/>
      <c r="G19" s="23"/>
      <c r="H19" s="23"/>
      <c r="I19" s="23"/>
      <c r="J19" s="24"/>
      <c r="K19" s="23"/>
      <c r="L19" s="23"/>
      <c r="M19" s="24"/>
      <c r="N19" s="24"/>
      <c r="O19" s="24"/>
      <c r="P19" s="25"/>
      <c r="Q19" s="31"/>
      <c r="R19" s="31"/>
    </row>
    <row r="20" spans="1:18" ht="15" customHeight="1" x14ac:dyDescent="0.3">
      <c r="A20" s="21"/>
      <c r="B20" s="22"/>
      <c r="C20" s="23"/>
      <c r="D20" s="23"/>
      <c r="E20" s="23"/>
      <c r="F20" s="23"/>
      <c r="G20" s="23"/>
      <c r="H20" s="23"/>
      <c r="I20" s="23"/>
      <c r="J20" s="24"/>
      <c r="K20" s="23"/>
      <c r="L20" s="23"/>
      <c r="M20" s="24"/>
      <c r="N20" s="24"/>
      <c r="O20" s="24"/>
      <c r="P20" s="25"/>
      <c r="Q20" s="31"/>
      <c r="R20" s="31"/>
    </row>
    <row r="21" spans="1:18" ht="15" customHeight="1" x14ac:dyDescent="0.3">
      <c r="A21" s="21"/>
      <c r="B21" s="22"/>
      <c r="C21" s="23"/>
      <c r="D21" s="23"/>
      <c r="E21" s="23"/>
      <c r="F21" s="23"/>
      <c r="G21" s="23"/>
      <c r="H21" s="23"/>
      <c r="I21" s="23"/>
      <c r="J21" s="24"/>
      <c r="K21" s="23"/>
      <c r="L21" s="23"/>
      <c r="M21" s="24"/>
      <c r="N21" s="24"/>
      <c r="O21" s="24"/>
      <c r="P21" s="25"/>
      <c r="Q21" s="31"/>
      <c r="R21" s="31"/>
    </row>
    <row r="22" spans="1:18" ht="15" customHeight="1" x14ac:dyDescent="0.3">
      <c r="A22" s="21"/>
      <c r="B22" s="22"/>
      <c r="C22" s="23"/>
      <c r="D22" s="23"/>
      <c r="E22" s="23"/>
      <c r="F22" s="23"/>
      <c r="G22" s="23"/>
      <c r="H22" s="23"/>
      <c r="I22" s="23"/>
      <c r="J22" s="24"/>
      <c r="K22" s="23"/>
      <c r="L22" s="23"/>
      <c r="M22" s="24"/>
      <c r="N22" s="24"/>
      <c r="O22" s="24"/>
      <c r="P22" s="25"/>
    </row>
    <row r="23" spans="1:18" ht="15" customHeight="1" x14ac:dyDescent="0.3">
      <c r="A23" s="21"/>
      <c r="B23" s="22"/>
      <c r="C23" s="23"/>
      <c r="D23" s="23"/>
      <c r="E23" s="23"/>
      <c r="F23" s="23"/>
      <c r="G23" s="23"/>
      <c r="H23" s="23"/>
      <c r="I23" s="23"/>
      <c r="J23" s="24"/>
      <c r="K23" s="23"/>
      <c r="L23" s="23"/>
      <c r="M23" s="24"/>
      <c r="N23" s="24"/>
      <c r="O23" s="24"/>
      <c r="P23" s="25"/>
    </row>
    <row r="24" spans="1:18" ht="15" customHeight="1" x14ac:dyDescent="0.3">
      <c r="A24" s="21"/>
      <c r="B24" s="22"/>
      <c r="C24" s="23"/>
      <c r="D24" s="23"/>
      <c r="E24" s="23"/>
      <c r="F24" s="23"/>
      <c r="G24" s="23"/>
      <c r="H24" s="23"/>
      <c r="I24" s="23"/>
      <c r="J24" s="24"/>
      <c r="K24" s="23"/>
      <c r="L24" s="23"/>
      <c r="M24" s="24"/>
      <c r="N24" s="24"/>
      <c r="O24" s="24"/>
      <c r="P24" s="25"/>
    </row>
    <row r="25" spans="1:18" ht="15" customHeight="1" x14ac:dyDescent="0.3">
      <c r="A25" s="21"/>
      <c r="B25" s="22"/>
      <c r="C25" s="23"/>
      <c r="D25" s="23"/>
      <c r="E25" s="23"/>
      <c r="F25" s="23"/>
      <c r="G25" s="23"/>
      <c r="H25" s="23"/>
      <c r="I25" s="23"/>
      <c r="J25" s="24"/>
      <c r="K25" s="23"/>
      <c r="L25" s="23"/>
      <c r="M25" s="24"/>
      <c r="N25" s="24"/>
      <c r="O25" s="24"/>
      <c r="P25" s="25"/>
    </row>
    <row r="26" spans="1:18" ht="15" customHeight="1" x14ac:dyDescent="0.3">
      <c r="A26" s="21"/>
      <c r="B26" s="22"/>
      <c r="C26" s="23"/>
      <c r="D26" s="23"/>
      <c r="E26" s="23"/>
      <c r="F26" s="23"/>
      <c r="G26" s="23"/>
      <c r="H26" s="23"/>
      <c r="I26" s="23"/>
      <c r="J26" s="24"/>
      <c r="K26" s="23"/>
      <c r="L26" s="23"/>
      <c r="M26" s="24"/>
      <c r="N26" s="24"/>
      <c r="O26" s="24"/>
      <c r="P26" s="25"/>
    </row>
    <row r="27" spans="1:18" ht="15" customHeight="1" x14ac:dyDescent="0.3">
      <c r="A27" s="21"/>
      <c r="B27" s="22"/>
      <c r="C27" s="23"/>
      <c r="D27" s="23"/>
      <c r="E27" s="23"/>
      <c r="F27" s="23"/>
      <c r="G27" s="23"/>
      <c r="H27" s="23"/>
      <c r="I27" s="23"/>
      <c r="J27" s="24"/>
      <c r="K27" s="23"/>
      <c r="L27" s="23"/>
      <c r="M27" s="24"/>
      <c r="N27" s="24"/>
      <c r="O27" s="24"/>
      <c r="P27" s="25"/>
    </row>
    <row r="28" spans="1:18" ht="15" customHeight="1" x14ac:dyDescent="0.3">
      <c r="A28" s="21"/>
      <c r="B28" s="22"/>
      <c r="C28" s="23"/>
      <c r="D28" s="23"/>
      <c r="E28" s="23"/>
      <c r="F28" s="23"/>
      <c r="G28" s="23"/>
      <c r="H28" s="23"/>
      <c r="I28" s="23"/>
      <c r="J28" s="24"/>
      <c r="K28" s="23"/>
      <c r="L28" s="23"/>
      <c r="M28" s="24"/>
      <c r="N28" s="24"/>
      <c r="O28" s="24"/>
      <c r="P28" s="25"/>
    </row>
    <row r="29" spans="1:18" ht="15" customHeight="1" x14ac:dyDescent="0.3">
      <c r="A29" s="21"/>
      <c r="B29" s="22"/>
      <c r="C29" s="23"/>
      <c r="D29" s="23"/>
      <c r="E29" s="23"/>
      <c r="F29" s="23"/>
      <c r="G29" s="23"/>
      <c r="H29" s="23"/>
      <c r="I29" s="23"/>
      <c r="J29" s="24"/>
      <c r="K29" s="23"/>
      <c r="L29" s="23"/>
      <c r="M29" s="24"/>
      <c r="N29" s="24"/>
      <c r="O29" s="24"/>
      <c r="P29" s="25"/>
    </row>
    <row r="30" spans="1:18" ht="15" customHeight="1" x14ac:dyDescent="0.3">
      <c r="A30" s="21"/>
      <c r="B30" s="22"/>
      <c r="C30" s="23"/>
      <c r="D30" s="23"/>
      <c r="E30" s="23"/>
      <c r="F30" s="23"/>
      <c r="G30" s="23"/>
      <c r="H30" s="23"/>
      <c r="I30" s="23"/>
      <c r="J30" s="24"/>
      <c r="K30" s="23"/>
      <c r="L30" s="23"/>
      <c r="M30" s="24"/>
      <c r="N30" s="24"/>
      <c r="O30" s="24"/>
      <c r="P30" s="25"/>
    </row>
    <row r="31" spans="1:18" ht="15" customHeight="1" x14ac:dyDescent="0.3">
      <c r="A31" s="21"/>
      <c r="B31" s="22"/>
      <c r="C31" s="23"/>
      <c r="D31" s="23"/>
      <c r="E31" s="23"/>
      <c r="F31" s="23"/>
      <c r="G31" s="23"/>
      <c r="H31" s="23"/>
      <c r="I31" s="23"/>
      <c r="J31" s="24"/>
      <c r="K31" s="23"/>
      <c r="L31" s="23"/>
      <c r="M31" s="24"/>
      <c r="N31" s="24"/>
      <c r="O31" s="24"/>
      <c r="P31" s="25"/>
    </row>
    <row r="32" spans="1:18" ht="15" customHeight="1" x14ac:dyDescent="0.3">
      <c r="A32" s="21"/>
      <c r="B32" s="22"/>
      <c r="C32" s="23"/>
      <c r="D32" s="23"/>
      <c r="E32" s="23"/>
      <c r="F32" s="23"/>
      <c r="G32" s="23"/>
      <c r="H32" s="23"/>
      <c r="I32" s="23"/>
      <c r="J32" s="24"/>
      <c r="K32" s="23"/>
      <c r="L32" s="23"/>
      <c r="M32" s="24"/>
      <c r="N32" s="24"/>
      <c r="O32" s="24"/>
      <c r="P32" s="25"/>
    </row>
    <row r="33" spans="1:16" ht="15" customHeight="1" x14ac:dyDescent="0.3">
      <c r="A33" s="21"/>
      <c r="B33" s="22"/>
      <c r="C33" s="23"/>
      <c r="D33" s="23"/>
      <c r="E33" s="23"/>
      <c r="F33" s="23"/>
      <c r="G33" s="23"/>
      <c r="H33" s="23"/>
      <c r="I33" s="23"/>
      <c r="J33" s="24"/>
      <c r="K33" s="23"/>
      <c r="L33" s="23"/>
      <c r="M33" s="24"/>
      <c r="N33" s="24"/>
      <c r="O33" s="24"/>
      <c r="P33" s="25"/>
    </row>
    <row r="34" spans="1:16" ht="15" customHeight="1" x14ac:dyDescent="0.3">
      <c r="A34" s="21"/>
      <c r="B34" s="22"/>
      <c r="C34" s="23"/>
      <c r="D34" s="23"/>
      <c r="E34" s="23"/>
      <c r="F34" s="23"/>
      <c r="G34" s="23"/>
      <c r="H34" s="23"/>
      <c r="I34" s="23"/>
      <c r="J34" s="24"/>
      <c r="K34" s="23"/>
      <c r="L34" s="23"/>
      <c r="M34" s="24"/>
      <c r="N34" s="24"/>
      <c r="O34" s="24"/>
      <c r="P34" s="25"/>
    </row>
    <row r="35" spans="1:16" x14ac:dyDescent="0.3">
      <c r="A35" s="21"/>
      <c r="B35" s="22"/>
      <c r="C35" s="23"/>
      <c r="D35" s="23"/>
      <c r="E35" s="23"/>
      <c r="F35" s="23"/>
      <c r="G35" s="23"/>
      <c r="H35" s="23"/>
      <c r="I35" s="23"/>
      <c r="J35" s="24"/>
      <c r="K35" s="23"/>
      <c r="L35" s="23"/>
      <c r="M35" s="24"/>
      <c r="N35" s="24"/>
      <c r="O35" s="24"/>
      <c r="P35" s="25"/>
    </row>
    <row r="36" spans="1:16" x14ac:dyDescent="0.3">
      <c r="A36" s="21"/>
      <c r="B36" s="22"/>
      <c r="C36" s="23"/>
      <c r="D36" s="23"/>
      <c r="E36" s="23"/>
      <c r="F36" s="23"/>
      <c r="G36" s="23"/>
      <c r="H36" s="23"/>
      <c r="I36" s="23"/>
      <c r="J36" s="24"/>
      <c r="K36" s="23"/>
      <c r="L36" s="23"/>
      <c r="M36" s="24"/>
      <c r="N36" s="24"/>
      <c r="O36" s="24"/>
      <c r="P36" s="25"/>
    </row>
    <row r="37" spans="1:16" x14ac:dyDescent="0.3">
      <c r="A37" s="21"/>
      <c r="B37" s="22"/>
      <c r="C37" s="23"/>
      <c r="D37" s="23"/>
      <c r="E37" s="23"/>
      <c r="F37" s="23"/>
      <c r="G37" s="23"/>
      <c r="H37" s="23"/>
      <c r="I37" s="23"/>
      <c r="J37" s="24"/>
      <c r="K37" s="23"/>
      <c r="L37" s="23"/>
      <c r="M37" s="24"/>
      <c r="N37" s="24"/>
      <c r="O37" s="24"/>
      <c r="P37" s="25"/>
    </row>
    <row r="38" spans="1:16" x14ac:dyDescent="0.3">
      <c r="A38" s="21"/>
      <c r="B38" s="22"/>
      <c r="C38" s="23"/>
      <c r="D38" s="23"/>
      <c r="E38" s="23"/>
      <c r="F38" s="23"/>
      <c r="G38" s="23"/>
      <c r="H38" s="23"/>
      <c r="I38" s="23"/>
      <c r="J38" s="24"/>
      <c r="K38" s="23"/>
      <c r="L38" s="23"/>
      <c r="M38" s="24"/>
      <c r="N38" s="24"/>
      <c r="O38" s="24"/>
      <c r="P38" s="25"/>
    </row>
    <row r="39" spans="1:16" x14ac:dyDescent="0.3">
      <c r="A39" s="21"/>
      <c r="B39" s="22"/>
      <c r="C39" s="23"/>
      <c r="D39" s="23"/>
      <c r="E39" s="23"/>
      <c r="F39" s="23"/>
      <c r="G39" s="23"/>
      <c r="H39" s="23"/>
      <c r="I39" s="23"/>
      <c r="J39" s="24"/>
      <c r="K39" s="23"/>
      <c r="L39" s="23"/>
      <c r="M39" s="24"/>
      <c r="N39" s="24"/>
      <c r="O39" s="24"/>
      <c r="P39" s="25"/>
    </row>
    <row r="40" spans="1:16" x14ac:dyDescent="0.3">
      <c r="A40" s="21"/>
      <c r="B40" s="22"/>
      <c r="C40" s="23"/>
      <c r="D40" s="23"/>
      <c r="E40" s="23"/>
      <c r="F40" s="23"/>
      <c r="G40" s="23"/>
      <c r="H40" s="23"/>
      <c r="I40" s="23"/>
      <c r="J40" s="24"/>
      <c r="K40" s="23"/>
      <c r="L40" s="23"/>
      <c r="M40" s="24"/>
      <c r="N40" s="24"/>
      <c r="O40" s="24"/>
      <c r="P40" s="25"/>
    </row>
    <row r="41" spans="1:16" x14ac:dyDescent="0.3">
      <c r="A41" s="21"/>
      <c r="B41" s="22"/>
      <c r="C41" s="23"/>
      <c r="D41" s="23"/>
      <c r="E41" s="23"/>
      <c r="F41" s="23"/>
      <c r="G41" s="23"/>
      <c r="H41" s="23"/>
      <c r="I41" s="23"/>
      <c r="J41" s="24"/>
      <c r="K41" s="23"/>
      <c r="L41" s="23"/>
      <c r="M41" s="24"/>
      <c r="N41" s="24"/>
      <c r="O41" s="24"/>
      <c r="P41" s="25"/>
    </row>
    <row r="42" spans="1:16" x14ac:dyDescent="0.3">
      <c r="A42" s="21"/>
      <c r="B42" s="22"/>
      <c r="C42" s="23"/>
      <c r="D42" s="23"/>
      <c r="E42" s="23"/>
      <c r="F42" s="23"/>
      <c r="G42" s="23"/>
      <c r="H42" s="23"/>
      <c r="I42" s="23"/>
      <c r="J42" s="24"/>
      <c r="K42" s="23"/>
      <c r="L42" s="23"/>
      <c r="M42" s="24"/>
      <c r="N42" s="24"/>
      <c r="O42" s="24"/>
      <c r="P42" s="25"/>
    </row>
    <row r="43" spans="1:16" x14ac:dyDescent="0.3">
      <c r="A43" s="21"/>
      <c r="B43" s="22"/>
      <c r="C43" s="23"/>
      <c r="D43" s="23"/>
      <c r="E43" s="23"/>
      <c r="F43" s="23"/>
      <c r="G43" s="23"/>
      <c r="H43" s="23"/>
      <c r="I43" s="23"/>
      <c r="J43" s="24"/>
      <c r="K43" s="23"/>
      <c r="L43" s="23"/>
      <c r="M43" s="24"/>
      <c r="N43" s="24"/>
      <c r="O43" s="24"/>
      <c r="P43" s="25"/>
    </row>
    <row r="44" spans="1:16" x14ac:dyDescent="0.3">
      <c r="A44" s="21"/>
      <c r="B44" s="22"/>
      <c r="C44" s="23"/>
      <c r="D44" s="23"/>
      <c r="E44" s="23"/>
      <c r="F44" s="23"/>
      <c r="G44" s="23"/>
      <c r="H44" s="23"/>
      <c r="I44" s="23"/>
      <c r="J44" s="24"/>
      <c r="K44" s="23"/>
      <c r="L44" s="23"/>
      <c r="M44" s="24"/>
      <c r="N44" s="24"/>
      <c r="O44" s="24"/>
      <c r="P44" s="25"/>
    </row>
    <row r="45" spans="1:16" x14ac:dyDescent="0.3">
      <c r="A45" s="21"/>
      <c r="B45" s="22"/>
      <c r="C45" s="23"/>
      <c r="D45" s="23"/>
      <c r="E45" s="23"/>
      <c r="F45" s="23"/>
      <c r="G45" s="23"/>
      <c r="H45" s="23"/>
      <c r="I45" s="23"/>
      <c r="J45" s="24"/>
      <c r="K45" s="23"/>
      <c r="L45" s="23"/>
      <c r="M45" s="24"/>
      <c r="N45" s="24"/>
      <c r="O45" s="24"/>
      <c r="P45" s="25"/>
    </row>
    <row r="46" spans="1:16" x14ac:dyDescent="0.3">
      <c r="A46" s="21"/>
      <c r="B46" s="22"/>
      <c r="C46" s="23"/>
      <c r="D46" s="23"/>
      <c r="E46" s="23"/>
      <c r="F46" s="23"/>
      <c r="G46" s="23"/>
      <c r="H46" s="23"/>
      <c r="I46" s="23"/>
      <c r="J46" s="24"/>
      <c r="K46" s="23"/>
      <c r="L46" s="23"/>
      <c r="M46" s="24"/>
      <c r="N46" s="24"/>
      <c r="O46" s="24"/>
      <c r="P46" s="25"/>
    </row>
    <row r="47" spans="1:16" x14ac:dyDescent="0.3">
      <c r="A47" s="21"/>
      <c r="B47" s="22"/>
      <c r="C47" s="23"/>
      <c r="D47" s="23"/>
      <c r="E47" s="23"/>
      <c r="F47" s="23"/>
      <c r="G47" s="23"/>
      <c r="H47" s="23"/>
      <c r="I47" s="23"/>
      <c r="J47" s="24"/>
      <c r="K47" s="23"/>
      <c r="L47" s="23"/>
      <c r="M47" s="24"/>
      <c r="N47" s="24"/>
      <c r="O47" s="24"/>
      <c r="P47" s="25"/>
    </row>
    <row r="48" spans="1:16" x14ac:dyDescent="0.3">
      <c r="A48" s="21"/>
      <c r="B48" s="22"/>
      <c r="C48" s="23"/>
      <c r="D48" s="23"/>
      <c r="E48" s="23"/>
      <c r="F48" s="23"/>
      <c r="G48" s="23"/>
      <c r="H48" s="23"/>
      <c r="I48" s="23"/>
      <c r="J48" s="24"/>
      <c r="K48" s="23"/>
      <c r="L48" s="23"/>
      <c r="M48" s="24"/>
      <c r="N48" s="24"/>
      <c r="O48" s="24"/>
      <c r="P48" s="25"/>
    </row>
    <row r="49" spans="1:16" x14ac:dyDescent="0.3">
      <c r="A49" s="21"/>
      <c r="B49" s="22"/>
      <c r="C49" s="23"/>
      <c r="D49" s="23"/>
      <c r="E49" s="23"/>
      <c r="F49" s="23"/>
      <c r="G49" s="23"/>
      <c r="H49" s="23"/>
      <c r="I49" s="23"/>
      <c r="J49" s="24"/>
      <c r="K49" s="23"/>
      <c r="L49" s="23"/>
      <c r="M49" s="24"/>
      <c r="N49" s="24"/>
      <c r="O49" s="24"/>
      <c r="P49" s="25"/>
    </row>
    <row r="50" spans="1:16" x14ac:dyDescent="0.3">
      <c r="A50" s="21"/>
      <c r="B50" s="22"/>
      <c r="C50" s="23"/>
      <c r="D50" s="23"/>
      <c r="E50" s="23"/>
      <c r="F50" s="23"/>
      <c r="G50" s="23"/>
      <c r="H50" s="23"/>
      <c r="I50" s="23"/>
      <c r="J50" s="24"/>
      <c r="K50" s="23"/>
      <c r="L50" s="23"/>
      <c r="M50" s="24"/>
      <c r="N50" s="24"/>
      <c r="O50" s="24"/>
      <c r="P50" s="25"/>
    </row>
    <row r="51" spans="1:16" x14ac:dyDescent="0.3">
      <c r="A51" s="21"/>
      <c r="B51" s="22"/>
      <c r="C51" s="23"/>
      <c r="D51" s="23"/>
      <c r="E51" s="23"/>
      <c r="F51" s="23"/>
      <c r="G51" s="23"/>
      <c r="H51" s="23"/>
      <c r="I51" s="23"/>
      <c r="J51" s="24"/>
      <c r="K51" s="23"/>
      <c r="L51" s="23"/>
      <c r="M51" s="24"/>
      <c r="N51" s="24"/>
      <c r="O51" s="24"/>
      <c r="P51" s="25"/>
    </row>
    <row r="52" spans="1:16" x14ac:dyDescent="0.3">
      <c r="A52" s="21"/>
      <c r="B52" s="22"/>
      <c r="C52" s="23"/>
      <c r="D52" s="23"/>
      <c r="E52" s="23"/>
      <c r="F52" s="23"/>
      <c r="G52" s="23"/>
      <c r="H52" s="23"/>
      <c r="I52" s="23"/>
      <c r="J52" s="24"/>
      <c r="K52" s="23"/>
      <c r="L52" s="23"/>
      <c r="M52" s="24"/>
      <c r="N52" s="24"/>
      <c r="O52" s="24"/>
      <c r="P52" s="25"/>
    </row>
    <row r="53" spans="1:16" x14ac:dyDescent="0.3">
      <c r="A53" s="21"/>
      <c r="B53" s="22"/>
      <c r="C53" s="23"/>
      <c r="D53" s="23"/>
      <c r="E53" s="23"/>
      <c r="F53" s="23"/>
      <c r="G53" s="23"/>
      <c r="H53" s="23"/>
      <c r="I53" s="23"/>
      <c r="J53" s="24"/>
      <c r="K53" s="23"/>
      <c r="L53" s="23"/>
      <c r="M53" s="24"/>
      <c r="N53" s="24"/>
      <c r="O53" s="24"/>
      <c r="P53" s="25"/>
    </row>
    <row r="54" spans="1:16" x14ac:dyDescent="0.3">
      <c r="A54" s="21"/>
      <c r="B54" s="22"/>
      <c r="C54" s="23"/>
      <c r="D54" s="23"/>
      <c r="E54" s="23"/>
      <c r="F54" s="23"/>
      <c r="G54" s="23"/>
      <c r="H54" s="23"/>
      <c r="I54" s="23"/>
      <c r="J54" s="24"/>
      <c r="K54" s="23"/>
      <c r="L54" s="23"/>
      <c r="M54" s="24"/>
      <c r="N54" s="24"/>
      <c r="O54" s="24"/>
      <c r="P54" s="25"/>
    </row>
    <row r="55" spans="1:16" x14ac:dyDescent="0.3">
      <c r="A55" s="21"/>
      <c r="B55" s="22"/>
      <c r="C55" s="23"/>
      <c r="D55" s="23"/>
      <c r="E55" s="23"/>
      <c r="F55" s="23"/>
      <c r="G55" s="23"/>
      <c r="H55" s="23"/>
      <c r="I55" s="23"/>
      <c r="J55" s="24"/>
      <c r="K55" s="23"/>
      <c r="L55" s="23"/>
      <c r="M55" s="24"/>
      <c r="N55" s="24"/>
      <c r="O55" s="24"/>
      <c r="P55" s="25"/>
    </row>
    <row r="56" spans="1:16" x14ac:dyDescent="0.3">
      <c r="A56" s="21"/>
      <c r="B56" s="22"/>
      <c r="C56" s="23"/>
      <c r="D56" s="23"/>
      <c r="E56" s="23"/>
      <c r="F56" s="23"/>
      <c r="G56" s="23"/>
      <c r="H56" s="23"/>
      <c r="I56" s="23"/>
      <c r="J56" s="24"/>
      <c r="K56" s="23"/>
      <c r="L56" s="23"/>
      <c r="M56" s="24"/>
      <c r="N56" s="24"/>
      <c r="O56" s="24"/>
      <c r="P56" s="25"/>
    </row>
    <row r="57" spans="1:16" x14ac:dyDescent="0.3">
      <c r="A57" s="21"/>
      <c r="B57" s="22"/>
      <c r="C57" s="23"/>
      <c r="D57" s="23"/>
      <c r="E57" s="23"/>
      <c r="F57" s="23"/>
      <c r="G57" s="23"/>
      <c r="H57" s="23"/>
      <c r="I57" s="23"/>
      <c r="J57" s="24"/>
      <c r="K57" s="23"/>
      <c r="L57" s="23"/>
      <c r="M57" s="24"/>
      <c r="N57" s="24"/>
      <c r="O57" s="24"/>
      <c r="P57" s="25"/>
    </row>
    <row r="58" spans="1:16" x14ac:dyDescent="0.3">
      <c r="A58" s="21"/>
      <c r="B58" s="22"/>
      <c r="C58" s="23"/>
      <c r="D58" s="23"/>
      <c r="E58" s="23"/>
      <c r="F58" s="23"/>
      <c r="G58" s="23"/>
      <c r="H58" s="23"/>
      <c r="I58" s="23"/>
      <c r="J58" s="24"/>
      <c r="K58" s="23"/>
      <c r="L58" s="23"/>
      <c r="M58" s="24"/>
      <c r="N58" s="24"/>
      <c r="O58" s="24"/>
      <c r="P58" s="25"/>
    </row>
    <row r="59" spans="1:16" x14ac:dyDescent="0.3">
      <c r="A59" s="21"/>
      <c r="B59" s="22"/>
      <c r="C59" s="23"/>
      <c r="D59" s="23"/>
      <c r="E59" s="23"/>
      <c r="F59" s="23"/>
      <c r="G59" s="23"/>
      <c r="H59" s="23"/>
      <c r="I59" s="23"/>
      <c r="J59" s="24"/>
      <c r="K59" s="23"/>
      <c r="L59" s="23"/>
      <c r="M59" s="24"/>
      <c r="N59" s="24"/>
      <c r="O59" s="24"/>
      <c r="P59" s="25"/>
    </row>
    <row r="60" spans="1:16" x14ac:dyDescent="0.3">
      <c r="A60" s="21"/>
      <c r="B60" s="22"/>
      <c r="C60" s="23"/>
      <c r="D60" s="23"/>
      <c r="E60" s="23"/>
      <c r="F60" s="23"/>
      <c r="G60" s="23"/>
      <c r="H60" s="23"/>
      <c r="I60" s="23"/>
      <c r="J60" s="24"/>
      <c r="K60" s="23"/>
      <c r="L60" s="23"/>
      <c r="M60" s="24"/>
      <c r="N60" s="24"/>
      <c r="O60" s="24"/>
      <c r="P60" s="25"/>
    </row>
    <row r="61" spans="1:16" x14ac:dyDescent="0.3">
      <c r="A61" s="21"/>
      <c r="B61" s="22"/>
      <c r="C61" s="23"/>
      <c r="D61" s="23"/>
      <c r="E61" s="23"/>
      <c r="F61" s="23"/>
      <c r="G61" s="23"/>
      <c r="H61" s="23"/>
      <c r="I61" s="23"/>
      <c r="J61" s="24"/>
      <c r="K61" s="23"/>
      <c r="L61" s="23"/>
      <c r="M61" s="24"/>
      <c r="N61" s="24"/>
      <c r="O61" s="24"/>
      <c r="P61" s="25"/>
    </row>
    <row r="62" spans="1:16" x14ac:dyDescent="0.3">
      <c r="A62" s="21"/>
      <c r="B62" s="22"/>
      <c r="C62" s="23"/>
      <c r="D62" s="23"/>
      <c r="E62" s="23"/>
      <c r="F62" s="23"/>
      <c r="G62" s="23"/>
      <c r="H62" s="23"/>
      <c r="I62" s="23"/>
      <c r="J62" s="24"/>
      <c r="K62" s="23"/>
      <c r="L62" s="23"/>
      <c r="M62" s="24"/>
      <c r="N62" s="24"/>
      <c r="O62" s="24"/>
      <c r="P62" s="25"/>
    </row>
    <row r="63" spans="1:16" x14ac:dyDescent="0.3">
      <c r="A63" s="21"/>
      <c r="B63" s="22"/>
      <c r="C63" s="23"/>
      <c r="D63" s="23"/>
      <c r="E63" s="23"/>
      <c r="F63" s="23"/>
      <c r="G63" s="23"/>
      <c r="H63" s="23"/>
      <c r="I63" s="23"/>
      <c r="J63" s="24"/>
      <c r="K63" s="23"/>
      <c r="L63" s="23"/>
      <c r="M63" s="24"/>
      <c r="N63" s="24"/>
      <c r="O63" s="24"/>
      <c r="P63" s="25"/>
    </row>
    <row r="64" spans="1:16" x14ac:dyDescent="0.3">
      <c r="A64" s="21"/>
      <c r="B64" s="22"/>
      <c r="C64" s="23"/>
      <c r="D64" s="23"/>
      <c r="E64" s="23"/>
      <c r="F64" s="23"/>
      <c r="G64" s="23"/>
      <c r="H64" s="23"/>
      <c r="I64" s="23"/>
      <c r="J64" s="24"/>
      <c r="K64" s="23"/>
      <c r="L64" s="23"/>
      <c r="M64" s="24"/>
      <c r="N64" s="24"/>
      <c r="O64" s="24"/>
      <c r="P64" s="25"/>
    </row>
    <row r="65" spans="1:16" x14ac:dyDescent="0.3">
      <c r="A65" s="21"/>
      <c r="B65" s="22"/>
      <c r="C65" s="23"/>
      <c r="D65" s="23"/>
      <c r="E65" s="23"/>
      <c r="F65" s="23"/>
      <c r="G65" s="23"/>
      <c r="H65" s="23"/>
      <c r="I65" s="23"/>
      <c r="J65" s="24"/>
      <c r="K65" s="23"/>
      <c r="L65" s="23"/>
      <c r="M65" s="24"/>
      <c r="N65" s="24"/>
      <c r="O65" s="24"/>
      <c r="P65" s="25"/>
    </row>
    <row r="66" spans="1:16" x14ac:dyDescent="0.3">
      <c r="A66" s="21"/>
      <c r="B66" s="22"/>
      <c r="C66" s="23"/>
      <c r="D66" s="23"/>
      <c r="E66" s="23"/>
      <c r="F66" s="23"/>
      <c r="G66" s="23"/>
      <c r="H66" s="23"/>
      <c r="I66" s="23"/>
      <c r="J66" s="24"/>
      <c r="K66" s="23"/>
      <c r="L66" s="23"/>
      <c r="M66" s="24"/>
      <c r="N66" s="24"/>
      <c r="O66" s="24"/>
      <c r="P66" s="25"/>
    </row>
    <row r="67" spans="1:16" x14ac:dyDescent="0.3">
      <c r="A67" s="21"/>
      <c r="B67" s="22"/>
      <c r="C67" s="23"/>
      <c r="D67" s="23"/>
      <c r="E67" s="23"/>
      <c r="F67" s="23"/>
      <c r="G67" s="23"/>
      <c r="H67" s="23"/>
      <c r="I67" s="23"/>
      <c r="J67" s="24"/>
      <c r="K67" s="23"/>
      <c r="L67" s="23"/>
      <c r="M67" s="24"/>
      <c r="N67" s="24"/>
      <c r="O67" s="24"/>
      <c r="P67" s="25"/>
    </row>
    <row r="68" spans="1:16" x14ac:dyDescent="0.3">
      <c r="A68" s="21"/>
      <c r="B68" s="22"/>
      <c r="C68" s="23"/>
      <c r="D68" s="23"/>
      <c r="E68" s="23"/>
      <c r="F68" s="23"/>
      <c r="G68" s="23"/>
      <c r="H68" s="23"/>
      <c r="I68" s="23"/>
      <c r="J68" s="24"/>
      <c r="K68" s="23"/>
      <c r="L68" s="23"/>
      <c r="M68" s="24"/>
      <c r="N68" s="24"/>
      <c r="O68" s="24"/>
      <c r="P68" s="25"/>
    </row>
    <row r="69" spans="1:16" x14ac:dyDescent="0.3">
      <c r="A69" s="21"/>
      <c r="B69" s="22"/>
      <c r="C69" s="23"/>
      <c r="D69" s="23"/>
      <c r="E69" s="23"/>
      <c r="F69" s="23"/>
      <c r="G69" s="23"/>
      <c r="H69" s="23"/>
      <c r="I69" s="23"/>
      <c r="J69" s="24"/>
      <c r="K69" s="23"/>
      <c r="L69" s="23"/>
      <c r="M69" s="24"/>
      <c r="N69" s="24"/>
      <c r="O69" s="24"/>
      <c r="P69" s="25"/>
    </row>
    <row r="70" spans="1:16" x14ac:dyDescent="0.3">
      <c r="A70" s="21"/>
      <c r="B70" s="22"/>
      <c r="C70" s="23"/>
      <c r="D70" s="23"/>
      <c r="E70" s="23"/>
      <c r="F70" s="23"/>
      <c r="G70" s="23"/>
      <c r="H70" s="23"/>
      <c r="I70" s="23"/>
      <c r="J70" s="24"/>
      <c r="K70" s="23"/>
      <c r="L70" s="23"/>
      <c r="M70" s="24"/>
      <c r="N70" s="24"/>
      <c r="O70" s="24"/>
      <c r="P70" s="25"/>
    </row>
    <row r="71" spans="1:16" x14ac:dyDescent="0.3">
      <c r="A71" s="21"/>
      <c r="B71" s="22"/>
      <c r="C71" s="23"/>
      <c r="D71" s="23"/>
      <c r="E71" s="23"/>
      <c r="F71" s="23"/>
      <c r="G71" s="23"/>
      <c r="H71" s="23"/>
      <c r="I71" s="23"/>
      <c r="J71" s="24"/>
      <c r="K71" s="23"/>
      <c r="L71" s="23"/>
      <c r="M71" s="24"/>
      <c r="N71" s="24"/>
      <c r="O71" s="24"/>
      <c r="P71" s="25"/>
    </row>
    <row r="72" spans="1:16" x14ac:dyDescent="0.3">
      <c r="A72" s="21"/>
      <c r="B72" s="22"/>
      <c r="C72" s="23"/>
      <c r="D72" s="23"/>
      <c r="E72" s="23"/>
      <c r="F72" s="23"/>
      <c r="G72" s="23"/>
      <c r="H72" s="23"/>
      <c r="I72" s="23"/>
      <c r="J72" s="24"/>
      <c r="K72" s="23"/>
      <c r="L72" s="23"/>
      <c r="M72" s="24"/>
      <c r="N72" s="24"/>
      <c r="O72" s="24"/>
      <c r="P72" s="25"/>
    </row>
    <row r="73" spans="1:16" x14ac:dyDescent="0.3">
      <c r="A73" s="21"/>
      <c r="B73" s="22"/>
      <c r="C73" s="23"/>
      <c r="D73" s="23"/>
      <c r="E73" s="23"/>
      <c r="F73" s="23"/>
      <c r="G73" s="23"/>
      <c r="H73" s="23"/>
      <c r="I73" s="23"/>
      <c r="J73" s="24"/>
      <c r="K73" s="23"/>
      <c r="L73" s="23"/>
      <c r="M73" s="24"/>
      <c r="N73" s="24"/>
      <c r="O73" s="24"/>
      <c r="P73" s="25"/>
    </row>
    <row r="74" spans="1:16" x14ac:dyDescent="0.3">
      <c r="A74" s="21"/>
      <c r="B74" s="22"/>
      <c r="C74" s="23"/>
      <c r="D74" s="23"/>
      <c r="E74" s="23"/>
      <c r="F74" s="23"/>
      <c r="G74" s="23"/>
      <c r="H74" s="23"/>
      <c r="I74" s="23"/>
      <c r="J74" s="24"/>
      <c r="K74" s="23"/>
      <c r="L74" s="23"/>
      <c r="M74" s="24"/>
      <c r="N74" s="24"/>
      <c r="O74" s="24"/>
      <c r="P74" s="25"/>
    </row>
    <row r="75" spans="1:16" x14ac:dyDescent="0.3">
      <c r="A75" s="21"/>
      <c r="B75" s="22"/>
      <c r="C75" s="23"/>
      <c r="D75" s="23"/>
      <c r="E75" s="23"/>
      <c r="F75" s="23"/>
      <c r="G75" s="23"/>
      <c r="H75" s="23"/>
      <c r="I75" s="23"/>
      <c r="J75" s="24"/>
      <c r="K75" s="23"/>
      <c r="L75" s="23"/>
      <c r="M75" s="24"/>
      <c r="N75" s="24"/>
      <c r="O75" s="24"/>
      <c r="P75" s="25"/>
    </row>
    <row r="76" spans="1:16" x14ac:dyDescent="0.3">
      <c r="A76" s="21"/>
      <c r="B76" s="22"/>
      <c r="C76" s="23"/>
      <c r="D76" s="23"/>
      <c r="E76" s="23"/>
      <c r="F76" s="23"/>
      <c r="G76" s="23"/>
      <c r="H76" s="23"/>
      <c r="I76" s="23"/>
      <c r="J76" s="24"/>
      <c r="K76" s="23"/>
      <c r="L76" s="23"/>
      <c r="M76" s="24"/>
      <c r="N76" s="24"/>
      <c r="O76" s="24"/>
      <c r="P76" s="25"/>
    </row>
    <row r="77" spans="1:16" x14ac:dyDescent="0.3">
      <c r="A77" s="21"/>
      <c r="B77" s="22"/>
      <c r="C77" s="23"/>
      <c r="D77" s="23"/>
      <c r="E77" s="23"/>
      <c r="F77" s="23"/>
      <c r="G77" s="23"/>
      <c r="H77" s="23"/>
      <c r="I77" s="23"/>
      <c r="J77" s="24"/>
      <c r="K77" s="23"/>
      <c r="L77" s="23"/>
      <c r="M77" s="24"/>
      <c r="N77" s="24"/>
      <c r="O77" s="24"/>
      <c r="P77" s="25"/>
    </row>
    <row r="78" spans="1:16" x14ac:dyDescent="0.3">
      <c r="A78" s="21"/>
      <c r="B78" s="22"/>
      <c r="C78" s="23"/>
      <c r="D78" s="23"/>
      <c r="E78" s="23"/>
      <c r="F78" s="23"/>
      <c r="G78" s="23"/>
      <c r="H78" s="23"/>
      <c r="I78" s="23"/>
      <c r="J78" s="24"/>
      <c r="K78" s="23"/>
      <c r="L78" s="23"/>
      <c r="M78" s="24"/>
      <c r="N78" s="24"/>
      <c r="O78" s="24"/>
      <c r="P78" s="25"/>
    </row>
    <row r="79" spans="1:16" x14ac:dyDescent="0.3">
      <c r="A79" s="21"/>
      <c r="B79" s="22"/>
      <c r="C79" s="23"/>
      <c r="D79" s="23"/>
      <c r="E79" s="23"/>
      <c r="F79" s="23"/>
      <c r="G79" s="23"/>
      <c r="H79" s="23"/>
      <c r="I79" s="23"/>
      <c r="J79" s="24"/>
      <c r="K79" s="23"/>
      <c r="L79" s="23"/>
      <c r="M79" s="24"/>
      <c r="N79" s="24"/>
      <c r="O79" s="24"/>
      <c r="P79" s="25"/>
    </row>
    <row r="80" spans="1:16" x14ac:dyDescent="0.3">
      <c r="A80" s="21"/>
      <c r="B80" s="22"/>
      <c r="C80" s="23"/>
      <c r="D80" s="23"/>
      <c r="E80" s="23"/>
      <c r="F80" s="23"/>
      <c r="G80" s="23"/>
      <c r="H80" s="23"/>
      <c r="I80" s="23"/>
      <c r="J80" s="24"/>
      <c r="K80" s="23"/>
      <c r="L80" s="23"/>
      <c r="M80" s="24"/>
      <c r="N80" s="24"/>
      <c r="O80" s="24"/>
      <c r="P80" s="25"/>
    </row>
    <row r="81" spans="1:16" x14ac:dyDescent="0.3">
      <c r="A81" s="21"/>
      <c r="B81" s="22"/>
      <c r="C81" s="23"/>
      <c r="D81" s="23"/>
      <c r="E81" s="23"/>
      <c r="F81" s="23"/>
      <c r="G81" s="23"/>
      <c r="H81" s="23"/>
      <c r="I81" s="23"/>
      <c r="J81" s="24"/>
      <c r="K81" s="23"/>
      <c r="L81" s="23"/>
      <c r="M81" s="24"/>
      <c r="N81" s="24"/>
      <c r="O81" s="24"/>
      <c r="P81" s="25"/>
    </row>
    <row r="82" spans="1:16" x14ac:dyDescent="0.3">
      <c r="A82" s="21"/>
      <c r="B82" s="22"/>
      <c r="C82" s="23"/>
      <c r="D82" s="23"/>
      <c r="E82" s="23"/>
      <c r="F82" s="23"/>
      <c r="G82" s="23"/>
      <c r="H82" s="23"/>
      <c r="I82" s="23"/>
      <c r="J82" s="24"/>
      <c r="K82" s="23"/>
      <c r="L82" s="23"/>
      <c r="M82" s="24"/>
      <c r="N82" s="24"/>
      <c r="O82" s="24"/>
      <c r="P82" s="25"/>
    </row>
    <row r="83" spans="1:16" x14ac:dyDescent="0.3">
      <c r="A83" s="21"/>
      <c r="B83" s="22"/>
      <c r="C83" s="23"/>
      <c r="D83" s="23"/>
      <c r="E83" s="23"/>
      <c r="F83" s="23"/>
      <c r="G83" s="23"/>
      <c r="H83" s="23"/>
      <c r="I83" s="23"/>
      <c r="J83" s="24"/>
      <c r="K83" s="23"/>
      <c r="L83" s="23"/>
      <c r="M83" s="24"/>
      <c r="N83" s="24"/>
      <c r="O83" s="24"/>
      <c r="P83" s="25"/>
    </row>
    <row r="84" spans="1:16" x14ac:dyDescent="0.3">
      <c r="A84" s="21"/>
      <c r="B84" s="22"/>
      <c r="C84" s="23"/>
      <c r="D84" s="23"/>
      <c r="E84" s="23"/>
      <c r="F84" s="23"/>
      <c r="G84" s="23"/>
      <c r="H84" s="23"/>
      <c r="I84" s="23"/>
      <c r="J84" s="24"/>
      <c r="K84" s="23"/>
      <c r="L84" s="23"/>
      <c r="M84" s="24"/>
      <c r="N84" s="24"/>
      <c r="O84" s="24"/>
      <c r="P84" s="25"/>
    </row>
    <row r="85" spans="1:16" x14ac:dyDescent="0.3">
      <c r="A85" s="21"/>
      <c r="B85" s="22"/>
      <c r="C85" s="23"/>
      <c r="D85" s="23"/>
      <c r="E85" s="23"/>
      <c r="F85" s="23"/>
      <c r="G85" s="23"/>
      <c r="H85" s="23"/>
      <c r="I85" s="23"/>
      <c r="J85" s="24"/>
      <c r="K85" s="23"/>
      <c r="L85" s="23"/>
      <c r="M85" s="24"/>
      <c r="N85" s="24"/>
      <c r="O85" s="24"/>
      <c r="P85" s="25"/>
    </row>
    <row r="86" spans="1:16" x14ac:dyDescent="0.3">
      <c r="A86" s="21"/>
      <c r="B86" s="22"/>
      <c r="C86" s="23"/>
      <c r="D86" s="23"/>
      <c r="E86" s="23"/>
      <c r="F86" s="23"/>
      <c r="G86" s="23"/>
      <c r="H86" s="23"/>
      <c r="I86" s="23"/>
      <c r="J86" s="24"/>
      <c r="K86" s="23"/>
      <c r="L86" s="23"/>
      <c r="M86" s="24"/>
      <c r="N86" s="24"/>
      <c r="O86" s="24"/>
      <c r="P86" s="25"/>
    </row>
    <row r="87" spans="1:16" x14ac:dyDescent="0.3">
      <c r="A87" s="21"/>
      <c r="B87" s="22"/>
      <c r="C87" s="23"/>
      <c r="D87" s="23"/>
      <c r="E87" s="23"/>
      <c r="F87" s="23"/>
      <c r="G87" s="23"/>
      <c r="H87" s="23"/>
      <c r="I87" s="23"/>
      <c r="J87" s="24"/>
      <c r="K87" s="23"/>
      <c r="L87" s="23"/>
      <c r="M87" s="24"/>
      <c r="N87" s="24"/>
      <c r="O87" s="24"/>
      <c r="P87" s="25"/>
    </row>
    <row r="88" spans="1:16" x14ac:dyDescent="0.3">
      <c r="A88" s="21"/>
      <c r="B88" s="22"/>
      <c r="C88" s="23"/>
      <c r="D88" s="23"/>
      <c r="E88" s="23"/>
      <c r="F88" s="23"/>
      <c r="G88" s="23"/>
      <c r="H88" s="23"/>
      <c r="I88" s="23"/>
      <c r="J88" s="24"/>
      <c r="K88" s="23"/>
      <c r="L88" s="23"/>
      <c r="M88" s="24"/>
      <c r="N88" s="24"/>
      <c r="O88" s="24"/>
      <c r="P88" s="25"/>
    </row>
    <row r="89" spans="1:16" x14ac:dyDescent="0.3">
      <c r="A89" s="21"/>
      <c r="B89" s="22"/>
      <c r="C89" s="23"/>
      <c r="D89" s="23"/>
      <c r="E89" s="23"/>
      <c r="F89" s="23"/>
      <c r="G89" s="23"/>
      <c r="H89" s="23"/>
      <c r="I89" s="23"/>
      <c r="J89" s="24"/>
      <c r="K89" s="23"/>
      <c r="L89" s="23"/>
      <c r="M89" s="24"/>
      <c r="N89" s="24"/>
      <c r="O89" s="24"/>
      <c r="P89" s="25"/>
    </row>
    <row r="90" spans="1:16" x14ac:dyDescent="0.3">
      <c r="A90" s="21"/>
      <c r="B90" s="22"/>
      <c r="C90" s="23"/>
      <c r="D90" s="23"/>
      <c r="E90" s="23"/>
      <c r="F90" s="23"/>
      <c r="G90" s="23"/>
      <c r="H90" s="23"/>
      <c r="I90" s="23"/>
      <c r="J90" s="24"/>
      <c r="K90" s="23"/>
      <c r="L90" s="23"/>
      <c r="M90" s="24"/>
      <c r="N90" s="24"/>
      <c r="O90" s="24"/>
      <c r="P90" s="25"/>
    </row>
    <row r="91" spans="1:16" x14ac:dyDescent="0.3">
      <c r="A91" s="21"/>
      <c r="B91" s="22"/>
      <c r="C91" s="23"/>
      <c r="D91" s="23"/>
      <c r="E91" s="23"/>
      <c r="F91" s="23"/>
      <c r="G91" s="23"/>
      <c r="H91" s="23"/>
      <c r="I91" s="23"/>
      <c r="J91" s="24"/>
      <c r="K91" s="23"/>
      <c r="L91" s="23"/>
      <c r="M91" s="24"/>
      <c r="N91" s="24"/>
      <c r="O91" s="24"/>
      <c r="P91" s="25"/>
    </row>
    <row r="92" spans="1:16" x14ac:dyDescent="0.3">
      <c r="A92" s="21"/>
      <c r="B92" s="22"/>
      <c r="C92" s="23"/>
      <c r="D92" s="23"/>
      <c r="E92" s="23"/>
      <c r="F92" s="23"/>
      <c r="G92" s="23"/>
      <c r="H92" s="23"/>
      <c r="I92" s="23"/>
      <c r="J92" s="24"/>
      <c r="K92" s="23"/>
      <c r="L92" s="23"/>
      <c r="M92" s="24"/>
      <c r="N92" s="24"/>
      <c r="O92" s="24"/>
      <c r="P92" s="25"/>
    </row>
    <row r="93" spans="1:16" x14ac:dyDescent="0.3">
      <c r="A93" s="21"/>
      <c r="B93" s="22"/>
      <c r="C93" s="23"/>
      <c r="D93" s="23"/>
      <c r="E93" s="23"/>
      <c r="F93" s="23"/>
      <c r="G93" s="23"/>
      <c r="H93" s="23"/>
      <c r="I93" s="23"/>
      <c r="J93" s="24"/>
      <c r="K93" s="23"/>
      <c r="L93" s="23"/>
      <c r="M93" s="24"/>
      <c r="N93" s="24"/>
      <c r="O93" s="24"/>
      <c r="P93" s="25"/>
    </row>
    <row r="94" spans="1:16" x14ac:dyDescent="0.3">
      <c r="A94" s="21"/>
      <c r="B94" s="22"/>
      <c r="C94" s="23"/>
      <c r="D94" s="23"/>
      <c r="E94" s="23"/>
      <c r="F94" s="23"/>
      <c r="G94" s="23"/>
      <c r="H94" s="23"/>
      <c r="I94" s="23"/>
      <c r="J94" s="24"/>
      <c r="K94" s="23"/>
      <c r="L94" s="23"/>
      <c r="M94" s="24"/>
      <c r="N94" s="24"/>
      <c r="O94" s="24"/>
      <c r="P94" s="25"/>
    </row>
    <row r="95" spans="1:16" x14ac:dyDescent="0.3">
      <c r="A95" s="21"/>
      <c r="B95" s="22"/>
      <c r="C95" s="23"/>
      <c r="D95" s="23"/>
      <c r="E95" s="23"/>
      <c r="F95" s="23"/>
      <c r="G95" s="23"/>
      <c r="H95" s="23"/>
      <c r="I95" s="23"/>
      <c r="J95" s="24"/>
      <c r="K95" s="23"/>
      <c r="L95" s="23"/>
      <c r="M95" s="24"/>
      <c r="N95" s="24"/>
      <c r="O95" s="24"/>
      <c r="P95" s="25"/>
    </row>
    <row r="96" spans="1:16" x14ac:dyDescent="0.3">
      <c r="A96" s="21"/>
      <c r="B96" s="22"/>
      <c r="C96" s="23"/>
      <c r="D96" s="23"/>
      <c r="E96" s="23"/>
      <c r="F96" s="23"/>
      <c r="G96" s="23"/>
      <c r="H96" s="23"/>
      <c r="I96" s="23"/>
      <c r="J96" s="24"/>
      <c r="K96" s="23"/>
      <c r="L96" s="23"/>
      <c r="M96" s="24"/>
      <c r="N96" s="24"/>
      <c r="O96" s="24"/>
      <c r="P96" s="25"/>
    </row>
    <row r="97" spans="1:16" x14ac:dyDescent="0.3">
      <c r="A97" s="21"/>
      <c r="B97" s="22"/>
      <c r="C97" s="23"/>
      <c r="D97" s="23"/>
      <c r="E97" s="23"/>
      <c r="F97" s="23"/>
      <c r="G97" s="23"/>
      <c r="H97" s="23"/>
      <c r="I97" s="23"/>
      <c r="J97" s="24"/>
      <c r="K97" s="23"/>
      <c r="L97" s="23"/>
      <c r="M97" s="24"/>
      <c r="N97" s="24"/>
      <c r="O97" s="24"/>
      <c r="P97" s="25"/>
    </row>
    <row r="98" spans="1:16" x14ac:dyDescent="0.3">
      <c r="A98" s="21"/>
      <c r="B98" s="22"/>
      <c r="C98" s="23"/>
      <c r="D98" s="23"/>
      <c r="E98" s="23"/>
      <c r="F98" s="23"/>
      <c r="G98" s="23"/>
      <c r="H98" s="23"/>
      <c r="I98" s="23"/>
      <c r="J98" s="24"/>
      <c r="K98" s="23"/>
      <c r="L98" s="23"/>
      <c r="M98" s="24"/>
      <c r="N98" s="24"/>
      <c r="O98" s="24"/>
      <c r="P98" s="25"/>
    </row>
    <row r="99" spans="1:16" x14ac:dyDescent="0.3">
      <c r="A99" s="21"/>
      <c r="B99" s="22"/>
      <c r="C99" s="23"/>
      <c r="D99" s="23"/>
      <c r="E99" s="23"/>
      <c r="F99" s="23"/>
      <c r="G99" s="23"/>
      <c r="H99" s="23"/>
      <c r="I99" s="23"/>
      <c r="J99" s="24"/>
      <c r="K99" s="23"/>
      <c r="L99" s="23"/>
      <c r="M99" s="24"/>
      <c r="N99" s="24"/>
      <c r="O99" s="24"/>
      <c r="P99" s="25"/>
    </row>
    <row r="100" spans="1:16" x14ac:dyDescent="0.3">
      <c r="A100" s="21"/>
      <c r="B100" s="22"/>
      <c r="C100" s="23"/>
      <c r="D100" s="23"/>
      <c r="E100" s="23"/>
      <c r="F100" s="23"/>
      <c r="G100" s="23"/>
      <c r="H100" s="23"/>
      <c r="I100" s="23"/>
      <c r="J100" s="24"/>
      <c r="K100" s="23"/>
      <c r="L100" s="23"/>
      <c r="M100" s="24"/>
      <c r="N100" s="24"/>
      <c r="O100" s="24"/>
      <c r="P100" s="25"/>
    </row>
    <row r="101" spans="1:16" x14ac:dyDescent="0.3">
      <c r="A101" s="21"/>
      <c r="B101" s="22"/>
      <c r="C101" s="23"/>
      <c r="D101" s="23"/>
      <c r="E101" s="23"/>
      <c r="F101" s="23"/>
      <c r="G101" s="23"/>
      <c r="H101" s="23"/>
      <c r="I101" s="23"/>
      <c r="J101" s="24"/>
      <c r="K101" s="23"/>
      <c r="L101" s="23"/>
      <c r="M101" s="24"/>
      <c r="N101" s="24"/>
      <c r="O101" s="24"/>
      <c r="P101" s="25"/>
    </row>
    <row r="102" spans="1:16" x14ac:dyDescent="0.3">
      <c r="A102" s="21"/>
      <c r="B102" s="22"/>
      <c r="C102" s="23"/>
      <c r="D102" s="23"/>
      <c r="E102" s="23"/>
      <c r="F102" s="23"/>
      <c r="G102" s="23"/>
      <c r="H102" s="23"/>
      <c r="I102" s="23"/>
      <c r="J102" s="24"/>
      <c r="K102" s="23"/>
      <c r="L102" s="23"/>
      <c r="M102" s="24"/>
      <c r="N102" s="24"/>
      <c r="O102" s="24"/>
      <c r="P102" s="25"/>
    </row>
    <row r="103" spans="1:16" x14ac:dyDescent="0.3">
      <c r="A103" s="21"/>
      <c r="B103" s="22"/>
      <c r="C103" s="23"/>
      <c r="D103" s="23"/>
      <c r="E103" s="23"/>
      <c r="F103" s="23"/>
      <c r="G103" s="23"/>
      <c r="H103" s="23"/>
      <c r="I103" s="23"/>
      <c r="J103" s="24"/>
      <c r="K103" s="23"/>
      <c r="L103" s="23"/>
      <c r="M103" s="24"/>
      <c r="N103" s="24"/>
      <c r="O103" s="24"/>
      <c r="P103" s="25"/>
    </row>
    <row r="104" spans="1:16" x14ac:dyDescent="0.3">
      <c r="A104" s="21"/>
      <c r="B104" s="22"/>
      <c r="C104" s="23"/>
      <c r="D104" s="23"/>
      <c r="E104" s="23"/>
      <c r="F104" s="23"/>
      <c r="G104" s="23"/>
      <c r="H104" s="23"/>
      <c r="I104" s="23"/>
      <c r="J104" s="24"/>
      <c r="K104" s="23"/>
      <c r="L104" s="23"/>
      <c r="M104" s="24"/>
      <c r="N104" s="24"/>
      <c r="O104" s="24"/>
      <c r="P104" s="25"/>
    </row>
    <row r="105" spans="1:16" x14ac:dyDescent="0.3">
      <c r="A105" s="21"/>
      <c r="B105" s="22"/>
      <c r="C105" s="23"/>
      <c r="D105" s="23"/>
      <c r="E105" s="23"/>
      <c r="F105" s="23"/>
      <c r="G105" s="23"/>
      <c r="H105" s="23"/>
      <c r="I105" s="23"/>
      <c r="J105" s="24"/>
      <c r="K105" s="23"/>
      <c r="L105" s="23"/>
      <c r="M105" s="24"/>
      <c r="N105" s="24"/>
      <c r="O105" s="24"/>
      <c r="P105" s="25"/>
    </row>
    <row r="106" spans="1:16" x14ac:dyDescent="0.3">
      <c r="A106" s="21"/>
      <c r="B106" s="22"/>
      <c r="C106" s="23"/>
      <c r="D106" s="23"/>
      <c r="E106" s="23"/>
      <c r="F106" s="23"/>
      <c r="G106" s="23"/>
      <c r="H106" s="23"/>
      <c r="I106" s="23"/>
      <c r="J106" s="24"/>
      <c r="K106" s="23"/>
      <c r="L106" s="23"/>
      <c r="M106" s="24"/>
      <c r="N106" s="24"/>
      <c r="O106" s="24"/>
      <c r="P106" s="25"/>
    </row>
    <row r="107" spans="1:16" x14ac:dyDescent="0.3">
      <c r="A107" s="21"/>
      <c r="B107" s="22"/>
      <c r="C107" s="23"/>
      <c r="D107" s="23"/>
      <c r="E107" s="23"/>
      <c r="F107" s="23"/>
      <c r="G107" s="23"/>
      <c r="H107" s="23"/>
      <c r="I107" s="23"/>
      <c r="J107" s="24"/>
      <c r="K107" s="23"/>
      <c r="L107" s="23"/>
      <c r="M107" s="24"/>
      <c r="N107" s="24"/>
      <c r="O107" s="24"/>
      <c r="P107" s="25"/>
    </row>
    <row r="108" spans="1:16" x14ac:dyDescent="0.3">
      <c r="A108" s="21"/>
      <c r="B108" s="22"/>
      <c r="C108" s="23"/>
      <c r="D108" s="23"/>
      <c r="E108" s="23"/>
      <c r="F108" s="23"/>
      <c r="G108" s="23"/>
      <c r="H108" s="23"/>
      <c r="I108" s="23"/>
      <c r="J108" s="24"/>
      <c r="K108" s="23"/>
      <c r="L108" s="23"/>
      <c r="M108" s="24"/>
      <c r="N108" s="24"/>
      <c r="O108" s="24"/>
      <c r="P108" s="25"/>
    </row>
    <row r="109" spans="1:16" x14ac:dyDescent="0.3">
      <c r="A109" s="21"/>
      <c r="B109" s="22"/>
      <c r="C109" s="23"/>
      <c r="D109" s="23"/>
      <c r="E109" s="23"/>
      <c r="F109" s="23"/>
      <c r="G109" s="23"/>
      <c r="H109" s="23"/>
      <c r="I109" s="23"/>
      <c r="J109" s="24"/>
      <c r="K109" s="23"/>
      <c r="L109" s="23"/>
      <c r="M109" s="24"/>
      <c r="N109" s="24"/>
      <c r="O109" s="24"/>
      <c r="P109" s="25"/>
    </row>
    <row r="110" spans="1:16" x14ac:dyDescent="0.3">
      <c r="A110" s="21"/>
      <c r="B110" s="22"/>
      <c r="C110" s="23"/>
      <c r="D110" s="23"/>
      <c r="E110" s="23"/>
      <c r="F110" s="23"/>
      <c r="G110" s="23"/>
      <c r="H110" s="23"/>
      <c r="I110" s="23"/>
      <c r="J110" s="24"/>
      <c r="K110" s="23"/>
      <c r="L110" s="23"/>
      <c r="M110" s="24"/>
      <c r="N110" s="24"/>
      <c r="O110" s="24"/>
      <c r="P110" s="25"/>
    </row>
    <row r="111" spans="1:16" x14ac:dyDescent="0.3">
      <c r="A111" s="21"/>
      <c r="B111" s="22"/>
      <c r="C111" s="23"/>
      <c r="D111" s="23"/>
      <c r="E111" s="23"/>
      <c r="F111" s="23"/>
      <c r="G111" s="23"/>
      <c r="H111" s="23"/>
      <c r="I111" s="23"/>
      <c r="J111" s="24"/>
      <c r="K111" s="23"/>
      <c r="L111" s="23"/>
      <c r="M111" s="24"/>
      <c r="N111" s="24"/>
      <c r="O111" s="24"/>
      <c r="P111" s="25"/>
    </row>
    <row r="112" spans="1:16" x14ac:dyDescent="0.3">
      <c r="A112" s="21"/>
      <c r="B112" s="22"/>
      <c r="C112" s="23"/>
      <c r="D112" s="23"/>
      <c r="E112" s="23"/>
      <c r="F112" s="23"/>
      <c r="G112" s="23"/>
      <c r="H112" s="23"/>
      <c r="I112" s="23"/>
      <c r="J112" s="24"/>
      <c r="K112" s="23"/>
      <c r="L112" s="23"/>
      <c r="M112" s="24"/>
      <c r="N112" s="24"/>
      <c r="O112" s="24"/>
      <c r="P112" s="25"/>
    </row>
    <row r="113" spans="1:16" x14ac:dyDescent="0.3">
      <c r="A113" s="21"/>
      <c r="B113" s="22"/>
      <c r="C113" s="23"/>
      <c r="D113" s="23"/>
      <c r="E113" s="23"/>
      <c r="F113" s="23"/>
      <c r="G113" s="23"/>
      <c r="H113" s="23"/>
      <c r="I113" s="23"/>
      <c r="J113" s="24"/>
      <c r="K113" s="23"/>
      <c r="L113" s="23"/>
      <c r="M113" s="24"/>
      <c r="N113" s="24"/>
      <c r="O113" s="24"/>
      <c r="P113" s="25"/>
    </row>
    <row r="114" spans="1:16" x14ac:dyDescent="0.3">
      <c r="A114" s="21"/>
      <c r="B114" s="22"/>
      <c r="C114" s="23"/>
      <c r="D114" s="23"/>
      <c r="E114" s="23"/>
      <c r="F114" s="23"/>
      <c r="G114" s="23"/>
      <c r="H114" s="23"/>
      <c r="I114" s="23"/>
      <c r="J114" s="24"/>
      <c r="K114" s="23"/>
      <c r="L114" s="23"/>
      <c r="M114" s="24"/>
      <c r="N114" s="24"/>
      <c r="O114" s="24"/>
      <c r="P114" s="25"/>
    </row>
    <row r="115" spans="1:16" x14ac:dyDescent="0.3">
      <c r="A115" s="21"/>
      <c r="B115" s="22"/>
      <c r="C115" s="23"/>
      <c r="D115" s="23"/>
      <c r="E115" s="23"/>
      <c r="F115" s="23"/>
      <c r="G115" s="23"/>
      <c r="H115" s="23"/>
      <c r="I115" s="23"/>
      <c r="J115" s="24"/>
      <c r="K115" s="23"/>
      <c r="L115" s="23"/>
      <c r="M115" s="24"/>
      <c r="N115" s="24"/>
      <c r="O115" s="24"/>
      <c r="P115" s="25"/>
    </row>
    <row r="116" spans="1:16" x14ac:dyDescent="0.3">
      <c r="A116" s="21"/>
      <c r="B116" s="22"/>
      <c r="C116" s="23"/>
      <c r="D116" s="23"/>
      <c r="E116" s="23"/>
      <c r="F116" s="23"/>
      <c r="G116" s="23"/>
      <c r="H116" s="23"/>
      <c r="I116" s="23"/>
      <c r="J116" s="24"/>
      <c r="K116" s="23"/>
      <c r="L116" s="23"/>
      <c r="M116" s="24"/>
      <c r="N116" s="24"/>
      <c r="O116" s="24"/>
      <c r="P116" s="25"/>
    </row>
    <row r="117" spans="1:16" x14ac:dyDescent="0.3">
      <c r="A117" s="21"/>
      <c r="B117" s="22"/>
      <c r="C117" s="23"/>
      <c r="D117" s="23"/>
      <c r="E117" s="23"/>
      <c r="F117" s="23"/>
      <c r="G117" s="23"/>
      <c r="H117" s="23"/>
      <c r="I117" s="23"/>
      <c r="J117" s="24"/>
      <c r="K117" s="23"/>
      <c r="L117" s="23"/>
      <c r="M117" s="24"/>
      <c r="N117" s="24"/>
      <c r="O117" s="24"/>
      <c r="P117" s="25"/>
    </row>
    <row r="118" spans="1:16" x14ac:dyDescent="0.3">
      <c r="A118" s="21"/>
      <c r="B118" s="22"/>
      <c r="C118" s="23"/>
      <c r="D118" s="23"/>
      <c r="E118" s="23"/>
      <c r="F118" s="23"/>
      <c r="G118" s="23"/>
      <c r="H118" s="23"/>
      <c r="I118" s="23"/>
      <c r="J118" s="24"/>
      <c r="K118" s="23"/>
      <c r="L118" s="23"/>
      <c r="M118" s="24"/>
      <c r="N118" s="24"/>
      <c r="O118" s="24"/>
      <c r="P118" s="25"/>
    </row>
    <row r="119" spans="1:16" x14ac:dyDescent="0.3">
      <c r="A119" s="21"/>
      <c r="B119" s="22"/>
      <c r="C119" s="23"/>
      <c r="D119" s="23"/>
      <c r="E119" s="23"/>
      <c r="F119" s="23"/>
      <c r="G119" s="23"/>
      <c r="H119" s="23"/>
      <c r="I119" s="23"/>
      <c r="J119" s="24"/>
      <c r="K119" s="23"/>
      <c r="L119" s="23"/>
      <c r="M119" s="24"/>
      <c r="N119" s="24"/>
      <c r="O119" s="24"/>
      <c r="P119" s="25"/>
    </row>
    <row r="120" spans="1:16" x14ac:dyDescent="0.3">
      <c r="A120" s="21"/>
      <c r="B120" s="22"/>
      <c r="C120" s="23"/>
      <c r="D120" s="23"/>
      <c r="E120" s="23"/>
      <c r="F120" s="23"/>
      <c r="G120" s="23"/>
      <c r="H120" s="23"/>
      <c r="I120" s="23"/>
      <c r="J120" s="24"/>
      <c r="K120" s="23"/>
      <c r="L120" s="23"/>
      <c r="M120" s="24"/>
      <c r="N120" s="24"/>
      <c r="O120" s="24"/>
      <c r="P120" s="25"/>
    </row>
    <row r="121" spans="1:16" x14ac:dyDescent="0.3">
      <c r="A121" s="21"/>
      <c r="B121" s="22"/>
      <c r="C121" s="23"/>
      <c r="D121" s="23"/>
      <c r="E121" s="23"/>
      <c r="F121" s="23"/>
      <c r="G121" s="23"/>
      <c r="H121" s="23"/>
      <c r="I121" s="23"/>
      <c r="J121" s="24"/>
      <c r="K121" s="23"/>
      <c r="L121" s="23"/>
      <c r="M121" s="24"/>
      <c r="N121" s="24"/>
      <c r="O121" s="24"/>
      <c r="P121" s="25"/>
    </row>
    <row r="122" spans="1:16" x14ac:dyDescent="0.3">
      <c r="A122" s="21"/>
      <c r="B122" s="22"/>
      <c r="C122" s="23"/>
      <c r="D122" s="23"/>
      <c r="E122" s="23"/>
      <c r="F122" s="23"/>
      <c r="G122" s="23"/>
      <c r="H122" s="23"/>
      <c r="I122" s="23"/>
      <c r="J122" s="24"/>
      <c r="K122" s="23"/>
      <c r="L122" s="23"/>
      <c r="M122" s="24"/>
      <c r="N122" s="24"/>
      <c r="O122" s="24"/>
      <c r="P122" s="25"/>
    </row>
    <row r="123" spans="1:16" x14ac:dyDescent="0.3">
      <c r="A123" s="21"/>
      <c r="B123" s="22"/>
      <c r="C123" s="23"/>
      <c r="D123" s="23"/>
      <c r="E123" s="23"/>
      <c r="F123" s="23"/>
      <c r="G123" s="23"/>
      <c r="H123" s="23"/>
      <c r="I123" s="23"/>
      <c r="J123" s="24"/>
      <c r="K123" s="23"/>
      <c r="L123" s="23"/>
      <c r="M123" s="24"/>
      <c r="N123" s="24"/>
      <c r="O123" s="24"/>
      <c r="P123" s="25"/>
    </row>
    <row r="124" spans="1:16" x14ac:dyDescent="0.3">
      <c r="A124" s="21"/>
      <c r="B124" s="22"/>
      <c r="C124" s="23"/>
      <c r="D124" s="23"/>
      <c r="E124" s="23"/>
      <c r="F124" s="23"/>
      <c r="G124" s="23"/>
      <c r="H124" s="23"/>
      <c r="I124" s="23"/>
      <c r="J124" s="24"/>
      <c r="K124" s="23"/>
      <c r="L124" s="23"/>
      <c r="M124" s="24"/>
      <c r="N124" s="24"/>
      <c r="O124" s="24"/>
      <c r="P124" s="25"/>
    </row>
    <row r="125" spans="1:16" x14ac:dyDescent="0.3">
      <c r="A125" s="21"/>
      <c r="B125" s="22"/>
      <c r="C125" s="23"/>
      <c r="D125" s="23"/>
      <c r="E125" s="23"/>
      <c r="F125" s="23"/>
      <c r="G125" s="23"/>
      <c r="H125" s="23"/>
      <c r="I125" s="23"/>
      <c r="J125" s="24"/>
      <c r="K125" s="23"/>
      <c r="L125" s="23"/>
      <c r="M125" s="24"/>
      <c r="N125" s="24"/>
      <c r="O125" s="24"/>
      <c r="P125" s="25"/>
    </row>
    <row r="126" spans="1:16" x14ac:dyDescent="0.3">
      <c r="A126" s="21"/>
      <c r="B126" s="22"/>
      <c r="C126" s="23"/>
      <c r="D126" s="23"/>
      <c r="E126" s="23"/>
      <c r="F126" s="23"/>
      <c r="G126" s="23"/>
      <c r="H126" s="23"/>
      <c r="I126" s="23"/>
      <c r="J126" s="24"/>
      <c r="K126" s="23"/>
      <c r="L126" s="23"/>
      <c r="M126" s="24"/>
      <c r="N126" s="24"/>
      <c r="O126" s="24"/>
      <c r="P126" s="25"/>
    </row>
    <row r="127" spans="1:16" x14ac:dyDescent="0.3">
      <c r="A127" s="21"/>
      <c r="B127" s="22"/>
      <c r="C127" s="23"/>
      <c r="D127" s="23"/>
      <c r="E127" s="23"/>
      <c r="F127" s="23"/>
      <c r="G127" s="23"/>
      <c r="H127" s="23"/>
      <c r="I127" s="23"/>
      <c r="J127" s="24"/>
      <c r="K127" s="23"/>
      <c r="L127" s="23"/>
      <c r="M127" s="24"/>
      <c r="N127" s="24"/>
      <c r="O127" s="24"/>
      <c r="P127" s="25"/>
    </row>
    <row r="128" spans="1:16" x14ac:dyDescent="0.3">
      <c r="A128" s="21"/>
      <c r="B128" s="22"/>
      <c r="C128" s="23"/>
      <c r="D128" s="23"/>
      <c r="E128" s="23"/>
      <c r="F128" s="23"/>
      <c r="G128" s="23"/>
      <c r="H128" s="23"/>
      <c r="I128" s="23"/>
      <c r="J128" s="24"/>
      <c r="K128" s="23"/>
      <c r="L128" s="23"/>
      <c r="M128" s="24"/>
      <c r="N128" s="24"/>
      <c r="O128" s="24"/>
      <c r="P128" s="25"/>
    </row>
    <row r="129" spans="1:16" x14ac:dyDescent="0.3">
      <c r="A129" s="21"/>
      <c r="B129" s="22"/>
      <c r="C129" s="23"/>
      <c r="D129" s="23"/>
      <c r="E129" s="23"/>
      <c r="F129" s="23"/>
      <c r="G129" s="23"/>
      <c r="H129" s="23"/>
      <c r="I129" s="23"/>
      <c r="J129" s="24"/>
      <c r="K129" s="23"/>
      <c r="L129" s="23"/>
      <c r="M129" s="24"/>
      <c r="N129" s="24"/>
      <c r="O129" s="24"/>
      <c r="P129" s="25"/>
    </row>
    <row r="130" spans="1:16" x14ac:dyDescent="0.3">
      <c r="A130" s="21"/>
      <c r="B130" s="22"/>
      <c r="C130" s="23"/>
      <c r="D130" s="23"/>
      <c r="E130" s="23"/>
      <c r="F130" s="23"/>
      <c r="G130" s="23"/>
      <c r="H130" s="23"/>
      <c r="I130" s="23"/>
      <c r="J130" s="24"/>
      <c r="K130" s="23"/>
      <c r="L130" s="23"/>
      <c r="M130" s="24"/>
      <c r="N130" s="24"/>
      <c r="O130" s="24"/>
      <c r="P130" s="25"/>
    </row>
    <row r="131" spans="1:16" x14ac:dyDescent="0.3">
      <c r="A131" s="21"/>
      <c r="B131" s="22"/>
      <c r="C131" s="23"/>
      <c r="D131" s="23"/>
      <c r="E131" s="23"/>
      <c r="F131" s="23"/>
      <c r="G131" s="23"/>
      <c r="H131" s="23"/>
      <c r="I131" s="23"/>
      <c r="J131" s="24"/>
      <c r="K131" s="23"/>
      <c r="L131" s="23"/>
      <c r="M131" s="24"/>
      <c r="N131" s="24"/>
      <c r="O131" s="24"/>
      <c r="P131" s="25"/>
    </row>
    <row r="132" spans="1:16" x14ac:dyDescent="0.3">
      <c r="A132" s="21"/>
      <c r="B132" s="22"/>
      <c r="C132" s="23"/>
      <c r="D132" s="23"/>
      <c r="E132" s="23"/>
      <c r="F132" s="23"/>
      <c r="G132" s="23"/>
      <c r="H132" s="23"/>
      <c r="I132" s="23"/>
      <c r="J132" s="24"/>
      <c r="K132" s="23"/>
      <c r="L132" s="23"/>
      <c r="M132" s="24"/>
      <c r="N132" s="24"/>
      <c r="O132" s="24"/>
      <c r="P132" s="25"/>
    </row>
    <row r="133" spans="1:16" x14ac:dyDescent="0.3">
      <c r="A133" s="21"/>
      <c r="B133" s="22"/>
      <c r="C133" s="23"/>
      <c r="D133" s="23"/>
      <c r="E133" s="23"/>
      <c r="F133" s="23"/>
      <c r="G133" s="23"/>
      <c r="H133" s="23"/>
      <c r="I133" s="23"/>
      <c r="J133" s="24"/>
      <c r="K133" s="23"/>
      <c r="L133" s="23"/>
      <c r="M133" s="24"/>
      <c r="N133" s="24"/>
      <c r="O133" s="24"/>
      <c r="P133" s="25"/>
    </row>
    <row r="134" spans="1:16" x14ac:dyDescent="0.3">
      <c r="A134" s="21"/>
      <c r="B134" s="22"/>
      <c r="C134" s="23"/>
      <c r="D134" s="23"/>
      <c r="E134" s="23"/>
      <c r="F134" s="23"/>
      <c r="G134" s="23"/>
      <c r="H134" s="23"/>
      <c r="I134" s="23"/>
      <c r="J134" s="24"/>
      <c r="K134" s="23"/>
      <c r="L134" s="23"/>
      <c r="M134" s="24"/>
      <c r="N134" s="24"/>
      <c r="O134" s="24"/>
      <c r="P134" s="25"/>
    </row>
    <row r="135" spans="1:16" x14ac:dyDescent="0.3">
      <c r="A135" s="21"/>
      <c r="B135" s="22"/>
      <c r="C135" s="23"/>
      <c r="D135" s="23"/>
      <c r="E135" s="23"/>
      <c r="F135" s="23"/>
      <c r="G135" s="23"/>
      <c r="H135" s="23"/>
      <c r="I135" s="23"/>
      <c r="J135" s="24"/>
      <c r="K135" s="23"/>
      <c r="L135" s="23"/>
      <c r="M135" s="24"/>
      <c r="N135" s="24"/>
      <c r="O135" s="24"/>
      <c r="P135" s="25"/>
    </row>
    <row r="136" spans="1:16" x14ac:dyDescent="0.3">
      <c r="A136" s="21"/>
      <c r="B136" s="22"/>
      <c r="C136" s="23"/>
      <c r="D136" s="23"/>
      <c r="E136" s="23"/>
      <c r="F136" s="23"/>
      <c r="G136" s="23"/>
      <c r="H136" s="23"/>
      <c r="I136" s="23"/>
      <c r="J136" s="24"/>
      <c r="K136" s="23"/>
      <c r="L136" s="23"/>
      <c r="M136" s="24"/>
      <c r="N136" s="24"/>
      <c r="O136" s="24"/>
      <c r="P136" s="25"/>
    </row>
    <row r="137" spans="1:16" x14ac:dyDescent="0.3">
      <c r="A137" s="21"/>
      <c r="B137" s="22"/>
      <c r="C137" s="23"/>
      <c r="D137" s="23"/>
      <c r="E137" s="23"/>
      <c r="F137" s="23"/>
      <c r="G137" s="23"/>
      <c r="H137" s="23"/>
      <c r="I137" s="23"/>
      <c r="J137" s="24"/>
      <c r="K137" s="23"/>
      <c r="L137" s="23"/>
      <c r="M137" s="24"/>
      <c r="N137" s="24"/>
      <c r="O137" s="24"/>
      <c r="P137" s="25"/>
    </row>
    <row r="138" spans="1:16" x14ac:dyDescent="0.3">
      <c r="A138" s="21"/>
      <c r="B138" s="22"/>
      <c r="C138" s="23"/>
      <c r="D138" s="23"/>
      <c r="E138" s="23"/>
      <c r="F138" s="23"/>
      <c r="G138" s="23"/>
      <c r="H138" s="23"/>
      <c r="I138" s="23"/>
      <c r="J138" s="24"/>
      <c r="K138" s="23"/>
      <c r="L138" s="23"/>
      <c r="M138" s="24"/>
      <c r="N138" s="24"/>
      <c r="O138" s="24"/>
      <c r="P138" s="25"/>
    </row>
    <row r="139" spans="1:16" x14ac:dyDescent="0.3">
      <c r="A139" s="21"/>
      <c r="B139" s="22"/>
      <c r="C139" s="23"/>
      <c r="D139" s="23"/>
      <c r="E139" s="23"/>
      <c r="F139" s="23"/>
      <c r="G139" s="23"/>
      <c r="H139" s="23"/>
      <c r="I139" s="23"/>
      <c r="J139" s="24"/>
      <c r="K139" s="23"/>
      <c r="L139" s="23"/>
      <c r="M139" s="24"/>
      <c r="N139" s="24"/>
      <c r="O139" s="24"/>
      <c r="P139" s="25"/>
    </row>
    <row r="140" spans="1:16" x14ac:dyDescent="0.3">
      <c r="A140" s="21"/>
      <c r="B140" s="22"/>
      <c r="C140" s="23"/>
      <c r="D140" s="23"/>
      <c r="E140" s="23"/>
      <c r="F140" s="23"/>
      <c r="G140" s="23"/>
      <c r="H140" s="23"/>
      <c r="I140" s="23"/>
      <c r="J140" s="24"/>
      <c r="K140" s="23"/>
      <c r="L140" s="23"/>
      <c r="M140" s="24"/>
      <c r="N140" s="24"/>
      <c r="O140" s="24"/>
      <c r="P140" s="25"/>
    </row>
    <row r="141" spans="1:16" x14ac:dyDescent="0.3">
      <c r="A141" s="21"/>
      <c r="B141" s="22"/>
      <c r="C141" s="23"/>
      <c r="D141" s="23"/>
      <c r="E141" s="23"/>
      <c r="F141" s="23"/>
      <c r="G141" s="23"/>
      <c r="H141" s="23"/>
      <c r="I141" s="23"/>
      <c r="J141" s="24"/>
      <c r="K141" s="23"/>
      <c r="L141" s="23"/>
      <c r="M141" s="24"/>
      <c r="N141" s="24"/>
      <c r="O141" s="24"/>
      <c r="P141" s="25"/>
    </row>
    <row r="142" spans="1:16" x14ac:dyDescent="0.3">
      <c r="A142" s="21"/>
      <c r="B142" s="22"/>
      <c r="C142" s="23"/>
      <c r="D142" s="23"/>
      <c r="E142" s="23"/>
      <c r="F142" s="23"/>
      <c r="G142" s="23"/>
      <c r="H142" s="23"/>
      <c r="I142" s="23"/>
      <c r="J142" s="24"/>
      <c r="K142" s="23"/>
      <c r="L142" s="23"/>
      <c r="M142" s="24"/>
      <c r="N142" s="24"/>
      <c r="O142" s="24"/>
      <c r="P142" s="25"/>
    </row>
    <row r="143" spans="1:16" x14ac:dyDescent="0.3">
      <c r="A143" s="21"/>
      <c r="B143" s="22"/>
      <c r="C143" s="23"/>
      <c r="D143" s="23"/>
      <c r="E143" s="23"/>
      <c r="F143" s="23"/>
      <c r="G143" s="23"/>
      <c r="H143" s="23"/>
      <c r="I143" s="23"/>
      <c r="J143" s="24"/>
      <c r="K143" s="23"/>
      <c r="L143" s="23"/>
      <c r="M143" s="24"/>
      <c r="N143" s="24"/>
      <c r="O143" s="24"/>
      <c r="P143" s="25"/>
    </row>
    <row r="144" spans="1:16" x14ac:dyDescent="0.3">
      <c r="A144" s="21"/>
      <c r="B144" s="22"/>
      <c r="C144" s="23"/>
      <c r="D144" s="23"/>
      <c r="E144" s="23"/>
      <c r="F144" s="23"/>
      <c r="G144" s="23"/>
      <c r="H144" s="23"/>
      <c r="I144" s="23"/>
      <c r="J144" s="24"/>
      <c r="K144" s="23"/>
      <c r="L144" s="23"/>
      <c r="M144" s="24"/>
      <c r="N144" s="24"/>
      <c r="O144" s="24"/>
      <c r="P144" s="25"/>
    </row>
    <row r="145" spans="1:16" x14ac:dyDescent="0.3">
      <c r="A145" s="21"/>
      <c r="B145" s="22"/>
      <c r="C145" s="23"/>
      <c r="D145" s="23"/>
      <c r="E145" s="23"/>
      <c r="F145" s="23"/>
      <c r="G145" s="23"/>
      <c r="H145" s="23"/>
      <c r="I145" s="23"/>
      <c r="J145" s="24"/>
      <c r="K145" s="23"/>
      <c r="L145" s="23"/>
      <c r="M145" s="24"/>
      <c r="N145" s="24"/>
      <c r="O145" s="24"/>
      <c r="P145" s="25"/>
    </row>
    <row r="146" spans="1:16" x14ac:dyDescent="0.3">
      <c r="A146" s="21"/>
      <c r="B146" s="22"/>
      <c r="C146" s="26"/>
      <c r="D146" s="26"/>
      <c r="E146" s="26"/>
      <c r="F146" s="26"/>
      <c r="G146" s="26"/>
      <c r="H146" s="26"/>
      <c r="I146" s="26"/>
      <c r="J146" s="24"/>
      <c r="K146" s="26"/>
      <c r="L146" s="26"/>
      <c r="M146" s="24"/>
      <c r="N146" s="24"/>
      <c r="O146" s="24"/>
      <c r="P146" s="25"/>
    </row>
    <row r="147" spans="1:16" x14ac:dyDescent="0.3">
      <c r="A147" s="21"/>
      <c r="B147" s="22"/>
      <c r="C147" s="26"/>
      <c r="D147" s="26"/>
      <c r="E147" s="26"/>
      <c r="F147" s="26"/>
      <c r="G147" s="26"/>
      <c r="H147" s="26"/>
      <c r="I147" s="26"/>
      <c r="J147" s="24"/>
      <c r="K147" s="26"/>
      <c r="L147" s="26"/>
      <c r="M147" s="24"/>
      <c r="N147" s="24"/>
      <c r="O147" s="24"/>
      <c r="P147" s="25"/>
    </row>
    <row r="148" spans="1:16" x14ac:dyDescent="0.3">
      <c r="A148" s="21"/>
      <c r="B148" s="22"/>
      <c r="C148" s="26"/>
      <c r="D148" s="26"/>
      <c r="E148" s="26"/>
      <c r="F148" s="26"/>
      <c r="G148" s="26"/>
      <c r="H148" s="26"/>
      <c r="I148" s="26"/>
      <c r="J148" s="24"/>
      <c r="K148" s="26"/>
      <c r="L148" s="26"/>
      <c r="M148" s="24"/>
      <c r="N148" s="24"/>
      <c r="O148" s="24"/>
      <c r="P148" s="25"/>
    </row>
    <row r="149" spans="1:16" x14ac:dyDescent="0.3">
      <c r="A149" s="21"/>
      <c r="B149" s="22"/>
      <c r="C149" s="26"/>
      <c r="D149" s="26"/>
      <c r="E149" s="26"/>
      <c r="F149" s="26"/>
      <c r="G149" s="26"/>
      <c r="H149" s="26"/>
      <c r="I149" s="26"/>
      <c r="J149" s="24"/>
      <c r="K149" s="26"/>
      <c r="L149" s="26"/>
      <c r="M149" s="24"/>
      <c r="N149" s="24"/>
      <c r="O149" s="24"/>
      <c r="P149" s="25"/>
    </row>
    <row r="150" spans="1:16" x14ac:dyDescent="0.3">
      <c r="A150" s="21"/>
      <c r="B150" s="22"/>
      <c r="C150" s="26"/>
      <c r="D150" s="26"/>
      <c r="E150" s="26"/>
      <c r="F150" s="26"/>
      <c r="G150" s="26"/>
      <c r="H150" s="26"/>
      <c r="I150" s="26"/>
      <c r="J150" s="24"/>
      <c r="K150" s="26"/>
      <c r="L150" s="26"/>
      <c r="M150" s="24"/>
      <c r="N150" s="24"/>
      <c r="O150" s="24"/>
      <c r="P150" s="25"/>
    </row>
    <row r="151" spans="1:16" x14ac:dyDescent="0.3">
      <c r="A151" s="21"/>
      <c r="B151" s="22"/>
      <c r="C151" s="26"/>
      <c r="D151" s="26"/>
      <c r="E151" s="26"/>
      <c r="F151" s="26"/>
      <c r="G151" s="26"/>
      <c r="H151" s="26"/>
      <c r="I151" s="26"/>
      <c r="J151" s="24"/>
      <c r="K151" s="26"/>
      <c r="L151" s="26"/>
      <c r="M151" s="24"/>
      <c r="N151" s="24"/>
      <c r="O151" s="24"/>
      <c r="P151" s="25"/>
    </row>
    <row r="152" spans="1:16" x14ac:dyDescent="0.3">
      <c r="A152" s="21"/>
      <c r="B152" s="22"/>
      <c r="C152" s="26"/>
      <c r="D152" s="26"/>
      <c r="E152" s="26"/>
      <c r="F152" s="26"/>
      <c r="G152" s="26"/>
      <c r="H152" s="26"/>
      <c r="I152" s="26"/>
      <c r="J152" s="24"/>
      <c r="K152" s="26"/>
      <c r="L152" s="26"/>
      <c r="M152" s="24"/>
      <c r="N152" s="24"/>
      <c r="O152" s="24"/>
      <c r="P152" s="25"/>
    </row>
    <row r="153" spans="1:16" x14ac:dyDescent="0.3">
      <c r="A153" s="21"/>
      <c r="B153" s="22"/>
      <c r="C153" s="26"/>
      <c r="D153" s="26"/>
      <c r="E153" s="26"/>
      <c r="F153" s="26"/>
      <c r="G153" s="26"/>
      <c r="H153" s="26"/>
      <c r="I153" s="26"/>
      <c r="J153" s="24"/>
      <c r="K153" s="26"/>
      <c r="L153" s="26"/>
      <c r="M153" s="24"/>
      <c r="N153" s="24"/>
      <c r="O153" s="24"/>
      <c r="P153" s="25"/>
    </row>
    <row r="154" spans="1:16" x14ac:dyDescent="0.3">
      <c r="A154" s="21"/>
      <c r="B154" s="22"/>
      <c r="C154" s="26"/>
      <c r="D154" s="26"/>
      <c r="E154" s="26"/>
      <c r="F154" s="26"/>
      <c r="G154" s="26"/>
      <c r="H154" s="26"/>
      <c r="I154" s="26"/>
      <c r="J154" s="24"/>
      <c r="K154" s="26"/>
      <c r="L154" s="26"/>
      <c r="M154" s="24"/>
      <c r="N154" s="24"/>
      <c r="O154" s="24"/>
      <c r="P154" s="25"/>
    </row>
    <row r="155" spans="1:16" x14ac:dyDescent="0.3">
      <c r="A155" s="21"/>
      <c r="B155" s="22"/>
      <c r="C155" s="26"/>
      <c r="D155" s="26"/>
      <c r="E155" s="26"/>
      <c r="F155" s="26"/>
      <c r="G155" s="26"/>
      <c r="H155" s="26"/>
      <c r="I155" s="26"/>
      <c r="J155" s="24"/>
      <c r="K155" s="26"/>
      <c r="L155" s="26"/>
      <c r="M155" s="24"/>
      <c r="N155" s="24"/>
      <c r="O155" s="24"/>
      <c r="P155" s="25"/>
    </row>
    <row r="156" spans="1:16" x14ac:dyDescent="0.3">
      <c r="A156" s="21"/>
      <c r="B156" s="22"/>
      <c r="C156" s="26"/>
      <c r="D156" s="26"/>
      <c r="E156" s="26"/>
      <c r="F156" s="26"/>
      <c r="G156" s="26"/>
      <c r="H156" s="26"/>
      <c r="I156" s="26"/>
      <c r="J156" s="24"/>
      <c r="K156" s="26"/>
      <c r="L156" s="26"/>
      <c r="M156" s="24"/>
      <c r="N156" s="24"/>
      <c r="O156" s="24"/>
      <c r="P156" s="25"/>
    </row>
    <row r="157" spans="1:16" x14ac:dyDescent="0.3">
      <c r="A157" s="21"/>
      <c r="B157" s="22"/>
      <c r="C157" s="26"/>
      <c r="D157" s="26"/>
      <c r="E157" s="26"/>
      <c r="F157" s="26"/>
      <c r="G157" s="26"/>
      <c r="H157" s="26"/>
      <c r="I157" s="26"/>
      <c r="J157" s="24"/>
      <c r="K157" s="26"/>
      <c r="L157" s="26"/>
      <c r="M157" s="24"/>
      <c r="N157" s="24"/>
      <c r="O157" s="24"/>
      <c r="P157" s="25"/>
    </row>
    <row r="158" spans="1:16" x14ac:dyDescent="0.3">
      <c r="A158" s="21"/>
      <c r="B158" s="22"/>
      <c r="C158" s="26"/>
      <c r="D158" s="26"/>
      <c r="E158" s="26"/>
      <c r="F158" s="26"/>
      <c r="G158" s="26"/>
      <c r="H158" s="26"/>
      <c r="I158" s="26"/>
      <c r="J158" s="24"/>
      <c r="K158" s="26"/>
      <c r="L158" s="26"/>
      <c r="M158" s="24"/>
      <c r="N158" s="24"/>
      <c r="O158" s="24"/>
      <c r="P158" s="25"/>
    </row>
    <row r="159" spans="1:16" x14ac:dyDescent="0.3">
      <c r="A159" s="21"/>
      <c r="B159" s="22"/>
      <c r="C159" s="26"/>
      <c r="D159" s="26"/>
      <c r="E159" s="26"/>
      <c r="F159" s="26"/>
      <c r="G159" s="26"/>
      <c r="H159" s="26"/>
      <c r="I159" s="26"/>
      <c r="J159" s="24"/>
      <c r="K159" s="26"/>
      <c r="L159" s="26"/>
      <c r="M159" s="24"/>
      <c r="N159" s="24"/>
      <c r="O159" s="24"/>
      <c r="P159" s="25"/>
    </row>
    <row r="160" spans="1:16" x14ac:dyDescent="0.3">
      <c r="A160" s="21"/>
      <c r="B160" s="22"/>
      <c r="C160" s="26"/>
      <c r="D160" s="26"/>
      <c r="E160" s="26"/>
      <c r="F160" s="26"/>
      <c r="G160" s="26"/>
      <c r="H160" s="26"/>
      <c r="I160" s="26"/>
      <c r="J160" s="24"/>
      <c r="K160" s="26"/>
      <c r="L160" s="26"/>
      <c r="M160" s="24"/>
      <c r="N160" s="24"/>
      <c r="O160" s="24"/>
      <c r="P160" s="25"/>
    </row>
    <row r="161" spans="1:16" x14ac:dyDescent="0.3">
      <c r="A161" s="21"/>
      <c r="B161" s="22"/>
      <c r="C161" s="26"/>
      <c r="D161" s="26"/>
      <c r="E161" s="26"/>
      <c r="F161" s="26"/>
      <c r="G161" s="26"/>
      <c r="H161" s="26"/>
      <c r="I161" s="26"/>
      <c r="J161" s="24"/>
      <c r="K161" s="26"/>
      <c r="L161" s="26"/>
      <c r="M161" s="24"/>
      <c r="N161" s="24"/>
      <c r="O161" s="24"/>
      <c r="P161" s="25"/>
    </row>
    <row r="162" spans="1:16" x14ac:dyDescent="0.3">
      <c r="A162" s="21"/>
      <c r="B162" s="22"/>
      <c r="C162" s="26"/>
      <c r="D162" s="26"/>
      <c r="E162" s="26"/>
      <c r="F162" s="26"/>
      <c r="G162" s="26"/>
      <c r="H162" s="26"/>
      <c r="I162" s="26"/>
      <c r="J162" s="24"/>
      <c r="K162" s="26"/>
      <c r="L162" s="26"/>
      <c r="M162" s="24"/>
      <c r="N162" s="24"/>
      <c r="O162" s="24"/>
      <c r="P162" s="25"/>
    </row>
    <row r="163" spans="1:16" x14ac:dyDescent="0.3">
      <c r="A163" s="21"/>
      <c r="B163" s="22"/>
      <c r="C163" s="26"/>
      <c r="D163" s="26"/>
      <c r="E163" s="26"/>
      <c r="F163" s="26"/>
      <c r="G163" s="26"/>
      <c r="H163" s="26"/>
      <c r="I163" s="26"/>
      <c r="J163" s="24"/>
      <c r="K163" s="26"/>
      <c r="L163" s="26"/>
      <c r="M163" s="24"/>
      <c r="N163" s="24"/>
      <c r="O163" s="24"/>
      <c r="P163" s="25"/>
    </row>
    <row r="164" spans="1:16" x14ac:dyDescent="0.3">
      <c r="A164" s="21"/>
      <c r="B164" s="22"/>
      <c r="C164" s="26"/>
      <c r="D164" s="26"/>
      <c r="E164" s="26"/>
      <c r="F164" s="26"/>
      <c r="G164" s="26"/>
      <c r="H164" s="26"/>
      <c r="I164" s="26"/>
      <c r="J164" s="24"/>
      <c r="K164" s="26"/>
      <c r="L164" s="26"/>
      <c r="M164" s="24"/>
      <c r="N164" s="24"/>
      <c r="O164" s="24"/>
      <c r="P164" s="25"/>
    </row>
    <row r="165" spans="1:16" x14ac:dyDescent="0.3">
      <c r="A165" s="21"/>
      <c r="B165" s="22"/>
      <c r="C165" s="26"/>
      <c r="D165" s="26"/>
      <c r="E165" s="26"/>
      <c r="F165" s="26"/>
      <c r="G165" s="26"/>
      <c r="H165" s="26"/>
      <c r="I165" s="26"/>
      <c r="J165" s="24"/>
      <c r="K165" s="26"/>
      <c r="L165" s="26"/>
      <c r="M165" s="24"/>
      <c r="N165" s="24"/>
      <c r="O165" s="24"/>
      <c r="P165" s="25"/>
    </row>
    <row r="166" spans="1:16" x14ac:dyDescent="0.3">
      <c r="A166" s="21"/>
      <c r="B166" s="22"/>
      <c r="C166" s="26"/>
      <c r="D166" s="26"/>
      <c r="E166" s="26"/>
      <c r="F166" s="26"/>
      <c r="G166" s="26"/>
      <c r="H166" s="26"/>
      <c r="I166" s="26"/>
      <c r="J166" s="24"/>
      <c r="K166" s="26"/>
      <c r="L166" s="26"/>
      <c r="M166" s="24"/>
      <c r="N166" s="24"/>
      <c r="O166" s="24"/>
      <c r="P166" s="25"/>
    </row>
    <row r="167" spans="1:16" x14ac:dyDescent="0.3">
      <c r="A167" s="21"/>
      <c r="B167" s="22"/>
      <c r="C167" s="26"/>
      <c r="D167" s="26"/>
      <c r="E167" s="26"/>
      <c r="F167" s="26"/>
      <c r="G167" s="26"/>
      <c r="H167" s="26"/>
      <c r="I167" s="26"/>
      <c r="J167" s="24"/>
      <c r="K167" s="26"/>
      <c r="L167" s="26"/>
      <c r="M167" s="24"/>
      <c r="N167" s="24"/>
      <c r="O167" s="24"/>
      <c r="P167" s="25"/>
    </row>
    <row r="168" spans="1:16" x14ac:dyDescent="0.3">
      <c r="A168" s="21"/>
      <c r="B168" s="22"/>
      <c r="C168" s="26"/>
      <c r="D168" s="26"/>
      <c r="E168" s="26"/>
      <c r="F168" s="26"/>
      <c r="G168" s="26"/>
      <c r="H168" s="26"/>
      <c r="I168" s="26"/>
      <c r="J168" s="24"/>
      <c r="K168" s="26"/>
      <c r="L168" s="26"/>
      <c r="M168" s="24"/>
      <c r="N168" s="24"/>
      <c r="O168" s="24"/>
      <c r="P168" s="25"/>
    </row>
    <row r="169" spans="1:16" x14ac:dyDescent="0.3">
      <c r="A169" s="21"/>
      <c r="B169" s="22"/>
      <c r="C169" s="26"/>
      <c r="D169" s="26"/>
      <c r="E169" s="26"/>
      <c r="F169" s="26"/>
      <c r="G169" s="26"/>
      <c r="H169" s="26"/>
      <c r="I169" s="26"/>
      <c r="J169" s="24"/>
      <c r="K169" s="26"/>
      <c r="L169" s="26"/>
      <c r="M169" s="24"/>
      <c r="N169" s="24"/>
      <c r="O169" s="24"/>
      <c r="P169" s="25"/>
    </row>
    <row r="170" spans="1:16" x14ac:dyDescent="0.3">
      <c r="A170" s="21"/>
      <c r="B170" s="22"/>
      <c r="C170" s="26"/>
      <c r="D170" s="26"/>
      <c r="E170" s="26"/>
      <c r="F170" s="26"/>
      <c r="G170" s="26"/>
      <c r="H170" s="26"/>
      <c r="I170" s="26"/>
      <c r="J170" s="24"/>
      <c r="K170" s="26"/>
      <c r="L170" s="26"/>
      <c r="M170" s="24"/>
      <c r="N170" s="24"/>
      <c r="O170" s="24"/>
      <c r="P170" s="25"/>
    </row>
    <row r="171" spans="1:16" x14ac:dyDescent="0.3">
      <c r="A171" s="21"/>
      <c r="B171" s="22"/>
      <c r="C171" s="26"/>
      <c r="D171" s="26"/>
      <c r="E171" s="26"/>
      <c r="F171" s="26"/>
      <c r="G171" s="26"/>
      <c r="H171" s="26"/>
      <c r="I171" s="26"/>
      <c r="J171" s="24"/>
      <c r="K171" s="26"/>
      <c r="L171" s="26"/>
      <c r="M171" s="24"/>
      <c r="N171" s="24"/>
      <c r="O171" s="24"/>
      <c r="P171" s="25"/>
    </row>
    <row r="172" spans="1:16" x14ac:dyDescent="0.3">
      <c r="A172" s="21"/>
      <c r="B172" s="22"/>
      <c r="C172" s="26"/>
      <c r="D172" s="26"/>
      <c r="E172" s="26"/>
      <c r="F172" s="26"/>
      <c r="G172" s="26"/>
      <c r="H172" s="26"/>
      <c r="I172" s="26"/>
      <c r="J172" s="24"/>
      <c r="K172" s="26"/>
      <c r="L172" s="26"/>
      <c r="M172" s="24"/>
      <c r="N172" s="24"/>
      <c r="O172" s="24"/>
      <c r="P172" s="25"/>
    </row>
    <row r="173" spans="1:16" x14ac:dyDescent="0.3">
      <c r="A173" s="21"/>
      <c r="B173" s="22"/>
      <c r="C173" s="26"/>
      <c r="D173" s="26"/>
      <c r="E173" s="26"/>
      <c r="F173" s="26"/>
      <c r="G173" s="26"/>
      <c r="H173" s="26"/>
      <c r="I173" s="26"/>
      <c r="J173" s="24"/>
      <c r="K173" s="26"/>
      <c r="L173" s="26"/>
      <c r="M173" s="24"/>
      <c r="N173" s="24"/>
      <c r="O173" s="24"/>
      <c r="P173" s="25"/>
    </row>
    <row r="174" spans="1:16" x14ac:dyDescent="0.3">
      <c r="A174" s="21"/>
      <c r="B174" s="22"/>
      <c r="C174" s="26"/>
      <c r="D174" s="26"/>
      <c r="E174" s="26"/>
      <c r="F174" s="26"/>
      <c r="G174" s="26"/>
      <c r="H174" s="26"/>
      <c r="I174" s="26"/>
      <c r="J174" s="24"/>
      <c r="K174" s="26"/>
      <c r="L174" s="26"/>
      <c r="M174" s="24"/>
      <c r="N174" s="24"/>
      <c r="O174" s="24"/>
      <c r="P174" s="25"/>
    </row>
    <row r="175" spans="1:16" x14ac:dyDescent="0.3">
      <c r="A175" s="21"/>
      <c r="B175" s="22"/>
      <c r="C175" s="26"/>
      <c r="D175" s="26"/>
      <c r="E175" s="26"/>
      <c r="F175" s="26"/>
      <c r="G175" s="26"/>
      <c r="H175" s="26"/>
      <c r="I175" s="26"/>
      <c r="J175" s="24"/>
      <c r="K175" s="26"/>
      <c r="L175" s="26"/>
      <c r="M175" s="24"/>
      <c r="N175" s="24"/>
      <c r="O175" s="24"/>
      <c r="P175" s="25"/>
    </row>
    <row r="176" spans="1:16" x14ac:dyDescent="0.3">
      <c r="A176" s="21"/>
      <c r="B176" s="22"/>
      <c r="C176" s="26"/>
      <c r="D176" s="26"/>
      <c r="E176" s="26"/>
      <c r="F176" s="26"/>
      <c r="G176" s="26"/>
      <c r="H176" s="26"/>
      <c r="I176" s="26"/>
      <c r="J176" s="24"/>
      <c r="K176" s="26"/>
      <c r="L176" s="26"/>
      <c r="M176" s="24"/>
      <c r="N176" s="24"/>
      <c r="O176" s="24"/>
      <c r="P176" s="25"/>
    </row>
    <row r="177" spans="1:16" x14ac:dyDescent="0.3">
      <c r="A177" s="21"/>
      <c r="B177" s="22"/>
      <c r="C177" s="26"/>
      <c r="D177" s="26"/>
      <c r="E177" s="26"/>
      <c r="F177" s="26"/>
      <c r="G177" s="26"/>
      <c r="H177" s="26"/>
      <c r="I177" s="26"/>
      <c r="J177" s="24"/>
      <c r="K177" s="26"/>
      <c r="L177" s="26"/>
      <c r="M177" s="24"/>
      <c r="N177" s="24"/>
      <c r="O177" s="24"/>
      <c r="P177" s="25"/>
    </row>
    <row r="178" spans="1:16" x14ac:dyDescent="0.3">
      <c r="A178" s="21"/>
      <c r="B178" s="22"/>
      <c r="C178" s="26"/>
      <c r="D178" s="26"/>
      <c r="E178" s="26"/>
      <c r="F178" s="26"/>
      <c r="G178" s="26"/>
      <c r="H178" s="26"/>
      <c r="I178" s="26"/>
      <c r="J178" s="24"/>
      <c r="K178" s="26"/>
      <c r="L178" s="26"/>
      <c r="M178" s="24"/>
      <c r="N178" s="24"/>
      <c r="O178" s="24"/>
      <c r="P178" s="25"/>
    </row>
    <row r="179" spans="1:16" x14ac:dyDescent="0.3">
      <c r="A179" s="21"/>
      <c r="B179" s="22"/>
      <c r="C179" s="26"/>
      <c r="D179" s="26"/>
      <c r="E179" s="26"/>
      <c r="F179" s="26"/>
      <c r="G179" s="26"/>
      <c r="H179" s="26"/>
      <c r="I179" s="26"/>
      <c r="J179" s="24"/>
      <c r="K179" s="26"/>
      <c r="L179" s="26"/>
      <c r="M179" s="24"/>
      <c r="N179" s="24"/>
      <c r="O179" s="24"/>
      <c r="P179" s="25"/>
    </row>
    <row r="180" spans="1:16" x14ac:dyDescent="0.3">
      <c r="A180" s="21"/>
      <c r="B180" s="22"/>
      <c r="C180" s="26"/>
      <c r="D180" s="26"/>
      <c r="E180" s="26"/>
      <c r="F180" s="26"/>
      <c r="G180" s="26"/>
      <c r="H180" s="26"/>
      <c r="I180" s="26"/>
      <c r="J180" s="24"/>
      <c r="K180" s="26"/>
      <c r="L180" s="26"/>
      <c r="M180" s="24"/>
      <c r="N180" s="24"/>
      <c r="O180" s="24"/>
      <c r="P180" s="25"/>
    </row>
    <row r="181" spans="1:16" x14ac:dyDescent="0.3">
      <c r="A181" s="21"/>
      <c r="B181" s="22"/>
      <c r="C181" s="26"/>
      <c r="D181" s="26"/>
      <c r="E181" s="26"/>
      <c r="F181" s="26"/>
      <c r="G181" s="26"/>
      <c r="H181" s="26"/>
      <c r="I181" s="26"/>
      <c r="J181" s="24"/>
      <c r="K181" s="26"/>
      <c r="L181" s="26"/>
      <c r="M181" s="24"/>
      <c r="N181" s="24"/>
      <c r="O181" s="24"/>
      <c r="P181" s="25"/>
    </row>
    <row r="182" spans="1:16" x14ac:dyDescent="0.3">
      <c r="A182" s="21"/>
      <c r="B182" s="22"/>
      <c r="C182" s="26"/>
      <c r="D182" s="26"/>
      <c r="E182" s="26"/>
      <c r="F182" s="26"/>
      <c r="G182" s="26"/>
      <c r="H182" s="26"/>
      <c r="I182" s="26"/>
      <c r="J182" s="24"/>
      <c r="K182" s="26"/>
      <c r="L182" s="26"/>
      <c r="M182" s="24"/>
      <c r="N182" s="24"/>
      <c r="O182" s="24"/>
      <c r="P182" s="25"/>
    </row>
    <row r="183" spans="1:16" x14ac:dyDescent="0.3">
      <c r="A183" s="21"/>
      <c r="B183" s="22"/>
      <c r="C183" s="26"/>
      <c r="D183" s="26"/>
      <c r="E183" s="26"/>
      <c r="F183" s="26"/>
      <c r="G183" s="26"/>
      <c r="H183" s="26"/>
      <c r="I183" s="26"/>
      <c r="J183" s="24"/>
      <c r="K183" s="26"/>
      <c r="L183" s="26"/>
      <c r="M183" s="24"/>
      <c r="N183" s="24"/>
      <c r="O183" s="24"/>
      <c r="P183" s="25"/>
    </row>
    <row r="184" spans="1:16" x14ac:dyDescent="0.3">
      <c r="A184" s="21"/>
      <c r="B184" s="22"/>
      <c r="C184" s="26"/>
      <c r="D184" s="26"/>
      <c r="E184" s="26"/>
      <c r="F184" s="26"/>
      <c r="G184" s="26"/>
      <c r="H184" s="26"/>
      <c r="I184" s="26"/>
      <c r="J184" s="24"/>
      <c r="K184" s="26"/>
      <c r="L184" s="26"/>
      <c r="M184" s="24"/>
      <c r="N184" s="24"/>
      <c r="O184" s="24"/>
      <c r="P184" s="25"/>
    </row>
    <row r="185" spans="1:16" x14ac:dyDescent="0.3">
      <c r="A185" s="21"/>
      <c r="B185" s="22"/>
      <c r="C185" s="26"/>
      <c r="D185" s="26"/>
      <c r="E185" s="26"/>
      <c r="F185" s="26"/>
      <c r="G185" s="26"/>
      <c r="H185" s="26"/>
      <c r="I185" s="26"/>
      <c r="J185" s="24"/>
      <c r="K185" s="26"/>
      <c r="L185" s="26"/>
      <c r="M185" s="24"/>
      <c r="N185" s="24"/>
      <c r="O185" s="24"/>
      <c r="P185" s="25"/>
    </row>
    <row r="186" spans="1:16" x14ac:dyDescent="0.3">
      <c r="A186" s="21"/>
      <c r="B186" s="22"/>
      <c r="C186" s="26"/>
      <c r="D186" s="26"/>
      <c r="E186" s="26"/>
      <c r="F186" s="26"/>
      <c r="G186" s="26"/>
      <c r="H186" s="26"/>
      <c r="I186" s="26"/>
      <c r="J186" s="24"/>
      <c r="K186" s="26"/>
      <c r="L186" s="26"/>
      <c r="M186" s="24"/>
      <c r="N186" s="24"/>
      <c r="O186" s="24"/>
      <c r="P186" s="25"/>
    </row>
    <row r="187" spans="1:16" x14ac:dyDescent="0.3">
      <c r="A187" s="21"/>
      <c r="B187" s="22"/>
      <c r="C187" s="26"/>
      <c r="D187" s="26"/>
      <c r="E187" s="26"/>
      <c r="F187" s="26"/>
      <c r="G187" s="26"/>
      <c r="H187" s="26"/>
      <c r="I187" s="26"/>
      <c r="J187" s="24"/>
      <c r="K187" s="26"/>
      <c r="L187" s="26"/>
      <c r="M187" s="24"/>
      <c r="N187" s="24"/>
      <c r="O187" s="24"/>
      <c r="P187" s="25"/>
    </row>
    <row r="188" spans="1:16" x14ac:dyDescent="0.3">
      <c r="A188" s="21"/>
      <c r="B188" s="22"/>
      <c r="C188" s="26"/>
      <c r="D188" s="26"/>
      <c r="E188" s="26"/>
      <c r="F188" s="26"/>
      <c r="G188" s="26"/>
      <c r="H188" s="26"/>
      <c r="I188" s="26"/>
      <c r="J188" s="24"/>
      <c r="K188" s="26"/>
      <c r="L188" s="26"/>
      <c r="M188" s="24"/>
      <c r="N188" s="24"/>
      <c r="O188" s="24"/>
      <c r="P188" s="25"/>
    </row>
    <row r="189" spans="1:16" x14ac:dyDescent="0.3">
      <c r="A189" s="21"/>
      <c r="B189" s="22"/>
      <c r="C189" s="26"/>
      <c r="D189" s="26"/>
      <c r="E189" s="26"/>
      <c r="F189" s="26"/>
      <c r="G189" s="26"/>
      <c r="H189" s="26"/>
      <c r="I189" s="26"/>
      <c r="J189" s="24"/>
      <c r="K189" s="26"/>
      <c r="L189" s="26"/>
      <c r="M189" s="24"/>
      <c r="N189" s="24"/>
      <c r="O189" s="24"/>
      <c r="P189" s="25"/>
    </row>
    <row r="190" spans="1:16" x14ac:dyDescent="0.3">
      <c r="A190" s="21"/>
      <c r="B190" s="22"/>
      <c r="C190" s="26"/>
      <c r="D190" s="26"/>
      <c r="E190" s="26"/>
      <c r="F190" s="26"/>
      <c r="G190" s="26"/>
      <c r="H190" s="26"/>
      <c r="I190" s="26"/>
      <c r="J190" s="24"/>
      <c r="K190" s="26"/>
      <c r="L190" s="26"/>
      <c r="M190" s="24"/>
      <c r="N190" s="24"/>
      <c r="O190" s="24"/>
      <c r="P190" s="25"/>
    </row>
    <row r="191" spans="1:16" x14ac:dyDescent="0.3">
      <c r="A191" s="21"/>
      <c r="B191" s="22"/>
      <c r="C191" s="26"/>
      <c r="D191" s="26"/>
      <c r="E191" s="26"/>
      <c r="F191" s="26"/>
      <c r="G191" s="26"/>
      <c r="H191" s="26"/>
      <c r="I191" s="26"/>
      <c r="J191" s="24"/>
      <c r="K191" s="26"/>
      <c r="L191" s="26"/>
      <c r="M191" s="24"/>
      <c r="N191" s="24"/>
      <c r="O191" s="24"/>
      <c r="P191" s="25"/>
    </row>
    <row r="192" spans="1:16" x14ac:dyDescent="0.3">
      <c r="A192" s="21"/>
      <c r="B192" s="22"/>
      <c r="C192" s="26"/>
      <c r="D192" s="26"/>
      <c r="E192" s="26"/>
      <c r="F192" s="26"/>
      <c r="G192" s="26"/>
      <c r="H192" s="26"/>
      <c r="I192" s="26"/>
      <c r="J192" s="24"/>
      <c r="K192" s="26"/>
      <c r="L192" s="26"/>
      <c r="M192" s="24"/>
      <c r="N192" s="24"/>
      <c r="O192" s="24"/>
      <c r="P192" s="25"/>
    </row>
    <row r="193" spans="1:16" x14ac:dyDescent="0.3">
      <c r="A193" s="21"/>
      <c r="B193" s="22"/>
      <c r="C193" s="26"/>
      <c r="D193" s="26"/>
      <c r="E193" s="26"/>
      <c r="F193" s="26"/>
      <c r="G193" s="26"/>
      <c r="H193" s="26"/>
      <c r="I193" s="26"/>
      <c r="J193" s="24"/>
      <c r="K193" s="26"/>
      <c r="L193" s="26"/>
      <c r="M193" s="24"/>
      <c r="N193" s="24"/>
      <c r="O193" s="24"/>
      <c r="P193" s="25"/>
    </row>
    <row r="194" spans="1:16" x14ac:dyDescent="0.3">
      <c r="A194" s="21"/>
      <c r="B194" s="22"/>
      <c r="C194" s="26"/>
      <c r="D194" s="26"/>
      <c r="E194" s="26"/>
      <c r="F194" s="26"/>
      <c r="G194" s="26"/>
      <c r="H194" s="26"/>
      <c r="I194" s="26"/>
      <c r="J194" s="24"/>
      <c r="K194" s="26"/>
      <c r="L194" s="26"/>
      <c r="M194" s="24"/>
      <c r="N194" s="24"/>
      <c r="O194" s="24"/>
      <c r="P194" s="25"/>
    </row>
    <row r="195" spans="1:16" x14ac:dyDescent="0.3">
      <c r="A195" s="21"/>
      <c r="B195" s="22"/>
      <c r="C195" s="26"/>
      <c r="D195" s="26"/>
      <c r="E195" s="26"/>
      <c r="F195" s="26"/>
      <c r="G195" s="26"/>
      <c r="H195" s="26"/>
      <c r="I195" s="26"/>
      <c r="J195" s="24"/>
      <c r="K195" s="26"/>
      <c r="L195" s="26"/>
      <c r="M195" s="24"/>
      <c r="N195" s="24"/>
      <c r="O195" s="24"/>
      <c r="P195" s="25"/>
    </row>
    <row r="196" spans="1:16" x14ac:dyDescent="0.3">
      <c r="A196" s="21"/>
      <c r="B196" s="22"/>
      <c r="C196" s="26"/>
      <c r="D196" s="26"/>
      <c r="E196" s="26"/>
      <c r="F196" s="26"/>
      <c r="G196" s="26"/>
      <c r="H196" s="26"/>
      <c r="I196" s="26"/>
      <c r="J196" s="24"/>
      <c r="K196" s="26"/>
      <c r="L196" s="26"/>
      <c r="M196" s="24"/>
      <c r="N196" s="24"/>
      <c r="O196" s="24"/>
      <c r="P196" s="25"/>
    </row>
    <row r="197" spans="1:16" x14ac:dyDescent="0.3">
      <c r="A197" s="21"/>
      <c r="B197" s="22"/>
      <c r="C197" s="26"/>
      <c r="D197" s="26"/>
      <c r="E197" s="26"/>
      <c r="F197" s="26"/>
      <c r="G197" s="26"/>
      <c r="H197" s="26"/>
      <c r="I197" s="26"/>
      <c r="J197" s="24"/>
      <c r="K197" s="26"/>
      <c r="L197" s="26"/>
      <c r="M197" s="24"/>
      <c r="N197" s="24"/>
      <c r="O197" s="24"/>
      <c r="P197" s="25"/>
    </row>
    <row r="198" spans="1:16" x14ac:dyDescent="0.3">
      <c r="A198" s="21"/>
      <c r="B198" s="22"/>
      <c r="C198" s="26"/>
      <c r="D198" s="26"/>
      <c r="E198" s="26"/>
      <c r="F198" s="26"/>
      <c r="G198" s="26"/>
      <c r="H198" s="26"/>
      <c r="I198" s="26"/>
      <c r="J198" s="24"/>
      <c r="K198" s="26"/>
      <c r="L198" s="26"/>
      <c r="M198" s="24"/>
      <c r="N198" s="24"/>
      <c r="O198" s="24"/>
      <c r="P198" s="25"/>
    </row>
    <row r="199" spans="1:16" x14ac:dyDescent="0.3">
      <c r="A199" s="21"/>
      <c r="B199" s="22"/>
      <c r="C199" s="26"/>
      <c r="D199" s="26"/>
      <c r="E199" s="26"/>
      <c r="F199" s="26"/>
      <c r="G199" s="26"/>
      <c r="H199" s="26"/>
      <c r="I199" s="26"/>
      <c r="J199" s="24"/>
      <c r="K199" s="26"/>
      <c r="L199" s="26"/>
      <c r="M199" s="24"/>
      <c r="N199" s="24"/>
      <c r="O199" s="24"/>
      <c r="P199" s="25"/>
    </row>
    <row r="200" spans="1:16" x14ac:dyDescent="0.3">
      <c r="A200" s="21"/>
      <c r="B200" s="22"/>
      <c r="C200" s="26"/>
      <c r="D200" s="26"/>
      <c r="E200" s="26"/>
      <c r="F200" s="26"/>
      <c r="G200" s="26"/>
      <c r="H200" s="26"/>
      <c r="I200" s="26"/>
      <c r="J200" s="24"/>
      <c r="K200" s="26"/>
      <c r="L200" s="26"/>
      <c r="M200" s="24"/>
      <c r="N200" s="24"/>
      <c r="O200" s="24"/>
      <c r="P200" s="25"/>
    </row>
    <row r="201" spans="1:16" x14ac:dyDescent="0.3">
      <c r="A201" s="21"/>
      <c r="B201" s="22"/>
      <c r="C201" s="26"/>
      <c r="D201" s="26"/>
      <c r="E201" s="26"/>
      <c r="F201" s="26"/>
      <c r="G201" s="26"/>
      <c r="H201" s="26"/>
      <c r="I201" s="26"/>
      <c r="J201" s="24"/>
      <c r="K201" s="26"/>
      <c r="L201" s="26"/>
      <c r="M201" s="24"/>
      <c r="N201" s="24"/>
      <c r="O201" s="24"/>
      <c r="P201" s="25"/>
    </row>
    <row r="202" spans="1:16" x14ac:dyDescent="0.3">
      <c r="A202" s="21"/>
      <c r="B202" s="22"/>
      <c r="C202" s="26"/>
      <c r="D202" s="26"/>
      <c r="E202" s="26"/>
      <c r="F202" s="26"/>
      <c r="G202" s="26"/>
      <c r="H202" s="26"/>
      <c r="I202" s="26"/>
      <c r="J202" s="24"/>
      <c r="K202" s="26"/>
      <c r="L202" s="26"/>
      <c r="M202" s="24"/>
      <c r="N202" s="24"/>
      <c r="O202" s="24"/>
      <c r="P202" s="25"/>
    </row>
    <row r="203" spans="1:16" x14ac:dyDescent="0.3">
      <c r="A203" s="21"/>
      <c r="B203" s="22"/>
      <c r="C203" s="26"/>
      <c r="D203" s="26"/>
      <c r="E203" s="26"/>
      <c r="F203" s="26"/>
      <c r="G203" s="26"/>
      <c r="H203" s="26"/>
      <c r="I203" s="26"/>
      <c r="J203" s="24"/>
      <c r="K203" s="26"/>
      <c r="L203" s="26"/>
      <c r="M203" s="24"/>
      <c r="N203" s="24"/>
      <c r="O203" s="24"/>
      <c r="P203" s="25"/>
    </row>
    <row r="204" spans="1:16" x14ac:dyDescent="0.3">
      <c r="A204" s="21"/>
      <c r="B204" s="22"/>
      <c r="C204" s="26"/>
      <c r="D204" s="26"/>
      <c r="E204" s="26"/>
      <c r="F204" s="26"/>
      <c r="G204" s="26"/>
      <c r="H204" s="26"/>
      <c r="I204" s="26"/>
      <c r="J204" s="24"/>
      <c r="K204" s="26"/>
      <c r="L204" s="26"/>
      <c r="M204" s="24"/>
      <c r="N204" s="24"/>
      <c r="O204" s="24"/>
      <c r="P204" s="25"/>
    </row>
    <row r="205" spans="1:16" x14ac:dyDescent="0.3">
      <c r="A205" s="21"/>
      <c r="B205" s="22"/>
      <c r="C205" s="26"/>
      <c r="D205" s="26"/>
      <c r="E205" s="26"/>
      <c r="F205" s="26"/>
      <c r="G205" s="26"/>
      <c r="H205" s="26"/>
      <c r="I205" s="26"/>
      <c r="J205" s="24"/>
      <c r="K205" s="26"/>
      <c r="L205" s="26"/>
      <c r="M205" s="24"/>
      <c r="N205" s="24"/>
      <c r="O205" s="24"/>
      <c r="P205" s="25"/>
    </row>
    <row r="206" spans="1:16" x14ac:dyDescent="0.3">
      <c r="A206" s="21"/>
      <c r="B206" s="22"/>
      <c r="C206" s="26"/>
      <c r="D206" s="26"/>
      <c r="E206" s="26"/>
      <c r="F206" s="26"/>
      <c r="G206" s="26"/>
      <c r="H206" s="26"/>
      <c r="I206" s="26"/>
      <c r="J206" s="24"/>
      <c r="K206" s="26"/>
      <c r="L206" s="26"/>
      <c r="M206" s="24"/>
      <c r="N206" s="24"/>
      <c r="O206" s="24"/>
      <c r="P206" s="25"/>
    </row>
    <row r="207" spans="1:16" x14ac:dyDescent="0.3">
      <c r="A207" s="21"/>
      <c r="B207" s="22"/>
      <c r="C207" s="26"/>
      <c r="D207" s="26"/>
      <c r="E207" s="26"/>
      <c r="F207" s="26"/>
      <c r="G207" s="26"/>
      <c r="H207" s="26"/>
      <c r="I207" s="26"/>
      <c r="J207" s="24"/>
      <c r="K207" s="26"/>
      <c r="L207" s="26"/>
      <c r="M207" s="24"/>
      <c r="N207" s="24"/>
      <c r="O207" s="24"/>
      <c r="P207" s="25"/>
    </row>
    <row r="208" spans="1:16" x14ac:dyDescent="0.3">
      <c r="A208" s="21"/>
      <c r="B208" s="22"/>
      <c r="C208" s="26"/>
      <c r="D208" s="26"/>
      <c r="E208" s="26"/>
      <c r="F208" s="26"/>
      <c r="G208" s="26"/>
      <c r="H208" s="26"/>
      <c r="I208" s="26"/>
      <c r="J208" s="24"/>
      <c r="K208" s="26"/>
      <c r="L208" s="26"/>
      <c r="M208" s="24"/>
      <c r="N208" s="24"/>
      <c r="O208" s="24"/>
      <c r="P208" s="25"/>
    </row>
    <row r="209" spans="1:16" x14ac:dyDescent="0.3">
      <c r="A209" s="21"/>
      <c r="B209" s="22"/>
      <c r="C209" s="26"/>
      <c r="D209" s="26"/>
      <c r="E209" s="26"/>
      <c r="F209" s="26"/>
      <c r="G209" s="26"/>
      <c r="H209" s="26"/>
      <c r="I209" s="26"/>
      <c r="J209" s="24"/>
      <c r="K209" s="26"/>
      <c r="L209" s="26"/>
      <c r="M209" s="24"/>
      <c r="N209" s="24"/>
      <c r="O209" s="24"/>
      <c r="P209" s="25"/>
    </row>
    <row r="210" spans="1:16" x14ac:dyDescent="0.3">
      <c r="A210" s="21"/>
      <c r="B210" s="22"/>
      <c r="C210" s="26"/>
      <c r="D210" s="26"/>
      <c r="E210" s="26"/>
      <c r="F210" s="26"/>
      <c r="G210" s="26"/>
      <c r="H210" s="26"/>
      <c r="I210" s="26"/>
      <c r="J210" s="24"/>
      <c r="K210" s="26"/>
      <c r="L210" s="26"/>
      <c r="M210" s="24"/>
      <c r="N210" s="24"/>
      <c r="O210" s="24"/>
      <c r="P210" s="25"/>
    </row>
    <row r="211" spans="1:16" x14ac:dyDescent="0.3">
      <c r="A211" s="27"/>
      <c r="B211" s="22"/>
      <c r="C211" s="26"/>
      <c r="D211" s="26"/>
      <c r="E211" s="26"/>
      <c r="F211" s="26"/>
      <c r="G211" s="26"/>
      <c r="H211" s="26"/>
      <c r="I211" s="26"/>
      <c r="J211" s="24"/>
      <c r="K211" s="26"/>
      <c r="L211" s="26"/>
      <c r="M211" s="24"/>
      <c r="N211" s="24"/>
      <c r="O211" s="24"/>
      <c r="P211" s="25"/>
    </row>
    <row r="212" spans="1:16" x14ac:dyDescent="0.3">
      <c r="A212" s="27"/>
      <c r="B212" s="22"/>
      <c r="C212" s="26"/>
      <c r="D212" s="26"/>
      <c r="E212" s="26"/>
      <c r="F212" s="26"/>
      <c r="G212" s="26"/>
      <c r="H212" s="26"/>
      <c r="I212" s="26"/>
      <c r="J212" s="24"/>
      <c r="K212" s="26"/>
      <c r="L212" s="26"/>
      <c r="M212" s="24"/>
      <c r="N212" s="24"/>
      <c r="O212" s="24"/>
      <c r="P212" s="25"/>
    </row>
    <row r="213" spans="1:16" x14ac:dyDescent="0.3">
      <c r="A213" s="27"/>
      <c r="B213" s="22"/>
      <c r="C213" s="26"/>
      <c r="D213" s="26"/>
      <c r="E213" s="26"/>
      <c r="F213" s="26"/>
      <c r="G213" s="26"/>
      <c r="H213" s="26"/>
      <c r="I213" s="26"/>
      <c r="J213" s="24"/>
      <c r="K213" s="26"/>
      <c r="L213" s="26"/>
      <c r="M213" s="24"/>
      <c r="N213" s="24"/>
      <c r="O213" s="24"/>
      <c r="P213" s="25"/>
    </row>
    <row r="214" spans="1:16" x14ac:dyDescent="0.3">
      <c r="A214" s="27"/>
      <c r="B214" s="22"/>
      <c r="C214" s="26"/>
      <c r="D214" s="26"/>
      <c r="E214" s="26"/>
      <c r="F214" s="26"/>
      <c r="G214" s="26"/>
      <c r="H214" s="26"/>
      <c r="I214" s="26"/>
      <c r="J214" s="24"/>
      <c r="K214" s="26"/>
      <c r="L214" s="26"/>
      <c r="M214" s="24"/>
      <c r="N214" s="24"/>
      <c r="O214" s="24"/>
      <c r="P214" s="25"/>
    </row>
    <row r="215" spans="1:16" x14ac:dyDescent="0.3">
      <c r="A215" s="27"/>
      <c r="B215" s="22"/>
      <c r="C215" s="26"/>
      <c r="D215" s="26"/>
      <c r="E215" s="26"/>
      <c r="F215" s="26"/>
      <c r="G215" s="26"/>
      <c r="H215" s="26"/>
      <c r="I215" s="26"/>
      <c r="J215" s="24"/>
      <c r="K215" s="26"/>
      <c r="L215" s="26"/>
      <c r="M215" s="24"/>
      <c r="N215" s="24"/>
      <c r="O215" s="24"/>
      <c r="P215" s="25"/>
    </row>
    <row r="216" spans="1:16" x14ac:dyDescent="0.3">
      <c r="A216" s="27"/>
      <c r="B216" s="22"/>
      <c r="C216" s="26"/>
      <c r="D216" s="26"/>
      <c r="E216" s="26"/>
      <c r="F216" s="26"/>
      <c r="G216" s="26"/>
      <c r="H216" s="26"/>
      <c r="I216" s="26"/>
      <c r="J216" s="24"/>
      <c r="K216" s="26"/>
      <c r="L216" s="26"/>
      <c r="M216" s="24"/>
      <c r="N216" s="24"/>
      <c r="O216" s="24"/>
      <c r="P216" s="25"/>
    </row>
    <row r="217" spans="1:16" x14ac:dyDescent="0.3">
      <c r="A217" s="27"/>
      <c r="B217" s="22"/>
      <c r="C217" s="26"/>
      <c r="D217" s="26"/>
      <c r="E217" s="26"/>
      <c r="F217" s="26"/>
      <c r="G217" s="26"/>
      <c r="H217" s="26"/>
      <c r="I217" s="26"/>
      <c r="J217" s="24"/>
      <c r="K217" s="26"/>
      <c r="L217" s="26"/>
      <c r="M217" s="24"/>
      <c r="N217" s="24"/>
      <c r="O217" s="24"/>
      <c r="P217" s="25"/>
    </row>
    <row r="218" spans="1:16" x14ac:dyDescent="0.3">
      <c r="A218" s="27"/>
      <c r="B218" s="22"/>
      <c r="C218" s="26"/>
      <c r="D218" s="26"/>
      <c r="E218" s="26"/>
      <c r="F218" s="26"/>
      <c r="G218" s="26"/>
      <c r="H218" s="26"/>
      <c r="I218" s="26"/>
      <c r="J218" s="24"/>
      <c r="K218" s="26"/>
      <c r="L218" s="26"/>
      <c r="M218" s="24"/>
      <c r="N218" s="24"/>
      <c r="O218" s="24"/>
      <c r="P218" s="25"/>
    </row>
    <row r="219" spans="1:16" x14ac:dyDescent="0.3">
      <c r="A219" s="27"/>
      <c r="B219" s="22"/>
      <c r="C219" s="26"/>
      <c r="D219" s="26"/>
      <c r="E219" s="26"/>
      <c r="F219" s="26"/>
      <c r="G219" s="26"/>
      <c r="H219" s="26"/>
      <c r="I219" s="26"/>
      <c r="J219" s="24"/>
      <c r="K219" s="26"/>
      <c r="L219" s="26"/>
      <c r="M219" s="24"/>
      <c r="N219" s="24"/>
      <c r="O219" s="24"/>
      <c r="P219" s="25"/>
    </row>
    <row r="220" spans="1:16" x14ac:dyDescent="0.3">
      <c r="A220" s="27"/>
      <c r="B220" s="22"/>
      <c r="C220" s="26"/>
      <c r="D220" s="26"/>
      <c r="E220" s="26"/>
      <c r="F220" s="26"/>
      <c r="G220" s="26"/>
      <c r="H220" s="26"/>
      <c r="I220" s="26"/>
      <c r="J220" s="24"/>
      <c r="K220" s="26"/>
      <c r="L220" s="26"/>
      <c r="M220" s="24"/>
      <c r="N220" s="24"/>
      <c r="O220" s="24"/>
      <c r="P220" s="25"/>
    </row>
    <row r="221" spans="1:16" x14ac:dyDescent="0.3">
      <c r="A221" s="27"/>
      <c r="B221" s="22"/>
      <c r="C221" s="26"/>
      <c r="D221" s="26"/>
      <c r="E221" s="26"/>
      <c r="F221" s="26"/>
      <c r="G221" s="26"/>
      <c r="H221" s="26"/>
      <c r="I221" s="26"/>
      <c r="J221" s="24"/>
      <c r="K221" s="26"/>
      <c r="L221" s="26"/>
      <c r="M221" s="24"/>
      <c r="N221" s="24"/>
      <c r="O221" s="24"/>
      <c r="P221" s="25"/>
    </row>
    <row r="222" spans="1:16" x14ac:dyDescent="0.3">
      <c r="A222" s="27"/>
      <c r="B222" s="22"/>
      <c r="C222" s="26"/>
      <c r="D222" s="26"/>
      <c r="E222" s="26"/>
      <c r="F222" s="26"/>
      <c r="G222" s="26"/>
      <c r="H222" s="26"/>
      <c r="I222" s="26"/>
      <c r="J222" s="24"/>
      <c r="K222" s="26"/>
      <c r="L222" s="26"/>
      <c r="M222" s="24"/>
      <c r="N222" s="24"/>
      <c r="O222" s="24"/>
      <c r="P222" s="25"/>
    </row>
    <row r="223" spans="1:16" x14ac:dyDescent="0.3">
      <c r="A223" s="27"/>
      <c r="B223" s="22"/>
      <c r="C223" s="26"/>
      <c r="D223" s="26"/>
      <c r="E223" s="26"/>
      <c r="F223" s="26"/>
      <c r="G223" s="26"/>
      <c r="H223" s="26"/>
      <c r="I223" s="26"/>
      <c r="J223" s="24"/>
      <c r="K223" s="26"/>
      <c r="L223" s="26"/>
      <c r="M223" s="24"/>
      <c r="N223" s="24"/>
      <c r="O223" s="24"/>
      <c r="P223" s="25"/>
    </row>
    <row r="224" spans="1:16" x14ac:dyDescent="0.3">
      <c r="A224" s="27"/>
      <c r="B224" s="22"/>
      <c r="C224" s="26"/>
      <c r="D224" s="26"/>
      <c r="E224" s="26"/>
      <c r="F224" s="26"/>
      <c r="G224" s="26"/>
      <c r="H224" s="26"/>
      <c r="I224" s="26"/>
      <c r="J224" s="24"/>
      <c r="K224" s="26"/>
      <c r="L224" s="26"/>
      <c r="M224" s="24"/>
      <c r="N224" s="24"/>
      <c r="O224" s="24"/>
      <c r="P224" s="28"/>
    </row>
    <row r="225" spans="1:16" x14ac:dyDescent="0.3">
      <c r="A225" s="27"/>
      <c r="B225" s="22"/>
      <c r="C225" s="26"/>
      <c r="D225" s="26"/>
      <c r="E225" s="26"/>
      <c r="F225" s="26"/>
      <c r="G225" s="26"/>
      <c r="H225" s="26"/>
      <c r="I225" s="26"/>
      <c r="J225" s="24"/>
      <c r="K225" s="26"/>
      <c r="L225" s="26"/>
      <c r="M225" s="24"/>
      <c r="N225" s="24"/>
      <c r="O225" s="24"/>
      <c r="P225" s="28"/>
    </row>
    <row r="226" spans="1:16" x14ac:dyDescent="0.3">
      <c r="A226" s="27"/>
      <c r="B226" s="29"/>
      <c r="C226" s="26"/>
      <c r="D226" s="26"/>
      <c r="E226" s="26"/>
      <c r="F226" s="26"/>
      <c r="G226" s="26"/>
      <c r="H226" s="26"/>
      <c r="I226" s="26"/>
      <c r="J226" s="24"/>
      <c r="K226" s="26"/>
      <c r="L226" s="26"/>
      <c r="M226" s="24"/>
      <c r="N226" s="24"/>
      <c r="O226" s="24"/>
      <c r="P226" s="24"/>
    </row>
    <row r="227" spans="1:16" x14ac:dyDescent="0.3">
      <c r="A227" s="27"/>
      <c r="B227" s="29"/>
      <c r="C227" s="26"/>
      <c r="D227" s="26"/>
      <c r="E227" s="26"/>
      <c r="F227" s="26"/>
      <c r="G227" s="26"/>
      <c r="H227" s="26"/>
      <c r="I227" s="26"/>
      <c r="J227" s="24"/>
      <c r="K227" s="26"/>
      <c r="L227" s="26"/>
      <c r="M227" s="24"/>
      <c r="N227" s="24"/>
      <c r="O227" s="24"/>
      <c r="P227" s="28"/>
    </row>
    <row r="228" spans="1:16" x14ac:dyDescent="0.3">
      <c r="A228" s="30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</row>
  </sheetData>
  <mergeCells count="16">
    <mergeCell ref="A1:P1"/>
    <mergeCell ref="A2:I2"/>
    <mergeCell ref="J2:P2"/>
    <mergeCell ref="C3:I3"/>
    <mergeCell ref="J3:M3"/>
    <mergeCell ref="N3:P3"/>
    <mergeCell ref="N4:P4"/>
    <mergeCell ref="A5:A7"/>
    <mergeCell ref="B5:B7"/>
    <mergeCell ref="C5:N5"/>
    <mergeCell ref="O5:O7"/>
    <mergeCell ref="P5:P7"/>
    <mergeCell ref="C6:C7"/>
    <mergeCell ref="D6:I6"/>
    <mergeCell ref="J6:L6"/>
    <mergeCell ref="M6:N6"/>
  </mergeCells>
  <pageMargins left="0.7" right="0.7" top="0.75" bottom="0.75" header="0.3" footer="0.3"/>
  <pageSetup orientation="landscape" r:id="rId1"/>
  <headerFooter>
    <oddFooter>&amp;RPredmetni nastavnik
__________________________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8"/>
  <sheetViews>
    <sheetView workbookViewId="0">
      <selection activeCell="F29" activeCellId="1" sqref="N5 F29:F33"/>
    </sheetView>
  </sheetViews>
  <sheetFormatPr defaultColWidth="11.109375" defaultRowHeight="14.4" x14ac:dyDescent="0.3"/>
  <cols>
    <col min="1" max="1" width="11.109375" style="32"/>
    <col min="2" max="2" width="21" style="11" bestFit="1" customWidth="1"/>
    <col min="3" max="3" width="8.21875" style="11" customWidth="1"/>
    <col min="4" max="4" width="3.109375" style="11" customWidth="1"/>
    <col min="5" max="5" width="2.88671875" style="11" customWidth="1"/>
    <col min="6" max="6" width="2.77734375" style="11" customWidth="1"/>
    <col min="7" max="7" width="2.77734375" style="11" bestFit="1" customWidth="1"/>
    <col min="8" max="8" width="2.21875" style="11" bestFit="1" customWidth="1"/>
    <col min="9" max="9" width="3.33203125" style="11" customWidth="1"/>
    <col min="10" max="10" width="10.33203125" style="11" customWidth="1"/>
    <col min="11" max="11" width="4.21875" style="11" customWidth="1"/>
    <col min="12" max="12" width="11.109375" style="11"/>
    <col min="13" max="13" width="11.33203125" style="11" customWidth="1"/>
    <col min="14" max="14" width="9.5546875" style="11" customWidth="1"/>
    <col min="15" max="15" width="11.109375" style="11"/>
    <col min="16" max="16" width="7" style="11" customWidth="1"/>
    <col min="17" max="16384" width="11.109375" style="11"/>
  </cols>
  <sheetData>
    <row r="1" spans="1:18" ht="15.6" x14ac:dyDescent="0.3">
      <c r="A1" s="82" t="s">
        <v>150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4"/>
    </row>
    <row r="2" spans="1:18" ht="15" customHeight="1" x14ac:dyDescent="0.3">
      <c r="A2" s="85" t="s">
        <v>174</v>
      </c>
      <c r="B2" s="83"/>
      <c r="C2" s="83"/>
      <c r="D2" s="83"/>
      <c r="E2" s="83"/>
      <c r="F2" s="83"/>
      <c r="G2" s="83"/>
      <c r="H2" s="83"/>
      <c r="I2" s="84"/>
      <c r="J2" s="86" t="s">
        <v>151</v>
      </c>
      <c r="K2" s="83"/>
      <c r="L2" s="83"/>
      <c r="M2" s="83"/>
      <c r="N2" s="83"/>
      <c r="O2" s="83"/>
      <c r="P2" s="84"/>
    </row>
    <row r="3" spans="1:18" ht="15" customHeight="1" x14ac:dyDescent="0.3">
      <c r="A3" s="12" t="s">
        <v>152</v>
      </c>
      <c r="B3" s="33" t="s">
        <v>172</v>
      </c>
      <c r="C3" s="87" t="s">
        <v>218</v>
      </c>
      <c r="D3" s="87"/>
      <c r="E3" s="87"/>
      <c r="F3" s="87"/>
      <c r="G3" s="87"/>
      <c r="H3" s="87"/>
      <c r="I3" s="88"/>
      <c r="J3" s="86" t="s">
        <v>173</v>
      </c>
      <c r="K3" s="83"/>
      <c r="L3" s="83"/>
      <c r="M3" s="84"/>
      <c r="N3" s="86" t="s">
        <v>154</v>
      </c>
      <c r="O3" s="83"/>
      <c r="P3" s="84"/>
    </row>
    <row r="4" spans="1:18" ht="15" customHeight="1" x14ac:dyDescent="0.3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72"/>
      <c r="O4" s="72"/>
      <c r="P4" s="72"/>
    </row>
    <row r="5" spans="1:18" ht="15" customHeight="1" x14ac:dyDescent="0.3">
      <c r="A5" s="73" t="s">
        <v>155</v>
      </c>
      <c r="B5" s="75" t="s">
        <v>156</v>
      </c>
      <c r="C5" s="77" t="s">
        <v>157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8" t="s">
        <v>158</v>
      </c>
      <c r="P5" s="80" t="s">
        <v>148</v>
      </c>
    </row>
    <row r="6" spans="1:18" ht="15" customHeight="1" x14ac:dyDescent="0.3">
      <c r="A6" s="74"/>
      <c r="B6" s="76"/>
      <c r="C6" s="80" t="s">
        <v>159</v>
      </c>
      <c r="D6" s="75" t="s">
        <v>160</v>
      </c>
      <c r="E6" s="76"/>
      <c r="F6" s="76"/>
      <c r="G6" s="76"/>
      <c r="H6" s="76"/>
      <c r="I6" s="76"/>
      <c r="J6" s="75" t="s">
        <v>161</v>
      </c>
      <c r="K6" s="76"/>
      <c r="L6" s="76"/>
      <c r="M6" s="75" t="s">
        <v>162</v>
      </c>
      <c r="N6" s="76"/>
      <c r="O6" s="79"/>
      <c r="P6" s="81"/>
    </row>
    <row r="7" spans="1:18" ht="15" customHeight="1" x14ac:dyDescent="0.3">
      <c r="A7" s="74"/>
      <c r="B7" s="76"/>
      <c r="C7" s="81"/>
      <c r="D7" s="15" t="s">
        <v>163</v>
      </c>
      <c r="E7" s="15" t="s">
        <v>164</v>
      </c>
      <c r="F7" s="15" t="s">
        <v>165</v>
      </c>
      <c r="G7" s="15" t="s">
        <v>166</v>
      </c>
      <c r="H7" s="15" t="s">
        <v>167</v>
      </c>
      <c r="I7" s="15" t="s">
        <v>168</v>
      </c>
      <c r="J7" s="15" t="s">
        <v>163</v>
      </c>
      <c r="K7" s="15" t="s">
        <v>164</v>
      </c>
      <c r="L7" s="15" t="s">
        <v>165</v>
      </c>
      <c r="M7" s="15" t="s">
        <v>169</v>
      </c>
      <c r="N7" s="15" t="s">
        <v>170</v>
      </c>
      <c r="O7" s="79"/>
      <c r="P7" s="81"/>
    </row>
    <row r="8" spans="1:18" ht="15" customHeight="1" x14ac:dyDescent="0.3">
      <c r="A8" s="16" t="str">
        <f>CONCATENATE(CONCATENATE('B smjer'!A2,"/"),'B smjer'!B2)</f>
        <v>41/2019</v>
      </c>
      <c r="B8" s="17" t="str">
        <f>CONCATENATE(CONCATENATE('B smjer'!C2," "),'B smjer'!D2)</f>
        <v>Igor Mihajlović</v>
      </c>
      <c r="C8" s="18"/>
      <c r="D8" s="18"/>
      <c r="E8" s="18"/>
      <c r="F8" s="18"/>
      <c r="G8" s="18"/>
      <c r="H8" s="18"/>
      <c r="I8" s="18"/>
      <c r="J8" s="19">
        <f>'B smjer'!M2</f>
        <v>21</v>
      </c>
      <c r="K8" s="18"/>
      <c r="L8" s="18"/>
      <c r="M8" s="19" t="str">
        <f>'B smjer'!I2</f>
        <v/>
      </c>
      <c r="N8" s="19" t="str">
        <f>'B smjer'!L2</f>
        <v/>
      </c>
      <c r="O8" s="19">
        <f>'B smjer'!O2</f>
        <v>21</v>
      </c>
      <c r="P8" s="20" t="str">
        <f>'B smjer'!P2</f>
        <v>F</v>
      </c>
    </row>
    <row r="9" spans="1:18" ht="15" customHeight="1" x14ac:dyDescent="0.3">
      <c r="A9" s="16" t="str">
        <f>CONCATENATE(CONCATENATE('B smjer'!A3,"/"),'B smjer'!B3)</f>
        <v>5/2018</v>
      </c>
      <c r="B9" s="17" t="str">
        <f>CONCATENATE(CONCATENATE('B smjer'!C3," "),'B smjer'!D3)</f>
        <v>Jovana Bujišić</v>
      </c>
      <c r="C9" s="18"/>
      <c r="D9" s="18"/>
      <c r="E9" s="18"/>
      <c r="F9" s="18"/>
      <c r="G9" s="18"/>
      <c r="H9" s="18"/>
      <c r="I9" s="18"/>
      <c r="J9" s="19">
        <f>'B smjer'!M3</f>
        <v>6</v>
      </c>
      <c r="K9" s="18"/>
      <c r="L9" s="18"/>
      <c r="M9" s="19" t="str">
        <f>'B smjer'!I3</f>
        <v/>
      </c>
      <c r="N9" s="19" t="str">
        <f>'B smjer'!L3</f>
        <v/>
      </c>
      <c r="O9" s="19">
        <f>'B smjer'!O3</f>
        <v>6</v>
      </c>
      <c r="P9" s="20" t="str">
        <f>'B smjer'!P3</f>
        <v>F</v>
      </c>
    </row>
    <row r="10" spans="1:18" ht="15" customHeight="1" x14ac:dyDescent="0.3">
      <c r="A10" s="16" t="str">
        <f>CONCATENATE(CONCATENATE('B smjer'!A4,"/"),'B smjer'!B4)</f>
        <v>7/2018</v>
      </c>
      <c r="B10" s="17" t="str">
        <f>CONCATENATE(CONCATENATE('B smjer'!C4," "),'B smjer'!D4)</f>
        <v>Ljiljana Jelić</v>
      </c>
      <c r="C10" s="18"/>
      <c r="D10" s="18"/>
      <c r="E10" s="18"/>
      <c r="F10" s="18"/>
      <c r="G10" s="18"/>
      <c r="H10" s="18"/>
      <c r="I10" s="18"/>
      <c r="J10" s="19">
        <f>'B smjer'!M4</f>
        <v>5</v>
      </c>
      <c r="K10" s="18"/>
      <c r="L10" s="18"/>
      <c r="M10" s="19" t="str">
        <f>'B smjer'!I4</f>
        <v/>
      </c>
      <c r="N10" s="19" t="str">
        <f>'B smjer'!L4</f>
        <v/>
      </c>
      <c r="O10" s="19">
        <f>'B smjer'!O4</f>
        <v>5</v>
      </c>
      <c r="P10" s="20" t="str">
        <f>'B smjer'!P4</f>
        <v>F</v>
      </c>
    </row>
    <row r="11" spans="1:18" ht="15" customHeight="1" x14ac:dyDescent="0.3">
      <c r="A11" s="16" t="str">
        <f>CONCATENATE(CONCATENATE('B smjer'!A5,"/"),'B smjer'!B5)</f>
        <v>15/2018</v>
      </c>
      <c r="B11" s="17" t="str">
        <f>CONCATENATE(CONCATENATE('B smjer'!C5," "),'B smjer'!D5)</f>
        <v>Ana Vukojičić</v>
      </c>
      <c r="C11" s="18"/>
      <c r="D11" s="18"/>
      <c r="E11" s="18"/>
      <c r="F11" s="18"/>
      <c r="G11" s="18"/>
      <c r="H11" s="18"/>
      <c r="I11" s="18"/>
      <c r="J11" s="19">
        <f>'B smjer'!M5</f>
        <v>23</v>
      </c>
      <c r="K11" s="18"/>
      <c r="L11" s="18"/>
      <c r="M11" s="19">
        <f>'B smjer'!I5</f>
        <v>17</v>
      </c>
      <c r="N11" s="19">
        <f>'B smjer'!L5</f>
        <v>21</v>
      </c>
      <c r="O11" s="19">
        <f>'B smjer'!O5</f>
        <v>44</v>
      </c>
      <c r="P11" s="20" t="str">
        <f>'B smjer'!P5</f>
        <v>F</v>
      </c>
    </row>
    <row r="12" spans="1:18" ht="15" customHeight="1" x14ac:dyDescent="0.3">
      <c r="A12" s="16" t="str">
        <f>CONCATENATE(CONCATENATE('B smjer'!A6,"/"),'B smjer'!B6)</f>
        <v>30/2018</v>
      </c>
      <c r="B12" s="17" t="str">
        <f>CONCATENATE(CONCATENATE('B smjer'!C6," "),'B smjer'!D6)</f>
        <v>Marija Gajović</v>
      </c>
      <c r="C12" s="18"/>
      <c r="D12" s="18"/>
      <c r="E12" s="18"/>
      <c r="F12" s="18"/>
      <c r="G12" s="18"/>
      <c r="H12" s="18"/>
      <c r="I12" s="18"/>
      <c r="J12" s="19">
        <f>'B smjer'!M6</f>
        <v>9</v>
      </c>
      <c r="K12" s="18"/>
      <c r="L12" s="18"/>
      <c r="M12" s="19" t="str">
        <f>'B smjer'!I6</f>
        <v/>
      </c>
      <c r="N12" s="19" t="str">
        <f>'B smjer'!L6</f>
        <v/>
      </c>
      <c r="O12" s="19">
        <f>'B smjer'!O6</f>
        <v>9</v>
      </c>
      <c r="P12" s="20" t="str">
        <f>'B smjer'!P6</f>
        <v>F</v>
      </c>
    </row>
    <row r="13" spans="1:18" ht="15" customHeight="1" x14ac:dyDescent="0.3">
      <c r="A13" s="16" t="str">
        <f>CONCATENATE(CONCATENATE('B smjer'!A7,"/"),'B smjer'!B7)</f>
        <v>32/2017</v>
      </c>
      <c r="B13" s="17" t="str">
        <f>CONCATENATE(CONCATENATE('B smjer'!C7," "),'B smjer'!D7)</f>
        <v>Jovan Janjušević</v>
      </c>
      <c r="C13" s="18"/>
      <c r="D13" s="18"/>
      <c r="E13" s="18"/>
      <c r="F13" s="18"/>
      <c r="G13" s="18"/>
      <c r="H13" s="18"/>
      <c r="I13" s="18"/>
      <c r="J13" s="19">
        <f>'B smjer'!M7</f>
        <v>4</v>
      </c>
      <c r="K13" s="18"/>
      <c r="L13" s="18"/>
      <c r="M13" s="19" t="str">
        <f>'B smjer'!I7</f>
        <v/>
      </c>
      <c r="N13" s="19" t="str">
        <f>'B smjer'!L7</f>
        <v/>
      </c>
      <c r="O13" s="19">
        <f>'B smjer'!O7</f>
        <v>4</v>
      </c>
      <c r="P13" s="20" t="str">
        <f>'B smjer'!P7</f>
        <v>F</v>
      </c>
    </row>
    <row r="14" spans="1:18" ht="15" customHeight="1" x14ac:dyDescent="0.3">
      <c r="A14" s="16" t="str">
        <f>CONCATENATE(CONCATENATE('B smjer'!A8,"/"),'B smjer'!B8)</f>
        <v>2/2016</v>
      </c>
      <c r="B14" s="17" t="str">
        <f>CONCATENATE(CONCATENATE('B smjer'!C8," "),'B smjer'!D8)</f>
        <v>Tijana Bogavac</v>
      </c>
      <c r="C14" s="18"/>
      <c r="D14" s="18"/>
      <c r="E14" s="18"/>
      <c r="F14" s="18"/>
      <c r="G14" s="18"/>
      <c r="H14" s="18"/>
      <c r="I14" s="18"/>
      <c r="J14" s="19">
        <f>'B smjer'!M8</f>
        <v>0</v>
      </c>
      <c r="K14" s="18"/>
      <c r="L14" s="18"/>
      <c r="M14" s="19" t="str">
        <f>'B smjer'!I8</f>
        <v/>
      </c>
      <c r="N14" s="19" t="str">
        <f>'B smjer'!L8</f>
        <v/>
      </c>
      <c r="O14" s="19">
        <f>'B smjer'!O8</f>
        <v>0</v>
      </c>
      <c r="P14" s="20" t="str">
        <f>'B smjer'!P8</f>
        <v>F</v>
      </c>
    </row>
    <row r="15" spans="1:18" ht="15" customHeight="1" x14ac:dyDescent="0.3">
      <c r="A15" s="16" t="str">
        <f>CONCATENATE(CONCATENATE('B smjer'!A9,"/"),'B smjer'!B9)</f>
        <v>38/2016</v>
      </c>
      <c r="B15" s="17" t="str">
        <f>CONCATENATE(CONCATENATE('B smjer'!C9," "),'B smjer'!D9)</f>
        <v>Bogdan Rakonjac</v>
      </c>
      <c r="C15" s="18"/>
      <c r="D15" s="18"/>
      <c r="E15" s="18"/>
      <c r="F15" s="18"/>
      <c r="G15" s="18"/>
      <c r="H15" s="18"/>
      <c r="I15" s="18"/>
      <c r="J15" s="19">
        <f>'B smjer'!M9</f>
        <v>0</v>
      </c>
      <c r="K15" s="18"/>
      <c r="L15" s="18"/>
      <c r="M15" s="19" t="str">
        <f>'B smjer'!I9</f>
        <v/>
      </c>
      <c r="N15" s="19" t="str">
        <f>'B smjer'!L9</f>
        <v/>
      </c>
      <c r="O15" s="19">
        <f>'B smjer'!O9</f>
        <v>0</v>
      </c>
      <c r="P15" s="20" t="str">
        <f>'B smjer'!P9</f>
        <v>F</v>
      </c>
      <c r="Q15" s="31"/>
      <c r="R15" s="31"/>
    </row>
    <row r="16" spans="1:18" ht="15" customHeight="1" x14ac:dyDescent="0.3">
      <c r="A16" s="16" t="str">
        <f>CONCATENATE(CONCATENATE('B smjer'!A10,"/"),'B smjer'!B10)</f>
        <v>8/2018</v>
      </c>
      <c r="B16" s="17" t="str">
        <f>CONCATENATE(CONCATENATE('B smjer'!C10," "),'B smjer'!D10)</f>
        <v>Jovan Đurić</v>
      </c>
      <c r="C16" s="18"/>
      <c r="D16" s="18"/>
      <c r="E16" s="18"/>
      <c r="F16" s="18"/>
      <c r="G16" s="18"/>
      <c r="H16" s="18"/>
      <c r="I16" s="18"/>
      <c r="J16" s="19">
        <f>'B smjer'!M10</f>
        <v>32</v>
      </c>
      <c r="K16" s="18"/>
      <c r="L16" s="18"/>
      <c r="M16" s="19" t="str">
        <f>'B smjer'!I10</f>
        <v/>
      </c>
      <c r="N16" s="19">
        <f>'B smjer'!L10</f>
        <v>20</v>
      </c>
      <c r="O16" s="19">
        <f>'B smjer'!O10</f>
        <v>52</v>
      </c>
      <c r="P16" s="20" t="str">
        <f>'B smjer'!P10</f>
        <v>E</v>
      </c>
      <c r="Q16" s="31"/>
      <c r="R16" s="31"/>
    </row>
    <row r="17" spans="1:18" ht="15" customHeight="1" x14ac:dyDescent="0.3">
      <c r="A17" s="16" t="str">
        <f>CONCATENATE(CONCATENATE('B smjer'!A11,"/"),'B smjer'!B11)</f>
        <v>9/2018</v>
      </c>
      <c r="B17" s="17" t="str">
        <f>CONCATENATE(CONCATENATE('B smjer'!C11," "),'B smjer'!D11)</f>
        <v>Tamara Čukić</v>
      </c>
      <c r="C17" s="18"/>
      <c r="D17" s="18"/>
      <c r="E17" s="18"/>
      <c r="F17" s="18"/>
      <c r="G17" s="18"/>
      <c r="H17" s="18"/>
      <c r="I17" s="18"/>
      <c r="J17" s="19">
        <f>'B smjer'!M11</f>
        <v>18</v>
      </c>
      <c r="K17" s="18"/>
      <c r="L17" s="18"/>
      <c r="M17" s="19" t="str">
        <f>'B smjer'!I11</f>
        <v/>
      </c>
      <c r="N17" s="19">
        <f>'B smjer'!L11</f>
        <v>32</v>
      </c>
      <c r="O17" s="19">
        <f>'B smjer'!O11</f>
        <v>50</v>
      </c>
      <c r="P17" s="20" t="str">
        <f>'B smjer'!P11</f>
        <v>E</v>
      </c>
      <c r="Q17" s="31"/>
      <c r="R17" s="31"/>
    </row>
    <row r="18" spans="1:18" ht="15" customHeight="1" x14ac:dyDescent="0.3">
      <c r="A18" s="16" t="str">
        <f>CONCATENATE(CONCATENATE('B smjer'!A12,"/"),'B smjer'!B12)</f>
        <v>16/2018</v>
      </c>
      <c r="B18" s="17" t="str">
        <f>CONCATENATE(CONCATENATE('B smjer'!C12," "),'B smjer'!D12)</f>
        <v>Radojka Poleksić</v>
      </c>
      <c r="C18" s="18"/>
      <c r="D18" s="18"/>
      <c r="E18" s="18"/>
      <c r="F18" s="18"/>
      <c r="G18" s="18"/>
      <c r="H18" s="18"/>
      <c r="I18" s="18"/>
      <c r="J18" s="19">
        <f>'B smjer'!M12</f>
        <v>34</v>
      </c>
      <c r="K18" s="18"/>
      <c r="L18" s="18"/>
      <c r="M18" s="19">
        <f>'B smjer'!I12</f>
        <v>36</v>
      </c>
      <c r="N18" s="19">
        <f>'B smjer'!L12</f>
        <v>46</v>
      </c>
      <c r="O18" s="19">
        <f>'B smjer'!O12</f>
        <v>80</v>
      </c>
      <c r="P18" s="20" t="str">
        <f>'B smjer'!P12</f>
        <v>B</v>
      </c>
      <c r="Q18" s="31"/>
      <c r="R18" s="31"/>
    </row>
    <row r="19" spans="1:18" ht="15" customHeight="1" x14ac:dyDescent="0.3">
      <c r="A19" s="16" t="str">
        <f>CONCATENATE(CONCATENATE('B smjer'!A13,"/"),'B smjer'!B13)</f>
        <v>18/2018</v>
      </c>
      <c r="B19" s="17" t="str">
        <f>CONCATENATE(CONCATENATE('B smjer'!C13," "),'B smjer'!D13)</f>
        <v>Marija Došljak</v>
      </c>
      <c r="C19" s="18"/>
      <c r="D19" s="18"/>
      <c r="E19" s="18"/>
      <c r="F19" s="18"/>
      <c r="G19" s="18"/>
      <c r="H19" s="18"/>
      <c r="I19" s="18"/>
      <c r="J19" s="19">
        <f>'B smjer'!M13</f>
        <v>42</v>
      </c>
      <c r="K19" s="18"/>
      <c r="L19" s="18"/>
      <c r="M19" s="19">
        <f>'B smjer'!I13</f>
        <v>43</v>
      </c>
      <c r="N19" s="19">
        <f>'B smjer'!L13</f>
        <v>51</v>
      </c>
      <c r="O19" s="19">
        <f>'B smjer'!O13</f>
        <v>93</v>
      </c>
      <c r="P19" s="20" t="str">
        <f>'B smjer'!P13</f>
        <v>A</v>
      </c>
      <c r="Q19" s="31"/>
      <c r="R19" s="31"/>
    </row>
    <row r="20" spans="1:18" ht="15" customHeight="1" x14ac:dyDescent="0.3">
      <c r="A20" s="16" t="str">
        <f>CONCATENATE(CONCATENATE('B smjer'!A14,"/"),'B smjer'!B14)</f>
        <v>20/2018</v>
      </c>
      <c r="B20" s="17" t="str">
        <f>CONCATENATE(CONCATENATE('B smjer'!C14," "),'B smjer'!D14)</f>
        <v>Bane Petričić</v>
      </c>
      <c r="C20" s="18"/>
      <c r="D20" s="18"/>
      <c r="E20" s="18"/>
      <c r="F20" s="18"/>
      <c r="G20" s="18"/>
      <c r="H20" s="18"/>
      <c r="I20" s="18"/>
      <c r="J20" s="19">
        <f>'B smjer'!M14</f>
        <v>32</v>
      </c>
      <c r="K20" s="18"/>
      <c r="L20" s="18"/>
      <c r="M20" s="19" t="str">
        <f>'B smjer'!I14</f>
        <v/>
      </c>
      <c r="N20" s="19">
        <f>'B smjer'!L14</f>
        <v>43</v>
      </c>
      <c r="O20" s="19">
        <f>'B smjer'!O14</f>
        <v>75</v>
      </c>
      <c r="P20" s="20" t="str">
        <f>'B smjer'!P14</f>
        <v>C</v>
      </c>
      <c r="Q20" s="31"/>
      <c r="R20" s="31"/>
    </row>
    <row r="21" spans="1:18" ht="15" customHeight="1" x14ac:dyDescent="0.3">
      <c r="A21" s="16" t="str">
        <f>CONCATENATE(CONCATENATE('B smjer'!A15,"/"),'B smjer'!B15)</f>
        <v>28/2018</v>
      </c>
      <c r="B21" s="17" t="str">
        <f>CONCATENATE(CONCATENATE('B smjer'!C15," "),'B smjer'!D15)</f>
        <v>Radoman Mijanović</v>
      </c>
      <c r="C21" s="18"/>
      <c r="D21" s="18"/>
      <c r="E21" s="18"/>
      <c r="F21" s="18"/>
      <c r="G21" s="18"/>
      <c r="H21" s="18"/>
      <c r="I21" s="18"/>
      <c r="J21" s="19" t="str">
        <f>'B smjer'!M15</f>
        <v/>
      </c>
      <c r="K21" s="18"/>
      <c r="L21" s="18"/>
      <c r="M21" s="19" t="str">
        <f>'B smjer'!I15</f>
        <v/>
      </c>
      <c r="N21" s="19" t="str">
        <f>'B smjer'!L15</f>
        <v/>
      </c>
      <c r="O21" s="19">
        <f>'B smjer'!O15</f>
        <v>0</v>
      </c>
      <c r="P21" s="20" t="str">
        <f>'B smjer'!P15</f>
        <v>F</v>
      </c>
      <c r="Q21" s="31"/>
      <c r="R21" s="31"/>
    </row>
    <row r="22" spans="1:18" ht="15" customHeight="1" x14ac:dyDescent="0.3">
      <c r="A22" s="16" t="str">
        <f>CONCATENATE(CONCATENATE('B smjer'!A16,"/"),'B smjer'!B16)</f>
        <v>8/2017</v>
      </c>
      <c r="B22" s="17" t="str">
        <f>CONCATENATE(CONCATENATE('B smjer'!C16," "),'B smjer'!D16)</f>
        <v>Dijana Popović</v>
      </c>
      <c r="C22" s="18"/>
      <c r="D22" s="18"/>
      <c r="E22" s="18"/>
      <c r="F22" s="18"/>
      <c r="G22" s="18"/>
      <c r="H22" s="18"/>
      <c r="I22" s="18"/>
      <c r="J22" s="19" t="str">
        <f>'B smjer'!M16</f>
        <v/>
      </c>
      <c r="K22" s="18"/>
      <c r="L22" s="18"/>
      <c r="M22" s="19" t="str">
        <f>'B smjer'!I16</f>
        <v/>
      </c>
      <c r="N22" s="19" t="str">
        <f>'B smjer'!L16</f>
        <v/>
      </c>
      <c r="O22" s="19">
        <f>'B smjer'!O16</f>
        <v>0</v>
      </c>
      <c r="P22" s="20" t="str">
        <f>'B smjer'!P16</f>
        <v>F</v>
      </c>
    </row>
    <row r="23" spans="1:18" ht="15" customHeight="1" x14ac:dyDescent="0.3">
      <c r="A23" s="16" t="str">
        <f>CONCATENATE(CONCATENATE('B smjer'!A17,"/"),'B smjer'!B17)</f>
        <v>14/2015</v>
      </c>
      <c r="B23" s="17" t="str">
        <f>CONCATENATE(CONCATENATE('B smjer'!C17," "),'B smjer'!D17)</f>
        <v>Nebojša Kasalica</v>
      </c>
      <c r="C23" s="18"/>
      <c r="D23" s="18"/>
      <c r="E23" s="18"/>
      <c r="F23" s="18"/>
      <c r="G23" s="18"/>
      <c r="H23" s="18"/>
      <c r="I23" s="18"/>
      <c r="J23" s="19">
        <f>'B smjer'!M17</f>
        <v>12</v>
      </c>
      <c r="K23" s="18"/>
      <c r="L23" s="18"/>
      <c r="M23" s="19" t="str">
        <f>'B smjer'!I17</f>
        <v/>
      </c>
      <c r="N23" s="19" t="str">
        <f>'B smjer'!L17</f>
        <v/>
      </c>
      <c r="O23" s="19">
        <f>'B smjer'!O17</f>
        <v>12</v>
      </c>
      <c r="P23" s="20" t="str">
        <f>'B smjer'!P17</f>
        <v>F</v>
      </c>
    </row>
    <row r="24" spans="1:18" ht="15" customHeight="1" x14ac:dyDescent="0.3">
      <c r="A24" s="21"/>
      <c r="B24" s="22"/>
      <c r="C24" s="23"/>
      <c r="D24" s="23"/>
      <c r="E24" s="23"/>
      <c r="F24" s="23"/>
      <c r="G24" s="23"/>
      <c r="H24" s="23"/>
      <c r="I24" s="23"/>
      <c r="J24" s="24"/>
      <c r="K24" s="23"/>
      <c r="L24" s="23"/>
      <c r="M24" s="24"/>
      <c r="N24" s="24"/>
      <c r="O24" s="24"/>
      <c r="P24" s="25"/>
    </row>
    <row r="25" spans="1:18" ht="15" customHeight="1" x14ac:dyDescent="0.3">
      <c r="A25" s="21"/>
      <c r="B25" s="22"/>
      <c r="C25" s="23"/>
      <c r="D25" s="23"/>
      <c r="E25" s="23"/>
      <c r="F25" s="23"/>
      <c r="G25" s="23"/>
      <c r="H25" s="23"/>
      <c r="I25" s="23"/>
      <c r="J25" s="24"/>
      <c r="K25" s="23"/>
      <c r="L25" s="23"/>
      <c r="M25" s="24"/>
      <c r="N25" s="24"/>
      <c r="O25" s="24"/>
      <c r="P25" s="25"/>
    </row>
    <row r="26" spans="1:18" ht="15" customHeight="1" x14ac:dyDescent="0.3">
      <c r="A26" s="21"/>
      <c r="B26" s="22"/>
      <c r="C26" s="23"/>
      <c r="D26" s="23"/>
      <c r="E26" s="23"/>
      <c r="F26" s="23"/>
      <c r="G26" s="23"/>
      <c r="H26" s="23"/>
      <c r="I26" s="23"/>
      <c r="J26" s="24"/>
      <c r="K26" s="23"/>
      <c r="L26" s="23"/>
      <c r="M26" s="24"/>
      <c r="N26" s="24"/>
      <c r="O26" s="24"/>
      <c r="P26" s="25"/>
    </row>
    <row r="27" spans="1:18" ht="15" customHeight="1" x14ac:dyDescent="0.3">
      <c r="A27" s="21"/>
      <c r="B27" s="22"/>
      <c r="C27" s="23"/>
      <c r="D27" s="23"/>
      <c r="E27" s="23"/>
      <c r="F27" s="23"/>
      <c r="G27" s="23"/>
      <c r="H27" s="23"/>
      <c r="I27" s="23"/>
      <c r="J27" s="24"/>
      <c r="K27" s="23"/>
      <c r="L27" s="23"/>
      <c r="M27" s="24"/>
      <c r="N27" s="24"/>
      <c r="O27" s="24"/>
      <c r="P27" s="25"/>
    </row>
    <row r="28" spans="1:18" ht="15" customHeight="1" x14ac:dyDescent="0.3">
      <c r="A28" s="21"/>
      <c r="B28" s="22"/>
      <c r="C28" s="23"/>
      <c r="D28" s="23"/>
      <c r="E28" s="23"/>
      <c r="F28" s="23"/>
      <c r="G28" s="23"/>
      <c r="H28" s="23"/>
      <c r="I28" s="23"/>
      <c r="J28" s="24"/>
      <c r="K28" s="23"/>
      <c r="L28" s="23"/>
      <c r="M28" s="24"/>
      <c r="N28" s="24"/>
      <c r="O28" s="24"/>
      <c r="P28" s="25"/>
    </row>
    <row r="29" spans="1:18" ht="15" customHeight="1" x14ac:dyDescent="0.3">
      <c r="A29" s="21"/>
      <c r="B29" s="22"/>
      <c r="C29" s="23"/>
      <c r="D29" s="23"/>
      <c r="E29" s="23"/>
      <c r="F29" s="23"/>
      <c r="G29" s="23"/>
      <c r="H29" s="23"/>
      <c r="I29" s="23"/>
      <c r="J29" s="24"/>
      <c r="K29" s="23"/>
      <c r="L29" s="23"/>
      <c r="M29" s="24"/>
      <c r="N29" s="24"/>
      <c r="O29" s="24"/>
      <c r="P29" s="25"/>
    </row>
    <row r="30" spans="1:18" ht="15" customHeight="1" x14ac:dyDescent="0.3">
      <c r="A30" s="21"/>
      <c r="B30" s="22"/>
      <c r="C30" s="23"/>
      <c r="D30" s="23"/>
      <c r="E30" s="23"/>
      <c r="F30" s="23"/>
      <c r="G30" s="23"/>
      <c r="H30" s="23"/>
      <c r="I30" s="23"/>
      <c r="J30" s="24"/>
      <c r="K30" s="23"/>
      <c r="L30" s="23"/>
      <c r="M30" s="24"/>
      <c r="N30" s="24"/>
      <c r="O30" s="24"/>
      <c r="P30" s="25"/>
    </row>
    <row r="31" spans="1:18" ht="15" customHeight="1" x14ac:dyDescent="0.3">
      <c r="A31" s="21"/>
      <c r="B31" s="22"/>
      <c r="C31" s="23"/>
      <c r="D31" s="23"/>
      <c r="E31" s="23"/>
      <c r="F31" s="23"/>
      <c r="G31" s="23"/>
      <c r="H31" s="23"/>
      <c r="I31" s="23"/>
      <c r="J31" s="24"/>
      <c r="K31" s="23"/>
      <c r="L31" s="23"/>
      <c r="M31" s="24"/>
      <c r="N31" s="24"/>
      <c r="O31" s="24"/>
      <c r="P31" s="25"/>
    </row>
    <row r="32" spans="1:18" ht="15" customHeight="1" x14ac:dyDescent="0.3">
      <c r="A32" s="21"/>
      <c r="B32" s="22"/>
      <c r="C32" s="23"/>
      <c r="D32" s="23"/>
      <c r="E32" s="23"/>
      <c r="F32" s="23"/>
      <c r="G32" s="23"/>
      <c r="H32" s="23"/>
      <c r="I32" s="23"/>
      <c r="J32" s="24"/>
      <c r="K32" s="23"/>
      <c r="L32" s="23"/>
      <c r="M32" s="24"/>
      <c r="N32" s="24"/>
      <c r="O32" s="24"/>
      <c r="P32" s="25"/>
    </row>
    <row r="33" spans="1:16" x14ac:dyDescent="0.3">
      <c r="A33" s="21"/>
      <c r="B33" s="22"/>
      <c r="C33" s="23"/>
      <c r="D33" s="23"/>
      <c r="E33" s="23"/>
      <c r="F33" s="23"/>
      <c r="G33" s="23"/>
      <c r="H33" s="23"/>
      <c r="I33" s="23"/>
      <c r="J33" s="24"/>
      <c r="K33" s="23"/>
      <c r="L33" s="23"/>
      <c r="M33" s="24"/>
      <c r="N33" s="24"/>
      <c r="O33" s="24"/>
      <c r="P33" s="25"/>
    </row>
    <row r="34" spans="1:16" x14ac:dyDescent="0.3">
      <c r="A34" s="21"/>
      <c r="B34" s="22"/>
      <c r="C34" s="23"/>
      <c r="D34" s="23"/>
      <c r="E34" s="23"/>
      <c r="F34" s="23"/>
      <c r="G34" s="23"/>
      <c r="H34" s="23"/>
      <c r="I34" s="23"/>
      <c r="J34" s="24"/>
      <c r="K34" s="23"/>
      <c r="L34" s="23"/>
      <c r="M34" s="24"/>
      <c r="N34" s="24"/>
      <c r="O34" s="24"/>
      <c r="P34" s="25"/>
    </row>
    <row r="35" spans="1:16" x14ac:dyDescent="0.3">
      <c r="A35" s="21"/>
      <c r="B35" s="22"/>
      <c r="C35" s="23"/>
      <c r="D35" s="23"/>
      <c r="E35" s="23"/>
      <c r="F35" s="23"/>
      <c r="G35" s="23"/>
      <c r="H35" s="23"/>
      <c r="I35" s="23"/>
      <c r="J35" s="24"/>
      <c r="K35" s="23"/>
      <c r="L35" s="23"/>
      <c r="M35" s="24"/>
      <c r="N35" s="24"/>
      <c r="O35" s="24"/>
      <c r="P35" s="25"/>
    </row>
    <row r="36" spans="1:16" x14ac:dyDescent="0.3">
      <c r="A36" s="21"/>
      <c r="B36" s="22"/>
      <c r="C36" s="23"/>
      <c r="D36" s="23"/>
      <c r="E36" s="23"/>
      <c r="F36" s="23"/>
      <c r="G36" s="23"/>
      <c r="H36" s="23"/>
      <c r="I36" s="23"/>
      <c r="J36" s="24"/>
      <c r="K36" s="23"/>
      <c r="L36" s="23"/>
      <c r="M36" s="24"/>
      <c r="N36" s="24"/>
      <c r="O36" s="24"/>
      <c r="P36" s="25"/>
    </row>
    <row r="37" spans="1:16" x14ac:dyDescent="0.3">
      <c r="A37" s="21"/>
      <c r="B37" s="22"/>
      <c r="C37" s="23"/>
      <c r="D37" s="23"/>
      <c r="E37" s="23"/>
      <c r="F37" s="23"/>
      <c r="G37" s="23"/>
      <c r="H37" s="23"/>
      <c r="I37" s="23"/>
      <c r="J37" s="24"/>
      <c r="K37" s="23"/>
      <c r="L37" s="23"/>
      <c r="M37" s="24"/>
      <c r="N37" s="24"/>
      <c r="O37" s="24"/>
      <c r="P37" s="25"/>
    </row>
    <row r="38" spans="1:16" x14ac:dyDescent="0.3">
      <c r="A38" s="21"/>
      <c r="B38" s="22"/>
      <c r="C38" s="23"/>
      <c r="D38" s="23"/>
      <c r="E38" s="23"/>
      <c r="F38" s="23"/>
      <c r="G38" s="23"/>
      <c r="H38" s="23"/>
      <c r="I38" s="23"/>
      <c r="J38" s="24"/>
      <c r="K38" s="23"/>
      <c r="L38" s="23"/>
      <c r="M38" s="24"/>
      <c r="N38" s="24"/>
      <c r="O38" s="24"/>
      <c r="P38" s="25"/>
    </row>
    <row r="39" spans="1:16" x14ac:dyDescent="0.3">
      <c r="A39" s="21"/>
      <c r="B39" s="22"/>
      <c r="C39" s="23"/>
      <c r="D39" s="23"/>
      <c r="E39" s="23"/>
      <c r="F39" s="23"/>
      <c r="G39" s="23"/>
      <c r="H39" s="23"/>
      <c r="I39" s="23"/>
      <c r="J39" s="24"/>
      <c r="K39" s="23"/>
      <c r="L39" s="23"/>
      <c r="M39" s="24"/>
      <c r="N39" s="24"/>
      <c r="O39" s="24"/>
      <c r="P39" s="25"/>
    </row>
    <row r="40" spans="1:16" x14ac:dyDescent="0.3">
      <c r="A40" s="21"/>
      <c r="B40" s="22"/>
      <c r="C40" s="23"/>
      <c r="D40" s="23"/>
      <c r="E40" s="23"/>
      <c r="F40" s="23"/>
      <c r="G40" s="23"/>
      <c r="H40" s="23"/>
      <c r="I40" s="23"/>
      <c r="J40" s="24"/>
      <c r="K40" s="23"/>
      <c r="L40" s="23"/>
      <c r="M40" s="24"/>
      <c r="N40" s="24"/>
      <c r="O40" s="24"/>
      <c r="P40" s="25"/>
    </row>
    <row r="41" spans="1:16" x14ac:dyDescent="0.3">
      <c r="A41" s="21"/>
      <c r="B41" s="22"/>
      <c r="C41" s="23"/>
      <c r="D41" s="23"/>
      <c r="E41" s="23"/>
      <c r="F41" s="23"/>
      <c r="G41" s="23"/>
      <c r="H41" s="23"/>
      <c r="I41" s="23"/>
      <c r="J41" s="24"/>
      <c r="K41" s="23"/>
      <c r="L41" s="23"/>
      <c r="M41" s="24"/>
      <c r="N41" s="24"/>
      <c r="O41" s="24"/>
      <c r="P41" s="25"/>
    </row>
    <row r="42" spans="1:16" x14ac:dyDescent="0.3">
      <c r="A42" s="21"/>
      <c r="B42" s="22"/>
      <c r="C42" s="23"/>
      <c r="D42" s="23"/>
      <c r="E42" s="23"/>
      <c r="F42" s="23"/>
      <c r="G42" s="23"/>
      <c r="H42" s="23"/>
      <c r="I42" s="23"/>
      <c r="J42" s="24"/>
      <c r="K42" s="23"/>
      <c r="L42" s="23"/>
      <c r="M42" s="24"/>
      <c r="N42" s="24"/>
      <c r="O42" s="24"/>
      <c r="P42" s="25"/>
    </row>
    <row r="43" spans="1:16" x14ac:dyDescent="0.3">
      <c r="A43" s="21"/>
      <c r="B43" s="22"/>
      <c r="C43" s="23"/>
      <c r="D43" s="23"/>
      <c r="E43" s="23"/>
      <c r="F43" s="23"/>
      <c r="G43" s="23"/>
      <c r="H43" s="23"/>
      <c r="I43" s="23"/>
      <c r="J43" s="24"/>
      <c r="K43" s="23"/>
      <c r="L43" s="23"/>
      <c r="M43" s="24"/>
      <c r="N43" s="24"/>
      <c r="O43" s="24"/>
      <c r="P43" s="25"/>
    </row>
    <row r="44" spans="1:16" x14ac:dyDescent="0.3">
      <c r="A44" s="21"/>
      <c r="B44" s="22"/>
      <c r="C44" s="23"/>
      <c r="D44" s="23"/>
      <c r="E44" s="23"/>
      <c r="F44" s="23"/>
      <c r="G44" s="23"/>
      <c r="H44" s="23"/>
      <c r="I44" s="23"/>
      <c r="J44" s="24"/>
      <c r="K44" s="23"/>
      <c r="L44" s="23"/>
      <c r="M44" s="24"/>
      <c r="N44" s="24"/>
      <c r="O44" s="24"/>
      <c r="P44" s="25"/>
    </row>
    <row r="45" spans="1:16" x14ac:dyDescent="0.3">
      <c r="A45" s="21"/>
      <c r="B45" s="22"/>
      <c r="C45" s="23"/>
      <c r="D45" s="23"/>
      <c r="E45" s="23"/>
      <c r="F45" s="23"/>
      <c r="G45" s="23"/>
      <c r="H45" s="23"/>
      <c r="I45" s="23"/>
      <c r="J45" s="24"/>
      <c r="K45" s="23"/>
      <c r="L45" s="23"/>
      <c r="M45" s="24"/>
      <c r="N45" s="24"/>
      <c r="O45" s="24"/>
      <c r="P45" s="25"/>
    </row>
    <row r="46" spans="1:16" x14ac:dyDescent="0.3">
      <c r="A46" s="21"/>
      <c r="B46" s="22"/>
      <c r="C46" s="23"/>
      <c r="D46" s="23"/>
      <c r="E46" s="23"/>
      <c r="F46" s="23"/>
      <c r="G46" s="23"/>
      <c r="H46" s="23"/>
      <c r="I46" s="23"/>
      <c r="J46" s="24"/>
      <c r="K46" s="23"/>
      <c r="L46" s="23"/>
      <c r="M46" s="24"/>
      <c r="N46" s="24"/>
      <c r="O46" s="24"/>
      <c r="P46" s="25"/>
    </row>
    <row r="47" spans="1:16" x14ac:dyDescent="0.3">
      <c r="A47" s="21"/>
      <c r="B47" s="22"/>
      <c r="C47" s="23"/>
      <c r="D47" s="23"/>
      <c r="E47" s="23"/>
      <c r="F47" s="23"/>
      <c r="G47" s="23"/>
      <c r="H47" s="23"/>
      <c r="I47" s="23"/>
      <c r="J47" s="24"/>
      <c r="K47" s="23"/>
      <c r="L47" s="23"/>
      <c r="M47" s="24"/>
      <c r="N47" s="24"/>
      <c r="O47" s="24"/>
      <c r="P47" s="25"/>
    </row>
    <row r="48" spans="1:16" x14ac:dyDescent="0.3">
      <c r="A48" s="21"/>
      <c r="B48" s="22"/>
      <c r="C48" s="23"/>
      <c r="D48" s="23"/>
      <c r="E48" s="23"/>
      <c r="F48" s="23"/>
      <c r="G48" s="23"/>
      <c r="H48" s="23"/>
      <c r="I48" s="23"/>
      <c r="J48" s="24"/>
      <c r="K48" s="23"/>
      <c r="L48" s="23"/>
      <c r="M48" s="24"/>
      <c r="N48" s="24"/>
      <c r="O48" s="24"/>
      <c r="P48" s="25"/>
    </row>
    <row r="49" spans="1:16" x14ac:dyDescent="0.3">
      <c r="A49" s="21"/>
      <c r="B49" s="22"/>
      <c r="C49" s="23"/>
      <c r="D49" s="23"/>
      <c r="E49" s="23"/>
      <c r="F49" s="23"/>
      <c r="G49" s="23"/>
      <c r="H49" s="23"/>
      <c r="I49" s="23"/>
      <c r="J49" s="24"/>
      <c r="K49" s="23"/>
      <c r="L49" s="23"/>
      <c r="M49" s="24"/>
      <c r="N49" s="24"/>
      <c r="O49" s="24"/>
      <c r="P49" s="25"/>
    </row>
    <row r="50" spans="1:16" x14ac:dyDescent="0.3">
      <c r="A50" s="21"/>
      <c r="B50" s="22"/>
      <c r="C50" s="23"/>
      <c r="D50" s="23"/>
      <c r="E50" s="23"/>
      <c r="F50" s="23"/>
      <c r="G50" s="23"/>
      <c r="H50" s="23"/>
      <c r="I50" s="23"/>
      <c r="J50" s="24"/>
      <c r="K50" s="23"/>
      <c r="L50" s="23"/>
      <c r="M50" s="24"/>
      <c r="N50" s="24"/>
      <c r="O50" s="24"/>
      <c r="P50" s="25"/>
    </row>
    <row r="51" spans="1:16" x14ac:dyDescent="0.3">
      <c r="A51" s="21"/>
      <c r="B51" s="22"/>
      <c r="C51" s="23"/>
      <c r="D51" s="23"/>
      <c r="E51" s="23"/>
      <c r="F51" s="23"/>
      <c r="G51" s="23"/>
      <c r="H51" s="23"/>
      <c r="I51" s="23"/>
      <c r="J51" s="24"/>
      <c r="K51" s="23"/>
      <c r="L51" s="23"/>
      <c r="M51" s="24"/>
      <c r="N51" s="24"/>
      <c r="O51" s="24"/>
      <c r="P51" s="25"/>
    </row>
    <row r="52" spans="1:16" x14ac:dyDescent="0.3">
      <c r="A52" s="21"/>
      <c r="B52" s="22"/>
      <c r="C52" s="23"/>
      <c r="D52" s="23"/>
      <c r="E52" s="23"/>
      <c r="F52" s="23"/>
      <c r="G52" s="23"/>
      <c r="H52" s="23"/>
      <c r="I52" s="23"/>
      <c r="J52" s="24"/>
      <c r="K52" s="23"/>
      <c r="L52" s="23"/>
      <c r="M52" s="24"/>
      <c r="N52" s="24"/>
      <c r="O52" s="24"/>
      <c r="P52" s="25"/>
    </row>
    <row r="53" spans="1:16" x14ac:dyDescent="0.3">
      <c r="A53" s="21"/>
      <c r="B53" s="22"/>
      <c r="C53" s="23"/>
      <c r="D53" s="23"/>
      <c r="E53" s="23"/>
      <c r="F53" s="23"/>
      <c r="G53" s="23"/>
      <c r="H53" s="23"/>
      <c r="I53" s="23"/>
      <c r="J53" s="24"/>
      <c r="K53" s="23"/>
      <c r="L53" s="23"/>
      <c r="M53" s="24"/>
      <c r="N53" s="24"/>
      <c r="O53" s="24"/>
      <c r="P53" s="25"/>
    </row>
    <row r="54" spans="1:16" x14ac:dyDescent="0.3">
      <c r="A54" s="21"/>
      <c r="B54" s="22"/>
      <c r="C54" s="23"/>
      <c r="D54" s="23"/>
      <c r="E54" s="23"/>
      <c r="F54" s="23"/>
      <c r="G54" s="23"/>
      <c r="H54" s="23"/>
      <c r="I54" s="23"/>
      <c r="J54" s="24"/>
      <c r="K54" s="23"/>
      <c r="L54" s="23"/>
      <c r="M54" s="24"/>
      <c r="N54" s="24"/>
      <c r="O54" s="24"/>
      <c r="P54" s="25"/>
    </row>
    <row r="55" spans="1:16" x14ac:dyDescent="0.3">
      <c r="A55" s="21"/>
      <c r="B55" s="22"/>
      <c r="C55" s="23"/>
      <c r="D55" s="23"/>
      <c r="E55" s="23"/>
      <c r="F55" s="23"/>
      <c r="G55" s="23"/>
      <c r="H55" s="23"/>
      <c r="I55" s="23"/>
      <c r="J55" s="24"/>
      <c r="K55" s="23"/>
      <c r="L55" s="23"/>
      <c r="M55" s="24"/>
      <c r="N55" s="24"/>
      <c r="O55" s="24"/>
      <c r="P55" s="25"/>
    </row>
    <row r="56" spans="1:16" x14ac:dyDescent="0.3">
      <c r="A56" s="21"/>
      <c r="B56" s="22"/>
      <c r="C56" s="23"/>
      <c r="D56" s="23"/>
      <c r="E56" s="23"/>
      <c r="F56" s="23"/>
      <c r="G56" s="23"/>
      <c r="H56" s="23"/>
      <c r="I56" s="23"/>
      <c r="J56" s="24"/>
      <c r="K56" s="23"/>
      <c r="L56" s="23"/>
      <c r="M56" s="24"/>
      <c r="N56" s="24"/>
      <c r="O56" s="24"/>
      <c r="P56" s="25"/>
    </row>
    <row r="57" spans="1:16" x14ac:dyDescent="0.3">
      <c r="A57" s="21"/>
      <c r="B57" s="22"/>
      <c r="C57" s="23"/>
      <c r="D57" s="23"/>
      <c r="E57" s="23"/>
      <c r="F57" s="23"/>
      <c r="G57" s="23"/>
      <c r="H57" s="23"/>
      <c r="I57" s="23"/>
      <c r="J57" s="24"/>
      <c r="K57" s="23"/>
      <c r="L57" s="23"/>
      <c r="M57" s="24"/>
      <c r="N57" s="24"/>
      <c r="O57" s="24"/>
      <c r="P57" s="25"/>
    </row>
    <row r="58" spans="1:16" x14ac:dyDescent="0.3">
      <c r="A58" s="21"/>
      <c r="B58" s="22"/>
      <c r="C58" s="23"/>
      <c r="D58" s="23"/>
      <c r="E58" s="23"/>
      <c r="F58" s="23"/>
      <c r="G58" s="23"/>
      <c r="H58" s="23"/>
      <c r="I58" s="23"/>
      <c r="J58" s="24"/>
      <c r="K58" s="23"/>
      <c r="L58" s="23"/>
      <c r="M58" s="24"/>
      <c r="N58" s="24"/>
      <c r="O58" s="24"/>
      <c r="P58" s="25"/>
    </row>
    <row r="59" spans="1:16" x14ac:dyDescent="0.3">
      <c r="A59" s="21"/>
      <c r="B59" s="22"/>
      <c r="C59" s="23"/>
      <c r="D59" s="23"/>
      <c r="E59" s="23"/>
      <c r="F59" s="23"/>
      <c r="G59" s="23"/>
      <c r="H59" s="23"/>
      <c r="I59" s="23"/>
      <c r="J59" s="24"/>
      <c r="K59" s="23"/>
      <c r="L59" s="23"/>
      <c r="M59" s="24"/>
      <c r="N59" s="24"/>
      <c r="O59" s="24"/>
      <c r="P59" s="25"/>
    </row>
    <row r="60" spans="1:16" x14ac:dyDescent="0.3">
      <c r="A60" s="21"/>
      <c r="B60" s="22"/>
      <c r="C60" s="23"/>
      <c r="D60" s="23"/>
      <c r="E60" s="23"/>
      <c r="F60" s="23"/>
      <c r="G60" s="23"/>
      <c r="H60" s="23"/>
      <c r="I60" s="23"/>
      <c r="J60" s="24"/>
      <c r="K60" s="23"/>
      <c r="L60" s="23"/>
      <c r="M60" s="24"/>
      <c r="N60" s="24"/>
      <c r="O60" s="24"/>
      <c r="P60" s="25"/>
    </row>
    <row r="61" spans="1:16" x14ac:dyDescent="0.3">
      <c r="A61" s="21"/>
      <c r="B61" s="22"/>
      <c r="C61" s="23"/>
      <c r="D61" s="23"/>
      <c r="E61" s="23"/>
      <c r="F61" s="23"/>
      <c r="G61" s="23"/>
      <c r="H61" s="23"/>
      <c r="I61" s="23"/>
      <c r="J61" s="24"/>
      <c r="K61" s="23"/>
      <c r="L61" s="23"/>
      <c r="M61" s="24"/>
      <c r="N61" s="24"/>
      <c r="O61" s="24"/>
      <c r="P61" s="25"/>
    </row>
    <row r="62" spans="1:16" x14ac:dyDescent="0.3">
      <c r="A62" s="21"/>
      <c r="B62" s="22"/>
      <c r="C62" s="23"/>
      <c r="D62" s="23"/>
      <c r="E62" s="23"/>
      <c r="F62" s="23"/>
      <c r="G62" s="23"/>
      <c r="H62" s="23"/>
      <c r="I62" s="23"/>
      <c r="J62" s="24"/>
      <c r="K62" s="23"/>
      <c r="L62" s="23"/>
      <c r="M62" s="24"/>
      <c r="N62" s="24"/>
      <c r="O62" s="24"/>
      <c r="P62" s="25"/>
    </row>
    <row r="63" spans="1:16" x14ac:dyDescent="0.3">
      <c r="A63" s="21"/>
      <c r="B63" s="22"/>
      <c r="C63" s="23"/>
      <c r="D63" s="23"/>
      <c r="E63" s="23"/>
      <c r="F63" s="23"/>
      <c r="G63" s="23"/>
      <c r="H63" s="23"/>
      <c r="I63" s="23"/>
      <c r="J63" s="24"/>
      <c r="K63" s="23"/>
      <c r="L63" s="23"/>
      <c r="M63" s="24"/>
      <c r="N63" s="24"/>
      <c r="O63" s="24"/>
      <c r="P63" s="25"/>
    </row>
    <row r="64" spans="1:16" x14ac:dyDescent="0.3">
      <c r="A64" s="21"/>
      <c r="B64" s="22"/>
      <c r="C64" s="23"/>
      <c r="D64" s="23"/>
      <c r="E64" s="23"/>
      <c r="F64" s="23"/>
      <c r="G64" s="23"/>
      <c r="H64" s="23"/>
      <c r="I64" s="23"/>
      <c r="J64" s="24"/>
      <c r="K64" s="23"/>
      <c r="L64" s="23"/>
      <c r="M64" s="24"/>
      <c r="N64" s="24"/>
      <c r="O64" s="24"/>
      <c r="P64" s="25"/>
    </row>
    <row r="65" spans="1:16" x14ac:dyDescent="0.3">
      <c r="A65" s="21"/>
      <c r="B65" s="22"/>
      <c r="C65" s="23"/>
      <c r="D65" s="23"/>
      <c r="E65" s="23"/>
      <c r="F65" s="23"/>
      <c r="G65" s="23"/>
      <c r="H65" s="23"/>
      <c r="I65" s="23"/>
      <c r="J65" s="24"/>
      <c r="K65" s="23"/>
      <c r="L65" s="23"/>
      <c r="M65" s="24"/>
      <c r="N65" s="24"/>
      <c r="O65" s="24"/>
      <c r="P65" s="25"/>
    </row>
    <row r="66" spans="1:16" x14ac:dyDescent="0.3">
      <c r="A66" s="21"/>
      <c r="B66" s="22"/>
      <c r="C66" s="23"/>
      <c r="D66" s="23"/>
      <c r="E66" s="23"/>
      <c r="F66" s="23"/>
      <c r="G66" s="23"/>
      <c r="H66" s="23"/>
      <c r="I66" s="23"/>
      <c r="J66" s="24"/>
      <c r="K66" s="23"/>
      <c r="L66" s="23"/>
      <c r="M66" s="24"/>
      <c r="N66" s="24"/>
      <c r="O66" s="24"/>
      <c r="P66" s="25"/>
    </row>
    <row r="67" spans="1:16" x14ac:dyDescent="0.3">
      <c r="A67" s="21"/>
      <c r="B67" s="22"/>
      <c r="C67" s="23"/>
      <c r="D67" s="23"/>
      <c r="E67" s="23"/>
      <c r="F67" s="23"/>
      <c r="G67" s="23"/>
      <c r="H67" s="23"/>
      <c r="I67" s="23"/>
      <c r="J67" s="24"/>
      <c r="K67" s="23"/>
      <c r="L67" s="23"/>
      <c r="M67" s="24"/>
      <c r="N67" s="24"/>
      <c r="O67" s="24"/>
      <c r="P67" s="25"/>
    </row>
    <row r="68" spans="1:16" x14ac:dyDescent="0.3">
      <c r="A68" s="21"/>
      <c r="B68" s="22"/>
      <c r="C68" s="23"/>
      <c r="D68" s="23"/>
      <c r="E68" s="23"/>
      <c r="F68" s="23"/>
      <c r="G68" s="23"/>
      <c r="H68" s="23"/>
      <c r="I68" s="23"/>
      <c r="J68" s="24"/>
      <c r="K68" s="23"/>
      <c r="L68" s="23"/>
      <c r="M68" s="24"/>
      <c r="N68" s="24"/>
      <c r="O68" s="24"/>
      <c r="P68" s="25"/>
    </row>
    <row r="69" spans="1:16" x14ac:dyDescent="0.3">
      <c r="A69" s="21"/>
      <c r="B69" s="22"/>
      <c r="C69" s="23"/>
      <c r="D69" s="23"/>
      <c r="E69" s="23"/>
      <c r="F69" s="23"/>
      <c r="G69" s="23"/>
      <c r="H69" s="23"/>
      <c r="I69" s="23"/>
      <c r="J69" s="24"/>
      <c r="K69" s="23"/>
      <c r="L69" s="23"/>
      <c r="M69" s="24"/>
      <c r="N69" s="24"/>
      <c r="O69" s="24"/>
      <c r="P69" s="25"/>
    </row>
    <row r="70" spans="1:16" x14ac:dyDescent="0.3">
      <c r="A70" s="21"/>
      <c r="B70" s="22"/>
      <c r="C70" s="23"/>
      <c r="D70" s="23"/>
      <c r="E70" s="23"/>
      <c r="F70" s="23"/>
      <c r="G70" s="23"/>
      <c r="H70" s="23"/>
      <c r="I70" s="23"/>
      <c r="J70" s="24"/>
      <c r="K70" s="23"/>
      <c r="L70" s="23"/>
      <c r="M70" s="24"/>
      <c r="N70" s="24"/>
      <c r="O70" s="24"/>
      <c r="P70" s="25"/>
    </row>
    <row r="71" spans="1:16" x14ac:dyDescent="0.3">
      <c r="A71" s="21"/>
      <c r="B71" s="22"/>
      <c r="C71" s="23"/>
      <c r="D71" s="23"/>
      <c r="E71" s="23"/>
      <c r="F71" s="23"/>
      <c r="G71" s="23"/>
      <c r="H71" s="23"/>
      <c r="I71" s="23"/>
      <c r="J71" s="24"/>
      <c r="K71" s="23"/>
      <c r="L71" s="23"/>
      <c r="M71" s="24"/>
      <c r="N71" s="24"/>
      <c r="O71" s="24"/>
      <c r="P71" s="25"/>
    </row>
    <row r="72" spans="1:16" x14ac:dyDescent="0.3">
      <c r="A72" s="21"/>
      <c r="B72" s="22"/>
      <c r="C72" s="23"/>
      <c r="D72" s="23"/>
      <c r="E72" s="23"/>
      <c r="F72" s="23"/>
      <c r="G72" s="23"/>
      <c r="H72" s="23"/>
      <c r="I72" s="23"/>
      <c r="J72" s="24"/>
      <c r="K72" s="23"/>
      <c r="L72" s="23"/>
      <c r="M72" s="24"/>
      <c r="N72" s="24"/>
      <c r="O72" s="24"/>
      <c r="P72" s="25"/>
    </row>
    <row r="73" spans="1:16" x14ac:dyDescent="0.3">
      <c r="A73" s="21"/>
      <c r="B73" s="22"/>
      <c r="C73" s="23"/>
      <c r="D73" s="23"/>
      <c r="E73" s="23"/>
      <c r="F73" s="23"/>
      <c r="G73" s="23"/>
      <c r="H73" s="23"/>
      <c r="I73" s="23"/>
      <c r="J73" s="24"/>
      <c r="K73" s="23"/>
      <c r="L73" s="23"/>
      <c r="M73" s="24"/>
      <c r="N73" s="24"/>
      <c r="O73" s="24"/>
      <c r="P73" s="25"/>
    </row>
    <row r="74" spans="1:16" x14ac:dyDescent="0.3">
      <c r="A74" s="21"/>
      <c r="B74" s="22"/>
      <c r="C74" s="23"/>
      <c r="D74" s="23"/>
      <c r="E74" s="23"/>
      <c r="F74" s="23"/>
      <c r="G74" s="23"/>
      <c r="H74" s="23"/>
      <c r="I74" s="23"/>
      <c r="J74" s="24"/>
      <c r="K74" s="23"/>
      <c r="L74" s="23"/>
      <c r="M74" s="24"/>
      <c r="N74" s="24"/>
      <c r="O74" s="24"/>
      <c r="P74" s="25"/>
    </row>
    <row r="75" spans="1:16" x14ac:dyDescent="0.3">
      <c r="A75" s="21"/>
      <c r="B75" s="22"/>
      <c r="C75" s="23"/>
      <c r="D75" s="23"/>
      <c r="E75" s="23"/>
      <c r="F75" s="23"/>
      <c r="G75" s="23"/>
      <c r="H75" s="23"/>
      <c r="I75" s="23"/>
      <c r="J75" s="24"/>
      <c r="K75" s="23"/>
      <c r="L75" s="23"/>
      <c r="M75" s="24"/>
      <c r="N75" s="24"/>
      <c r="O75" s="24"/>
      <c r="P75" s="25"/>
    </row>
    <row r="76" spans="1:16" x14ac:dyDescent="0.3">
      <c r="A76" s="21"/>
      <c r="B76" s="22"/>
      <c r="C76" s="23"/>
      <c r="D76" s="23"/>
      <c r="E76" s="23"/>
      <c r="F76" s="23"/>
      <c r="G76" s="23"/>
      <c r="H76" s="23"/>
      <c r="I76" s="23"/>
      <c r="J76" s="24"/>
      <c r="K76" s="23"/>
      <c r="L76" s="23"/>
      <c r="M76" s="24"/>
      <c r="N76" s="24"/>
      <c r="O76" s="24"/>
      <c r="P76" s="25"/>
    </row>
    <row r="77" spans="1:16" x14ac:dyDescent="0.3">
      <c r="A77" s="21"/>
      <c r="B77" s="22"/>
      <c r="C77" s="23"/>
      <c r="D77" s="23"/>
      <c r="E77" s="23"/>
      <c r="F77" s="23"/>
      <c r="G77" s="23"/>
      <c r="H77" s="23"/>
      <c r="I77" s="23"/>
      <c r="J77" s="24"/>
      <c r="K77" s="23"/>
      <c r="L77" s="23"/>
      <c r="M77" s="24"/>
      <c r="N77" s="24"/>
      <c r="O77" s="24"/>
      <c r="P77" s="25"/>
    </row>
    <row r="78" spans="1:16" x14ac:dyDescent="0.3">
      <c r="A78" s="21"/>
      <c r="B78" s="22"/>
      <c r="C78" s="23"/>
      <c r="D78" s="23"/>
      <c r="E78" s="23"/>
      <c r="F78" s="23"/>
      <c r="G78" s="23"/>
      <c r="H78" s="23"/>
      <c r="I78" s="23"/>
      <c r="J78" s="24"/>
      <c r="K78" s="23"/>
      <c r="L78" s="23"/>
      <c r="M78" s="24"/>
      <c r="N78" s="24"/>
      <c r="O78" s="24"/>
      <c r="P78" s="25"/>
    </row>
    <row r="79" spans="1:16" x14ac:dyDescent="0.3">
      <c r="A79" s="21"/>
      <c r="B79" s="22"/>
      <c r="C79" s="23"/>
      <c r="D79" s="23"/>
      <c r="E79" s="23"/>
      <c r="F79" s="23"/>
      <c r="G79" s="23"/>
      <c r="H79" s="23"/>
      <c r="I79" s="23"/>
      <c r="J79" s="24"/>
      <c r="K79" s="23"/>
      <c r="L79" s="23"/>
      <c r="M79" s="24"/>
      <c r="N79" s="24"/>
      <c r="O79" s="24"/>
      <c r="P79" s="25"/>
    </row>
    <row r="80" spans="1:16" x14ac:dyDescent="0.3">
      <c r="A80" s="21"/>
      <c r="B80" s="22"/>
      <c r="C80" s="23"/>
      <c r="D80" s="23"/>
      <c r="E80" s="23"/>
      <c r="F80" s="23"/>
      <c r="G80" s="23"/>
      <c r="H80" s="23"/>
      <c r="I80" s="23"/>
      <c r="J80" s="24"/>
      <c r="K80" s="23"/>
      <c r="L80" s="23"/>
      <c r="M80" s="24"/>
      <c r="N80" s="24"/>
      <c r="O80" s="24"/>
      <c r="P80" s="25"/>
    </row>
    <row r="81" spans="1:16" x14ac:dyDescent="0.3">
      <c r="A81" s="21"/>
      <c r="B81" s="22"/>
      <c r="C81" s="23"/>
      <c r="D81" s="23"/>
      <c r="E81" s="23"/>
      <c r="F81" s="23"/>
      <c r="G81" s="23"/>
      <c r="H81" s="23"/>
      <c r="I81" s="23"/>
      <c r="J81" s="24"/>
      <c r="K81" s="23"/>
      <c r="L81" s="23"/>
      <c r="M81" s="24"/>
      <c r="N81" s="24"/>
      <c r="O81" s="24"/>
      <c r="P81" s="25"/>
    </row>
    <row r="82" spans="1:16" x14ac:dyDescent="0.3">
      <c r="A82" s="21"/>
      <c r="B82" s="22"/>
      <c r="C82" s="23"/>
      <c r="D82" s="23"/>
      <c r="E82" s="23"/>
      <c r="F82" s="23"/>
      <c r="G82" s="23"/>
      <c r="H82" s="23"/>
      <c r="I82" s="23"/>
      <c r="J82" s="24"/>
      <c r="K82" s="23"/>
      <c r="L82" s="23"/>
      <c r="M82" s="24"/>
      <c r="N82" s="24"/>
      <c r="O82" s="24"/>
      <c r="P82" s="25"/>
    </row>
    <row r="83" spans="1:16" x14ac:dyDescent="0.3">
      <c r="A83" s="21"/>
      <c r="B83" s="22"/>
      <c r="C83" s="23"/>
      <c r="D83" s="23"/>
      <c r="E83" s="23"/>
      <c r="F83" s="23"/>
      <c r="G83" s="23"/>
      <c r="H83" s="23"/>
      <c r="I83" s="23"/>
      <c r="J83" s="24"/>
      <c r="K83" s="23"/>
      <c r="L83" s="23"/>
      <c r="M83" s="24"/>
      <c r="N83" s="24"/>
      <c r="O83" s="24"/>
      <c r="P83" s="25"/>
    </row>
    <row r="84" spans="1:16" x14ac:dyDescent="0.3">
      <c r="A84" s="21"/>
      <c r="B84" s="22"/>
      <c r="C84" s="23"/>
      <c r="D84" s="23"/>
      <c r="E84" s="23"/>
      <c r="F84" s="23"/>
      <c r="G84" s="23"/>
      <c r="H84" s="23"/>
      <c r="I84" s="23"/>
      <c r="J84" s="24"/>
      <c r="K84" s="23"/>
      <c r="L84" s="23"/>
      <c r="M84" s="24"/>
      <c r="N84" s="24"/>
      <c r="O84" s="24"/>
      <c r="P84" s="25"/>
    </row>
    <row r="85" spans="1:16" x14ac:dyDescent="0.3">
      <c r="A85" s="21"/>
      <c r="B85" s="22"/>
      <c r="C85" s="23"/>
      <c r="D85" s="23"/>
      <c r="E85" s="23"/>
      <c r="F85" s="23"/>
      <c r="G85" s="23"/>
      <c r="H85" s="23"/>
      <c r="I85" s="23"/>
      <c r="J85" s="24"/>
      <c r="K85" s="23"/>
      <c r="L85" s="23"/>
      <c r="M85" s="24"/>
      <c r="N85" s="24"/>
      <c r="O85" s="24"/>
      <c r="P85" s="25"/>
    </row>
    <row r="86" spans="1:16" x14ac:dyDescent="0.3">
      <c r="A86" s="21"/>
      <c r="B86" s="22"/>
      <c r="C86" s="23"/>
      <c r="D86" s="23"/>
      <c r="E86" s="23"/>
      <c r="F86" s="23"/>
      <c r="G86" s="23"/>
      <c r="H86" s="23"/>
      <c r="I86" s="23"/>
      <c r="J86" s="24"/>
      <c r="K86" s="23"/>
      <c r="L86" s="23"/>
      <c r="M86" s="24"/>
      <c r="N86" s="24"/>
      <c r="O86" s="24"/>
      <c r="P86" s="25"/>
    </row>
    <row r="87" spans="1:16" x14ac:dyDescent="0.3">
      <c r="A87" s="21"/>
      <c r="B87" s="22"/>
      <c r="C87" s="23"/>
      <c r="D87" s="23"/>
      <c r="E87" s="23"/>
      <c r="F87" s="23"/>
      <c r="G87" s="23"/>
      <c r="H87" s="23"/>
      <c r="I87" s="23"/>
      <c r="J87" s="24"/>
      <c r="K87" s="23"/>
      <c r="L87" s="23"/>
      <c r="M87" s="24"/>
      <c r="N87" s="24"/>
      <c r="O87" s="24"/>
      <c r="P87" s="25"/>
    </row>
    <row r="88" spans="1:16" x14ac:dyDescent="0.3">
      <c r="A88" s="21"/>
      <c r="B88" s="22"/>
      <c r="C88" s="23"/>
      <c r="D88" s="23"/>
      <c r="E88" s="23"/>
      <c r="F88" s="23"/>
      <c r="G88" s="23"/>
      <c r="H88" s="23"/>
      <c r="I88" s="23"/>
      <c r="J88" s="24"/>
      <c r="K88" s="23"/>
      <c r="L88" s="23"/>
      <c r="M88" s="24"/>
      <c r="N88" s="24"/>
      <c r="O88" s="24"/>
      <c r="P88" s="25"/>
    </row>
    <row r="89" spans="1:16" x14ac:dyDescent="0.3">
      <c r="A89" s="21"/>
      <c r="B89" s="22"/>
      <c r="C89" s="23"/>
      <c r="D89" s="23"/>
      <c r="E89" s="23"/>
      <c r="F89" s="23"/>
      <c r="G89" s="23"/>
      <c r="H89" s="23"/>
      <c r="I89" s="23"/>
      <c r="J89" s="24"/>
      <c r="K89" s="23"/>
      <c r="L89" s="23"/>
      <c r="M89" s="24"/>
      <c r="N89" s="24"/>
      <c r="O89" s="24"/>
      <c r="P89" s="25"/>
    </row>
    <row r="90" spans="1:16" x14ac:dyDescent="0.3">
      <c r="A90" s="21"/>
      <c r="B90" s="22"/>
      <c r="C90" s="23"/>
      <c r="D90" s="23"/>
      <c r="E90" s="23"/>
      <c r="F90" s="23"/>
      <c r="G90" s="23"/>
      <c r="H90" s="23"/>
      <c r="I90" s="23"/>
      <c r="J90" s="24"/>
      <c r="K90" s="23"/>
      <c r="L90" s="23"/>
      <c r="M90" s="24"/>
      <c r="N90" s="24"/>
      <c r="O90" s="24"/>
      <c r="P90" s="25"/>
    </row>
    <row r="91" spans="1:16" x14ac:dyDescent="0.3">
      <c r="A91" s="21"/>
      <c r="B91" s="22"/>
      <c r="C91" s="23"/>
      <c r="D91" s="23"/>
      <c r="E91" s="23"/>
      <c r="F91" s="23"/>
      <c r="G91" s="23"/>
      <c r="H91" s="23"/>
      <c r="I91" s="23"/>
      <c r="J91" s="24"/>
      <c r="K91" s="23"/>
      <c r="L91" s="23"/>
      <c r="M91" s="24"/>
      <c r="N91" s="24"/>
      <c r="O91" s="24"/>
      <c r="P91" s="25"/>
    </row>
    <row r="92" spans="1:16" x14ac:dyDescent="0.3">
      <c r="A92" s="21"/>
      <c r="B92" s="22"/>
      <c r="C92" s="23"/>
      <c r="D92" s="23"/>
      <c r="E92" s="23"/>
      <c r="F92" s="23"/>
      <c r="G92" s="23"/>
      <c r="H92" s="23"/>
      <c r="I92" s="23"/>
      <c r="J92" s="24"/>
      <c r="K92" s="23"/>
      <c r="L92" s="23"/>
      <c r="M92" s="24"/>
      <c r="N92" s="24"/>
      <c r="O92" s="24"/>
      <c r="P92" s="25"/>
    </row>
    <row r="93" spans="1:16" x14ac:dyDescent="0.3">
      <c r="A93" s="21"/>
      <c r="B93" s="22"/>
      <c r="C93" s="23"/>
      <c r="D93" s="23"/>
      <c r="E93" s="23"/>
      <c r="F93" s="23"/>
      <c r="G93" s="23"/>
      <c r="H93" s="23"/>
      <c r="I93" s="23"/>
      <c r="J93" s="24"/>
      <c r="K93" s="23"/>
      <c r="L93" s="23"/>
      <c r="M93" s="24"/>
      <c r="N93" s="24"/>
      <c r="O93" s="24"/>
      <c r="P93" s="25"/>
    </row>
    <row r="94" spans="1:16" x14ac:dyDescent="0.3">
      <c r="A94" s="21"/>
      <c r="B94" s="22"/>
      <c r="C94" s="23"/>
      <c r="D94" s="23"/>
      <c r="E94" s="23"/>
      <c r="F94" s="23"/>
      <c r="G94" s="23"/>
      <c r="H94" s="23"/>
      <c r="I94" s="23"/>
      <c r="J94" s="24"/>
      <c r="K94" s="23"/>
      <c r="L94" s="23"/>
      <c r="M94" s="24"/>
      <c r="N94" s="24"/>
      <c r="O94" s="24"/>
      <c r="P94" s="25"/>
    </row>
    <row r="95" spans="1:16" x14ac:dyDescent="0.3">
      <c r="A95" s="21"/>
      <c r="B95" s="22"/>
      <c r="C95" s="23"/>
      <c r="D95" s="23"/>
      <c r="E95" s="23"/>
      <c r="F95" s="23"/>
      <c r="G95" s="23"/>
      <c r="H95" s="23"/>
      <c r="I95" s="23"/>
      <c r="J95" s="24"/>
      <c r="K95" s="23"/>
      <c r="L95" s="23"/>
      <c r="M95" s="24"/>
      <c r="N95" s="24"/>
      <c r="O95" s="24"/>
      <c r="P95" s="25"/>
    </row>
    <row r="96" spans="1:16" x14ac:dyDescent="0.3">
      <c r="A96" s="21"/>
      <c r="B96" s="22"/>
      <c r="C96" s="23"/>
      <c r="D96" s="23"/>
      <c r="E96" s="23"/>
      <c r="F96" s="23"/>
      <c r="G96" s="23"/>
      <c r="H96" s="23"/>
      <c r="I96" s="23"/>
      <c r="J96" s="24"/>
      <c r="K96" s="23"/>
      <c r="L96" s="23"/>
      <c r="M96" s="24"/>
      <c r="N96" s="24"/>
      <c r="O96" s="24"/>
      <c r="P96" s="25"/>
    </row>
    <row r="97" spans="1:16" x14ac:dyDescent="0.3">
      <c r="A97" s="21"/>
      <c r="B97" s="22"/>
      <c r="C97" s="23"/>
      <c r="D97" s="23"/>
      <c r="E97" s="23"/>
      <c r="F97" s="23"/>
      <c r="G97" s="23"/>
      <c r="H97" s="23"/>
      <c r="I97" s="23"/>
      <c r="J97" s="24"/>
      <c r="K97" s="23"/>
      <c r="L97" s="23"/>
      <c r="M97" s="24"/>
      <c r="N97" s="24"/>
      <c r="O97" s="24"/>
      <c r="P97" s="25"/>
    </row>
    <row r="98" spans="1:16" x14ac:dyDescent="0.3">
      <c r="A98" s="21"/>
      <c r="B98" s="22"/>
      <c r="C98" s="23"/>
      <c r="D98" s="23"/>
      <c r="E98" s="23"/>
      <c r="F98" s="23"/>
      <c r="G98" s="23"/>
      <c r="H98" s="23"/>
      <c r="I98" s="23"/>
      <c r="J98" s="24"/>
      <c r="K98" s="23"/>
      <c r="L98" s="23"/>
      <c r="M98" s="24"/>
      <c r="N98" s="24"/>
      <c r="O98" s="24"/>
      <c r="P98" s="25"/>
    </row>
    <row r="99" spans="1:16" x14ac:dyDescent="0.3">
      <c r="A99" s="21"/>
      <c r="B99" s="22"/>
      <c r="C99" s="23"/>
      <c r="D99" s="23"/>
      <c r="E99" s="23"/>
      <c r="F99" s="23"/>
      <c r="G99" s="23"/>
      <c r="H99" s="23"/>
      <c r="I99" s="23"/>
      <c r="J99" s="24"/>
      <c r="K99" s="23"/>
      <c r="L99" s="23"/>
      <c r="M99" s="24"/>
      <c r="N99" s="24"/>
      <c r="O99" s="24"/>
      <c r="P99" s="25"/>
    </row>
    <row r="100" spans="1:16" x14ac:dyDescent="0.3">
      <c r="A100" s="21"/>
      <c r="B100" s="22"/>
      <c r="C100" s="23"/>
      <c r="D100" s="23"/>
      <c r="E100" s="23"/>
      <c r="F100" s="23"/>
      <c r="G100" s="23"/>
      <c r="H100" s="23"/>
      <c r="I100" s="23"/>
      <c r="J100" s="24"/>
      <c r="K100" s="23"/>
      <c r="L100" s="23"/>
      <c r="M100" s="24"/>
      <c r="N100" s="24"/>
      <c r="O100" s="24"/>
      <c r="P100" s="25"/>
    </row>
    <row r="101" spans="1:16" x14ac:dyDescent="0.3">
      <c r="A101" s="21"/>
      <c r="B101" s="22"/>
      <c r="C101" s="23"/>
      <c r="D101" s="23"/>
      <c r="E101" s="23"/>
      <c r="F101" s="23"/>
      <c r="G101" s="23"/>
      <c r="H101" s="23"/>
      <c r="I101" s="23"/>
      <c r="J101" s="24"/>
      <c r="K101" s="23"/>
      <c r="L101" s="23"/>
      <c r="M101" s="24"/>
      <c r="N101" s="24"/>
      <c r="O101" s="24"/>
      <c r="P101" s="25"/>
    </row>
    <row r="102" spans="1:16" x14ac:dyDescent="0.3">
      <c r="A102" s="21"/>
      <c r="B102" s="22"/>
      <c r="C102" s="23"/>
      <c r="D102" s="23"/>
      <c r="E102" s="23"/>
      <c r="F102" s="23"/>
      <c r="G102" s="23"/>
      <c r="H102" s="23"/>
      <c r="I102" s="23"/>
      <c r="J102" s="24"/>
      <c r="K102" s="23"/>
      <c r="L102" s="23"/>
      <c r="M102" s="24"/>
      <c r="N102" s="24"/>
      <c r="O102" s="24"/>
      <c r="P102" s="25"/>
    </row>
    <row r="103" spans="1:16" x14ac:dyDescent="0.3">
      <c r="A103" s="21"/>
      <c r="B103" s="22"/>
      <c r="C103" s="23"/>
      <c r="D103" s="23"/>
      <c r="E103" s="23"/>
      <c r="F103" s="23"/>
      <c r="G103" s="23"/>
      <c r="H103" s="23"/>
      <c r="I103" s="23"/>
      <c r="J103" s="24"/>
      <c r="K103" s="23"/>
      <c r="L103" s="23"/>
      <c r="M103" s="24"/>
      <c r="N103" s="24"/>
      <c r="O103" s="24"/>
      <c r="P103" s="25"/>
    </row>
    <row r="104" spans="1:16" x14ac:dyDescent="0.3">
      <c r="A104" s="21"/>
      <c r="B104" s="22"/>
      <c r="C104" s="23"/>
      <c r="D104" s="23"/>
      <c r="E104" s="23"/>
      <c r="F104" s="23"/>
      <c r="G104" s="23"/>
      <c r="H104" s="23"/>
      <c r="I104" s="23"/>
      <c r="J104" s="24"/>
      <c r="K104" s="23"/>
      <c r="L104" s="23"/>
      <c r="M104" s="24"/>
      <c r="N104" s="24"/>
      <c r="O104" s="24"/>
      <c r="P104" s="25"/>
    </row>
    <row r="105" spans="1:16" x14ac:dyDescent="0.3">
      <c r="A105" s="21"/>
      <c r="B105" s="22"/>
      <c r="C105" s="23"/>
      <c r="D105" s="23"/>
      <c r="E105" s="23"/>
      <c r="F105" s="23"/>
      <c r="G105" s="23"/>
      <c r="H105" s="23"/>
      <c r="I105" s="23"/>
      <c r="J105" s="24"/>
      <c r="K105" s="23"/>
      <c r="L105" s="23"/>
      <c r="M105" s="24"/>
      <c r="N105" s="24"/>
      <c r="O105" s="24"/>
      <c r="P105" s="25"/>
    </row>
    <row r="106" spans="1:16" x14ac:dyDescent="0.3">
      <c r="A106" s="21"/>
      <c r="B106" s="22"/>
      <c r="C106" s="23"/>
      <c r="D106" s="23"/>
      <c r="E106" s="23"/>
      <c r="F106" s="23"/>
      <c r="G106" s="23"/>
      <c r="H106" s="23"/>
      <c r="I106" s="23"/>
      <c r="J106" s="24"/>
      <c r="K106" s="23"/>
      <c r="L106" s="23"/>
      <c r="M106" s="24"/>
      <c r="N106" s="24"/>
      <c r="O106" s="24"/>
      <c r="P106" s="25"/>
    </row>
    <row r="107" spans="1:16" x14ac:dyDescent="0.3">
      <c r="A107" s="21"/>
      <c r="B107" s="22"/>
      <c r="C107" s="23"/>
      <c r="D107" s="23"/>
      <c r="E107" s="23"/>
      <c r="F107" s="23"/>
      <c r="G107" s="23"/>
      <c r="H107" s="23"/>
      <c r="I107" s="23"/>
      <c r="J107" s="24"/>
      <c r="K107" s="23"/>
      <c r="L107" s="23"/>
      <c r="M107" s="24"/>
      <c r="N107" s="24"/>
      <c r="O107" s="24"/>
      <c r="P107" s="25"/>
    </row>
    <row r="108" spans="1:16" x14ac:dyDescent="0.3">
      <c r="A108" s="21"/>
      <c r="B108" s="22"/>
      <c r="C108" s="23"/>
      <c r="D108" s="23"/>
      <c r="E108" s="23"/>
      <c r="F108" s="23"/>
      <c r="G108" s="23"/>
      <c r="H108" s="23"/>
      <c r="I108" s="23"/>
      <c r="J108" s="24"/>
      <c r="K108" s="23"/>
      <c r="L108" s="23"/>
      <c r="M108" s="24"/>
      <c r="N108" s="24"/>
      <c r="O108" s="24"/>
      <c r="P108" s="25"/>
    </row>
    <row r="109" spans="1:16" x14ac:dyDescent="0.3">
      <c r="A109" s="21"/>
      <c r="B109" s="22"/>
      <c r="C109" s="23"/>
      <c r="D109" s="23"/>
      <c r="E109" s="23"/>
      <c r="F109" s="23"/>
      <c r="G109" s="23"/>
      <c r="H109" s="23"/>
      <c r="I109" s="23"/>
      <c r="J109" s="24"/>
      <c r="K109" s="23"/>
      <c r="L109" s="23"/>
      <c r="M109" s="24"/>
      <c r="N109" s="24"/>
      <c r="O109" s="24"/>
      <c r="P109" s="25"/>
    </row>
    <row r="110" spans="1:16" x14ac:dyDescent="0.3">
      <c r="A110" s="21"/>
      <c r="B110" s="22"/>
      <c r="C110" s="23"/>
      <c r="D110" s="23"/>
      <c r="E110" s="23"/>
      <c r="F110" s="23"/>
      <c r="G110" s="23"/>
      <c r="H110" s="23"/>
      <c r="I110" s="23"/>
      <c r="J110" s="24"/>
      <c r="K110" s="23"/>
      <c r="L110" s="23"/>
      <c r="M110" s="24"/>
      <c r="N110" s="24"/>
      <c r="O110" s="24"/>
      <c r="P110" s="25"/>
    </row>
    <row r="111" spans="1:16" x14ac:dyDescent="0.3">
      <c r="A111" s="21"/>
      <c r="B111" s="22"/>
      <c r="C111" s="23"/>
      <c r="D111" s="23"/>
      <c r="E111" s="23"/>
      <c r="F111" s="23"/>
      <c r="G111" s="23"/>
      <c r="H111" s="23"/>
      <c r="I111" s="23"/>
      <c r="J111" s="24"/>
      <c r="K111" s="23"/>
      <c r="L111" s="23"/>
      <c r="M111" s="24"/>
      <c r="N111" s="24"/>
      <c r="O111" s="24"/>
      <c r="P111" s="25"/>
    </row>
    <row r="112" spans="1:16" x14ac:dyDescent="0.3">
      <c r="A112" s="21"/>
      <c r="B112" s="22"/>
      <c r="C112" s="23"/>
      <c r="D112" s="23"/>
      <c r="E112" s="23"/>
      <c r="F112" s="23"/>
      <c r="G112" s="23"/>
      <c r="H112" s="23"/>
      <c r="I112" s="23"/>
      <c r="J112" s="24"/>
      <c r="K112" s="23"/>
      <c r="L112" s="23"/>
      <c r="M112" s="24"/>
      <c r="N112" s="24"/>
      <c r="O112" s="24"/>
      <c r="P112" s="25"/>
    </row>
    <row r="113" spans="1:16" x14ac:dyDescent="0.3">
      <c r="A113" s="21"/>
      <c r="B113" s="22"/>
      <c r="C113" s="23"/>
      <c r="D113" s="23"/>
      <c r="E113" s="23"/>
      <c r="F113" s="23"/>
      <c r="G113" s="23"/>
      <c r="H113" s="23"/>
      <c r="I113" s="23"/>
      <c r="J113" s="24"/>
      <c r="K113" s="23"/>
      <c r="L113" s="23"/>
      <c r="M113" s="24"/>
      <c r="N113" s="24"/>
      <c r="O113" s="24"/>
      <c r="P113" s="25"/>
    </row>
    <row r="114" spans="1:16" x14ac:dyDescent="0.3">
      <c r="A114" s="21"/>
      <c r="B114" s="22"/>
      <c r="C114" s="23"/>
      <c r="D114" s="23"/>
      <c r="E114" s="23"/>
      <c r="F114" s="23"/>
      <c r="G114" s="23"/>
      <c r="H114" s="23"/>
      <c r="I114" s="23"/>
      <c r="J114" s="24"/>
      <c r="K114" s="23"/>
      <c r="L114" s="23"/>
      <c r="M114" s="24"/>
      <c r="N114" s="24"/>
      <c r="O114" s="24"/>
      <c r="P114" s="25"/>
    </row>
    <row r="115" spans="1:16" x14ac:dyDescent="0.3">
      <c r="A115" s="21"/>
      <c r="B115" s="22"/>
      <c r="C115" s="23"/>
      <c r="D115" s="23"/>
      <c r="E115" s="23"/>
      <c r="F115" s="23"/>
      <c r="G115" s="23"/>
      <c r="H115" s="23"/>
      <c r="I115" s="23"/>
      <c r="J115" s="24"/>
      <c r="K115" s="23"/>
      <c r="L115" s="23"/>
      <c r="M115" s="24"/>
      <c r="N115" s="24"/>
      <c r="O115" s="24"/>
      <c r="P115" s="25"/>
    </row>
    <row r="116" spans="1:16" x14ac:dyDescent="0.3">
      <c r="A116" s="21"/>
      <c r="B116" s="22"/>
      <c r="C116" s="23"/>
      <c r="D116" s="23"/>
      <c r="E116" s="23"/>
      <c r="F116" s="23"/>
      <c r="G116" s="23"/>
      <c r="H116" s="23"/>
      <c r="I116" s="23"/>
      <c r="J116" s="24"/>
      <c r="K116" s="23"/>
      <c r="L116" s="23"/>
      <c r="M116" s="24"/>
      <c r="N116" s="24"/>
      <c r="O116" s="24"/>
      <c r="P116" s="25"/>
    </row>
    <row r="117" spans="1:16" x14ac:dyDescent="0.3">
      <c r="A117" s="21"/>
      <c r="B117" s="22"/>
      <c r="C117" s="23"/>
      <c r="D117" s="23"/>
      <c r="E117" s="23"/>
      <c r="F117" s="23"/>
      <c r="G117" s="23"/>
      <c r="H117" s="23"/>
      <c r="I117" s="23"/>
      <c r="J117" s="24"/>
      <c r="K117" s="23"/>
      <c r="L117" s="23"/>
      <c r="M117" s="24"/>
      <c r="N117" s="24"/>
      <c r="O117" s="24"/>
      <c r="P117" s="25"/>
    </row>
    <row r="118" spans="1:16" x14ac:dyDescent="0.3">
      <c r="A118" s="21"/>
      <c r="B118" s="22"/>
      <c r="C118" s="23"/>
      <c r="D118" s="23"/>
      <c r="E118" s="23"/>
      <c r="F118" s="23"/>
      <c r="G118" s="23"/>
      <c r="H118" s="23"/>
      <c r="I118" s="23"/>
      <c r="J118" s="24"/>
      <c r="K118" s="23"/>
      <c r="L118" s="23"/>
      <c r="M118" s="24"/>
      <c r="N118" s="24"/>
      <c r="O118" s="24"/>
      <c r="P118" s="25"/>
    </row>
    <row r="119" spans="1:16" x14ac:dyDescent="0.3">
      <c r="A119" s="21"/>
      <c r="B119" s="22"/>
      <c r="C119" s="23"/>
      <c r="D119" s="23"/>
      <c r="E119" s="23"/>
      <c r="F119" s="23"/>
      <c r="G119" s="23"/>
      <c r="H119" s="23"/>
      <c r="I119" s="23"/>
      <c r="J119" s="24"/>
      <c r="K119" s="23"/>
      <c r="L119" s="23"/>
      <c r="M119" s="24"/>
      <c r="N119" s="24"/>
      <c r="O119" s="24"/>
      <c r="P119" s="25"/>
    </row>
    <row r="120" spans="1:16" x14ac:dyDescent="0.3">
      <c r="A120" s="21"/>
      <c r="B120" s="22"/>
      <c r="C120" s="23"/>
      <c r="D120" s="23"/>
      <c r="E120" s="23"/>
      <c r="F120" s="23"/>
      <c r="G120" s="23"/>
      <c r="H120" s="23"/>
      <c r="I120" s="23"/>
      <c r="J120" s="24"/>
      <c r="K120" s="23"/>
      <c r="L120" s="23"/>
      <c r="M120" s="24"/>
      <c r="N120" s="24"/>
      <c r="O120" s="24"/>
      <c r="P120" s="25"/>
    </row>
    <row r="121" spans="1:16" x14ac:dyDescent="0.3">
      <c r="A121" s="21"/>
      <c r="B121" s="22"/>
      <c r="C121" s="23"/>
      <c r="D121" s="23"/>
      <c r="E121" s="23"/>
      <c r="F121" s="23"/>
      <c r="G121" s="23"/>
      <c r="H121" s="23"/>
      <c r="I121" s="23"/>
      <c r="J121" s="24"/>
      <c r="K121" s="23"/>
      <c r="L121" s="23"/>
      <c r="M121" s="24"/>
      <c r="N121" s="24"/>
      <c r="O121" s="24"/>
      <c r="P121" s="25"/>
    </row>
    <row r="122" spans="1:16" x14ac:dyDescent="0.3">
      <c r="A122" s="21"/>
      <c r="B122" s="22"/>
      <c r="C122" s="23"/>
      <c r="D122" s="23"/>
      <c r="E122" s="23"/>
      <c r="F122" s="23"/>
      <c r="G122" s="23"/>
      <c r="H122" s="23"/>
      <c r="I122" s="23"/>
      <c r="J122" s="24"/>
      <c r="K122" s="23"/>
      <c r="L122" s="23"/>
      <c r="M122" s="24"/>
      <c r="N122" s="24"/>
      <c r="O122" s="24"/>
      <c r="P122" s="25"/>
    </row>
    <row r="123" spans="1:16" x14ac:dyDescent="0.3">
      <c r="A123" s="21"/>
      <c r="B123" s="22"/>
      <c r="C123" s="23"/>
      <c r="D123" s="23"/>
      <c r="E123" s="23"/>
      <c r="F123" s="23"/>
      <c r="G123" s="23"/>
      <c r="H123" s="23"/>
      <c r="I123" s="23"/>
      <c r="J123" s="24"/>
      <c r="K123" s="23"/>
      <c r="L123" s="23"/>
      <c r="M123" s="24"/>
      <c r="N123" s="24"/>
      <c r="O123" s="24"/>
      <c r="P123" s="25"/>
    </row>
    <row r="124" spans="1:16" x14ac:dyDescent="0.3">
      <c r="A124" s="21"/>
      <c r="B124" s="22"/>
      <c r="C124" s="23"/>
      <c r="D124" s="23"/>
      <c r="E124" s="23"/>
      <c r="F124" s="23"/>
      <c r="G124" s="23"/>
      <c r="H124" s="23"/>
      <c r="I124" s="23"/>
      <c r="J124" s="24"/>
      <c r="K124" s="23"/>
      <c r="L124" s="23"/>
      <c r="M124" s="24"/>
      <c r="N124" s="24"/>
      <c r="O124" s="24"/>
      <c r="P124" s="25"/>
    </row>
    <row r="125" spans="1:16" x14ac:dyDescent="0.3">
      <c r="A125" s="21"/>
      <c r="B125" s="22"/>
      <c r="C125" s="23"/>
      <c r="D125" s="23"/>
      <c r="E125" s="23"/>
      <c r="F125" s="23"/>
      <c r="G125" s="23"/>
      <c r="H125" s="23"/>
      <c r="I125" s="23"/>
      <c r="J125" s="24"/>
      <c r="K125" s="23"/>
      <c r="L125" s="23"/>
      <c r="M125" s="24"/>
      <c r="N125" s="24"/>
      <c r="O125" s="24"/>
      <c r="P125" s="25"/>
    </row>
    <row r="126" spans="1:16" x14ac:dyDescent="0.3">
      <c r="A126" s="21"/>
      <c r="B126" s="22"/>
      <c r="C126" s="23"/>
      <c r="D126" s="23"/>
      <c r="E126" s="23"/>
      <c r="F126" s="23"/>
      <c r="G126" s="23"/>
      <c r="H126" s="23"/>
      <c r="I126" s="23"/>
      <c r="J126" s="24"/>
      <c r="K126" s="23"/>
      <c r="L126" s="23"/>
      <c r="M126" s="24"/>
      <c r="N126" s="24"/>
      <c r="O126" s="24"/>
      <c r="P126" s="25"/>
    </row>
    <row r="127" spans="1:16" x14ac:dyDescent="0.3">
      <c r="A127" s="21"/>
      <c r="B127" s="22"/>
      <c r="C127" s="23"/>
      <c r="D127" s="23"/>
      <c r="E127" s="23"/>
      <c r="F127" s="23"/>
      <c r="G127" s="23"/>
      <c r="H127" s="23"/>
      <c r="I127" s="23"/>
      <c r="J127" s="24"/>
      <c r="K127" s="23"/>
      <c r="L127" s="23"/>
      <c r="M127" s="24"/>
      <c r="N127" s="24"/>
      <c r="O127" s="24"/>
      <c r="P127" s="25"/>
    </row>
    <row r="128" spans="1:16" x14ac:dyDescent="0.3">
      <c r="A128" s="21"/>
      <c r="B128" s="22"/>
      <c r="C128" s="23"/>
      <c r="D128" s="23"/>
      <c r="E128" s="23"/>
      <c r="F128" s="23"/>
      <c r="G128" s="23"/>
      <c r="H128" s="23"/>
      <c r="I128" s="23"/>
      <c r="J128" s="24"/>
      <c r="K128" s="23"/>
      <c r="L128" s="23"/>
      <c r="M128" s="24"/>
      <c r="N128" s="24"/>
      <c r="O128" s="24"/>
      <c r="P128" s="25"/>
    </row>
    <row r="129" spans="1:16" x14ac:dyDescent="0.3">
      <c r="A129" s="21"/>
      <c r="B129" s="22"/>
      <c r="C129" s="23"/>
      <c r="D129" s="23"/>
      <c r="E129" s="23"/>
      <c r="F129" s="23"/>
      <c r="G129" s="23"/>
      <c r="H129" s="23"/>
      <c r="I129" s="23"/>
      <c r="J129" s="24"/>
      <c r="K129" s="23"/>
      <c r="L129" s="23"/>
      <c r="M129" s="24"/>
      <c r="N129" s="24"/>
      <c r="O129" s="24"/>
      <c r="P129" s="25"/>
    </row>
    <row r="130" spans="1:16" x14ac:dyDescent="0.3">
      <c r="A130" s="21"/>
      <c r="B130" s="22"/>
      <c r="C130" s="23"/>
      <c r="D130" s="23"/>
      <c r="E130" s="23"/>
      <c r="F130" s="23"/>
      <c r="G130" s="23"/>
      <c r="H130" s="23"/>
      <c r="I130" s="23"/>
      <c r="J130" s="24"/>
      <c r="K130" s="23"/>
      <c r="L130" s="23"/>
      <c r="M130" s="24"/>
      <c r="N130" s="24"/>
      <c r="O130" s="24"/>
      <c r="P130" s="25"/>
    </row>
    <row r="131" spans="1:16" x14ac:dyDescent="0.3">
      <c r="A131" s="21"/>
      <c r="B131" s="22"/>
      <c r="C131" s="23"/>
      <c r="D131" s="23"/>
      <c r="E131" s="23"/>
      <c r="F131" s="23"/>
      <c r="G131" s="23"/>
      <c r="H131" s="23"/>
      <c r="I131" s="23"/>
      <c r="J131" s="24"/>
      <c r="K131" s="23"/>
      <c r="L131" s="23"/>
      <c r="M131" s="24"/>
      <c r="N131" s="24"/>
      <c r="O131" s="24"/>
      <c r="P131" s="25"/>
    </row>
    <row r="132" spans="1:16" x14ac:dyDescent="0.3">
      <c r="A132" s="21"/>
      <c r="B132" s="22"/>
      <c r="C132" s="23"/>
      <c r="D132" s="23"/>
      <c r="E132" s="23"/>
      <c r="F132" s="23"/>
      <c r="G132" s="23"/>
      <c r="H132" s="23"/>
      <c r="I132" s="23"/>
      <c r="J132" s="24"/>
      <c r="K132" s="23"/>
      <c r="L132" s="23"/>
      <c r="M132" s="24"/>
      <c r="N132" s="24"/>
      <c r="O132" s="24"/>
      <c r="P132" s="25"/>
    </row>
    <row r="133" spans="1:16" x14ac:dyDescent="0.3">
      <c r="A133" s="21"/>
      <c r="B133" s="22"/>
      <c r="C133" s="23"/>
      <c r="D133" s="23"/>
      <c r="E133" s="23"/>
      <c r="F133" s="23"/>
      <c r="G133" s="23"/>
      <c r="H133" s="23"/>
      <c r="I133" s="23"/>
      <c r="J133" s="24"/>
      <c r="K133" s="23"/>
      <c r="L133" s="23"/>
      <c r="M133" s="24"/>
      <c r="N133" s="24"/>
      <c r="O133" s="24"/>
      <c r="P133" s="25"/>
    </row>
    <row r="134" spans="1:16" x14ac:dyDescent="0.3">
      <c r="A134" s="21"/>
      <c r="B134" s="22"/>
      <c r="C134" s="23"/>
      <c r="D134" s="23"/>
      <c r="E134" s="23"/>
      <c r="F134" s="23"/>
      <c r="G134" s="23"/>
      <c r="H134" s="23"/>
      <c r="I134" s="23"/>
      <c r="J134" s="24"/>
      <c r="K134" s="23"/>
      <c r="L134" s="23"/>
      <c r="M134" s="24"/>
      <c r="N134" s="24"/>
      <c r="O134" s="24"/>
      <c r="P134" s="25"/>
    </row>
    <row r="135" spans="1:16" x14ac:dyDescent="0.3">
      <c r="A135" s="21"/>
      <c r="B135" s="22"/>
      <c r="C135" s="23"/>
      <c r="D135" s="23"/>
      <c r="E135" s="23"/>
      <c r="F135" s="23"/>
      <c r="G135" s="23"/>
      <c r="H135" s="23"/>
      <c r="I135" s="23"/>
      <c r="J135" s="24"/>
      <c r="K135" s="23"/>
      <c r="L135" s="23"/>
      <c r="M135" s="24"/>
      <c r="N135" s="24"/>
      <c r="O135" s="24"/>
      <c r="P135" s="25"/>
    </row>
    <row r="136" spans="1:16" x14ac:dyDescent="0.3">
      <c r="A136" s="21"/>
      <c r="B136" s="22"/>
      <c r="C136" s="23"/>
      <c r="D136" s="23"/>
      <c r="E136" s="23"/>
      <c r="F136" s="23"/>
      <c r="G136" s="23"/>
      <c r="H136" s="23"/>
      <c r="I136" s="23"/>
      <c r="J136" s="24"/>
      <c r="K136" s="23"/>
      <c r="L136" s="23"/>
      <c r="M136" s="24"/>
      <c r="N136" s="24"/>
      <c r="O136" s="24"/>
      <c r="P136" s="25"/>
    </row>
    <row r="137" spans="1:16" x14ac:dyDescent="0.3">
      <c r="A137" s="21"/>
      <c r="B137" s="22"/>
      <c r="C137" s="23"/>
      <c r="D137" s="23"/>
      <c r="E137" s="23"/>
      <c r="F137" s="23"/>
      <c r="G137" s="23"/>
      <c r="H137" s="23"/>
      <c r="I137" s="23"/>
      <c r="J137" s="24"/>
      <c r="K137" s="23"/>
      <c r="L137" s="23"/>
      <c r="M137" s="24"/>
      <c r="N137" s="24"/>
      <c r="O137" s="24"/>
      <c r="P137" s="25"/>
    </row>
    <row r="138" spans="1:16" x14ac:dyDescent="0.3">
      <c r="A138" s="21"/>
      <c r="B138" s="22"/>
      <c r="C138" s="23"/>
      <c r="D138" s="23"/>
      <c r="E138" s="23"/>
      <c r="F138" s="23"/>
      <c r="G138" s="23"/>
      <c r="H138" s="23"/>
      <c r="I138" s="23"/>
      <c r="J138" s="24"/>
      <c r="K138" s="23"/>
      <c r="L138" s="23"/>
      <c r="M138" s="24"/>
      <c r="N138" s="24"/>
      <c r="O138" s="24"/>
      <c r="P138" s="25"/>
    </row>
    <row r="139" spans="1:16" x14ac:dyDescent="0.3">
      <c r="A139" s="21"/>
      <c r="B139" s="22"/>
      <c r="C139" s="23"/>
      <c r="D139" s="23"/>
      <c r="E139" s="23"/>
      <c r="F139" s="23"/>
      <c r="G139" s="23"/>
      <c r="H139" s="23"/>
      <c r="I139" s="23"/>
      <c r="J139" s="24"/>
      <c r="K139" s="23"/>
      <c r="L139" s="23"/>
      <c r="M139" s="24"/>
      <c r="N139" s="24"/>
      <c r="O139" s="24"/>
      <c r="P139" s="25"/>
    </row>
    <row r="140" spans="1:16" x14ac:dyDescent="0.3">
      <c r="A140" s="21"/>
      <c r="B140" s="22"/>
      <c r="C140" s="23"/>
      <c r="D140" s="23"/>
      <c r="E140" s="23"/>
      <c r="F140" s="23"/>
      <c r="G140" s="23"/>
      <c r="H140" s="23"/>
      <c r="I140" s="23"/>
      <c r="J140" s="24"/>
      <c r="K140" s="23"/>
      <c r="L140" s="23"/>
      <c r="M140" s="24"/>
      <c r="N140" s="24"/>
      <c r="O140" s="24"/>
      <c r="P140" s="25"/>
    </row>
    <row r="141" spans="1:16" x14ac:dyDescent="0.3">
      <c r="A141" s="21"/>
      <c r="B141" s="22"/>
      <c r="C141" s="23"/>
      <c r="D141" s="23"/>
      <c r="E141" s="23"/>
      <c r="F141" s="23"/>
      <c r="G141" s="23"/>
      <c r="H141" s="23"/>
      <c r="I141" s="23"/>
      <c r="J141" s="24"/>
      <c r="K141" s="23"/>
      <c r="L141" s="23"/>
      <c r="M141" s="24"/>
      <c r="N141" s="24"/>
      <c r="O141" s="24"/>
      <c r="P141" s="25"/>
    </row>
    <row r="142" spans="1:16" x14ac:dyDescent="0.3">
      <c r="A142" s="21"/>
      <c r="B142" s="22"/>
      <c r="C142" s="23"/>
      <c r="D142" s="23"/>
      <c r="E142" s="23"/>
      <c r="F142" s="23"/>
      <c r="G142" s="23"/>
      <c r="H142" s="23"/>
      <c r="I142" s="23"/>
      <c r="J142" s="24"/>
      <c r="K142" s="23"/>
      <c r="L142" s="23"/>
      <c r="M142" s="24"/>
      <c r="N142" s="24"/>
      <c r="O142" s="24"/>
      <c r="P142" s="25"/>
    </row>
    <row r="143" spans="1:16" x14ac:dyDescent="0.3">
      <c r="A143" s="21"/>
      <c r="B143" s="22"/>
      <c r="C143" s="23"/>
      <c r="D143" s="23"/>
      <c r="E143" s="23"/>
      <c r="F143" s="23"/>
      <c r="G143" s="23"/>
      <c r="H143" s="23"/>
      <c r="I143" s="23"/>
      <c r="J143" s="24"/>
      <c r="K143" s="23"/>
      <c r="L143" s="23"/>
      <c r="M143" s="24"/>
      <c r="N143" s="24"/>
      <c r="O143" s="24"/>
      <c r="P143" s="25"/>
    </row>
    <row r="144" spans="1:16" x14ac:dyDescent="0.3">
      <c r="A144" s="21"/>
      <c r="B144" s="22"/>
      <c r="C144" s="23"/>
      <c r="D144" s="23"/>
      <c r="E144" s="23"/>
      <c r="F144" s="23"/>
      <c r="G144" s="23"/>
      <c r="H144" s="23"/>
      <c r="I144" s="23"/>
      <c r="J144" s="24"/>
      <c r="K144" s="23"/>
      <c r="L144" s="23"/>
      <c r="M144" s="24"/>
      <c r="N144" s="24"/>
      <c r="O144" s="24"/>
      <c r="P144" s="25"/>
    </row>
    <row r="145" spans="1:16" x14ac:dyDescent="0.3">
      <c r="A145" s="21"/>
      <c r="B145" s="22"/>
      <c r="C145" s="23"/>
      <c r="D145" s="23"/>
      <c r="E145" s="23"/>
      <c r="F145" s="23"/>
      <c r="G145" s="23"/>
      <c r="H145" s="23"/>
      <c r="I145" s="23"/>
      <c r="J145" s="24"/>
      <c r="K145" s="23"/>
      <c r="L145" s="23"/>
      <c r="M145" s="24"/>
      <c r="N145" s="24"/>
      <c r="O145" s="24"/>
      <c r="P145" s="25"/>
    </row>
    <row r="146" spans="1:16" x14ac:dyDescent="0.3">
      <c r="A146" s="21"/>
      <c r="B146" s="22"/>
      <c r="C146" s="26"/>
      <c r="D146" s="26"/>
      <c r="E146" s="26"/>
      <c r="F146" s="26"/>
      <c r="G146" s="26"/>
      <c r="H146" s="26"/>
      <c r="I146" s="26"/>
      <c r="J146" s="24"/>
      <c r="K146" s="26"/>
      <c r="L146" s="26"/>
      <c r="M146" s="24"/>
      <c r="N146" s="24"/>
      <c r="O146" s="24"/>
      <c r="P146" s="25"/>
    </row>
    <row r="147" spans="1:16" x14ac:dyDescent="0.3">
      <c r="A147" s="21"/>
      <c r="B147" s="22"/>
      <c r="C147" s="26"/>
      <c r="D147" s="26"/>
      <c r="E147" s="26"/>
      <c r="F147" s="26"/>
      <c r="G147" s="26"/>
      <c r="H147" s="26"/>
      <c r="I147" s="26"/>
      <c r="J147" s="24"/>
      <c r="K147" s="26"/>
      <c r="L147" s="26"/>
      <c r="M147" s="24"/>
      <c r="N147" s="24"/>
      <c r="O147" s="24"/>
      <c r="P147" s="25"/>
    </row>
    <row r="148" spans="1:16" x14ac:dyDescent="0.3">
      <c r="A148" s="21"/>
      <c r="B148" s="22"/>
      <c r="C148" s="26"/>
      <c r="D148" s="26"/>
      <c r="E148" s="26"/>
      <c r="F148" s="26"/>
      <c r="G148" s="26"/>
      <c r="H148" s="26"/>
      <c r="I148" s="26"/>
      <c r="J148" s="24"/>
      <c r="K148" s="26"/>
      <c r="L148" s="26"/>
      <c r="M148" s="24"/>
      <c r="N148" s="24"/>
      <c r="O148" s="24"/>
      <c r="P148" s="25"/>
    </row>
    <row r="149" spans="1:16" x14ac:dyDescent="0.3">
      <c r="A149" s="21"/>
      <c r="B149" s="22"/>
      <c r="C149" s="26"/>
      <c r="D149" s="26"/>
      <c r="E149" s="26"/>
      <c r="F149" s="26"/>
      <c r="G149" s="26"/>
      <c r="H149" s="26"/>
      <c r="I149" s="26"/>
      <c r="J149" s="24"/>
      <c r="K149" s="26"/>
      <c r="L149" s="26"/>
      <c r="M149" s="24"/>
      <c r="N149" s="24"/>
      <c r="O149" s="24"/>
      <c r="P149" s="25"/>
    </row>
    <row r="150" spans="1:16" x14ac:dyDescent="0.3">
      <c r="A150" s="21"/>
      <c r="B150" s="22"/>
      <c r="C150" s="26"/>
      <c r="D150" s="26"/>
      <c r="E150" s="26"/>
      <c r="F150" s="26"/>
      <c r="G150" s="26"/>
      <c r="H150" s="26"/>
      <c r="I150" s="26"/>
      <c r="J150" s="24"/>
      <c r="K150" s="26"/>
      <c r="L150" s="26"/>
      <c r="M150" s="24"/>
      <c r="N150" s="24"/>
      <c r="O150" s="24"/>
      <c r="P150" s="25"/>
    </row>
    <row r="151" spans="1:16" x14ac:dyDescent="0.3">
      <c r="A151" s="21"/>
      <c r="B151" s="22"/>
      <c r="C151" s="26"/>
      <c r="D151" s="26"/>
      <c r="E151" s="26"/>
      <c r="F151" s="26"/>
      <c r="G151" s="26"/>
      <c r="H151" s="26"/>
      <c r="I151" s="26"/>
      <c r="J151" s="24"/>
      <c r="K151" s="26"/>
      <c r="L151" s="26"/>
      <c r="M151" s="24"/>
      <c r="N151" s="24"/>
      <c r="O151" s="24"/>
      <c r="P151" s="25"/>
    </row>
    <row r="152" spans="1:16" x14ac:dyDescent="0.3">
      <c r="A152" s="21"/>
      <c r="B152" s="22"/>
      <c r="C152" s="26"/>
      <c r="D152" s="26"/>
      <c r="E152" s="26"/>
      <c r="F152" s="26"/>
      <c r="G152" s="26"/>
      <c r="H152" s="26"/>
      <c r="I152" s="26"/>
      <c r="J152" s="24"/>
      <c r="K152" s="26"/>
      <c r="L152" s="26"/>
      <c r="M152" s="24"/>
      <c r="N152" s="24"/>
      <c r="O152" s="24"/>
      <c r="P152" s="25"/>
    </row>
    <row r="153" spans="1:16" x14ac:dyDescent="0.3">
      <c r="A153" s="21"/>
      <c r="B153" s="22"/>
      <c r="C153" s="26"/>
      <c r="D153" s="26"/>
      <c r="E153" s="26"/>
      <c r="F153" s="26"/>
      <c r="G153" s="26"/>
      <c r="H153" s="26"/>
      <c r="I153" s="26"/>
      <c r="J153" s="24"/>
      <c r="K153" s="26"/>
      <c r="L153" s="26"/>
      <c r="M153" s="24"/>
      <c r="N153" s="24"/>
      <c r="O153" s="24"/>
      <c r="P153" s="25"/>
    </row>
    <row r="154" spans="1:16" x14ac:dyDescent="0.3">
      <c r="A154" s="21"/>
      <c r="B154" s="22"/>
      <c r="C154" s="26"/>
      <c r="D154" s="26"/>
      <c r="E154" s="26"/>
      <c r="F154" s="26"/>
      <c r="G154" s="26"/>
      <c r="H154" s="26"/>
      <c r="I154" s="26"/>
      <c r="J154" s="24"/>
      <c r="K154" s="26"/>
      <c r="L154" s="26"/>
      <c r="M154" s="24"/>
      <c r="N154" s="24"/>
      <c r="O154" s="24"/>
      <c r="P154" s="25"/>
    </row>
    <row r="155" spans="1:16" x14ac:dyDescent="0.3">
      <c r="A155" s="21"/>
      <c r="B155" s="22"/>
      <c r="C155" s="26"/>
      <c r="D155" s="26"/>
      <c r="E155" s="26"/>
      <c r="F155" s="26"/>
      <c r="G155" s="26"/>
      <c r="H155" s="26"/>
      <c r="I155" s="26"/>
      <c r="J155" s="24"/>
      <c r="K155" s="26"/>
      <c r="L155" s="26"/>
      <c r="M155" s="24"/>
      <c r="N155" s="24"/>
      <c r="O155" s="24"/>
      <c r="P155" s="25"/>
    </row>
    <row r="156" spans="1:16" x14ac:dyDescent="0.3">
      <c r="A156" s="21"/>
      <c r="B156" s="22"/>
      <c r="C156" s="26"/>
      <c r="D156" s="26"/>
      <c r="E156" s="26"/>
      <c r="F156" s="26"/>
      <c r="G156" s="26"/>
      <c r="H156" s="26"/>
      <c r="I156" s="26"/>
      <c r="J156" s="24"/>
      <c r="K156" s="26"/>
      <c r="L156" s="26"/>
      <c r="M156" s="24"/>
      <c r="N156" s="24"/>
      <c r="O156" s="24"/>
      <c r="P156" s="25"/>
    </row>
    <row r="157" spans="1:16" x14ac:dyDescent="0.3">
      <c r="A157" s="21"/>
      <c r="B157" s="22"/>
      <c r="C157" s="26"/>
      <c r="D157" s="26"/>
      <c r="E157" s="26"/>
      <c r="F157" s="26"/>
      <c r="G157" s="26"/>
      <c r="H157" s="26"/>
      <c r="I157" s="26"/>
      <c r="J157" s="24"/>
      <c r="K157" s="26"/>
      <c r="L157" s="26"/>
      <c r="M157" s="24"/>
      <c r="N157" s="24"/>
      <c r="O157" s="24"/>
      <c r="P157" s="25"/>
    </row>
    <row r="158" spans="1:16" x14ac:dyDescent="0.3">
      <c r="A158" s="21"/>
      <c r="B158" s="22"/>
      <c r="C158" s="26"/>
      <c r="D158" s="26"/>
      <c r="E158" s="26"/>
      <c r="F158" s="26"/>
      <c r="G158" s="26"/>
      <c r="H158" s="26"/>
      <c r="I158" s="26"/>
      <c r="J158" s="24"/>
      <c r="K158" s="26"/>
      <c r="L158" s="26"/>
      <c r="M158" s="24"/>
      <c r="N158" s="24"/>
      <c r="O158" s="24"/>
      <c r="P158" s="25"/>
    </row>
    <row r="159" spans="1:16" x14ac:dyDescent="0.3">
      <c r="A159" s="21"/>
      <c r="B159" s="22"/>
      <c r="C159" s="26"/>
      <c r="D159" s="26"/>
      <c r="E159" s="26"/>
      <c r="F159" s="26"/>
      <c r="G159" s="26"/>
      <c r="H159" s="26"/>
      <c r="I159" s="26"/>
      <c r="J159" s="24"/>
      <c r="K159" s="26"/>
      <c r="L159" s="26"/>
      <c r="M159" s="24"/>
      <c r="N159" s="24"/>
      <c r="O159" s="24"/>
      <c r="P159" s="25"/>
    </row>
    <row r="160" spans="1:16" x14ac:dyDescent="0.3">
      <c r="A160" s="21"/>
      <c r="B160" s="22"/>
      <c r="C160" s="26"/>
      <c r="D160" s="26"/>
      <c r="E160" s="26"/>
      <c r="F160" s="26"/>
      <c r="G160" s="26"/>
      <c r="H160" s="26"/>
      <c r="I160" s="26"/>
      <c r="J160" s="24"/>
      <c r="K160" s="26"/>
      <c r="L160" s="26"/>
      <c r="M160" s="24"/>
      <c r="N160" s="24"/>
      <c r="O160" s="24"/>
      <c r="P160" s="25"/>
    </row>
    <row r="161" spans="1:16" x14ac:dyDescent="0.3">
      <c r="A161" s="21"/>
      <c r="B161" s="22"/>
      <c r="C161" s="26"/>
      <c r="D161" s="26"/>
      <c r="E161" s="26"/>
      <c r="F161" s="26"/>
      <c r="G161" s="26"/>
      <c r="H161" s="26"/>
      <c r="I161" s="26"/>
      <c r="J161" s="24"/>
      <c r="K161" s="26"/>
      <c r="L161" s="26"/>
      <c r="M161" s="24"/>
      <c r="N161" s="24"/>
      <c r="O161" s="24"/>
      <c r="P161" s="25"/>
    </row>
    <row r="162" spans="1:16" x14ac:dyDescent="0.3">
      <c r="A162" s="21"/>
      <c r="B162" s="22"/>
      <c r="C162" s="26"/>
      <c r="D162" s="26"/>
      <c r="E162" s="26"/>
      <c r="F162" s="26"/>
      <c r="G162" s="26"/>
      <c r="H162" s="26"/>
      <c r="I162" s="26"/>
      <c r="J162" s="24"/>
      <c r="K162" s="26"/>
      <c r="L162" s="26"/>
      <c r="M162" s="24"/>
      <c r="N162" s="24"/>
      <c r="O162" s="24"/>
      <c r="P162" s="25"/>
    </row>
    <row r="163" spans="1:16" x14ac:dyDescent="0.3">
      <c r="A163" s="21"/>
      <c r="B163" s="22"/>
      <c r="C163" s="26"/>
      <c r="D163" s="26"/>
      <c r="E163" s="26"/>
      <c r="F163" s="26"/>
      <c r="G163" s="26"/>
      <c r="H163" s="26"/>
      <c r="I163" s="26"/>
      <c r="J163" s="24"/>
      <c r="K163" s="26"/>
      <c r="L163" s="26"/>
      <c r="M163" s="24"/>
      <c r="N163" s="24"/>
      <c r="O163" s="24"/>
      <c r="P163" s="25"/>
    </row>
    <row r="164" spans="1:16" x14ac:dyDescent="0.3">
      <c r="A164" s="21"/>
      <c r="B164" s="22"/>
      <c r="C164" s="26"/>
      <c r="D164" s="26"/>
      <c r="E164" s="26"/>
      <c r="F164" s="26"/>
      <c r="G164" s="26"/>
      <c r="H164" s="26"/>
      <c r="I164" s="26"/>
      <c r="J164" s="24"/>
      <c r="K164" s="26"/>
      <c r="L164" s="26"/>
      <c r="M164" s="24"/>
      <c r="N164" s="24"/>
      <c r="O164" s="24"/>
      <c r="P164" s="25"/>
    </row>
    <row r="165" spans="1:16" x14ac:dyDescent="0.3">
      <c r="A165" s="21"/>
      <c r="B165" s="22"/>
      <c r="C165" s="26"/>
      <c r="D165" s="26"/>
      <c r="E165" s="26"/>
      <c r="F165" s="26"/>
      <c r="G165" s="26"/>
      <c r="H165" s="26"/>
      <c r="I165" s="26"/>
      <c r="J165" s="24"/>
      <c r="K165" s="26"/>
      <c r="L165" s="26"/>
      <c r="M165" s="24"/>
      <c r="N165" s="24"/>
      <c r="O165" s="24"/>
      <c r="P165" s="25"/>
    </row>
    <row r="166" spans="1:16" x14ac:dyDescent="0.3">
      <c r="A166" s="21"/>
      <c r="B166" s="22"/>
      <c r="C166" s="26"/>
      <c r="D166" s="26"/>
      <c r="E166" s="26"/>
      <c r="F166" s="26"/>
      <c r="G166" s="26"/>
      <c r="H166" s="26"/>
      <c r="I166" s="26"/>
      <c r="J166" s="24"/>
      <c r="K166" s="26"/>
      <c r="L166" s="26"/>
      <c r="M166" s="24"/>
      <c r="N166" s="24"/>
      <c r="O166" s="24"/>
      <c r="P166" s="25"/>
    </row>
    <row r="167" spans="1:16" x14ac:dyDescent="0.3">
      <c r="A167" s="21"/>
      <c r="B167" s="22"/>
      <c r="C167" s="26"/>
      <c r="D167" s="26"/>
      <c r="E167" s="26"/>
      <c r="F167" s="26"/>
      <c r="G167" s="26"/>
      <c r="H167" s="26"/>
      <c r="I167" s="26"/>
      <c r="J167" s="24"/>
      <c r="K167" s="26"/>
      <c r="L167" s="26"/>
      <c r="M167" s="24"/>
      <c r="N167" s="24"/>
      <c r="O167" s="24"/>
      <c r="P167" s="25"/>
    </row>
    <row r="168" spans="1:16" x14ac:dyDescent="0.3">
      <c r="A168" s="21"/>
      <c r="B168" s="22"/>
      <c r="C168" s="26"/>
      <c r="D168" s="26"/>
      <c r="E168" s="26"/>
      <c r="F168" s="26"/>
      <c r="G168" s="26"/>
      <c r="H168" s="26"/>
      <c r="I168" s="26"/>
      <c r="J168" s="24"/>
      <c r="K168" s="26"/>
      <c r="L168" s="26"/>
      <c r="M168" s="24"/>
      <c r="N168" s="24"/>
      <c r="O168" s="24"/>
      <c r="P168" s="25"/>
    </row>
    <row r="169" spans="1:16" x14ac:dyDescent="0.3">
      <c r="A169" s="21"/>
      <c r="B169" s="22"/>
      <c r="C169" s="26"/>
      <c r="D169" s="26"/>
      <c r="E169" s="26"/>
      <c r="F169" s="26"/>
      <c r="G169" s="26"/>
      <c r="H169" s="26"/>
      <c r="I169" s="26"/>
      <c r="J169" s="24"/>
      <c r="K169" s="26"/>
      <c r="L169" s="26"/>
      <c r="M169" s="24"/>
      <c r="N169" s="24"/>
      <c r="O169" s="24"/>
      <c r="P169" s="25"/>
    </row>
    <row r="170" spans="1:16" x14ac:dyDescent="0.3">
      <c r="A170" s="21"/>
      <c r="B170" s="22"/>
      <c r="C170" s="26"/>
      <c r="D170" s="26"/>
      <c r="E170" s="26"/>
      <c r="F170" s="26"/>
      <c r="G170" s="26"/>
      <c r="H170" s="26"/>
      <c r="I170" s="26"/>
      <c r="J170" s="24"/>
      <c r="K170" s="26"/>
      <c r="L170" s="26"/>
      <c r="M170" s="24"/>
      <c r="N170" s="24"/>
      <c r="O170" s="24"/>
      <c r="P170" s="25"/>
    </row>
    <row r="171" spans="1:16" x14ac:dyDescent="0.3">
      <c r="A171" s="21"/>
      <c r="B171" s="22"/>
      <c r="C171" s="26"/>
      <c r="D171" s="26"/>
      <c r="E171" s="26"/>
      <c r="F171" s="26"/>
      <c r="G171" s="26"/>
      <c r="H171" s="26"/>
      <c r="I171" s="26"/>
      <c r="J171" s="24"/>
      <c r="K171" s="26"/>
      <c r="L171" s="26"/>
      <c r="M171" s="24"/>
      <c r="N171" s="24"/>
      <c r="O171" s="24"/>
      <c r="P171" s="25"/>
    </row>
    <row r="172" spans="1:16" x14ac:dyDescent="0.3">
      <c r="A172" s="21"/>
      <c r="B172" s="22"/>
      <c r="C172" s="26"/>
      <c r="D172" s="26"/>
      <c r="E172" s="26"/>
      <c r="F172" s="26"/>
      <c r="G172" s="26"/>
      <c r="H172" s="26"/>
      <c r="I172" s="26"/>
      <c r="J172" s="24"/>
      <c r="K172" s="26"/>
      <c r="L172" s="26"/>
      <c r="M172" s="24"/>
      <c r="N172" s="24"/>
      <c r="O172" s="24"/>
      <c r="P172" s="25"/>
    </row>
    <row r="173" spans="1:16" x14ac:dyDescent="0.3">
      <c r="A173" s="21"/>
      <c r="B173" s="22"/>
      <c r="C173" s="26"/>
      <c r="D173" s="26"/>
      <c r="E173" s="26"/>
      <c r="F173" s="26"/>
      <c r="G173" s="26"/>
      <c r="H173" s="26"/>
      <c r="I173" s="26"/>
      <c r="J173" s="24"/>
      <c r="K173" s="26"/>
      <c r="L173" s="26"/>
      <c r="M173" s="24"/>
      <c r="N173" s="24"/>
      <c r="O173" s="24"/>
      <c r="P173" s="25"/>
    </row>
    <row r="174" spans="1:16" x14ac:dyDescent="0.3">
      <c r="A174" s="21"/>
      <c r="B174" s="22"/>
      <c r="C174" s="26"/>
      <c r="D174" s="26"/>
      <c r="E174" s="26"/>
      <c r="F174" s="26"/>
      <c r="G174" s="26"/>
      <c r="H174" s="26"/>
      <c r="I174" s="26"/>
      <c r="J174" s="24"/>
      <c r="K174" s="26"/>
      <c r="L174" s="26"/>
      <c r="M174" s="24"/>
      <c r="N174" s="24"/>
      <c r="O174" s="24"/>
      <c r="P174" s="25"/>
    </row>
    <row r="175" spans="1:16" x14ac:dyDescent="0.3">
      <c r="A175" s="21"/>
      <c r="B175" s="22"/>
      <c r="C175" s="26"/>
      <c r="D175" s="26"/>
      <c r="E175" s="26"/>
      <c r="F175" s="26"/>
      <c r="G175" s="26"/>
      <c r="H175" s="26"/>
      <c r="I175" s="26"/>
      <c r="J175" s="24"/>
      <c r="K175" s="26"/>
      <c r="L175" s="26"/>
      <c r="M175" s="24"/>
      <c r="N175" s="24"/>
      <c r="O175" s="24"/>
      <c r="P175" s="25"/>
    </row>
    <row r="176" spans="1:16" x14ac:dyDescent="0.3">
      <c r="A176" s="21"/>
      <c r="B176" s="22"/>
      <c r="C176" s="26"/>
      <c r="D176" s="26"/>
      <c r="E176" s="26"/>
      <c r="F176" s="26"/>
      <c r="G176" s="26"/>
      <c r="H176" s="26"/>
      <c r="I176" s="26"/>
      <c r="J176" s="24"/>
      <c r="K176" s="26"/>
      <c r="L176" s="26"/>
      <c r="M176" s="24"/>
      <c r="N176" s="24"/>
      <c r="O176" s="24"/>
      <c r="P176" s="25"/>
    </row>
    <row r="177" spans="1:16" x14ac:dyDescent="0.3">
      <c r="A177" s="21"/>
      <c r="B177" s="22"/>
      <c r="C177" s="26"/>
      <c r="D177" s="26"/>
      <c r="E177" s="26"/>
      <c r="F177" s="26"/>
      <c r="G177" s="26"/>
      <c r="H177" s="26"/>
      <c r="I177" s="26"/>
      <c r="J177" s="24"/>
      <c r="K177" s="26"/>
      <c r="L177" s="26"/>
      <c r="M177" s="24"/>
      <c r="N177" s="24"/>
      <c r="O177" s="24"/>
      <c r="P177" s="25"/>
    </row>
    <row r="178" spans="1:16" x14ac:dyDescent="0.3">
      <c r="A178" s="21"/>
      <c r="B178" s="22"/>
      <c r="C178" s="26"/>
      <c r="D178" s="26"/>
      <c r="E178" s="26"/>
      <c r="F178" s="26"/>
      <c r="G178" s="26"/>
      <c r="H178" s="26"/>
      <c r="I178" s="26"/>
      <c r="J178" s="24"/>
      <c r="K178" s="26"/>
      <c r="L178" s="26"/>
      <c r="M178" s="24"/>
      <c r="N178" s="24"/>
      <c r="O178" s="24"/>
      <c r="P178" s="25"/>
    </row>
    <row r="179" spans="1:16" x14ac:dyDescent="0.3">
      <c r="A179" s="21"/>
      <c r="B179" s="22"/>
      <c r="C179" s="26"/>
      <c r="D179" s="26"/>
      <c r="E179" s="26"/>
      <c r="F179" s="26"/>
      <c r="G179" s="26"/>
      <c r="H179" s="26"/>
      <c r="I179" s="26"/>
      <c r="J179" s="24"/>
      <c r="K179" s="26"/>
      <c r="L179" s="26"/>
      <c r="M179" s="24"/>
      <c r="N179" s="24"/>
      <c r="O179" s="24"/>
      <c r="P179" s="25"/>
    </row>
    <row r="180" spans="1:16" x14ac:dyDescent="0.3">
      <c r="A180" s="21"/>
      <c r="B180" s="22"/>
      <c r="C180" s="26"/>
      <c r="D180" s="26"/>
      <c r="E180" s="26"/>
      <c r="F180" s="26"/>
      <c r="G180" s="26"/>
      <c r="H180" s="26"/>
      <c r="I180" s="26"/>
      <c r="J180" s="24"/>
      <c r="K180" s="26"/>
      <c r="L180" s="26"/>
      <c r="M180" s="24"/>
      <c r="N180" s="24"/>
      <c r="O180" s="24"/>
      <c r="P180" s="25"/>
    </row>
    <row r="181" spans="1:16" x14ac:dyDescent="0.3">
      <c r="A181" s="21"/>
      <c r="B181" s="22"/>
      <c r="C181" s="26"/>
      <c r="D181" s="26"/>
      <c r="E181" s="26"/>
      <c r="F181" s="26"/>
      <c r="G181" s="26"/>
      <c r="H181" s="26"/>
      <c r="I181" s="26"/>
      <c r="J181" s="24"/>
      <c r="K181" s="26"/>
      <c r="L181" s="26"/>
      <c r="M181" s="24"/>
      <c r="N181" s="24"/>
      <c r="O181" s="24"/>
      <c r="P181" s="25"/>
    </row>
    <row r="182" spans="1:16" x14ac:dyDescent="0.3">
      <c r="A182" s="21"/>
      <c r="B182" s="22"/>
      <c r="C182" s="26"/>
      <c r="D182" s="26"/>
      <c r="E182" s="26"/>
      <c r="F182" s="26"/>
      <c r="G182" s="26"/>
      <c r="H182" s="26"/>
      <c r="I182" s="26"/>
      <c r="J182" s="24"/>
      <c r="K182" s="26"/>
      <c r="L182" s="26"/>
      <c r="M182" s="24"/>
      <c r="N182" s="24"/>
      <c r="O182" s="24"/>
      <c r="P182" s="25"/>
    </row>
    <row r="183" spans="1:16" x14ac:dyDescent="0.3">
      <c r="A183" s="21"/>
      <c r="B183" s="22"/>
      <c r="C183" s="26"/>
      <c r="D183" s="26"/>
      <c r="E183" s="26"/>
      <c r="F183" s="26"/>
      <c r="G183" s="26"/>
      <c r="H183" s="26"/>
      <c r="I183" s="26"/>
      <c r="J183" s="24"/>
      <c r="K183" s="26"/>
      <c r="L183" s="26"/>
      <c r="M183" s="24"/>
      <c r="N183" s="24"/>
      <c r="O183" s="24"/>
      <c r="P183" s="25"/>
    </row>
    <row r="184" spans="1:16" x14ac:dyDescent="0.3">
      <c r="A184" s="21"/>
      <c r="B184" s="22"/>
      <c r="C184" s="26"/>
      <c r="D184" s="26"/>
      <c r="E184" s="26"/>
      <c r="F184" s="26"/>
      <c r="G184" s="26"/>
      <c r="H184" s="26"/>
      <c r="I184" s="26"/>
      <c r="J184" s="24"/>
      <c r="K184" s="26"/>
      <c r="L184" s="26"/>
      <c r="M184" s="24"/>
      <c r="N184" s="24"/>
      <c r="O184" s="24"/>
      <c r="P184" s="25"/>
    </row>
    <row r="185" spans="1:16" x14ac:dyDescent="0.3">
      <c r="A185" s="21"/>
      <c r="B185" s="22"/>
      <c r="C185" s="26"/>
      <c r="D185" s="26"/>
      <c r="E185" s="26"/>
      <c r="F185" s="26"/>
      <c r="G185" s="26"/>
      <c r="H185" s="26"/>
      <c r="I185" s="26"/>
      <c r="J185" s="24"/>
      <c r="K185" s="26"/>
      <c r="L185" s="26"/>
      <c r="M185" s="24"/>
      <c r="N185" s="24"/>
      <c r="O185" s="24"/>
      <c r="P185" s="25"/>
    </row>
    <row r="186" spans="1:16" x14ac:dyDescent="0.3">
      <c r="A186" s="21"/>
      <c r="B186" s="22"/>
      <c r="C186" s="26"/>
      <c r="D186" s="26"/>
      <c r="E186" s="26"/>
      <c r="F186" s="26"/>
      <c r="G186" s="26"/>
      <c r="H186" s="26"/>
      <c r="I186" s="26"/>
      <c r="J186" s="24"/>
      <c r="K186" s="26"/>
      <c r="L186" s="26"/>
      <c r="M186" s="24"/>
      <c r="N186" s="24"/>
      <c r="O186" s="24"/>
      <c r="P186" s="25"/>
    </row>
    <row r="187" spans="1:16" x14ac:dyDescent="0.3">
      <c r="A187" s="21"/>
      <c r="B187" s="22"/>
      <c r="C187" s="26"/>
      <c r="D187" s="26"/>
      <c r="E187" s="26"/>
      <c r="F187" s="26"/>
      <c r="G187" s="26"/>
      <c r="H187" s="26"/>
      <c r="I187" s="26"/>
      <c r="J187" s="24"/>
      <c r="K187" s="26"/>
      <c r="L187" s="26"/>
      <c r="M187" s="24"/>
      <c r="N187" s="24"/>
      <c r="O187" s="24"/>
      <c r="P187" s="25"/>
    </row>
    <row r="188" spans="1:16" x14ac:dyDescent="0.3">
      <c r="A188" s="21"/>
      <c r="B188" s="22"/>
      <c r="C188" s="26"/>
      <c r="D188" s="26"/>
      <c r="E188" s="26"/>
      <c r="F188" s="26"/>
      <c r="G188" s="26"/>
      <c r="H188" s="26"/>
      <c r="I188" s="26"/>
      <c r="J188" s="24"/>
      <c r="K188" s="26"/>
      <c r="L188" s="26"/>
      <c r="M188" s="24"/>
      <c r="N188" s="24"/>
      <c r="O188" s="24"/>
      <c r="P188" s="25"/>
    </row>
    <row r="189" spans="1:16" x14ac:dyDescent="0.3">
      <c r="A189" s="21"/>
      <c r="B189" s="22"/>
      <c r="C189" s="26"/>
      <c r="D189" s="26"/>
      <c r="E189" s="26"/>
      <c r="F189" s="26"/>
      <c r="G189" s="26"/>
      <c r="H189" s="26"/>
      <c r="I189" s="26"/>
      <c r="J189" s="24"/>
      <c r="K189" s="26"/>
      <c r="L189" s="26"/>
      <c r="M189" s="24"/>
      <c r="N189" s="24"/>
      <c r="O189" s="24"/>
      <c r="P189" s="25"/>
    </row>
    <row r="190" spans="1:16" x14ac:dyDescent="0.3">
      <c r="A190" s="21"/>
      <c r="B190" s="22"/>
      <c r="C190" s="26"/>
      <c r="D190" s="26"/>
      <c r="E190" s="26"/>
      <c r="F190" s="26"/>
      <c r="G190" s="26"/>
      <c r="H190" s="26"/>
      <c r="I190" s="26"/>
      <c r="J190" s="24"/>
      <c r="K190" s="26"/>
      <c r="L190" s="26"/>
      <c r="M190" s="24"/>
      <c r="N190" s="24"/>
      <c r="O190" s="24"/>
      <c r="P190" s="25"/>
    </row>
    <row r="191" spans="1:16" x14ac:dyDescent="0.3">
      <c r="A191" s="21"/>
      <c r="B191" s="22"/>
      <c r="C191" s="26"/>
      <c r="D191" s="26"/>
      <c r="E191" s="26"/>
      <c r="F191" s="26"/>
      <c r="G191" s="26"/>
      <c r="H191" s="26"/>
      <c r="I191" s="26"/>
      <c r="J191" s="24"/>
      <c r="K191" s="26"/>
      <c r="L191" s="26"/>
      <c r="M191" s="24"/>
      <c r="N191" s="24"/>
      <c r="O191" s="24"/>
      <c r="P191" s="25"/>
    </row>
    <row r="192" spans="1:16" x14ac:dyDescent="0.3">
      <c r="A192" s="21"/>
      <c r="B192" s="22"/>
      <c r="C192" s="26"/>
      <c r="D192" s="26"/>
      <c r="E192" s="26"/>
      <c r="F192" s="26"/>
      <c r="G192" s="26"/>
      <c r="H192" s="26"/>
      <c r="I192" s="26"/>
      <c r="J192" s="24"/>
      <c r="K192" s="26"/>
      <c r="L192" s="26"/>
      <c r="M192" s="24"/>
      <c r="N192" s="24"/>
      <c r="O192" s="24"/>
      <c r="P192" s="25"/>
    </row>
    <row r="193" spans="1:16" x14ac:dyDescent="0.3">
      <c r="A193" s="21"/>
      <c r="B193" s="22"/>
      <c r="C193" s="26"/>
      <c r="D193" s="26"/>
      <c r="E193" s="26"/>
      <c r="F193" s="26"/>
      <c r="G193" s="26"/>
      <c r="H193" s="26"/>
      <c r="I193" s="26"/>
      <c r="J193" s="24"/>
      <c r="K193" s="26"/>
      <c r="L193" s="26"/>
      <c r="M193" s="24"/>
      <c r="N193" s="24"/>
      <c r="O193" s="24"/>
      <c r="P193" s="25"/>
    </row>
    <row r="194" spans="1:16" x14ac:dyDescent="0.3">
      <c r="A194" s="21"/>
      <c r="B194" s="22"/>
      <c r="C194" s="26"/>
      <c r="D194" s="26"/>
      <c r="E194" s="26"/>
      <c r="F194" s="26"/>
      <c r="G194" s="26"/>
      <c r="H194" s="26"/>
      <c r="I194" s="26"/>
      <c r="J194" s="24"/>
      <c r="K194" s="26"/>
      <c r="L194" s="26"/>
      <c r="M194" s="24"/>
      <c r="N194" s="24"/>
      <c r="O194" s="24"/>
      <c r="P194" s="25"/>
    </row>
    <row r="195" spans="1:16" x14ac:dyDescent="0.3">
      <c r="A195" s="21"/>
      <c r="B195" s="22"/>
      <c r="C195" s="26"/>
      <c r="D195" s="26"/>
      <c r="E195" s="26"/>
      <c r="F195" s="26"/>
      <c r="G195" s="26"/>
      <c r="H195" s="26"/>
      <c r="I195" s="26"/>
      <c r="J195" s="24"/>
      <c r="K195" s="26"/>
      <c r="L195" s="26"/>
      <c r="M195" s="24"/>
      <c r="N195" s="24"/>
      <c r="O195" s="24"/>
      <c r="P195" s="25"/>
    </row>
    <row r="196" spans="1:16" x14ac:dyDescent="0.3">
      <c r="A196" s="21"/>
      <c r="B196" s="22"/>
      <c r="C196" s="26"/>
      <c r="D196" s="26"/>
      <c r="E196" s="26"/>
      <c r="F196" s="26"/>
      <c r="G196" s="26"/>
      <c r="H196" s="26"/>
      <c r="I196" s="26"/>
      <c r="J196" s="24"/>
      <c r="K196" s="26"/>
      <c r="L196" s="26"/>
      <c r="M196" s="24"/>
      <c r="N196" s="24"/>
      <c r="O196" s="24"/>
      <c r="P196" s="25"/>
    </row>
    <row r="197" spans="1:16" x14ac:dyDescent="0.3">
      <c r="A197" s="21"/>
      <c r="B197" s="22"/>
      <c r="C197" s="26"/>
      <c r="D197" s="26"/>
      <c r="E197" s="26"/>
      <c r="F197" s="26"/>
      <c r="G197" s="26"/>
      <c r="H197" s="26"/>
      <c r="I197" s="26"/>
      <c r="J197" s="24"/>
      <c r="K197" s="26"/>
      <c r="L197" s="26"/>
      <c r="M197" s="24"/>
      <c r="N197" s="24"/>
      <c r="O197" s="24"/>
      <c r="P197" s="25"/>
    </row>
    <row r="198" spans="1:16" x14ac:dyDescent="0.3">
      <c r="A198" s="21"/>
      <c r="B198" s="22"/>
      <c r="C198" s="26"/>
      <c r="D198" s="26"/>
      <c r="E198" s="26"/>
      <c r="F198" s="26"/>
      <c r="G198" s="26"/>
      <c r="H198" s="26"/>
      <c r="I198" s="26"/>
      <c r="J198" s="24"/>
      <c r="K198" s="26"/>
      <c r="L198" s="26"/>
      <c r="M198" s="24"/>
      <c r="N198" s="24"/>
      <c r="O198" s="24"/>
      <c r="P198" s="25"/>
    </row>
    <row r="199" spans="1:16" x14ac:dyDescent="0.3">
      <c r="A199" s="21"/>
      <c r="B199" s="22"/>
      <c r="C199" s="26"/>
      <c r="D199" s="26"/>
      <c r="E199" s="26"/>
      <c r="F199" s="26"/>
      <c r="G199" s="26"/>
      <c r="H199" s="26"/>
      <c r="I199" s="26"/>
      <c r="J199" s="24"/>
      <c r="K199" s="26"/>
      <c r="L199" s="26"/>
      <c r="M199" s="24"/>
      <c r="N199" s="24"/>
      <c r="O199" s="24"/>
      <c r="P199" s="25"/>
    </row>
    <row r="200" spans="1:16" x14ac:dyDescent="0.3">
      <c r="A200" s="21"/>
      <c r="B200" s="22"/>
      <c r="C200" s="26"/>
      <c r="D200" s="26"/>
      <c r="E200" s="26"/>
      <c r="F200" s="26"/>
      <c r="G200" s="26"/>
      <c r="H200" s="26"/>
      <c r="I200" s="26"/>
      <c r="J200" s="24"/>
      <c r="K200" s="26"/>
      <c r="L200" s="26"/>
      <c r="M200" s="24"/>
      <c r="N200" s="24"/>
      <c r="O200" s="24"/>
      <c r="P200" s="25"/>
    </row>
    <row r="201" spans="1:16" x14ac:dyDescent="0.3">
      <c r="A201" s="21"/>
      <c r="B201" s="22"/>
      <c r="C201" s="26"/>
      <c r="D201" s="26"/>
      <c r="E201" s="26"/>
      <c r="F201" s="26"/>
      <c r="G201" s="26"/>
      <c r="H201" s="26"/>
      <c r="I201" s="26"/>
      <c r="J201" s="24"/>
      <c r="K201" s="26"/>
      <c r="L201" s="26"/>
      <c r="M201" s="24"/>
      <c r="N201" s="24"/>
      <c r="O201" s="24"/>
      <c r="P201" s="25"/>
    </row>
    <row r="202" spans="1:16" x14ac:dyDescent="0.3">
      <c r="A202" s="21"/>
      <c r="B202" s="22"/>
      <c r="C202" s="26"/>
      <c r="D202" s="26"/>
      <c r="E202" s="26"/>
      <c r="F202" s="26"/>
      <c r="G202" s="26"/>
      <c r="H202" s="26"/>
      <c r="I202" s="26"/>
      <c r="J202" s="24"/>
      <c r="K202" s="26"/>
      <c r="L202" s="26"/>
      <c r="M202" s="24"/>
      <c r="N202" s="24"/>
      <c r="O202" s="24"/>
      <c r="P202" s="25"/>
    </row>
    <row r="203" spans="1:16" x14ac:dyDescent="0.3">
      <c r="A203" s="21"/>
      <c r="B203" s="22"/>
      <c r="C203" s="26"/>
      <c r="D203" s="26"/>
      <c r="E203" s="26"/>
      <c r="F203" s="26"/>
      <c r="G203" s="26"/>
      <c r="H203" s="26"/>
      <c r="I203" s="26"/>
      <c r="J203" s="24"/>
      <c r="K203" s="26"/>
      <c r="L203" s="26"/>
      <c r="M203" s="24"/>
      <c r="N203" s="24"/>
      <c r="O203" s="24"/>
      <c r="P203" s="25"/>
    </row>
    <row r="204" spans="1:16" x14ac:dyDescent="0.3">
      <c r="A204" s="21"/>
      <c r="B204" s="22"/>
      <c r="C204" s="26"/>
      <c r="D204" s="26"/>
      <c r="E204" s="26"/>
      <c r="F204" s="26"/>
      <c r="G204" s="26"/>
      <c r="H204" s="26"/>
      <c r="I204" s="26"/>
      <c r="J204" s="24"/>
      <c r="K204" s="26"/>
      <c r="L204" s="26"/>
      <c r="M204" s="24"/>
      <c r="N204" s="24"/>
      <c r="O204" s="24"/>
      <c r="P204" s="25"/>
    </row>
    <row r="205" spans="1:16" x14ac:dyDescent="0.3">
      <c r="A205" s="21"/>
      <c r="B205" s="22"/>
      <c r="C205" s="26"/>
      <c r="D205" s="26"/>
      <c r="E205" s="26"/>
      <c r="F205" s="26"/>
      <c r="G205" s="26"/>
      <c r="H205" s="26"/>
      <c r="I205" s="26"/>
      <c r="J205" s="24"/>
      <c r="K205" s="26"/>
      <c r="L205" s="26"/>
      <c r="M205" s="24"/>
      <c r="N205" s="24"/>
      <c r="O205" s="24"/>
      <c r="P205" s="25"/>
    </row>
    <row r="206" spans="1:16" x14ac:dyDescent="0.3">
      <c r="A206" s="21"/>
      <c r="B206" s="22"/>
      <c r="C206" s="26"/>
      <c r="D206" s="26"/>
      <c r="E206" s="26"/>
      <c r="F206" s="26"/>
      <c r="G206" s="26"/>
      <c r="H206" s="26"/>
      <c r="I206" s="26"/>
      <c r="J206" s="24"/>
      <c r="K206" s="26"/>
      <c r="L206" s="26"/>
      <c r="M206" s="24"/>
      <c r="N206" s="24"/>
      <c r="O206" s="24"/>
      <c r="P206" s="25"/>
    </row>
    <row r="207" spans="1:16" x14ac:dyDescent="0.3">
      <c r="A207" s="21"/>
      <c r="B207" s="22"/>
      <c r="C207" s="26"/>
      <c r="D207" s="26"/>
      <c r="E207" s="26"/>
      <c r="F207" s="26"/>
      <c r="G207" s="26"/>
      <c r="H207" s="26"/>
      <c r="I207" s="26"/>
      <c r="J207" s="24"/>
      <c r="K207" s="26"/>
      <c r="L207" s="26"/>
      <c r="M207" s="24"/>
      <c r="N207" s="24"/>
      <c r="O207" s="24"/>
      <c r="P207" s="25"/>
    </row>
    <row r="208" spans="1:16" x14ac:dyDescent="0.3">
      <c r="A208" s="21"/>
      <c r="B208" s="22"/>
      <c r="C208" s="26"/>
      <c r="D208" s="26"/>
      <c r="E208" s="26"/>
      <c r="F208" s="26"/>
      <c r="G208" s="26"/>
      <c r="H208" s="26"/>
      <c r="I208" s="26"/>
      <c r="J208" s="24"/>
      <c r="K208" s="26"/>
      <c r="L208" s="26"/>
      <c r="M208" s="24"/>
      <c r="N208" s="24"/>
      <c r="O208" s="24"/>
      <c r="P208" s="25"/>
    </row>
    <row r="209" spans="1:16" x14ac:dyDescent="0.3">
      <c r="A209" s="21"/>
      <c r="B209" s="22"/>
      <c r="C209" s="26"/>
      <c r="D209" s="26"/>
      <c r="E209" s="26"/>
      <c r="F209" s="26"/>
      <c r="G209" s="26"/>
      <c r="H209" s="26"/>
      <c r="I209" s="26"/>
      <c r="J209" s="24"/>
      <c r="K209" s="26"/>
      <c r="L209" s="26"/>
      <c r="M209" s="24"/>
      <c r="N209" s="24"/>
      <c r="O209" s="24"/>
      <c r="P209" s="25"/>
    </row>
    <row r="210" spans="1:16" x14ac:dyDescent="0.3">
      <c r="A210" s="21"/>
      <c r="B210" s="22"/>
      <c r="C210" s="26"/>
      <c r="D210" s="26"/>
      <c r="E210" s="26"/>
      <c r="F210" s="26"/>
      <c r="G210" s="26"/>
      <c r="H210" s="26"/>
      <c r="I210" s="26"/>
      <c r="J210" s="24"/>
      <c r="K210" s="26"/>
      <c r="L210" s="26"/>
      <c r="M210" s="24"/>
      <c r="N210" s="24"/>
      <c r="O210" s="24"/>
      <c r="P210" s="25"/>
    </row>
    <row r="211" spans="1:16" x14ac:dyDescent="0.3">
      <c r="A211" s="27"/>
      <c r="B211" s="22"/>
      <c r="C211" s="26"/>
      <c r="D211" s="26"/>
      <c r="E211" s="26"/>
      <c r="F211" s="26"/>
      <c r="G211" s="26"/>
      <c r="H211" s="26"/>
      <c r="I211" s="26"/>
      <c r="J211" s="24"/>
      <c r="K211" s="26"/>
      <c r="L211" s="26"/>
      <c r="M211" s="24"/>
      <c r="N211" s="24"/>
      <c r="O211" s="24"/>
      <c r="P211" s="25"/>
    </row>
    <row r="212" spans="1:16" x14ac:dyDescent="0.3">
      <c r="A212" s="27"/>
      <c r="B212" s="22"/>
      <c r="C212" s="26"/>
      <c r="D212" s="26"/>
      <c r="E212" s="26"/>
      <c r="F212" s="26"/>
      <c r="G212" s="26"/>
      <c r="H212" s="26"/>
      <c r="I212" s="26"/>
      <c r="J212" s="24"/>
      <c r="K212" s="26"/>
      <c r="L212" s="26"/>
      <c r="M212" s="24"/>
      <c r="N212" s="24"/>
      <c r="O212" s="24"/>
      <c r="P212" s="25"/>
    </row>
    <row r="213" spans="1:16" x14ac:dyDescent="0.3">
      <c r="A213" s="27"/>
      <c r="B213" s="22"/>
      <c r="C213" s="26"/>
      <c r="D213" s="26"/>
      <c r="E213" s="26"/>
      <c r="F213" s="26"/>
      <c r="G213" s="26"/>
      <c r="H213" s="26"/>
      <c r="I213" s="26"/>
      <c r="J213" s="24"/>
      <c r="K213" s="26"/>
      <c r="L213" s="26"/>
      <c r="M213" s="24"/>
      <c r="N213" s="24"/>
      <c r="O213" s="24"/>
      <c r="P213" s="25"/>
    </row>
    <row r="214" spans="1:16" x14ac:dyDescent="0.3">
      <c r="A214" s="27"/>
      <c r="B214" s="22"/>
      <c r="C214" s="26"/>
      <c r="D214" s="26"/>
      <c r="E214" s="26"/>
      <c r="F214" s="26"/>
      <c r="G214" s="26"/>
      <c r="H214" s="26"/>
      <c r="I214" s="26"/>
      <c r="J214" s="24"/>
      <c r="K214" s="26"/>
      <c r="L214" s="26"/>
      <c r="M214" s="24"/>
      <c r="N214" s="24"/>
      <c r="O214" s="24"/>
      <c r="P214" s="25"/>
    </row>
    <row r="215" spans="1:16" x14ac:dyDescent="0.3">
      <c r="A215" s="27"/>
      <c r="B215" s="22"/>
      <c r="C215" s="26"/>
      <c r="D215" s="26"/>
      <c r="E215" s="26"/>
      <c r="F215" s="26"/>
      <c r="G215" s="26"/>
      <c r="H215" s="26"/>
      <c r="I215" s="26"/>
      <c r="J215" s="24"/>
      <c r="K215" s="26"/>
      <c r="L215" s="26"/>
      <c r="M215" s="24"/>
      <c r="N215" s="24"/>
      <c r="O215" s="24"/>
      <c r="P215" s="25"/>
    </row>
    <row r="216" spans="1:16" x14ac:dyDescent="0.3">
      <c r="A216" s="27"/>
      <c r="B216" s="22"/>
      <c r="C216" s="26"/>
      <c r="D216" s="26"/>
      <c r="E216" s="26"/>
      <c r="F216" s="26"/>
      <c r="G216" s="26"/>
      <c r="H216" s="26"/>
      <c r="I216" s="26"/>
      <c r="J216" s="24"/>
      <c r="K216" s="26"/>
      <c r="L216" s="26"/>
      <c r="M216" s="24"/>
      <c r="N216" s="24"/>
      <c r="O216" s="24"/>
      <c r="P216" s="25"/>
    </row>
    <row r="217" spans="1:16" x14ac:dyDescent="0.3">
      <c r="A217" s="27"/>
      <c r="B217" s="22"/>
      <c r="C217" s="26"/>
      <c r="D217" s="26"/>
      <c r="E217" s="26"/>
      <c r="F217" s="26"/>
      <c r="G217" s="26"/>
      <c r="H217" s="26"/>
      <c r="I217" s="26"/>
      <c r="J217" s="24"/>
      <c r="K217" s="26"/>
      <c r="L217" s="26"/>
      <c r="M217" s="24"/>
      <c r="N217" s="24"/>
      <c r="O217" s="24"/>
      <c r="P217" s="25"/>
    </row>
    <row r="218" spans="1:16" x14ac:dyDescent="0.3">
      <c r="A218" s="27"/>
      <c r="B218" s="22"/>
      <c r="C218" s="26"/>
      <c r="D218" s="26"/>
      <c r="E218" s="26"/>
      <c r="F218" s="26"/>
      <c r="G218" s="26"/>
      <c r="H218" s="26"/>
      <c r="I218" s="26"/>
      <c r="J218" s="24"/>
      <c r="K218" s="26"/>
      <c r="L218" s="26"/>
      <c r="M218" s="24"/>
      <c r="N218" s="24"/>
      <c r="O218" s="24"/>
      <c r="P218" s="25"/>
    </row>
    <row r="219" spans="1:16" x14ac:dyDescent="0.3">
      <c r="A219" s="27"/>
      <c r="B219" s="22"/>
      <c r="C219" s="26"/>
      <c r="D219" s="26"/>
      <c r="E219" s="26"/>
      <c r="F219" s="26"/>
      <c r="G219" s="26"/>
      <c r="H219" s="26"/>
      <c r="I219" s="26"/>
      <c r="J219" s="24"/>
      <c r="K219" s="26"/>
      <c r="L219" s="26"/>
      <c r="M219" s="24"/>
      <c r="N219" s="24"/>
      <c r="O219" s="24"/>
      <c r="P219" s="25"/>
    </row>
    <row r="220" spans="1:16" x14ac:dyDescent="0.3">
      <c r="A220" s="27"/>
      <c r="B220" s="22"/>
      <c r="C220" s="26"/>
      <c r="D220" s="26"/>
      <c r="E220" s="26"/>
      <c r="F220" s="26"/>
      <c r="G220" s="26"/>
      <c r="H220" s="26"/>
      <c r="I220" s="26"/>
      <c r="J220" s="24"/>
      <c r="K220" s="26"/>
      <c r="L220" s="26"/>
      <c r="M220" s="24"/>
      <c r="N220" s="24"/>
      <c r="O220" s="24"/>
      <c r="P220" s="25"/>
    </row>
    <row r="221" spans="1:16" x14ac:dyDescent="0.3">
      <c r="A221" s="27"/>
      <c r="B221" s="22"/>
      <c r="C221" s="26"/>
      <c r="D221" s="26"/>
      <c r="E221" s="26"/>
      <c r="F221" s="26"/>
      <c r="G221" s="26"/>
      <c r="H221" s="26"/>
      <c r="I221" s="26"/>
      <c r="J221" s="24"/>
      <c r="K221" s="26"/>
      <c r="L221" s="26"/>
      <c r="M221" s="24"/>
      <c r="N221" s="24"/>
      <c r="O221" s="24"/>
      <c r="P221" s="25"/>
    </row>
    <row r="222" spans="1:16" x14ac:dyDescent="0.3">
      <c r="A222" s="27"/>
      <c r="B222" s="22"/>
      <c r="C222" s="26"/>
      <c r="D222" s="26"/>
      <c r="E222" s="26"/>
      <c r="F222" s="26"/>
      <c r="G222" s="26"/>
      <c r="H222" s="26"/>
      <c r="I222" s="26"/>
      <c r="J222" s="24"/>
      <c r="K222" s="26"/>
      <c r="L222" s="26"/>
      <c r="M222" s="24"/>
      <c r="N222" s="24"/>
      <c r="O222" s="24"/>
      <c r="P222" s="25"/>
    </row>
    <row r="223" spans="1:16" x14ac:dyDescent="0.3">
      <c r="A223" s="27"/>
      <c r="B223" s="22"/>
      <c r="C223" s="26"/>
      <c r="D223" s="26"/>
      <c r="E223" s="26"/>
      <c r="F223" s="26"/>
      <c r="G223" s="26"/>
      <c r="H223" s="26"/>
      <c r="I223" s="26"/>
      <c r="J223" s="24"/>
      <c r="K223" s="26"/>
      <c r="L223" s="26"/>
      <c r="M223" s="24"/>
      <c r="N223" s="24"/>
      <c r="O223" s="24"/>
      <c r="P223" s="25"/>
    </row>
    <row r="224" spans="1:16" x14ac:dyDescent="0.3">
      <c r="A224" s="27"/>
      <c r="B224" s="22"/>
      <c r="C224" s="26"/>
      <c r="D224" s="26"/>
      <c r="E224" s="26"/>
      <c r="F224" s="26"/>
      <c r="G224" s="26"/>
      <c r="H224" s="26"/>
      <c r="I224" s="26"/>
      <c r="J224" s="24"/>
      <c r="K224" s="26"/>
      <c r="L224" s="26"/>
      <c r="M224" s="24"/>
      <c r="N224" s="24"/>
      <c r="O224" s="24"/>
      <c r="P224" s="28"/>
    </row>
    <row r="225" spans="1:16" x14ac:dyDescent="0.3">
      <c r="A225" s="27"/>
      <c r="B225" s="22"/>
      <c r="C225" s="26"/>
      <c r="D225" s="26"/>
      <c r="E225" s="26"/>
      <c r="F225" s="26"/>
      <c r="G225" s="26"/>
      <c r="H225" s="26"/>
      <c r="I225" s="26"/>
      <c r="J225" s="24"/>
      <c r="K225" s="26"/>
      <c r="L225" s="26"/>
      <c r="M225" s="24"/>
      <c r="N225" s="24"/>
      <c r="O225" s="24"/>
      <c r="P225" s="28"/>
    </row>
    <row r="226" spans="1:16" x14ac:dyDescent="0.3">
      <c r="A226" s="27"/>
      <c r="B226" s="29"/>
      <c r="C226" s="26"/>
      <c r="D226" s="26"/>
      <c r="E226" s="26"/>
      <c r="F226" s="26"/>
      <c r="G226" s="26"/>
      <c r="H226" s="26"/>
      <c r="I226" s="26"/>
      <c r="J226" s="24"/>
      <c r="K226" s="26"/>
      <c r="L226" s="26"/>
      <c r="M226" s="24"/>
      <c r="N226" s="24"/>
      <c r="O226" s="24"/>
      <c r="P226" s="24"/>
    </row>
    <row r="227" spans="1:16" x14ac:dyDescent="0.3">
      <c r="A227" s="27"/>
      <c r="B227" s="29"/>
      <c r="C227" s="26"/>
      <c r="D227" s="26"/>
      <c r="E227" s="26"/>
      <c r="F227" s="26"/>
      <c r="G227" s="26"/>
      <c r="H227" s="26"/>
      <c r="I227" s="26"/>
      <c r="J227" s="24"/>
      <c r="K227" s="26"/>
      <c r="L227" s="26"/>
      <c r="M227" s="24"/>
      <c r="N227" s="24"/>
      <c r="O227" s="24"/>
      <c r="P227" s="28"/>
    </row>
    <row r="228" spans="1:16" x14ac:dyDescent="0.3">
      <c r="A228" s="30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</row>
  </sheetData>
  <mergeCells count="16">
    <mergeCell ref="A1:P1"/>
    <mergeCell ref="A2:I2"/>
    <mergeCell ref="J2:P2"/>
    <mergeCell ref="C3:I3"/>
    <mergeCell ref="J3:M3"/>
    <mergeCell ref="N3:P3"/>
    <mergeCell ref="N4:P4"/>
    <mergeCell ref="A5:A7"/>
    <mergeCell ref="B5:B7"/>
    <mergeCell ref="C5:N5"/>
    <mergeCell ref="O5:O7"/>
    <mergeCell ref="P5:P7"/>
    <mergeCell ref="C6:C7"/>
    <mergeCell ref="D6:I6"/>
    <mergeCell ref="J6:L6"/>
    <mergeCell ref="M6:N6"/>
  </mergeCells>
  <pageMargins left="0.7" right="0.7" top="0.75" bottom="0.75" header="0.3" footer="0.3"/>
  <pageSetup orientation="landscape" r:id="rId1"/>
  <headerFooter>
    <oddFooter>&amp;RPredmetni nastavnik
____________________________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8"/>
  <sheetViews>
    <sheetView topLeftCell="A7" workbookViewId="0">
      <selection activeCell="F29" activeCellId="1" sqref="N5 F29:F33"/>
    </sheetView>
  </sheetViews>
  <sheetFormatPr defaultColWidth="11.109375" defaultRowHeight="14.4" x14ac:dyDescent="0.3"/>
  <cols>
    <col min="1" max="1" width="11.109375" style="32"/>
    <col min="2" max="2" width="21" style="11" bestFit="1" customWidth="1"/>
    <col min="3" max="3" width="8.6640625" style="11" customWidth="1"/>
    <col min="4" max="4" width="3.109375" style="11" customWidth="1"/>
    <col min="5" max="5" width="2.88671875" style="11" customWidth="1"/>
    <col min="6" max="6" width="2.77734375" style="11" customWidth="1"/>
    <col min="7" max="7" width="2.77734375" style="11" bestFit="1" customWidth="1"/>
    <col min="8" max="8" width="2.21875" style="11" bestFit="1" customWidth="1"/>
    <col min="9" max="9" width="3.21875" style="11" customWidth="1"/>
    <col min="10" max="10" width="11.109375" style="11"/>
    <col min="11" max="11" width="4.21875" style="11" customWidth="1"/>
    <col min="12" max="12" width="10.6640625" style="11" customWidth="1"/>
    <col min="13" max="13" width="11.109375" style="11"/>
    <col min="14" max="14" width="9.44140625" style="11" customWidth="1"/>
    <col min="15" max="15" width="8.88671875" style="11" customWidth="1"/>
    <col min="16" max="16" width="9.109375" style="11" customWidth="1"/>
    <col min="17" max="16384" width="11.109375" style="11"/>
  </cols>
  <sheetData>
    <row r="1" spans="1:18" ht="15.6" x14ac:dyDescent="0.3">
      <c r="A1" s="82" t="s">
        <v>150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4"/>
    </row>
    <row r="2" spans="1:18" ht="15" customHeight="1" x14ac:dyDescent="0.3">
      <c r="A2" s="85" t="s">
        <v>175</v>
      </c>
      <c r="B2" s="83"/>
      <c r="C2" s="83"/>
      <c r="D2" s="83"/>
      <c r="E2" s="83"/>
      <c r="F2" s="83"/>
      <c r="G2" s="83"/>
      <c r="H2" s="83"/>
      <c r="I2" s="84"/>
      <c r="J2" s="86" t="s">
        <v>151</v>
      </c>
      <c r="K2" s="83"/>
      <c r="L2" s="83"/>
      <c r="M2" s="83"/>
      <c r="N2" s="83"/>
      <c r="O2" s="83"/>
      <c r="P2" s="84"/>
    </row>
    <row r="3" spans="1:18" ht="15" customHeight="1" x14ac:dyDescent="0.3">
      <c r="A3" s="12" t="s">
        <v>152</v>
      </c>
      <c r="B3" s="33" t="s">
        <v>172</v>
      </c>
      <c r="C3" s="87" t="s">
        <v>216</v>
      </c>
      <c r="D3" s="87"/>
      <c r="E3" s="87"/>
      <c r="F3" s="87"/>
      <c r="G3" s="87"/>
      <c r="H3" s="87"/>
      <c r="I3" s="88"/>
      <c r="J3" s="86" t="s">
        <v>173</v>
      </c>
      <c r="K3" s="83"/>
      <c r="L3" s="83"/>
      <c r="M3" s="84"/>
      <c r="N3" s="86" t="s">
        <v>154</v>
      </c>
      <c r="O3" s="83"/>
      <c r="P3" s="84"/>
    </row>
    <row r="4" spans="1:18" ht="15" customHeight="1" x14ac:dyDescent="0.3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72"/>
      <c r="O4" s="72"/>
      <c r="P4" s="72"/>
    </row>
    <row r="5" spans="1:18" ht="15" customHeight="1" x14ac:dyDescent="0.3">
      <c r="A5" s="73" t="s">
        <v>155</v>
      </c>
      <c r="B5" s="75" t="s">
        <v>156</v>
      </c>
      <c r="C5" s="77" t="s">
        <v>157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8" t="s">
        <v>158</v>
      </c>
      <c r="P5" s="80" t="s">
        <v>148</v>
      </c>
    </row>
    <row r="6" spans="1:18" ht="15" customHeight="1" x14ac:dyDescent="0.3">
      <c r="A6" s="74"/>
      <c r="B6" s="76"/>
      <c r="C6" s="80" t="s">
        <v>159</v>
      </c>
      <c r="D6" s="75" t="s">
        <v>160</v>
      </c>
      <c r="E6" s="76"/>
      <c r="F6" s="76"/>
      <c r="G6" s="76"/>
      <c r="H6" s="76"/>
      <c r="I6" s="76"/>
      <c r="J6" s="75" t="s">
        <v>161</v>
      </c>
      <c r="K6" s="76"/>
      <c r="L6" s="76"/>
      <c r="M6" s="75" t="s">
        <v>162</v>
      </c>
      <c r="N6" s="76"/>
      <c r="O6" s="79"/>
      <c r="P6" s="81"/>
    </row>
    <row r="7" spans="1:18" ht="15" customHeight="1" x14ac:dyDescent="0.3">
      <c r="A7" s="74"/>
      <c r="B7" s="76"/>
      <c r="C7" s="81"/>
      <c r="D7" s="15" t="s">
        <v>163</v>
      </c>
      <c r="E7" s="15" t="s">
        <v>164</v>
      </c>
      <c r="F7" s="15" t="s">
        <v>165</v>
      </c>
      <c r="G7" s="15" t="s">
        <v>166</v>
      </c>
      <c r="H7" s="15" t="s">
        <v>167</v>
      </c>
      <c r="I7" s="15" t="s">
        <v>168</v>
      </c>
      <c r="J7" s="15" t="s">
        <v>163</v>
      </c>
      <c r="K7" s="15" t="s">
        <v>164</v>
      </c>
      <c r="L7" s="15" t="s">
        <v>165</v>
      </c>
      <c r="M7" s="15" t="s">
        <v>169</v>
      </c>
      <c r="N7" s="15" t="s">
        <v>170</v>
      </c>
      <c r="O7" s="79"/>
      <c r="P7" s="81"/>
    </row>
    <row r="8" spans="1:18" ht="15" customHeight="1" x14ac:dyDescent="0.3">
      <c r="A8" s="16" t="str">
        <f>CONCATENATE(CONCATENATE('C smjer'!A2,"/"),'C smjer'!B2)</f>
        <v>1/2018</v>
      </c>
      <c r="B8" s="17" t="str">
        <f>CONCATENATE(CONCATENATE('C smjer'!C2," "),'C smjer'!D2)</f>
        <v>Boban Božović</v>
      </c>
      <c r="C8" s="18"/>
      <c r="D8" s="18"/>
      <c r="E8" s="18"/>
      <c r="F8" s="18"/>
      <c r="G8" s="18"/>
      <c r="H8" s="18"/>
      <c r="I8" s="18"/>
      <c r="J8" s="19">
        <f>'C smjer'!M2</f>
        <v>24</v>
      </c>
      <c r="K8" s="18"/>
      <c r="L8" s="18"/>
      <c r="M8" s="19" t="str">
        <f>'C smjer'!I2</f>
        <v/>
      </c>
      <c r="N8" s="19">
        <f>'C smjer'!L2</f>
        <v>19</v>
      </c>
      <c r="O8" s="34">
        <f>'C smjer'!O2</f>
        <v>43</v>
      </c>
      <c r="P8" s="20" t="str">
        <f>'C smjer'!P2</f>
        <v>F</v>
      </c>
    </row>
    <row r="9" spans="1:18" ht="15" customHeight="1" x14ac:dyDescent="0.3">
      <c r="A9" s="16" t="str">
        <f>CONCATENATE(CONCATENATE('C smjer'!A3,"/"),'C smjer'!B3)</f>
        <v>9/2018</v>
      </c>
      <c r="B9" s="17" t="str">
        <f>CONCATENATE(CONCATENATE('C smjer'!C3," "),'C smjer'!D3)</f>
        <v>Stefan Rašović</v>
      </c>
      <c r="C9" s="18"/>
      <c r="D9" s="18"/>
      <c r="E9" s="18"/>
      <c r="F9" s="18"/>
      <c r="G9" s="18"/>
      <c r="H9" s="18"/>
      <c r="I9" s="18"/>
      <c r="J9" s="19">
        <f>'C smjer'!M3</f>
        <v>39</v>
      </c>
      <c r="K9" s="18"/>
      <c r="L9" s="18"/>
      <c r="M9" s="19" t="str">
        <f>'C smjer'!I3</f>
        <v/>
      </c>
      <c r="N9" s="19" t="str">
        <f>'C smjer'!L3</f>
        <v/>
      </c>
      <c r="O9" s="34">
        <f>'C smjer'!O3</f>
        <v>39</v>
      </c>
      <c r="P9" s="20" t="str">
        <f>'C smjer'!P3</f>
        <v>F</v>
      </c>
    </row>
    <row r="10" spans="1:18" ht="15" customHeight="1" x14ac:dyDescent="0.3">
      <c r="A10" s="16" t="str">
        <f>CONCATENATE(CONCATENATE('C smjer'!A4,"/"),'C smjer'!B4)</f>
        <v>15/2018</v>
      </c>
      <c r="B10" s="17" t="str">
        <f>CONCATENATE(CONCATENATE('C smjer'!C4," "),'C smjer'!D4)</f>
        <v>Damir Delijić</v>
      </c>
      <c r="C10" s="18"/>
      <c r="D10" s="18"/>
      <c r="E10" s="18"/>
      <c r="F10" s="18"/>
      <c r="G10" s="18"/>
      <c r="H10" s="18"/>
      <c r="I10" s="18"/>
      <c r="J10" s="19">
        <f>'C smjer'!M4</f>
        <v>17</v>
      </c>
      <c r="K10" s="18"/>
      <c r="L10" s="18"/>
      <c r="M10" s="19" t="str">
        <f>'C smjer'!I4</f>
        <v/>
      </c>
      <c r="N10" s="19" t="str">
        <f>'C smjer'!L4</f>
        <v/>
      </c>
      <c r="O10" s="34">
        <f>'C smjer'!O4</f>
        <v>17</v>
      </c>
      <c r="P10" s="20" t="str">
        <f>'C smjer'!P4</f>
        <v>F</v>
      </c>
    </row>
    <row r="11" spans="1:18" ht="15" customHeight="1" x14ac:dyDescent="0.3">
      <c r="A11" s="16" t="str">
        <f>CONCATENATE(CONCATENATE('C smjer'!A5,"/"),'C smjer'!B5)</f>
        <v>28/2018</v>
      </c>
      <c r="B11" s="17" t="str">
        <f>CONCATENATE(CONCATENATE('C smjer'!C5," "),'C smjer'!D5)</f>
        <v>Irina Lazarević</v>
      </c>
      <c r="C11" s="18"/>
      <c r="D11" s="18"/>
      <c r="E11" s="18"/>
      <c r="F11" s="18"/>
      <c r="G11" s="18"/>
      <c r="H11" s="18"/>
      <c r="I11" s="18"/>
      <c r="J11" s="19">
        <f>'C smjer'!M5</f>
        <v>24</v>
      </c>
      <c r="K11" s="18"/>
      <c r="L11" s="18"/>
      <c r="M11" s="19" t="str">
        <f>'C smjer'!I5</f>
        <v/>
      </c>
      <c r="N11" s="19" t="str">
        <f>'C smjer'!L5</f>
        <v/>
      </c>
      <c r="O11" s="34">
        <f>'C smjer'!O5</f>
        <v>24</v>
      </c>
      <c r="P11" s="20" t="str">
        <f>'C smjer'!P5</f>
        <v>F</v>
      </c>
    </row>
    <row r="12" spans="1:18" ht="15" customHeight="1" x14ac:dyDescent="0.3">
      <c r="A12" s="16" t="str">
        <f>CONCATENATE(CONCATENATE('C smjer'!A6,"/"),'C smjer'!B6)</f>
        <v>40/2018</v>
      </c>
      <c r="B12" s="17" t="str">
        <f>CONCATENATE(CONCATENATE('C smjer'!C6," "),'C smjer'!D6)</f>
        <v>Raden Rovčanin</v>
      </c>
      <c r="C12" s="18"/>
      <c r="D12" s="18"/>
      <c r="E12" s="18"/>
      <c r="F12" s="18"/>
      <c r="G12" s="18"/>
      <c r="H12" s="18"/>
      <c r="I12" s="18"/>
      <c r="J12" s="19">
        <f>'C smjer'!M6</f>
        <v>30</v>
      </c>
      <c r="K12" s="18"/>
      <c r="L12" s="18"/>
      <c r="M12" s="19" t="str">
        <f>'C smjer'!I6</f>
        <v/>
      </c>
      <c r="N12" s="19">
        <f>'C smjer'!L6</f>
        <v>19</v>
      </c>
      <c r="O12" s="34">
        <f>'C smjer'!O6</f>
        <v>49</v>
      </c>
      <c r="P12" s="20" t="str">
        <f>'C smjer'!P6</f>
        <v>F</v>
      </c>
    </row>
    <row r="13" spans="1:18" ht="15" customHeight="1" x14ac:dyDescent="0.3">
      <c r="A13" s="16" t="str">
        <f>CONCATENATE(CONCATENATE('C smjer'!A7,"/"),'C smjer'!B7)</f>
        <v>46/2018</v>
      </c>
      <c r="B13" s="17" t="str">
        <f>CONCATENATE(CONCATENATE('C smjer'!C7," "),'C smjer'!D7)</f>
        <v>Nikola Popović</v>
      </c>
      <c r="C13" s="18"/>
      <c r="D13" s="18"/>
      <c r="E13" s="18"/>
      <c r="F13" s="18"/>
      <c r="G13" s="18"/>
      <c r="H13" s="18"/>
      <c r="I13" s="18"/>
      <c r="J13" s="19">
        <f>'C smjer'!M7</f>
        <v>26</v>
      </c>
      <c r="K13" s="18"/>
      <c r="L13" s="18"/>
      <c r="M13" s="19" t="str">
        <f>'C smjer'!I7</f>
        <v/>
      </c>
      <c r="N13" s="19" t="str">
        <f>'C smjer'!L7</f>
        <v/>
      </c>
      <c r="O13" s="34">
        <f>'C smjer'!O7</f>
        <v>26</v>
      </c>
      <c r="P13" s="20" t="str">
        <f>'C smjer'!P7</f>
        <v>F</v>
      </c>
    </row>
    <row r="14" spans="1:18" ht="15" customHeight="1" x14ac:dyDescent="0.3">
      <c r="A14" s="16" t="str">
        <f>CONCATENATE(CONCATENATE('C smjer'!A8,"/"),'C smjer'!B8)</f>
        <v>17/2017</v>
      </c>
      <c r="B14" s="17" t="str">
        <f>CONCATENATE(CONCATENATE('C smjer'!C8," "),'C smjer'!D8)</f>
        <v>Zorana Preradović</v>
      </c>
      <c r="C14" s="18"/>
      <c r="D14" s="18"/>
      <c r="E14" s="18"/>
      <c r="F14" s="18"/>
      <c r="G14" s="18"/>
      <c r="H14" s="18"/>
      <c r="I14" s="18"/>
      <c r="J14" s="19">
        <f>'C smjer'!M8</f>
        <v>14</v>
      </c>
      <c r="K14" s="18"/>
      <c r="L14" s="18"/>
      <c r="M14" s="19" t="str">
        <f>'C smjer'!I8</f>
        <v/>
      </c>
      <c r="N14" s="19" t="str">
        <f>'C smjer'!L8</f>
        <v/>
      </c>
      <c r="O14" s="34">
        <f>'C smjer'!O8</f>
        <v>14</v>
      </c>
      <c r="P14" s="20" t="str">
        <f>'C smjer'!P8</f>
        <v>F</v>
      </c>
    </row>
    <row r="15" spans="1:18" ht="15" customHeight="1" x14ac:dyDescent="0.3">
      <c r="A15" s="16" t="str">
        <f>CONCATENATE(CONCATENATE('C smjer'!A9,"/"),'C smjer'!B9)</f>
        <v>5/2016</v>
      </c>
      <c r="B15" s="17" t="str">
        <f>CONCATENATE(CONCATENATE('C smjer'!C9," "),'C smjer'!D9)</f>
        <v>Pavle Raičević</v>
      </c>
      <c r="C15" s="18"/>
      <c r="D15" s="18"/>
      <c r="E15" s="18"/>
      <c r="F15" s="18"/>
      <c r="G15" s="18"/>
      <c r="H15" s="18"/>
      <c r="I15" s="18"/>
      <c r="J15" s="19">
        <f>'C smjer'!M9</f>
        <v>6</v>
      </c>
      <c r="K15" s="18"/>
      <c r="L15" s="18"/>
      <c r="M15" s="19" t="str">
        <f>'C smjer'!I9</f>
        <v/>
      </c>
      <c r="N15" s="19" t="str">
        <f>'C smjer'!L9</f>
        <v/>
      </c>
      <c r="O15" s="34">
        <f>'C smjer'!O9</f>
        <v>6</v>
      </c>
      <c r="P15" s="20" t="str">
        <f>'C smjer'!P9</f>
        <v>F</v>
      </c>
      <c r="Q15" s="31"/>
      <c r="R15" s="31"/>
    </row>
    <row r="16" spans="1:18" ht="15" customHeight="1" x14ac:dyDescent="0.3">
      <c r="A16" s="16" t="str">
        <f>CONCATENATE(CONCATENATE('C smjer'!A10,"/"),'C smjer'!B10)</f>
        <v>33/2016</v>
      </c>
      <c r="B16" s="17" t="str">
        <f>CONCATENATE(CONCATENATE('C smjer'!C10," "),'C smjer'!D10)</f>
        <v>Dejana Vukčević</v>
      </c>
      <c r="C16" s="18"/>
      <c r="D16" s="18"/>
      <c r="E16" s="18"/>
      <c r="F16" s="18"/>
      <c r="G16" s="18"/>
      <c r="H16" s="18"/>
      <c r="I16" s="18"/>
      <c r="J16" s="19">
        <f>'C smjer'!M10</f>
        <v>26</v>
      </c>
      <c r="K16" s="18"/>
      <c r="L16" s="18"/>
      <c r="M16" s="19">
        <f>'C smjer'!I10</f>
        <v>9</v>
      </c>
      <c r="N16" s="19">
        <f>'C smjer'!L10</f>
        <v>0</v>
      </c>
      <c r="O16" s="34">
        <f>'C smjer'!O10</f>
        <v>26</v>
      </c>
      <c r="P16" s="20" t="str">
        <f>'C smjer'!P10</f>
        <v>F</v>
      </c>
      <c r="Q16" s="31"/>
      <c r="R16" s="31"/>
    </row>
    <row r="17" spans="1:18" ht="15" customHeight="1" x14ac:dyDescent="0.3">
      <c r="A17" s="16" t="str">
        <f>CONCATENATE(CONCATENATE('C smjer'!A11,"/"),'C smjer'!B11)</f>
        <v>50/2016</v>
      </c>
      <c r="B17" s="17" t="str">
        <f>CONCATENATE(CONCATENATE('C smjer'!C11," "),'C smjer'!D11)</f>
        <v>Aleksa Vujošević</v>
      </c>
      <c r="C17" s="18"/>
      <c r="D17" s="18"/>
      <c r="E17" s="18"/>
      <c r="F17" s="18"/>
      <c r="G17" s="18"/>
      <c r="H17" s="18"/>
      <c r="I17" s="18"/>
      <c r="J17" s="19">
        <f>'C smjer'!M11</f>
        <v>4</v>
      </c>
      <c r="K17" s="18"/>
      <c r="L17" s="18"/>
      <c r="M17" s="19" t="str">
        <f>'C smjer'!I11</f>
        <v/>
      </c>
      <c r="N17" s="19" t="str">
        <f>'C smjer'!L11</f>
        <v/>
      </c>
      <c r="O17" s="34">
        <f>'C smjer'!O11</f>
        <v>4</v>
      </c>
      <c r="P17" s="20" t="str">
        <f>'C smjer'!P11</f>
        <v>F</v>
      </c>
      <c r="Q17" s="31"/>
      <c r="R17" s="31"/>
    </row>
    <row r="18" spans="1:18" ht="15" customHeight="1" x14ac:dyDescent="0.3">
      <c r="A18" s="16" t="str">
        <f>CONCATENATE(CONCATENATE('C smjer'!A12,"/"),'C smjer'!B12)</f>
        <v>7046/2016</v>
      </c>
      <c r="B18" s="17" t="str">
        <f>CONCATENATE(CONCATENATE('C smjer'!C12," "),'C smjer'!D12)</f>
        <v>Nikola Kadić</v>
      </c>
      <c r="C18" s="18"/>
      <c r="D18" s="18"/>
      <c r="E18" s="18"/>
      <c r="F18" s="18"/>
      <c r="G18" s="18"/>
      <c r="H18" s="18"/>
      <c r="I18" s="18"/>
      <c r="J18" s="19" t="str">
        <f>'C smjer'!M12</f>
        <v/>
      </c>
      <c r="K18" s="18"/>
      <c r="L18" s="18"/>
      <c r="M18" s="19" t="str">
        <f>'C smjer'!I12</f>
        <v/>
      </c>
      <c r="N18" s="19" t="str">
        <f>'C smjer'!L12</f>
        <v/>
      </c>
      <c r="O18" s="34">
        <f>'C smjer'!O12</f>
        <v>0</v>
      </c>
      <c r="P18" s="20" t="str">
        <f>'C smjer'!P12</f>
        <v>F</v>
      </c>
      <c r="Q18" s="31"/>
      <c r="R18" s="31"/>
    </row>
    <row r="19" spans="1:18" ht="15" customHeight="1" x14ac:dyDescent="0.3">
      <c r="A19" s="16" t="str">
        <f>CONCATENATE(CONCATENATE('C smjer'!A13,"/"),'C smjer'!B13)</f>
        <v>11/2018</v>
      </c>
      <c r="B19" s="17" t="str">
        <f>CONCATENATE(CONCATENATE('C smjer'!C13," "),'C smjer'!D13)</f>
        <v>Luka Utješinović</v>
      </c>
      <c r="C19" s="18"/>
      <c r="D19" s="18"/>
      <c r="E19" s="18"/>
      <c r="F19" s="18"/>
      <c r="G19" s="18"/>
      <c r="H19" s="18"/>
      <c r="I19" s="18"/>
      <c r="J19" s="19">
        <f>'C smjer'!M13</f>
        <v>43</v>
      </c>
      <c r="K19" s="18"/>
      <c r="L19" s="18"/>
      <c r="M19" s="19">
        <f>'C smjer'!I13</f>
        <v>48</v>
      </c>
      <c r="N19" s="19" t="str">
        <f>'C smjer'!L13</f>
        <v/>
      </c>
      <c r="O19" s="34">
        <f>'C smjer'!O13</f>
        <v>91</v>
      </c>
      <c r="P19" s="20" t="str">
        <f>'C smjer'!P13</f>
        <v>A</v>
      </c>
      <c r="Q19" s="31"/>
      <c r="R19" s="31"/>
    </row>
    <row r="20" spans="1:18" ht="15" customHeight="1" x14ac:dyDescent="0.3">
      <c r="A20" s="16" t="str">
        <f>CONCATENATE(CONCATENATE('C smjer'!A14,"/"),'C smjer'!B14)</f>
        <v>17/2018</v>
      </c>
      <c r="B20" s="17" t="str">
        <f>CONCATENATE(CONCATENATE('C smjer'!C14," "),'C smjer'!D14)</f>
        <v>Vojislav Đilas</v>
      </c>
      <c r="C20" s="18"/>
      <c r="D20" s="18"/>
      <c r="E20" s="18"/>
      <c r="F20" s="18"/>
      <c r="G20" s="18"/>
      <c r="H20" s="18"/>
      <c r="I20" s="18"/>
      <c r="J20" s="19">
        <f>'C smjer'!M14</f>
        <v>37</v>
      </c>
      <c r="K20" s="18"/>
      <c r="L20" s="18"/>
      <c r="M20" s="19" t="str">
        <f>'C smjer'!I14</f>
        <v/>
      </c>
      <c r="N20" s="19">
        <f>'C smjer'!L14</f>
        <v>13</v>
      </c>
      <c r="O20" s="34">
        <f>'C smjer'!O14</f>
        <v>50</v>
      </c>
      <c r="P20" s="20" t="str">
        <f>'C smjer'!P14</f>
        <v>E</v>
      </c>
      <c r="Q20" s="31"/>
      <c r="R20" s="31"/>
    </row>
    <row r="21" spans="1:18" ht="15" customHeight="1" x14ac:dyDescent="0.3">
      <c r="A21" s="16" t="str">
        <f>CONCATENATE(CONCATENATE('C smjer'!A15,"/"),'C smjer'!B15)</f>
        <v>20/2018</v>
      </c>
      <c r="B21" s="17" t="str">
        <f>CONCATENATE(CONCATENATE('C smjer'!C15," "),'C smjer'!D15)</f>
        <v>Nemanja Novović</v>
      </c>
      <c r="C21" s="18"/>
      <c r="D21" s="18"/>
      <c r="E21" s="18"/>
      <c r="F21" s="18"/>
      <c r="G21" s="18"/>
      <c r="H21" s="18"/>
      <c r="I21" s="18"/>
      <c r="J21" s="19" t="str">
        <f>'C smjer'!M15</f>
        <v/>
      </c>
      <c r="K21" s="18"/>
      <c r="L21" s="18"/>
      <c r="M21" s="19" t="str">
        <f>'C smjer'!I15</f>
        <v/>
      </c>
      <c r="N21" s="19" t="str">
        <f>'C smjer'!L15</f>
        <v/>
      </c>
      <c r="O21" s="34">
        <f>'C smjer'!O15</f>
        <v>0</v>
      </c>
      <c r="P21" s="20" t="str">
        <f>'C smjer'!P15</f>
        <v>F</v>
      </c>
      <c r="Q21" s="31"/>
      <c r="R21" s="31"/>
    </row>
    <row r="22" spans="1:18" ht="15" customHeight="1" x14ac:dyDescent="0.3">
      <c r="A22" s="16" t="str">
        <f>CONCATENATE(CONCATENATE('C smjer'!A16,"/"),'C smjer'!B16)</f>
        <v>22/2018</v>
      </c>
      <c r="B22" s="17" t="str">
        <f>CONCATENATE(CONCATENATE('C smjer'!C16," "),'C smjer'!D16)</f>
        <v>Andrija Živković</v>
      </c>
      <c r="C22" s="18"/>
      <c r="D22" s="18"/>
      <c r="E22" s="18"/>
      <c r="F22" s="18"/>
      <c r="G22" s="18"/>
      <c r="H22" s="18"/>
      <c r="I22" s="18"/>
      <c r="J22" s="19">
        <f>'C smjer'!M16</f>
        <v>30</v>
      </c>
      <c r="K22" s="18"/>
      <c r="L22" s="18"/>
      <c r="M22" s="19" t="str">
        <f>'C smjer'!I16</f>
        <v/>
      </c>
      <c r="N22" s="19">
        <f>'C smjer'!L16</f>
        <v>20</v>
      </c>
      <c r="O22" s="34">
        <f>'C smjer'!O16</f>
        <v>50</v>
      </c>
      <c r="P22" s="20" t="str">
        <f>'C smjer'!P16</f>
        <v>E</v>
      </c>
    </row>
    <row r="23" spans="1:18" ht="15" customHeight="1" x14ac:dyDescent="0.3">
      <c r="A23" s="16" t="str">
        <f>CONCATENATE(CONCATENATE('C smjer'!A17,"/"),'C smjer'!B17)</f>
        <v>29/2018</v>
      </c>
      <c r="B23" s="17" t="str">
        <f>CONCATENATE(CONCATENATE('C smjer'!C17," "),'C smjer'!D17)</f>
        <v>Luka Boljević</v>
      </c>
      <c r="C23" s="18"/>
      <c r="D23" s="18"/>
      <c r="E23" s="18"/>
      <c r="F23" s="18"/>
      <c r="G23" s="18"/>
      <c r="H23" s="18"/>
      <c r="I23" s="18"/>
      <c r="J23" s="19">
        <f>'C smjer'!M17</f>
        <v>40</v>
      </c>
      <c r="K23" s="18"/>
      <c r="L23" s="18"/>
      <c r="M23" s="19" t="str">
        <f>'C smjer'!I17</f>
        <v/>
      </c>
      <c r="N23" s="19">
        <f>'C smjer'!L17</f>
        <v>51</v>
      </c>
      <c r="O23" s="34">
        <f>'C smjer'!O17</f>
        <v>91</v>
      </c>
      <c r="P23" s="20" t="str">
        <f>'C smjer'!P17</f>
        <v>A</v>
      </c>
    </row>
    <row r="24" spans="1:18" ht="15" customHeight="1" x14ac:dyDescent="0.3">
      <c r="A24" s="16" t="str">
        <f>CONCATENATE(CONCATENATE('C smjer'!A18,"/"),'C smjer'!B18)</f>
        <v>37/2018</v>
      </c>
      <c r="B24" s="17" t="str">
        <f>CONCATENATE(CONCATENATE('C smjer'!C18," "),'C smjer'!D18)</f>
        <v>Jovana Bulajić</v>
      </c>
      <c r="C24" s="18"/>
      <c r="D24" s="18"/>
      <c r="E24" s="18"/>
      <c r="F24" s="18"/>
      <c r="G24" s="18"/>
      <c r="H24" s="18"/>
      <c r="I24" s="18"/>
      <c r="J24" s="19">
        <f>'C smjer'!M18</f>
        <v>31</v>
      </c>
      <c r="K24" s="18"/>
      <c r="L24" s="18"/>
      <c r="M24" s="19" t="str">
        <f>'C smjer'!I18</f>
        <v/>
      </c>
      <c r="N24" s="19">
        <f>'C smjer'!L18</f>
        <v>36</v>
      </c>
      <c r="O24" s="34">
        <f>'C smjer'!O18</f>
        <v>67</v>
      </c>
      <c r="P24" s="20" t="str">
        <f>'C smjer'!P18</f>
        <v>D</v>
      </c>
    </row>
    <row r="25" spans="1:18" ht="15" customHeight="1" x14ac:dyDescent="0.3">
      <c r="A25" s="16" t="str">
        <f>CONCATENATE(CONCATENATE('C smjer'!A19,"/"),'C smjer'!B19)</f>
        <v>38/2018</v>
      </c>
      <c r="B25" s="17" t="str">
        <f>CONCATENATE(CONCATENATE('C smjer'!C19," "),'C smjer'!D19)</f>
        <v>Admir Krnić</v>
      </c>
      <c r="C25" s="18"/>
      <c r="D25" s="18"/>
      <c r="E25" s="18"/>
      <c r="F25" s="18"/>
      <c r="G25" s="18"/>
      <c r="H25" s="18"/>
      <c r="I25" s="18"/>
      <c r="J25" s="19">
        <f>'C smjer'!M19</f>
        <v>40</v>
      </c>
      <c r="K25" s="18"/>
      <c r="L25" s="18"/>
      <c r="M25" s="19">
        <f>'C smjer'!I19</f>
        <v>50</v>
      </c>
      <c r="N25" s="19" t="str">
        <f>'C smjer'!L19</f>
        <v/>
      </c>
      <c r="O25" s="34">
        <f>'C smjer'!O19</f>
        <v>90</v>
      </c>
      <c r="P25" s="20" t="str">
        <f>'C smjer'!P19</f>
        <v>A</v>
      </c>
    </row>
    <row r="26" spans="1:18" ht="15" customHeight="1" x14ac:dyDescent="0.3">
      <c r="A26" s="16" t="str">
        <f>CONCATENATE(CONCATENATE('C smjer'!A20,"/"),'C smjer'!B20)</f>
        <v>39/2018</v>
      </c>
      <c r="B26" s="17" t="str">
        <f>CONCATENATE(CONCATENATE('C smjer'!C20," "),'C smjer'!D20)</f>
        <v>Andrijana Blečić</v>
      </c>
      <c r="C26" s="18"/>
      <c r="D26" s="18"/>
      <c r="E26" s="18"/>
      <c r="F26" s="18"/>
      <c r="G26" s="18"/>
      <c r="H26" s="18"/>
      <c r="I26" s="18"/>
      <c r="J26" s="19">
        <f>'C smjer'!M20</f>
        <v>26</v>
      </c>
      <c r="K26" s="18"/>
      <c r="L26" s="18"/>
      <c r="M26" s="19" t="str">
        <f>'C smjer'!I20</f>
        <v/>
      </c>
      <c r="N26" s="19" t="str">
        <f>'C smjer'!L20</f>
        <v/>
      </c>
      <c r="O26" s="34">
        <f>'C smjer'!O20</f>
        <v>26</v>
      </c>
      <c r="P26" s="20" t="str">
        <f>'C smjer'!P20</f>
        <v>F</v>
      </c>
    </row>
    <row r="27" spans="1:18" ht="15" customHeight="1" x14ac:dyDescent="0.3">
      <c r="A27" s="16" t="str">
        <f>CONCATENATE(CONCATENATE('C smjer'!A21,"/"),'C smjer'!B21)</f>
        <v>41/2018</v>
      </c>
      <c r="B27" s="17" t="str">
        <f>CONCATENATE(CONCATENATE('C smjer'!C21," "),'C smjer'!D21)</f>
        <v>Milka Dedeić</v>
      </c>
      <c r="C27" s="18"/>
      <c r="D27" s="18"/>
      <c r="E27" s="18"/>
      <c r="F27" s="18"/>
      <c r="G27" s="18"/>
      <c r="H27" s="18"/>
      <c r="I27" s="18"/>
      <c r="J27" s="19" t="str">
        <f>'C smjer'!M21</f>
        <v/>
      </c>
      <c r="K27" s="18"/>
      <c r="L27" s="18"/>
      <c r="M27" s="19" t="str">
        <f>'C smjer'!I21</f>
        <v/>
      </c>
      <c r="N27" s="19" t="str">
        <f>'C smjer'!L21</f>
        <v/>
      </c>
      <c r="O27" s="34">
        <f>'C smjer'!O21</f>
        <v>0</v>
      </c>
      <c r="P27" s="20" t="str">
        <f>'C smjer'!P21</f>
        <v>F</v>
      </c>
    </row>
    <row r="28" spans="1:18" ht="15" customHeight="1" x14ac:dyDescent="0.3">
      <c r="A28" s="16" t="str">
        <f>CONCATENATE(CONCATENATE('C smjer'!A22,"/"),'C smjer'!B22)</f>
        <v>51/2018</v>
      </c>
      <c r="B28" s="17" t="str">
        <f>CONCATENATE(CONCATENATE('C smjer'!C22," "),'C smjer'!D22)</f>
        <v>Enida Krnić</v>
      </c>
      <c r="C28" s="18"/>
      <c r="D28" s="18"/>
      <c r="E28" s="18"/>
      <c r="F28" s="18"/>
      <c r="G28" s="18"/>
      <c r="H28" s="18"/>
      <c r="I28" s="18"/>
      <c r="J28" s="19">
        <f>'C smjer'!M22</f>
        <v>35</v>
      </c>
      <c r="K28" s="18"/>
      <c r="L28" s="18"/>
      <c r="M28" s="19" t="str">
        <f>'C smjer'!I22</f>
        <v/>
      </c>
      <c r="N28" s="19">
        <f>'C smjer'!L22</f>
        <v>47</v>
      </c>
      <c r="O28" s="34">
        <f>'C smjer'!O22</f>
        <v>82</v>
      </c>
      <c r="P28" s="20" t="str">
        <f>'C smjer'!P22</f>
        <v>B</v>
      </c>
    </row>
    <row r="29" spans="1:18" ht="15" customHeight="1" x14ac:dyDescent="0.3">
      <c r="A29" s="16" t="str">
        <f>CONCATENATE(CONCATENATE('C smjer'!A23,"/"),'C smjer'!B23)</f>
        <v>5/2017</v>
      </c>
      <c r="B29" s="17" t="str">
        <f>CONCATENATE(CONCATENATE('C smjer'!C23," "),'C smjer'!D23)</f>
        <v>Dražen Vuletić</v>
      </c>
      <c r="C29" s="18"/>
      <c r="D29" s="18"/>
      <c r="E29" s="18"/>
      <c r="F29" s="18"/>
      <c r="G29" s="18"/>
      <c r="H29" s="18"/>
      <c r="I29" s="18"/>
      <c r="J29" s="19">
        <f>'C smjer'!M23</f>
        <v>23</v>
      </c>
      <c r="K29" s="18"/>
      <c r="L29" s="18"/>
      <c r="M29" s="19" t="str">
        <f>'C smjer'!I23</f>
        <v/>
      </c>
      <c r="N29" s="19">
        <f>'C smjer'!L23</f>
        <v>27</v>
      </c>
      <c r="O29" s="34">
        <f>'C smjer'!O23</f>
        <v>50</v>
      </c>
      <c r="P29" s="20" t="str">
        <f>'C smjer'!P23</f>
        <v>E</v>
      </c>
    </row>
    <row r="30" spans="1:18" ht="15" customHeight="1" x14ac:dyDescent="0.3">
      <c r="A30" s="16" t="str">
        <f>CONCATENATE(CONCATENATE('C smjer'!A24,"/"),'C smjer'!B24)</f>
        <v>7/2017</v>
      </c>
      <c r="B30" s="17" t="str">
        <f>CONCATENATE(CONCATENATE('C smjer'!C24," "),'C smjer'!D24)</f>
        <v>Stefan Zorić</v>
      </c>
      <c r="C30" s="18"/>
      <c r="D30" s="18"/>
      <c r="E30" s="18"/>
      <c r="F30" s="18"/>
      <c r="G30" s="18"/>
      <c r="H30" s="18"/>
      <c r="I30" s="18"/>
      <c r="J30" s="19">
        <f>'C smjer'!M24</f>
        <v>36</v>
      </c>
      <c r="K30" s="18"/>
      <c r="L30" s="18"/>
      <c r="M30" s="19">
        <f>'C smjer'!I24</f>
        <v>14</v>
      </c>
      <c r="N30" s="19" t="str">
        <f>'C smjer'!L24</f>
        <v/>
      </c>
      <c r="O30" s="34">
        <f>'C smjer'!O24</f>
        <v>50</v>
      </c>
      <c r="P30" s="20" t="str">
        <f>'C smjer'!P24</f>
        <v>E</v>
      </c>
    </row>
    <row r="31" spans="1:18" ht="15" customHeight="1" x14ac:dyDescent="0.3">
      <c r="A31" s="16" t="str">
        <f>CONCATENATE(CONCATENATE('C smjer'!A25,"/"),'C smjer'!B25)</f>
        <v>18/2017</v>
      </c>
      <c r="B31" s="17" t="str">
        <f>CONCATENATE(CONCATENATE('C smjer'!C25," "),'C smjer'!D25)</f>
        <v>Nikola Vlahović</v>
      </c>
      <c r="C31" s="18"/>
      <c r="D31" s="18"/>
      <c r="E31" s="18"/>
      <c r="F31" s="18"/>
      <c r="G31" s="18"/>
      <c r="H31" s="18"/>
      <c r="I31" s="18"/>
      <c r="J31" s="19" t="str">
        <f>'C smjer'!M25</f>
        <v/>
      </c>
      <c r="K31" s="18"/>
      <c r="L31" s="18"/>
      <c r="M31" s="19" t="str">
        <f>'C smjer'!I25</f>
        <v/>
      </c>
      <c r="N31" s="19" t="str">
        <f>'C smjer'!L25</f>
        <v/>
      </c>
      <c r="O31" s="34">
        <f>'C smjer'!O25</f>
        <v>0</v>
      </c>
      <c r="P31" s="20" t="str">
        <f>'C smjer'!P25</f>
        <v>F</v>
      </c>
    </row>
    <row r="32" spans="1:18" ht="15" customHeight="1" x14ac:dyDescent="0.3">
      <c r="A32" s="16" t="str">
        <f>CONCATENATE(CONCATENATE('C smjer'!A26,"/"),'C smjer'!B26)</f>
        <v>34/2017</v>
      </c>
      <c r="B32" s="17" t="str">
        <f>CONCATENATE(CONCATENATE('C smjer'!C26," "),'C smjer'!D26)</f>
        <v>Miodrag Račić</v>
      </c>
      <c r="C32" s="18"/>
      <c r="D32" s="18"/>
      <c r="E32" s="18"/>
      <c r="F32" s="18"/>
      <c r="G32" s="18"/>
      <c r="H32" s="18"/>
      <c r="I32" s="18"/>
      <c r="J32" s="19">
        <f>'C smjer'!M26</f>
        <v>34</v>
      </c>
      <c r="K32" s="18"/>
      <c r="L32" s="18"/>
      <c r="M32" s="19">
        <f>'C smjer'!I26</f>
        <v>7</v>
      </c>
      <c r="N32" s="19">
        <f>'C smjer'!L26</f>
        <v>21</v>
      </c>
      <c r="O32" s="34">
        <f>'C smjer'!O26</f>
        <v>55</v>
      </c>
      <c r="P32" s="20" t="str">
        <f>'C smjer'!P26</f>
        <v>E</v>
      </c>
    </row>
    <row r="33" spans="1:16" x14ac:dyDescent="0.3">
      <c r="A33" s="16" t="str">
        <f>CONCATENATE(CONCATENATE('C smjer'!A27,"/"),'C smjer'!B27)</f>
        <v>7027/2015</v>
      </c>
      <c r="B33" s="17" t="str">
        <f>CONCATENATE(CONCATENATE('C smjer'!C27," "),'C smjer'!D27)</f>
        <v>Andrija Mrvošević</v>
      </c>
      <c r="C33" s="18"/>
      <c r="D33" s="18"/>
      <c r="E33" s="18"/>
      <c r="F33" s="18"/>
      <c r="G33" s="18"/>
      <c r="H33" s="18"/>
      <c r="I33" s="18"/>
      <c r="J33" s="19" t="str">
        <f>'C smjer'!M27</f>
        <v/>
      </c>
      <c r="K33" s="18"/>
      <c r="L33" s="18"/>
      <c r="M33" s="19" t="str">
        <f>'C smjer'!I27</f>
        <v/>
      </c>
      <c r="N33" s="19" t="str">
        <f>'C smjer'!L27</f>
        <v/>
      </c>
      <c r="O33" s="34">
        <f>'C smjer'!O27</f>
        <v>0</v>
      </c>
      <c r="P33" s="20" t="str">
        <f>'C smjer'!P27</f>
        <v>F</v>
      </c>
    </row>
    <row r="34" spans="1:16" x14ac:dyDescent="0.3">
      <c r="A34" s="21"/>
      <c r="B34" s="22"/>
      <c r="C34" s="23"/>
      <c r="D34" s="23"/>
      <c r="E34" s="23"/>
      <c r="F34" s="23"/>
      <c r="G34" s="23"/>
      <c r="H34" s="23"/>
      <c r="I34" s="23"/>
      <c r="J34" s="24"/>
      <c r="K34" s="23"/>
      <c r="L34" s="23"/>
      <c r="M34" s="24"/>
      <c r="N34" s="24"/>
      <c r="O34" s="24"/>
      <c r="P34" s="25"/>
    </row>
    <row r="35" spans="1:16" x14ac:dyDescent="0.3">
      <c r="A35" s="21"/>
      <c r="B35" s="22"/>
      <c r="C35" s="23"/>
      <c r="D35" s="23"/>
      <c r="E35" s="23"/>
      <c r="F35" s="23"/>
      <c r="G35" s="23"/>
      <c r="H35" s="23"/>
      <c r="I35" s="23"/>
      <c r="J35" s="24"/>
      <c r="K35" s="23"/>
      <c r="L35" s="23"/>
      <c r="M35" s="24"/>
      <c r="N35" s="24"/>
      <c r="O35" s="24"/>
      <c r="P35" s="25"/>
    </row>
    <row r="36" spans="1:16" x14ac:dyDescent="0.3">
      <c r="A36" s="21"/>
      <c r="B36" s="22"/>
      <c r="C36" s="23"/>
      <c r="D36" s="23"/>
      <c r="E36" s="23"/>
      <c r="F36" s="23"/>
      <c r="G36" s="23"/>
      <c r="H36" s="23"/>
      <c r="I36" s="23"/>
      <c r="J36" s="24"/>
      <c r="K36" s="23"/>
      <c r="L36" s="23"/>
      <c r="M36" s="24"/>
      <c r="N36" s="24"/>
      <c r="O36" s="24"/>
      <c r="P36" s="25"/>
    </row>
    <row r="37" spans="1:16" x14ac:dyDescent="0.3">
      <c r="A37" s="21"/>
      <c r="B37" s="22"/>
      <c r="C37" s="23"/>
      <c r="D37" s="23"/>
      <c r="E37" s="23"/>
      <c r="F37" s="23"/>
      <c r="G37" s="23"/>
      <c r="H37" s="23"/>
      <c r="I37" s="23"/>
      <c r="J37" s="24"/>
      <c r="K37" s="23"/>
      <c r="L37" s="23"/>
      <c r="M37" s="24"/>
      <c r="N37" s="24"/>
      <c r="O37" s="24"/>
      <c r="P37" s="25"/>
    </row>
    <row r="38" spans="1:16" x14ac:dyDescent="0.3">
      <c r="A38" s="21"/>
      <c r="B38" s="22"/>
      <c r="C38" s="23"/>
      <c r="D38" s="23"/>
      <c r="E38" s="23"/>
      <c r="F38" s="23"/>
      <c r="G38" s="23"/>
      <c r="H38" s="23"/>
      <c r="I38" s="23"/>
      <c r="J38" s="24"/>
      <c r="K38" s="23"/>
      <c r="L38" s="23"/>
      <c r="M38" s="24"/>
      <c r="N38" s="24"/>
      <c r="O38" s="24"/>
      <c r="P38" s="25"/>
    </row>
    <row r="39" spans="1:16" x14ac:dyDescent="0.3">
      <c r="A39" s="21"/>
      <c r="B39" s="22"/>
      <c r="C39" s="23"/>
      <c r="D39" s="23"/>
      <c r="E39" s="23"/>
      <c r="F39" s="23"/>
      <c r="G39" s="23"/>
      <c r="H39" s="23"/>
      <c r="I39" s="23"/>
      <c r="J39" s="24"/>
      <c r="K39" s="23"/>
      <c r="L39" s="23"/>
      <c r="M39" s="24"/>
      <c r="N39" s="24"/>
      <c r="O39" s="24"/>
      <c r="P39" s="25"/>
    </row>
    <row r="40" spans="1:16" x14ac:dyDescent="0.3">
      <c r="A40" s="21"/>
      <c r="B40" s="22"/>
      <c r="C40" s="23"/>
      <c r="D40" s="23"/>
      <c r="E40" s="23"/>
      <c r="F40" s="23"/>
      <c r="G40" s="23"/>
      <c r="H40" s="23"/>
      <c r="I40" s="23"/>
      <c r="J40" s="24"/>
      <c r="K40" s="23"/>
      <c r="L40" s="23"/>
      <c r="M40" s="24"/>
      <c r="N40" s="24"/>
      <c r="O40" s="24"/>
      <c r="P40" s="25"/>
    </row>
    <row r="41" spans="1:16" x14ac:dyDescent="0.3">
      <c r="A41" s="21"/>
      <c r="B41" s="22"/>
      <c r="C41" s="23"/>
      <c r="D41" s="23"/>
      <c r="E41" s="23"/>
      <c r="F41" s="23"/>
      <c r="G41" s="23"/>
      <c r="H41" s="23"/>
      <c r="I41" s="23"/>
      <c r="J41" s="24"/>
      <c r="K41" s="23"/>
      <c r="L41" s="23"/>
      <c r="M41" s="24"/>
      <c r="N41" s="24"/>
      <c r="O41" s="24"/>
      <c r="P41" s="25"/>
    </row>
    <row r="42" spans="1:16" x14ac:dyDescent="0.3">
      <c r="A42" s="21"/>
      <c r="B42" s="22"/>
      <c r="C42" s="23"/>
      <c r="D42" s="23"/>
      <c r="E42" s="23"/>
      <c r="F42" s="23"/>
      <c r="G42" s="23"/>
      <c r="H42" s="23"/>
      <c r="I42" s="23"/>
      <c r="J42" s="24"/>
      <c r="K42" s="23"/>
      <c r="L42" s="23"/>
      <c r="M42" s="24"/>
      <c r="N42" s="24"/>
      <c r="O42" s="24"/>
      <c r="P42" s="25"/>
    </row>
    <row r="43" spans="1:16" x14ac:dyDescent="0.3">
      <c r="A43" s="21"/>
      <c r="B43" s="22"/>
      <c r="C43" s="23"/>
      <c r="D43" s="23"/>
      <c r="E43" s="23"/>
      <c r="F43" s="23"/>
      <c r="G43" s="23"/>
      <c r="H43" s="23"/>
      <c r="I43" s="23"/>
      <c r="J43" s="24"/>
      <c r="K43" s="23"/>
      <c r="L43" s="23"/>
      <c r="M43" s="24"/>
      <c r="N43" s="24"/>
      <c r="O43" s="24"/>
      <c r="P43" s="25"/>
    </row>
    <row r="44" spans="1:16" x14ac:dyDescent="0.3">
      <c r="A44" s="21"/>
      <c r="B44" s="22"/>
      <c r="C44" s="23"/>
      <c r="D44" s="23"/>
      <c r="E44" s="23"/>
      <c r="F44" s="23"/>
      <c r="G44" s="23"/>
      <c r="H44" s="23"/>
      <c r="I44" s="23"/>
      <c r="J44" s="24"/>
      <c r="K44" s="23"/>
      <c r="L44" s="23"/>
      <c r="M44" s="24"/>
      <c r="N44" s="24"/>
      <c r="O44" s="24"/>
      <c r="P44" s="25"/>
    </row>
    <row r="45" spans="1:16" x14ac:dyDescent="0.3">
      <c r="A45" s="21"/>
      <c r="B45" s="22"/>
      <c r="C45" s="23"/>
      <c r="D45" s="23"/>
      <c r="E45" s="23"/>
      <c r="F45" s="23"/>
      <c r="G45" s="23"/>
      <c r="H45" s="23"/>
      <c r="I45" s="23"/>
      <c r="J45" s="24"/>
      <c r="K45" s="23"/>
      <c r="L45" s="23"/>
      <c r="M45" s="24"/>
      <c r="N45" s="24"/>
      <c r="O45" s="24"/>
      <c r="P45" s="25"/>
    </row>
    <row r="46" spans="1:16" x14ac:dyDescent="0.3">
      <c r="A46" s="21"/>
      <c r="B46" s="22"/>
      <c r="C46" s="23"/>
      <c r="D46" s="23"/>
      <c r="E46" s="23"/>
      <c r="F46" s="23"/>
      <c r="G46" s="23"/>
      <c r="H46" s="23"/>
      <c r="I46" s="23"/>
      <c r="J46" s="24"/>
      <c r="K46" s="23"/>
      <c r="L46" s="23"/>
      <c r="M46" s="24"/>
      <c r="N46" s="24"/>
      <c r="O46" s="24"/>
      <c r="P46" s="25"/>
    </row>
    <row r="47" spans="1:16" x14ac:dyDescent="0.3">
      <c r="A47" s="21"/>
      <c r="B47" s="22"/>
      <c r="C47" s="23"/>
      <c r="D47" s="23"/>
      <c r="E47" s="23"/>
      <c r="F47" s="23"/>
      <c r="G47" s="23"/>
      <c r="H47" s="23"/>
      <c r="I47" s="23"/>
      <c r="J47" s="24"/>
      <c r="K47" s="23"/>
      <c r="L47" s="23"/>
      <c r="M47" s="24"/>
      <c r="N47" s="24"/>
      <c r="O47" s="24"/>
      <c r="P47" s="25"/>
    </row>
    <row r="48" spans="1:16" x14ac:dyDescent="0.3">
      <c r="A48" s="21"/>
      <c r="B48" s="22"/>
      <c r="C48" s="23"/>
      <c r="D48" s="23"/>
      <c r="E48" s="23"/>
      <c r="F48" s="23"/>
      <c r="G48" s="23"/>
      <c r="H48" s="23"/>
      <c r="I48" s="23"/>
      <c r="J48" s="24"/>
      <c r="K48" s="23"/>
      <c r="L48" s="23"/>
      <c r="M48" s="24"/>
      <c r="N48" s="24"/>
      <c r="O48" s="24"/>
      <c r="P48" s="25"/>
    </row>
    <row r="49" spans="1:16" x14ac:dyDescent="0.3">
      <c r="A49" s="21"/>
      <c r="B49" s="22"/>
      <c r="C49" s="23"/>
      <c r="D49" s="23"/>
      <c r="E49" s="23"/>
      <c r="F49" s="23"/>
      <c r="G49" s="23"/>
      <c r="H49" s="23"/>
      <c r="I49" s="23"/>
      <c r="J49" s="24"/>
      <c r="K49" s="23"/>
      <c r="L49" s="23"/>
      <c r="M49" s="24"/>
      <c r="N49" s="24"/>
      <c r="O49" s="24"/>
      <c r="P49" s="25"/>
    </row>
    <row r="50" spans="1:16" x14ac:dyDescent="0.3">
      <c r="A50" s="21"/>
      <c r="B50" s="22"/>
      <c r="C50" s="23"/>
      <c r="D50" s="23"/>
      <c r="E50" s="23"/>
      <c r="F50" s="23"/>
      <c r="G50" s="23"/>
      <c r="H50" s="23"/>
      <c r="I50" s="23"/>
      <c r="J50" s="24"/>
      <c r="K50" s="23"/>
      <c r="L50" s="23"/>
      <c r="M50" s="24"/>
      <c r="N50" s="24"/>
      <c r="O50" s="24"/>
      <c r="P50" s="25"/>
    </row>
    <row r="51" spans="1:16" x14ac:dyDescent="0.3">
      <c r="A51" s="21"/>
      <c r="B51" s="22"/>
      <c r="C51" s="23"/>
      <c r="D51" s="23"/>
      <c r="E51" s="23"/>
      <c r="F51" s="23"/>
      <c r="G51" s="23"/>
      <c r="H51" s="23"/>
      <c r="I51" s="23"/>
      <c r="J51" s="24"/>
      <c r="K51" s="23"/>
      <c r="L51" s="23"/>
      <c r="M51" s="24"/>
      <c r="N51" s="24"/>
      <c r="O51" s="24"/>
      <c r="P51" s="25"/>
    </row>
    <row r="52" spans="1:16" x14ac:dyDescent="0.3">
      <c r="A52" s="21"/>
      <c r="B52" s="22"/>
      <c r="C52" s="23"/>
      <c r="D52" s="23"/>
      <c r="E52" s="23"/>
      <c r="F52" s="23"/>
      <c r="G52" s="23"/>
      <c r="H52" s="23"/>
      <c r="I52" s="23"/>
      <c r="J52" s="24"/>
      <c r="K52" s="23"/>
      <c r="L52" s="23"/>
      <c r="M52" s="24"/>
      <c r="N52" s="24"/>
      <c r="O52" s="24"/>
      <c r="P52" s="25"/>
    </row>
    <row r="53" spans="1:16" x14ac:dyDescent="0.3">
      <c r="A53" s="21"/>
      <c r="B53" s="22"/>
      <c r="C53" s="23"/>
      <c r="D53" s="23"/>
      <c r="E53" s="23"/>
      <c r="F53" s="23"/>
      <c r="G53" s="23"/>
      <c r="H53" s="23"/>
      <c r="I53" s="23"/>
      <c r="J53" s="24"/>
      <c r="K53" s="23"/>
      <c r="L53" s="23"/>
      <c r="M53" s="24"/>
      <c r="N53" s="24"/>
      <c r="O53" s="24"/>
      <c r="P53" s="25"/>
    </row>
    <row r="54" spans="1:16" x14ac:dyDescent="0.3">
      <c r="A54" s="21"/>
      <c r="B54" s="22"/>
      <c r="C54" s="23"/>
      <c r="D54" s="23"/>
      <c r="E54" s="23"/>
      <c r="F54" s="23"/>
      <c r="G54" s="23"/>
      <c r="H54" s="23"/>
      <c r="I54" s="23"/>
      <c r="J54" s="24"/>
      <c r="K54" s="23"/>
      <c r="L54" s="23"/>
      <c r="M54" s="24"/>
      <c r="N54" s="24"/>
      <c r="O54" s="24"/>
      <c r="P54" s="25"/>
    </row>
    <row r="55" spans="1:16" x14ac:dyDescent="0.3">
      <c r="A55" s="21"/>
      <c r="B55" s="22"/>
      <c r="C55" s="23"/>
      <c r="D55" s="23"/>
      <c r="E55" s="23"/>
      <c r="F55" s="23"/>
      <c r="G55" s="23"/>
      <c r="H55" s="23"/>
      <c r="I55" s="23"/>
      <c r="J55" s="24"/>
      <c r="K55" s="23"/>
      <c r="L55" s="23"/>
      <c r="M55" s="24"/>
      <c r="N55" s="24"/>
      <c r="O55" s="24"/>
      <c r="P55" s="25"/>
    </row>
    <row r="56" spans="1:16" x14ac:dyDescent="0.3">
      <c r="A56" s="21"/>
      <c r="B56" s="22"/>
      <c r="C56" s="23"/>
      <c r="D56" s="23"/>
      <c r="E56" s="23"/>
      <c r="F56" s="23"/>
      <c r="G56" s="23"/>
      <c r="H56" s="23"/>
      <c r="I56" s="23"/>
      <c r="J56" s="24"/>
      <c r="K56" s="23"/>
      <c r="L56" s="23"/>
      <c r="M56" s="24"/>
      <c r="N56" s="24"/>
      <c r="O56" s="24"/>
      <c r="P56" s="25"/>
    </row>
    <row r="57" spans="1:16" x14ac:dyDescent="0.3">
      <c r="A57" s="21"/>
      <c r="B57" s="22"/>
      <c r="C57" s="23"/>
      <c r="D57" s="23"/>
      <c r="E57" s="23"/>
      <c r="F57" s="23"/>
      <c r="G57" s="23"/>
      <c r="H57" s="23"/>
      <c r="I57" s="23"/>
      <c r="J57" s="24"/>
      <c r="K57" s="23"/>
      <c r="L57" s="23"/>
      <c r="M57" s="24"/>
      <c r="N57" s="24"/>
      <c r="O57" s="24"/>
      <c r="P57" s="25"/>
    </row>
    <row r="58" spans="1:16" x14ac:dyDescent="0.3">
      <c r="A58" s="21"/>
      <c r="B58" s="22"/>
      <c r="C58" s="23"/>
      <c r="D58" s="23"/>
      <c r="E58" s="23"/>
      <c r="F58" s="23"/>
      <c r="G58" s="23"/>
      <c r="H58" s="23"/>
      <c r="I58" s="23"/>
      <c r="J58" s="24"/>
      <c r="K58" s="23"/>
      <c r="L58" s="23"/>
      <c r="M58" s="24"/>
      <c r="N58" s="24"/>
      <c r="O58" s="24"/>
      <c r="P58" s="25"/>
    </row>
    <row r="59" spans="1:16" x14ac:dyDescent="0.3">
      <c r="A59" s="21"/>
      <c r="B59" s="22"/>
      <c r="C59" s="23"/>
      <c r="D59" s="23"/>
      <c r="E59" s="23"/>
      <c r="F59" s="23"/>
      <c r="G59" s="23"/>
      <c r="H59" s="23"/>
      <c r="I59" s="23"/>
      <c r="J59" s="24"/>
      <c r="K59" s="23"/>
      <c r="L59" s="23"/>
      <c r="M59" s="24"/>
      <c r="N59" s="24"/>
      <c r="O59" s="24"/>
      <c r="P59" s="25"/>
    </row>
    <row r="60" spans="1:16" x14ac:dyDescent="0.3">
      <c r="A60" s="21"/>
      <c r="B60" s="22"/>
      <c r="C60" s="23"/>
      <c r="D60" s="23"/>
      <c r="E60" s="23"/>
      <c r="F60" s="23"/>
      <c r="G60" s="23"/>
      <c r="H60" s="23"/>
      <c r="I60" s="23"/>
      <c r="J60" s="24"/>
      <c r="K60" s="23"/>
      <c r="L60" s="23"/>
      <c r="M60" s="24"/>
      <c r="N60" s="24"/>
      <c r="O60" s="24"/>
      <c r="P60" s="25"/>
    </row>
    <row r="61" spans="1:16" x14ac:dyDescent="0.3">
      <c r="A61" s="21"/>
      <c r="B61" s="22"/>
      <c r="C61" s="23"/>
      <c r="D61" s="23"/>
      <c r="E61" s="23"/>
      <c r="F61" s="23"/>
      <c r="G61" s="23"/>
      <c r="H61" s="23"/>
      <c r="I61" s="23"/>
      <c r="J61" s="24"/>
      <c r="K61" s="23"/>
      <c r="L61" s="23"/>
      <c r="M61" s="24"/>
      <c r="N61" s="24"/>
      <c r="O61" s="24"/>
      <c r="P61" s="25"/>
    </row>
    <row r="62" spans="1:16" x14ac:dyDescent="0.3">
      <c r="A62" s="21"/>
      <c r="B62" s="22"/>
      <c r="C62" s="23"/>
      <c r="D62" s="23"/>
      <c r="E62" s="23"/>
      <c r="F62" s="23"/>
      <c r="G62" s="23"/>
      <c r="H62" s="23"/>
      <c r="I62" s="23"/>
      <c r="J62" s="24"/>
      <c r="K62" s="23"/>
      <c r="L62" s="23"/>
      <c r="M62" s="24"/>
      <c r="N62" s="24"/>
      <c r="O62" s="24"/>
      <c r="P62" s="25"/>
    </row>
    <row r="63" spans="1:16" x14ac:dyDescent="0.3">
      <c r="A63" s="21"/>
      <c r="B63" s="22"/>
      <c r="C63" s="23"/>
      <c r="D63" s="23"/>
      <c r="E63" s="23"/>
      <c r="F63" s="23"/>
      <c r="G63" s="23"/>
      <c r="H63" s="23"/>
      <c r="I63" s="23"/>
      <c r="J63" s="24"/>
      <c r="K63" s="23"/>
      <c r="L63" s="23"/>
      <c r="M63" s="24"/>
      <c r="N63" s="24"/>
      <c r="O63" s="24"/>
      <c r="P63" s="25"/>
    </row>
    <row r="64" spans="1:16" x14ac:dyDescent="0.3">
      <c r="A64" s="21"/>
      <c r="B64" s="22"/>
      <c r="C64" s="23"/>
      <c r="D64" s="23"/>
      <c r="E64" s="23"/>
      <c r="F64" s="23"/>
      <c r="G64" s="23"/>
      <c r="H64" s="23"/>
      <c r="I64" s="23"/>
      <c r="J64" s="24"/>
      <c r="K64" s="23"/>
      <c r="L64" s="23"/>
      <c r="M64" s="24"/>
      <c r="N64" s="24"/>
      <c r="O64" s="24"/>
      <c r="P64" s="25"/>
    </row>
    <row r="65" spans="1:16" x14ac:dyDescent="0.3">
      <c r="A65" s="21"/>
      <c r="B65" s="22"/>
      <c r="C65" s="23"/>
      <c r="D65" s="23"/>
      <c r="E65" s="23"/>
      <c r="F65" s="23"/>
      <c r="G65" s="23"/>
      <c r="H65" s="23"/>
      <c r="I65" s="23"/>
      <c r="J65" s="24"/>
      <c r="K65" s="23"/>
      <c r="L65" s="23"/>
      <c r="M65" s="24"/>
      <c r="N65" s="24"/>
      <c r="O65" s="24"/>
      <c r="P65" s="25"/>
    </row>
    <row r="66" spans="1:16" x14ac:dyDescent="0.3">
      <c r="A66" s="21"/>
      <c r="B66" s="22"/>
      <c r="C66" s="23"/>
      <c r="D66" s="23"/>
      <c r="E66" s="23"/>
      <c r="F66" s="23"/>
      <c r="G66" s="23"/>
      <c r="H66" s="23"/>
      <c r="I66" s="23"/>
      <c r="J66" s="24"/>
      <c r="K66" s="23"/>
      <c r="L66" s="23"/>
      <c r="M66" s="24"/>
      <c r="N66" s="24"/>
      <c r="O66" s="24"/>
      <c r="P66" s="25"/>
    </row>
    <row r="67" spans="1:16" x14ac:dyDescent="0.3">
      <c r="A67" s="21"/>
      <c r="B67" s="22"/>
      <c r="C67" s="23"/>
      <c r="D67" s="23"/>
      <c r="E67" s="23"/>
      <c r="F67" s="23"/>
      <c r="G67" s="23"/>
      <c r="H67" s="23"/>
      <c r="I67" s="23"/>
      <c r="J67" s="24"/>
      <c r="K67" s="23"/>
      <c r="L67" s="23"/>
      <c r="M67" s="24"/>
      <c r="N67" s="24"/>
      <c r="O67" s="24"/>
      <c r="P67" s="25"/>
    </row>
    <row r="68" spans="1:16" x14ac:dyDescent="0.3">
      <c r="A68" s="21"/>
      <c r="B68" s="22"/>
      <c r="C68" s="23"/>
      <c r="D68" s="23"/>
      <c r="E68" s="23"/>
      <c r="F68" s="23"/>
      <c r="G68" s="23"/>
      <c r="H68" s="23"/>
      <c r="I68" s="23"/>
      <c r="J68" s="24"/>
      <c r="K68" s="23"/>
      <c r="L68" s="23"/>
      <c r="M68" s="24"/>
      <c r="N68" s="24"/>
      <c r="O68" s="24"/>
      <c r="P68" s="25"/>
    </row>
    <row r="69" spans="1:16" x14ac:dyDescent="0.3">
      <c r="A69" s="21"/>
      <c r="B69" s="22"/>
      <c r="C69" s="23"/>
      <c r="D69" s="23"/>
      <c r="E69" s="23"/>
      <c r="F69" s="23"/>
      <c r="G69" s="23"/>
      <c r="H69" s="23"/>
      <c r="I69" s="23"/>
      <c r="J69" s="24"/>
      <c r="K69" s="23"/>
      <c r="L69" s="23"/>
      <c r="M69" s="24"/>
      <c r="N69" s="24"/>
      <c r="O69" s="24"/>
      <c r="P69" s="25"/>
    </row>
    <row r="70" spans="1:16" x14ac:dyDescent="0.3">
      <c r="A70" s="21"/>
      <c r="B70" s="22"/>
      <c r="C70" s="23"/>
      <c r="D70" s="23"/>
      <c r="E70" s="23"/>
      <c r="F70" s="23"/>
      <c r="G70" s="23"/>
      <c r="H70" s="23"/>
      <c r="I70" s="23"/>
      <c r="J70" s="24"/>
      <c r="K70" s="23"/>
      <c r="L70" s="23"/>
      <c r="M70" s="24"/>
      <c r="N70" s="24"/>
      <c r="O70" s="24"/>
      <c r="P70" s="25"/>
    </row>
    <row r="71" spans="1:16" x14ac:dyDescent="0.3">
      <c r="A71" s="21"/>
      <c r="B71" s="22"/>
      <c r="C71" s="23"/>
      <c r="D71" s="23"/>
      <c r="E71" s="23"/>
      <c r="F71" s="23"/>
      <c r="G71" s="23"/>
      <c r="H71" s="23"/>
      <c r="I71" s="23"/>
      <c r="J71" s="24"/>
      <c r="K71" s="23"/>
      <c r="L71" s="23"/>
      <c r="M71" s="24"/>
      <c r="N71" s="24"/>
      <c r="O71" s="24"/>
      <c r="P71" s="25"/>
    </row>
    <row r="72" spans="1:16" x14ac:dyDescent="0.3">
      <c r="A72" s="21"/>
      <c r="B72" s="22"/>
      <c r="C72" s="23"/>
      <c r="D72" s="23"/>
      <c r="E72" s="23"/>
      <c r="F72" s="23"/>
      <c r="G72" s="23"/>
      <c r="H72" s="23"/>
      <c r="I72" s="23"/>
      <c r="J72" s="24"/>
      <c r="K72" s="23"/>
      <c r="L72" s="23"/>
      <c r="M72" s="24"/>
      <c r="N72" s="24"/>
      <c r="O72" s="24"/>
      <c r="P72" s="25"/>
    </row>
    <row r="73" spans="1:16" x14ac:dyDescent="0.3">
      <c r="A73" s="21"/>
      <c r="B73" s="22"/>
      <c r="C73" s="23"/>
      <c r="D73" s="23"/>
      <c r="E73" s="23"/>
      <c r="F73" s="23"/>
      <c r="G73" s="23"/>
      <c r="H73" s="23"/>
      <c r="I73" s="23"/>
      <c r="J73" s="24"/>
      <c r="K73" s="23"/>
      <c r="L73" s="23"/>
      <c r="M73" s="24"/>
      <c r="N73" s="24"/>
      <c r="O73" s="24"/>
      <c r="P73" s="25"/>
    </row>
    <row r="74" spans="1:16" x14ac:dyDescent="0.3">
      <c r="A74" s="21"/>
      <c r="B74" s="22"/>
      <c r="C74" s="23"/>
      <c r="D74" s="23"/>
      <c r="E74" s="23"/>
      <c r="F74" s="23"/>
      <c r="G74" s="23"/>
      <c r="H74" s="23"/>
      <c r="I74" s="23"/>
      <c r="J74" s="24"/>
      <c r="K74" s="23"/>
      <c r="L74" s="23"/>
      <c r="M74" s="24"/>
      <c r="N74" s="24"/>
      <c r="O74" s="24"/>
      <c r="P74" s="25"/>
    </row>
    <row r="75" spans="1:16" x14ac:dyDescent="0.3">
      <c r="A75" s="21"/>
      <c r="B75" s="22"/>
      <c r="C75" s="23"/>
      <c r="D75" s="23"/>
      <c r="E75" s="23"/>
      <c r="F75" s="23"/>
      <c r="G75" s="23"/>
      <c r="H75" s="23"/>
      <c r="I75" s="23"/>
      <c r="J75" s="24"/>
      <c r="K75" s="23"/>
      <c r="L75" s="23"/>
      <c r="M75" s="24"/>
      <c r="N75" s="24"/>
      <c r="O75" s="24"/>
      <c r="P75" s="25"/>
    </row>
    <row r="76" spans="1:16" x14ac:dyDescent="0.3">
      <c r="A76" s="21"/>
      <c r="B76" s="22"/>
      <c r="C76" s="23"/>
      <c r="D76" s="23"/>
      <c r="E76" s="23"/>
      <c r="F76" s="23"/>
      <c r="G76" s="23"/>
      <c r="H76" s="23"/>
      <c r="I76" s="23"/>
      <c r="J76" s="24"/>
      <c r="K76" s="23"/>
      <c r="L76" s="23"/>
      <c r="M76" s="24"/>
      <c r="N76" s="24"/>
      <c r="O76" s="24"/>
      <c r="P76" s="25"/>
    </row>
    <row r="77" spans="1:16" x14ac:dyDescent="0.3">
      <c r="A77" s="21"/>
      <c r="B77" s="22"/>
      <c r="C77" s="23"/>
      <c r="D77" s="23"/>
      <c r="E77" s="23"/>
      <c r="F77" s="23"/>
      <c r="G77" s="23"/>
      <c r="H77" s="23"/>
      <c r="I77" s="23"/>
      <c r="J77" s="24"/>
      <c r="K77" s="23"/>
      <c r="L77" s="23"/>
      <c r="M77" s="24"/>
      <c r="N77" s="24"/>
      <c r="O77" s="24"/>
      <c r="P77" s="25"/>
    </row>
    <row r="78" spans="1:16" x14ac:dyDescent="0.3">
      <c r="A78" s="21"/>
      <c r="B78" s="22"/>
      <c r="C78" s="23"/>
      <c r="D78" s="23"/>
      <c r="E78" s="23"/>
      <c r="F78" s="23"/>
      <c r="G78" s="23"/>
      <c r="H78" s="23"/>
      <c r="I78" s="23"/>
      <c r="J78" s="24"/>
      <c r="K78" s="23"/>
      <c r="L78" s="23"/>
      <c r="M78" s="24"/>
      <c r="N78" s="24"/>
      <c r="O78" s="24"/>
      <c r="P78" s="25"/>
    </row>
    <row r="79" spans="1:16" x14ac:dyDescent="0.3">
      <c r="A79" s="21"/>
      <c r="B79" s="22"/>
      <c r="C79" s="23"/>
      <c r="D79" s="23"/>
      <c r="E79" s="23"/>
      <c r="F79" s="23"/>
      <c r="G79" s="23"/>
      <c r="H79" s="23"/>
      <c r="I79" s="23"/>
      <c r="J79" s="24"/>
      <c r="K79" s="23"/>
      <c r="L79" s="23"/>
      <c r="M79" s="24"/>
      <c r="N79" s="24"/>
      <c r="O79" s="24"/>
      <c r="P79" s="25"/>
    </row>
    <row r="80" spans="1:16" x14ac:dyDescent="0.3">
      <c r="A80" s="21"/>
      <c r="B80" s="22"/>
      <c r="C80" s="23"/>
      <c r="D80" s="23"/>
      <c r="E80" s="23"/>
      <c r="F80" s="23"/>
      <c r="G80" s="23"/>
      <c r="H80" s="23"/>
      <c r="I80" s="23"/>
      <c r="J80" s="24"/>
      <c r="K80" s="23"/>
      <c r="L80" s="23"/>
      <c r="M80" s="24"/>
      <c r="N80" s="24"/>
      <c r="O80" s="24"/>
      <c r="P80" s="25"/>
    </row>
    <row r="81" spans="1:16" x14ac:dyDescent="0.3">
      <c r="A81" s="21"/>
      <c r="B81" s="22"/>
      <c r="C81" s="23"/>
      <c r="D81" s="23"/>
      <c r="E81" s="23"/>
      <c r="F81" s="23"/>
      <c r="G81" s="23"/>
      <c r="H81" s="23"/>
      <c r="I81" s="23"/>
      <c r="J81" s="24"/>
      <c r="K81" s="23"/>
      <c r="L81" s="23"/>
      <c r="M81" s="24"/>
      <c r="N81" s="24"/>
      <c r="O81" s="24"/>
      <c r="P81" s="25"/>
    </row>
    <row r="82" spans="1:16" x14ac:dyDescent="0.3">
      <c r="A82" s="21"/>
      <c r="B82" s="22"/>
      <c r="C82" s="23"/>
      <c r="D82" s="23"/>
      <c r="E82" s="23"/>
      <c r="F82" s="23"/>
      <c r="G82" s="23"/>
      <c r="H82" s="23"/>
      <c r="I82" s="23"/>
      <c r="J82" s="24"/>
      <c r="K82" s="23"/>
      <c r="L82" s="23"/>
      <c r="M82" s="24"/>
      <c r="N82" s="24"/>
      <c r="O82" s="24"/>
      <c r="P82" s="25"/>
    </row>
    <row r="83" spans="1:16" x14ac:dyDescent="0.3">
      <c r="A83" s="21"/>
      <c r="B83" s="22"/>
      <c r="C83" s="23"/>
      <c r="D83" s="23"/>
      <c r="E83" s="23"/>
      <c r="F83" s="23"/>
      <c r="G83" s="23"/>
      <c r="H83" s="23"/>
      <c r="I83" s="23"/>
      <c r="J83" s="24"/>
      <c r="K83" s="23"/>
      <c r="L83" s="23"/>
      <c r="M83" s="24"/>
      <c r="N83" s="24"/>
      <c r="O83" s="24"/>
      <c r="P83" s="25"/>
    </row>
    <row r="84" spans="1:16" x14ac:dyDescent="0.3">
      <c r="A84" s="21"/>
      <c r="B84" s="22"/>
      <c r="C84" s="23"/>
      <c r="D84" s="23"/>
      <c r="E84" s="23"/>
      <c r="F84" s="23"/>
      <c r="G84" s="23"/>
      <c r="H84" s="23"/>
      <c r="I84" s="23"/>
      <c r="J84" s="24"/>
      <c r="K84" s="23"/>
      <c r="L84" s="23"/>
      <c r="M84" s="24"/>
      <c r="N84" s="24"/>
      <c r="O84" s="24"/>
      <c r="P84" s="25"/>
    </row>
    <row r="85" spans="1:16" x14ac:dyDescent="0.3">
      <c r="A85" s="21"/>
      <c r="B85" s="22"/>
      <c r="C85" s="23"/>
      <c r="D85" s="23"/>
      <c r="E85" s="23"/>
      <c r="F85" s="23"/>
      <c r="G85" s="23"/>
      <c r="H85" s="23"/>
      <c r="I85" s="23"/>
      <c r="J85" s="24"/>
      <c r="K85" s="23"/>
      <c r="L85" s="23"/>
      <c r="M85" s="24"/>
      <c r="N85" s="24"/>
      <c r="O85" s="24"/>
      <c r="P85" s="25"/>
    </row>
    <row r="86" spans="1:16" x14ac:dyDescent="0.3">
      <c r="A86" s="21"/>
      <c r="B86" s="22"/>
      <c r="C86" s="23"/>
      <c r="D86" s="23"/>
      <c r="E86" s="23"/>
      <c r="F86" s="23"/>
      <c r="G86" s="23"/>
      <c r="H86" s="23"/>
      <c r="I86" s="23"/>
      <c r="J86" s="24"/>
      <c r="K86" s="23"/>
      <c r="L86" s="23"/>
      <c r="M86" s="24"/>
      <c r="N86" s="24"/>
      <c r="O86" s="24"/>
      <c r="P86" s="25"/>
    </row>
    <row r="87" spans="1:16" x14ac:dyDescent="0.3">
      <c r="A87" s="21"/>
      <c r="B87" s="22"/>
      <c r="C87" s="23"/>
      <c r="D87" s="23"/>
      <c r="E87" s="23"/>
      <c r="F87" s="23"/>
      <c r="G87" s="23"/>
      <c r="H87" s="23"/>
      <c r="I87" s="23"/>
      <c r="J87" s="24"/>
      <c r="K87" s="23"/>
      <c r="L87" s="23"/>
      <c r="M87" s="24"/>
      <c r="N87" s="24"/>
      <c r="O87" s="24"/>
      <c r="P87" s="25"/>
    </row>
    <row r="88" spans="1:16" x14ac:dyDescent="0.3">
      <c r="A88" s="21"/>
      <c r="B88" s="22"/>
      <c r="C88" s="23"/>
      <c r="D88" s="23"/>
      <c r="E88" s="23"/>
      <c r="F88" s="23"/>
      <c r="G88" s="23"/>
      <c r="H88" s="23"/>
      <c r="I88" s="23"/>
      <c r="J88" s="24"/>
      <c r="K88" s="23"/>
      <c r="L88" s="23"/>
      <c r="M88" s="24"/>
      <c r="N88" s="24"/>
      <c r="O88" s="24"/>
      <c r="P88" s="25"/>
    </row>
    <row r="89" spans="1:16" x14ac:dyDescent="0.3">
      <c r="A89" s="21"/>
      <c r="B89" s="22"/>
      <c r="C89" s="23"/>
      <c r="D89" s="23"/>
      <c r="E89" s="23"/>
      <c r="F89" s="23"/>
      <c r="G89" s="23"/>
      <c r="H89" s="23"/>
      <c r="I89" s="23"/>
      <c r="J89" s="24"/>
      <c r="K89" s="23"/>
      <c r="L89" s="23"/>
      <c r="M89" s="24"/>
      <c r="N89" s="24"/>
      <c r="O89" s="24"/>
      <c r="P89" s="25"/>
    </row>
    <row r="90" spans="1:16" x14ac:dyDescent="0.3">
      <c r="A90" s="21"/>
      <c r="B90" s="22"/>
      <c r="C90" s="23"/>
      <c r="D90" s="23"/>
      <c r="E90" s="23"/>
      <c r="F90" s="23"/>
      <c r="G90" s="23"/>
      <c r="H90" s="23"/>
      <c r="I90" s="23"/>
      <c r="J90" s="24"/>
      <c r="K90" s="23"/>
      <c r="L90" s="23"/>
      <c r="M90" s="24"/>
      <c r="N90" s="24"/>
      <c r="O90" s="24"/>
      <c r="P90" s="25"/>
    </row>
    <row r="91" spans="1:16" x14ac:dyDescent="0.3">
      <c r="A91" s="21"/>
      <c r="B91" s="22"/>
      <c r="C91" s="23"/>
      <c r="D91" s="23"/>
      <c r="E91" s="23"/>
      <c r="F91" s="23"/>
      <c r="G91" s="23"/>
      <c r="H91" s="23"/>
      <c r="I91" s="23"/>
      <c r="J91" s="24"/>
      <c r="K91" s="23"/>
      <c r="L91" s="23"/>
      <c r="M91" s="24"/>
      <c r="N91" s="24"/>
      <c r="O91" s="24"/>
      <c r="P91" s="25"/>
    </row>
    <row r="92" spans="1:16" x14ac:dyDescent="0.3">
      <c r="A92" s="21"/>
      <c r="B92" s="22"/>
      <c r="C92" s="23"/>
      <c r="D92" s="23"/>
      <c r="E92" s="23"/>
      <c r="F92" s="23"/>
      <c r="G92" s="23"/>
      <c r="H92" s="23"/>
      <c r="I92" s="23"/>
      <c r="J92" s="24"/>
      <c r="K92" s="23"/>
      <c r="L92" s="23"/>
      <c r="M92" s="24"/>
      <c r="N92" s="24"/>
      <c r="O92" s="24"/>
      <c r="P92" s="25"/>
    </row>
    <row r="93" spans="1:16" x14ac:dyDescent="0.3">
      <c r="A93" s="21"/>
      <c r="B93" s="22"/>
      <c r="C93" s="23"/>
      <c r="D93" s="23"/>
      <c r="E93" s="23"/>
      <c r="F93" s="23"/>
      <c r="G93" s="23"/>
      <c r="H93" s="23"/>
      <c r="I93" s="23"/>
      <c r="J93" s="24"/>
      <c r="K93" s="23"/>
      <c r="L93" s="23"/>
      <c r="M93" s="24"/>
      <c r="N93" s="24"/>
      <c r="O93" s="24"/>
      <c r="P93" s="25"/>
    </row>
    <row r="94" spans="1:16" x14ac:dyDescent="0.3">
      <c r="A94" s="21"/>
      <c r="B94" s="22"/>
      <c r="C94" s="23"/>
      <c r="D94" s="23"/>
      <c r="E94" s="23"/>
      <c r="F94" s="23"/>
      <c r="G94" s="23"/>
      <c r="H94" s="23"/>
      <c r="I94" s="23"/>
      <c r="J94" s="24"/>
      <c r="K94" s="23"/>
      <c r="L94" s="23"/>
      <c r="M94" s="24"/>
      <c r="N94" s="24"/>
      <c r="O94" s="24"/>
      <c r="P94" s="25"/>
    </row>
    <row r="95" spans="1:16" x14ac:dyDescent="0.3">
      <c r="A95" s="21"/>
      <c r="B95" s="22"/>
      <c r="C95" s="23"/>
      <c r="D95" s="23"/>
      <c r="E95" s="23"/>
      <c r="F95" s="23"/>
      <c r="G95" s="23"/>
      <c r="H95" s="23"/>
      <c r="I95" s="23"/>
      <c r="J95" s="24"/>
      <c r="K95" s="23"/>
      <c r="L95" s="23"/>
      <c r="M95" s="24"/>
      <c r="N95" s="24"/>
      <c r="O95" s="24"/>
      <c r="P95" s="25"/>
    </row>
    <row r="96" spans="1:16" x14ac:dyDescent="0.3">
      <c r="A96" s="21"/>
      <c r="B96" s="22"/>
      <c r="C96" s="23"/>
      <c r="D96" s="23"/>
      <c r="E96" s="23"/>
      <c r="F96" s="23"/>
      <c r="G96" s="23"/>
      <c r="H96" s="23"/>
      <c r="I96" s="23"/>
      <c r="J96" s="24"/>
      <c r="K96" s="23"/>
      <c r="L96" s="23"/>
      <c r="M96" s="24"/>
      <c r="N96" s="24"/>
      <c r="O96" s="24"/>
      <c r="P96" s="25"/>
    </row>
    <row r="97" spans="1:16" x14ac:dyDescent="0.3">
      <c r="A97" s="21"/>
      <c r="B97" s="22"/>
      <c r="C97" s="23"/>
      <c r="D97" s="23"/>
      <c r="E97" s="23"/>
      <c r="F97" s="23"/>
      <c r="G97" s="23"/>
      <c r="H97" s="23"/>
      <c r="I97" s="23"/>
      <c r="J97" s="24"/>
      <c r="K97" s="23"/>
      <c r="L97" s="23"/>
      <c r="M97" s="24"/>
      <c r="N97" s="24"/>
      <c r="O97" s="24"/>
      <c r="P97" s="25"/>
    </row>
    <row r="98" spans="1:16" x14ac:dyDescent="0.3">
      <c r="A98" s="21"/>
      <c r="B98" s="22"/>
      <c r="C98" s="23"/>
      <c r="D98" s="23"/>
      <c r="E98" s="23"/>
      <c r="F98" s="23"/>
      <c r="G98" s="23"/>
      <c r="H98" s="23"/>
      <c r="I98" s="23"/>
      <c r="J98" s="24"/>
      <c r="K98" s="23"/>
      <c r="L98" s="23"/>
      <c r="M98" s="24"/>
      <c r="N98" s="24"/>
      <c r="O98" s="24"/>
      <c r="P98" s="25"/>
    </row>
    <row r="99" spans="1:16" x14ac:dyDescent="0.3">
      <c r="A99" s="21"/>
      <c r="B99" s="22"/>
      <c r="C99" s="23"/>
      <c r="D99" s="23"/>
      <c r="E99" s="23"/>
      <c r="F99" s="23"/>
      <c r="G99" s="23"/>
      <c r="H99" s="23"/>
      <c r="I99" s="23"/>
      <c r="J99" s="24"/>
      <c r="K99" s="23"/>
      <c r="L99" s="23"/>
      <c r="M99" s="24"/>
      <c r="N99" s="24"/>
      <c r="O99" s="24"/>
      <c r="P99" s="25"/>
    </row>
    <row r="100" spans="1:16" x14ac:dyDescent="0.3">
      <c r="A100" s="21"/>
      <c r="B100" s="22"/>
      <c r="C100" s="23"/>
      <c r="D100" s="23"/>
      <c r="E100" s="23"/>
      <c r="F100" s="23"/>
      <c r="G100" s="23"/>
      <c r="H100" s="23"/>
      <c r="I100" s="23"/>
      <c r="J100" s="24"/>
      <c r="K100" s="23"/>
      <c r="L100" s="23"/>
      <c r="M100" s="24"/>
      <c r="N100" s="24"/>
      <c r="O100" s="24"/>
      <c r="P100" s="25"/>
    </row>
    <row r="101" spans="1:16" x14ac:dyDescent="0.3">
      <c r="A101" s="21"/>
      <c r="B101" s="22"/>
      <c r="C101" s="23"/>
      <c r="D101" s="23"/>
      <c r="E101" s="23"/>
      <c r="F101" s="23"/>
      <c r="G101" s="23"/>
      <c r="H101" s="23"/>
      <c r="I101" s="23"/>
      <c r="J101" s="24"/>
      <c r="K101" s="23"/>
      <c r="L101" s="23"/>
      <c r="M101" s="24"/>
      <c r="N101" s="24"/>
      <c r="O101" s="24"/>
      <c r="P101" s="25"/>
    </row>
    <row r="102" spans="1:16" x14ac:dyDescent="0.3">
      <c r="A102" s="21"/>
      <c r="B102" s="22"/>
      <c r="C102" s="23"/>
      <c r="D102" s="23"/>
      <c r="E102" s="23"/>
      <c r="F102" s="23"/>
      <c r="G102" s="23"/>
      <c r="H102" s="23"/>
      <c r="I102" s="23"/>
      <c r="J102" s="24"/>
      <c r="K102" s="23"/>
      <c r="L102" s="23"/>
      <c r="M102" s="24"/>
      <c r="N102" s="24"/>
      <c r="O102" s="24"/>
      <c r="P102" s="25"/>
    </row>
    <row r="103" spans="1:16" x14ac:dyDescent="0.3">
      <c r="A103" s="21"/>
      <c r="B103" s="22"/>
      <c r="C103" s="23"/>
      <c r="D103" s="23"/>
      <c r="E103" s="23"/>
      <c r="F103" s="23"/>
      <c r="G103" s="23"/>
      <c r="H103" s="23"/>
      <c r="I103" s="23"/>
      <c r="J103" s="24"/>
      <c r="K103" s="23"/>
      <c r="L103" s="23"/>
      <c r="M103" s="24"/>
      <c r="N103" s="24"/>
      <c r="O103" s="24"/>
      <c r="P103" s="25"/>
    </row>
    <row r="104" spans="1:16" x14ac:dyDescent="0.3">
      <c r="A104" s="21"/>
      <c r="B104" s="22"/>
      <c r="C104" s="23"/>
      <c r="D104" s="23"/>
      <c r="E104" s="23"/>
      <c r="F104" s="23"/>
      <c r="G104" s="23"/>
      <c r="H104" s="23"/>
      <c r="I104" s="23"/>
      <c r="J104" s="24"/>
      <c r="K104" s="23"/>
      <c r="L104" s="23"/>
      <c r="M104" s="24"/>
      <c r="N104" s="24"/>
      <c r="O104" s="24"/>
      <c r="P104" s="25"/>
    </row>
    <row r="105" spans="1:16" x14ac:dyDescent="0.3">
      <c r="A105" s="21"/>
      <c r="B105" s="22"/>
      <c r="C105" s="23"/>
      <c r="D105" s="23"/>
      <c r="E105" s="23"/>
      <c r="F105" s="23"/>
      <c r="G105" s="23"/>
      <c r="H105" s="23"/>
      <c r="I105" s="23"/>
      <c r="J105" s="24"/>
      <c r="K105" s="23"/>
      <c r="L105" s="23"/>
      <c r="M105" s="24"/>
      <c r="N105" s="24"/>
      <c r="O105" s="24"/>
      <c r="P105" s="25"/>
    </row>
    <row r="106" spans="1:16" x14ac:dyDescent="0.3">
      <c r="A106" s="21"/>
      <c r="B106" s="22"/>
      <c r="C106" s="23"/>
      <c r="D106" s="23"/>
      <c r="E106" s="23"/>
      <c r="F106" s="23"/>
      <c r="G106" s="23"/>
      <c r="H106" s="23"/>
      <c r="I106" s="23"/>
      <c r="J106" s="24"/>
      <c r="K106" s="23"/>
      <c r="L106" s="23"/>
      <c r="M106" s="24"/>
      <c r="N106" s="24"/>
      <c r="O106" s="24"/>
      <c r="P106" s="25"/>
    </row>
    <row r="107" spans="1:16" x14ac:dyDescent="0.3">
      <c r="A107" s="21"/>
      <c r="B107" s="22"/>
      <c r="C107" s="23"/>
      <c r="D107" s="23"/>
      <c r="E107" s="23"/>
      <c r="F107" s="23"/>
      <c r="G107" s="23"/>
      <c r="H107" s="23"/>
      <c r="I107" s="23"/>
      <c r="J107" s="24"/>
      <c r="K107" s="23"/>
      <c r="L107" s="23"/>
      <c r="M107" s="24"/>
      <c r="N107" s="24"/>
      <c r="O107" s="24"/>
      <c r="P107" s="25"/>
    </row>
    <row r="108" spans="1:16" x14ac:dyDescent="0.3">
      <c r="A108" s="21"/>
      <c r="B108" s="22"/>
      <c r="C108" s="23"/>
      <c r="D108" s="23"/>
      <c r="E108" s="23"/>
      <c r="F108" s="23"/>
      <c r="G108" s="23"/>
      <c r="H108" s="23"/>
      <c r="I108" s="23"/>
      <c r="J108" s="24"/>
      <c r="K108" s="23"/>
      <c r="L108" s="23"/>
      <c r="M108" s="24"/>
      <c r="N108" s="24"/>
      <c r="O108" s="24"/>
      <c r="P108" s="25"/>
    </row>
    <row r="109" spans="1:16" x14ac:dyDescent="0.3">
      <c r="A109" s="21"/>
      <c r="B109" s="22"/>
      <c r="C109" s="23"/>
      <c r="D109" s="23"/>
      <c r="E109" s="23"/>
      <c r="F109" s="23"/>
      <c r="G109" s="23"/>
      <c r="H109" s="23"/>
      <c r="I109" s="23"/>
      <c r="J109" s="24"/>
      <c r="K109" s="23"/>
      <c r="L109" s="23"/>
      <c r="M109" s="24"/>
      <c r="N109" s="24"/>
      <c r="O109" s="24"/>
      <c r="P109" s="25"/>
    </row>
    <row r="110" spans="1:16" x14ac:dyDescent="0.3">
      <c r="A110" s="21"/>
      <c r="B110" s="22"/>
      <c r="C110" s="23"/>
      <c r="D110" s="23"/>
      <c r="E110" s="23"/>
      <c r="F110" s="23"/>
      <c r="G110" s="23"/>
      <c r="H110" s="23"/>
      <c r="I110" s="23"/>
      <c r="J110" s="24"/>
      <c r="K110" s="23"/>
      <c r="L110" s="23"/>
      <c r="M110" s="24"/>
      <c r="N110" s="24"/>
      <c r="O110" s="24"/>
      <c r="P110" s="25"/>
    </row>
    <row r="111" spans="1:16" x14ac:dyDescent="0.3">
      <c r="A111" s="21"/>
      <c r="B111" s="22"/>
      <c r="C111" s="23"/>
      <c r="D111" s="23"/>
      <c r="E111" s="23"/>
      <c r="F111" s="23"/>
      <c r="G111" s="23"/>
      <c r="H111" s="23"/>
      <c r="I111" s="23"/>
      <c r="J111" s="24"/>
      <c r="K111" s="23"/>
      <c r="L111" s="23"/>
      <c r="M111" s="24"/>
      <c r="N111" s="24"/>
      <c r="O111" s="24"/>
      <c r="P111" s="25"/>
    </row>
    <row r="112" spans="1:16" x14ac:dyDescent="0.3">
      <c r="A112" s="21"/>
      <c r="B112" s="22"/>
      <c r="C112" s="23"/>
      <c r="D112" s="23"/>
      <c r="E112" s="23"/>
      <c r="F112" s="23"/>
      <c r="G112" s="23"/>
      <c r="H112" s="23"/>
      <c r="I112" s="23"/>
      <c r="J112" s="24"/>
      <c r="K112" s="23"/>
      <c r="L112" s="23"/>
      <c r="M112" s="24"/>
      <c r="N112" s="24"/>
      <c r="O112" s="24"/>
      <c r="P112" s="25"/>
    </row>
    <row r="113" spans="1:16" x14ac:dyDescent="0.3">
      <c r="A113" s="21"/>
      <c r="B113" s="22"/>
      <c r="C113" s="23"/>
      <c r="D113" s="23"/>
      <c r="E113" s="23"/>
      <c r="F113" s="23"/>
      <c r="G113" s="23"/>
      <c r="H113" s="23"/>
      <c r="I113" s="23"/>
      <c r="J113" s="24"/>
      <c r="K113" s="23"/>
      <c r="L113" s="23"/>
      <c r="M113" s="24"/>
      <c r="N113" s="24"/>
      <c r="O113" s="24"/>
      <c r="P113" s="25"/>
    </row>
    <row r="114" spans="1:16" x14ac:dyDescent="0.3">
      <c r="A114" s="21"/>
      <c r="B114" s="22"/>
      <c r="C114" s="23"/>
      <c r="D114" s="23"/>
      <c r="E114" s="23"/>
      <c r="F114" s="23"/>
      <c r="G114" s="23"/>
      <c r="H114" s="23"/>
      <c r="I114" s="23"/>
      <c r="J114" s="24"/>
      <c r="K114" s="23"/>
      <c r="L114" s="23"/>
      <c r="M114" s="24"/>
      <c r="N114" s="24"/>
      <c r="O114" s="24"/>
      <c r="P114" s="25"/>
    </row>
    <row r="115" spans="1:16" x14ac:dyDescent="0.3">
      <c r="A115" s="21"/>
      <c r="B115" s="22"/>
      <c r="C115" s="23"/>
      <c r="D115" s="23"/>
      <c r="E115" s="23"/>
      <c r="F115" s="23"/>
      <c r="G115" s="23"/>
      <c r="H115" s="23"/>
      <c r="I115" s="23"/>
      <c r="J115" s="24"/>
      <c r="K115" s="23"/>
      <c r="L115" s="23"/>
      <c r="M115" s="24"/>
      <c r="N115" s="24"/>
      <c r="O115" s="24"/>
      <c r="P115" s="25"/>
    </row>
    <row r="116" spans="1:16" x14ac:dyDescent="0.3">
      <c r="A116" s="21"/>
      <c r="B116" s="22"/>
      <c r="C116" s="23"/>
      <c r="D116" s="23"/>
      <c r="E116" s="23"/>
      <c r="F116" s="23"/>
      <c r="G116" s="23"/>
      <c r="H116" s="23"/>
      <c r="I116" s="23"/>
      <c r="J116" s="24"/>
      <c r="K116" s="23"/>
      <c r="L116" s="23"/>
      <c r="M116" s="24"/>
      <c r="N116" s="24"/>
      <c r="O116" s="24"/>
      <c r="P116" s="25"/>
    </row>
    <row r="117" spans="1:16" x14ac:dyDescent="0.3">
      <c r="A117" s="21"/>
      <c r="B117" s="22"/>
      <c r="C117" s="23"/>
      <c r="D117" s="23"/>
      <c r="E117" s="23"/>
      <c r="F117" s="23"/>
      <c r="G117" s="23"/>
      <c r="H117" s="23"/>
      <c r="I117" s="23"/>
      <c r="J117" s="24"/>
      <c r="K117" s="23"/>
      <c r="L117" s="23"/>
      <c r="M117" s="24"/>
      <c r="N117" s="24"/>
      <c r="O117" s="24"/>
      <c r="P117" s="25"/>
    </row>
    <row r="118" spans="1:16" x14ac:dyDescent="0.3">
      <c r="A118" s="21"/>
      <c r="B118" s="22"/>
      <c r="C118" s="23"/>
      <c r="D118" s="23"/>
      <c r="E118" s="23"/>
      <c r="F118" s="23"/>
      <c r="G118" s="23"/>
      <c r="H118" s="23"/>
      <c r="I118" s="23"/>
      <c r="J118" s="24"/>
      <c r="K118" s="23"/>
      <c r="L118" s="23"/>
      <c r="M118" s="24"/>
      <c r="N118" s="24"/>
      <c r="O118" s="24"/>
      <c r="P118" s="25"/>
    </row>
    <row r="119" spans="1:16" x14ac:dyDescent="0.3">
      <c r="A119" s="21"/>
      <c r="B119" s="22"/>
      <c r="C119" s="23"/>
      <c r="D119" s="23"/>
      <c r="E119" s="23"/>
      <c r="F119" s="23"/>
      <c r="G119" s="23"/>
      <c r="H119" s="23"/>
      <c r="I119" s="23"/>
      <c r="J119" s="24"/>
      <c r="K119" s="23"/>
      <c r="L119" s="23"/>
      <c r="M119" s="24"/>
      <c r="N119" s="24"/>
      <c r="O119" s="24"/>
      <c r="P119" s="25"/>
    </row>
    <row r="120" spans="1:16" x14ac:dyDescent="0.3">
      <c r="A120" s="21"/>
      <c r="B120" s="22"/>
      <c r="C120" s="23"/>
      <c r="D120" s="23"/>
      <c r="E120" s="23"/>
      <c r="F120" s="23"/>
      <c r="G120" s="23"/>
      <c r="H120" s="23"/>
      <c r="I120" s="23"/>
      <c r="J120" s="24"/>
      <c r="K120" s="23"/>
      <c r="L120" s="23"/>
      <c r="M120" s="24"/>
      <c r="N120" s="24"/>
      <c r="O120" s="24"/>
      <c r="P120" s="25"/>
    </row>
    <row r="121" spans="1:16" x14ac:dyDescent="0.3">
      <c r="A121" s="21"/>
      <c r="B121" s="22"/>
      <c r="C121" s="23"/>
      <c r="D121" s="23"/>
      <c r="E121" s="23"/>
      <c r="F121" s="23"/>
      <c r="G121" s="23"/>
      <c r="H121" s="23"/>
      <c r="I121" s="23"/>
      <c r="J121" s="24"/>
      <c r="K121" s="23"/>
      <c r="L121" s="23"/>
      <c r="M121" s="24"/>
      <c r="N121" s="24"/>
      <c r="O121" s="24"/>
      <c r="P121" s="25"/>
    </row>
    <row r="122" spans="1:16" x14ac:dyDescent="0.3">
      <c r="A122" s="21"/>
      <c r="B122" s="22"/>
      <c r="C122" s="23"/>
      <c r="D122" s="23"/>
      <c r="E122" s="23"/>
      <c r="F122" s="23"/>
      <c r="G122" s="23"/>
      <c r="H122" s="23"/>
      <c r="I122" s="23"/>
      <c r="J122" s="24"/>
      <c r="K122" s="23"/>
      <c r="L122" s="23"/>
      <c r="M122" s="24"/>
      <c r="N122" s="24"/>
      <c r="O122" s="24"/>
      <c r="P122" s="25"/>
    </row>
    <row r="123" spans="1:16" x14ac:dyDescent="0.3">
      <c r="A123" s="21"/>
      <c r="B123" s="22"/>
      <c r="C123" s="23"/>
      <c r="D123" s="23"/>
      <c r="E123" s="23"/>
      <c r="F123" s="23"/>
      <c r="G123" s="23"/>
      <c r="H123" s="23"/>
      <c r="I123" s="23"/>
      <c r="J123" s="24"/>
      <c r="K123" s="23"/>
      <c r="L123" s="23"/>
      <c r="M123" s="24"/>
      <c r="N123" s="24"/>
      <c r="O123" s="24"/>
      <c r="P123" s="25"/>
    </row>
    <row r="124" spans="1:16" x14ac:dyDescent="0.3">
      <c r="A124" s="21"/>
      <c r="B124" s="22"/>
      <c r="C124" s="23"/>
      <c r="D124" s="23"/>
      <c r="E124" s="23"/>
      <c r="F124" s="23"/>
      <c r="G124" s="23"/>
      <c r="H124" s="23"/>
      <c r="I124" s="23"/>
      <c r="J124" s="24"/>
      <c r="K124" s="23"/>
      <c r="L124" s="23"/>
      <c r="M124" s="24"/>
      <c r="N124" s="24"/>
      <c r="O124" s="24"/>
      <c r="P124" s="25"/>
    </row>
    <row r="125" spans="1:16" x14ac:dyDescent="0.3">
      <c r="A125" s="21"/>
      <c r="B125" s="22"/>
      <c r="C125" s="23"/>
      <c r="D125" s="23"/>
      <c r="E125" s="23"/>
      <c r="F125" s="23"/>
      <c r="G125" s="23"/>
      <c r="H125" s="23"/>
      <c r="I125" s="23"/>
      <c r="J125" s="24"/>
      <c r="K125" s="23"/>
      <c r="L125" s="23"/>
      <c r="M125" s="24"/>
      <c r="N125" s="24"/>
      <c r="O125" s="24"/>
      <c r="P125" s="25"/>
    </row>
    <row r="126" spans="1:16" x14ac:dyDescent="0.3">
      <c r="A126" s="21"/>
      <c r="B126" s="22"/>
      <c r="C126" s="23"/>
      <c r="D126" s="23"/>
      <c r="E126" s="23"/>
      <c r="F126" s="23"/>
      <c r="G126" s="23"/>
      <c r="H126" s="23"/>
      <c r="I126" s="23"/>
      <c r="J126" s="24"/>
      <c r="K126" s="23"/>
      <c r="L126" s="23"/>
      <c r="M126" s="24"/>
      <c r="N126" s="24"/>
      <c r="O126" s="24"/>
      <c r="P126" s="25"/>
    </row>
    <row r="127" spans="1:16" x14ac:dyDescent="0.3">
      <c r="A127" s="21"/>
      <c r="B127" s="22"/>
      <c r="C127" s="23"/>
      <c r="D127" s="23"/>
      <c r="E127" s="23"/>
      <c r="F127" s="23"/>
      <c r="G127" s="23"/>
      <c r="H127" s="23"/>
      <c r="I127" s="23"/>
      <c r="J127" s="24"/>
      <c r="K127" s="23"/>
      <c r="L127" s="23"/>
      <c r="M127" s="24"/>
      <c r="N127" s="24"/>
      <c r="O127" s="24"/>
      <c r="P127" s="25"/>
    </row>
    <row r="128" spans="1:16" x14ac:dyDescent="0.3">
      <c r="A128" s="21"/>
      <c r="B128" s="22"/>
      <c r="C128" s="23"/>
      <c r="D128" s="23"/>
      <c r="E128" s="23"/>
      <c r="F128" s="23"/>
      <c r="G128" s="23"/>
      <c r="H128" s="23"/>
      <c r="I128" s="23"/>
      <c r="J128" s="24"/>
      <c r="K128" s="23"/>
      <c r="L128" s="23"/>
      <c r="M128" s="24"/>
      <c r="N128" s="24"/>
      <c r="O128" s="24"/>
      <c r="P128" s="25"/>
    </row>
    <row r="129" spans="1:16" x14ac:dyDescent="0.3">
      <c r="A129" s="21"/>
      <c r="B129" s="22"/>
      <c r="C129" s="23"/>
      <c r="D129" s="23"/>
      <c r="E129" s="23"/>
      <c r="F129" s="23"/>
      <c r="G129" s="23"/>
      <c r="H129" s="23"/>
      <c r="I129" s="23"/>
      <c r="J129" s="24"/>
      <c r="K129" s="23"/>
      <c r="L129" s="23"/>
      <c r="M129" s="24"/>
      <c r="N129" s="24"/>
      <c r="O129" s="24"/>
      <c r="P129" s="25"/>
    </row>
    <row r="130" spans="1:16" x14ac:dyDescent="0.3">
      <c r="A130" s="21"/>
      <c r="B130" s="22"/>
      <c r="C130" s="23"/>
      <c r="D130" s="23"/>
      <c r="E130" s="23"/>
      <c r="F130" s="23"/>
      <c r="G130" s="23"/>
      <c r="H130" s="23"/>
      <c r="I130" s="23"/>
      <c r="J130" s="24"/>
      <c r="K130" s="23"/>
      <c r="L130" s="23"/>
      <c r="M130" s="24"/>
      <c r="N130" s="24"/>
      <c r="O130" s="24"/>
      <c r="P130" s="25"/>
    </row>
    <row r="131" spans="1:16" x14ac:dyDescent="0.3">
      <c r="A131" s="21"/>
      <c r="B131" s="22"/>
      <c r="C131" s="23"/>
      <c r="D131" s="23"/>
      <c r="E131" s="23"/>
      <c r="F131" s="23"/>
      <c r="G131" s="23"/>
      <c r="H131" s="23"/>
      <c r="I131" s="23"/>
      <c r="J131" s="24"/>
      <c r="K131" s="23"/>
      <c r="L131" s="23"/>
      <c r="M131" s="24"/>
      <c r="N131" s="24"/>
      <c r="O131" s="24"/>
      <c r="P131" s="25"/>
    </row>
    <row r="132" spans="1:16" x14ac:dyDescent="0.3">
      <c r="A132" s="21"/>
      <c r="B132" s="22"/>
      <c r="C132" s="23"/>
      <c r="D132" s="23"/>
      <c r="E132" s="23"/>
      <c r="F132" s="23"/>
      <c r="G132" s="23"/>
      <c r="H132" s="23"/>
      <c r="I132" s="23"/>
      <c r="J132" s="24"/>
      <c r="K132" s="23"/>
      <c r="L132" s="23"/>
      <c r="M132" s="24"/>
      <c r="N132" s="24"/>
      <c r="O132" s="24"/>
      <c r="P132" s="25"/>
    </row>
    <row r="133" spans="1:16" x14ac:dyDescent="0.3">
      <c r="A133" s="21"/>
      <c r="B133" s="22"/>
      <c r="C133" s="23"/>
      <c r="D133" s="23"/>
      <c r="E133" s="23"/>
      <c r="F133" s="23"/>
      <c r="G133" s="23"/>
      <c r="H133" s="23"/>
      <c r="I133" s="23"/>
      <c r="J133" s="24"/>
      <c r="K133" s="23"/>
      <c r="L133" s="23"/>
      <c r="M133" s="24"/>
      <c r="N133" s="24"/>
      <c r="O133" s="24"/>
      <c r="P133" s="25"/>
    </row>
    <row r="134" spans="1:16" x14ac:dyDescent="0.3">
      <c r="A134" s="21"/>
      <c r="B134" s="22"/>
      <c r="C134" s="23"/>
      <c r="D134" s="23"/>
      <c r="E134" s="23"/>
      <c r="F134" s="23"/>
      <c r="G134" s="23"/>
      <c r="H134" s="23"/>
      <c r="I134" s="23"/>
      <c r="J134" s="24"/>
      <c r="K134" s="23"/>
      <c r="L134" s="23"/>
      <c r="M134" s="24"/>
      <c r="N134" s="24"/>
      <c r="O134" s="24"/>
      <c r="P134" s="25"/>
    </row>
    <row r="135" spans="1:16" x14ac:dyDescent="0.3">
      <c r="A135" s="21"/>
      <c r="B135" s="22"/>
      <c r="C135" s="23"/>
      <c r="D135" s="23"/>
      <c r="E135" s="23"/>
      <c r="F135" s="23"/>
      <c r="G135" s="23"/>
      <c r="H135" s="23"/>
      <c r="I135" s="23"/>
      <c r="J135" s="24"/>
      <c r="K135" s="23"/>
      <c r="L135" s="23"/>
      <c r="M135" s="24"/>
      <c r="N135" s="24"/>
      <c r="O135" s="24"/>
      <c r="P135" s="25"/>
    </row>
    <row r="136" spans="1:16" x14ac:dyDescent="0.3">
      <c r="A136" s="21"/>
      <c r="B136" s="22"/>
      <c r="C136" s="23"/>
      <c r="D136" s="23"/>
      <c r="E136" s="23"/>
      <c r="F136" s="23"/>
      <c r="G136" s="23"/>
      <c r="H136" s="23"/>
      <c r="I136" s="23"/>
      <c r="J136" s="24"/>
      <c r="K136" s="23"/>
      <c r="L136" s="23"/>
      <c r="M136" s="24"/>
      <c r="N136" s="24"/>
      <c r="O136" s="24"/>
      <c r="P136" s="25"/>
    </row>
    <row r="137" spans="1:16" x14ac:dyDescent="0.3">
      <c r="A137" s="21"/>
      <c r="B137" s="22"/>
      <c r="C137" s="23"/>
      <c r="D137" s="23"/>
      <c r="E137" s="23"/>
      <c r="F137" s="23"/>
      <c r="G137" s="23"/>
      <c r="H137" s="23"/>
      <c r="I137" s="23"/>
      <c r="J137" s="24"/>
      <c r="K137" s="23"/>
      <c r="L137" s="23"/>
      <c r="M137" s="24"/>
      <c r="N137" s="24"/>
      <c r="O137" s="24"/>
      <c r="P137" s="25"/>
    </row>
    <row r="138" spans="1:16" x14ac:dyDescent="0.3">
      <c r="A138" s="21"/>
      <c r="B138" s="22"/>
      <c r="C138" s="23"/>
      <c r="D138" s="23"/>
      <c r="E138" s="23"/>
      <c r="F138" s="23"/>
      <c r="G138" s="23"/>
      <c r="H138" s="23"/>
      <c r="I138" s="23"/>
      <c r="J138" s="24"/>
      <c r="K138" s="23"/>
      <c r="L138" s="23"/>
      <c r="M138" s="24"/>
      <c r="N138" s="24"/>
      <c r="O138" s="24"/>
      <c r="P138" s="25"/>
    </row>
    <row r="139" spans="1:16" x14ac:dyDescent="0.3">
      <c r="A139" s="21"/>
      <c r="B139" s="22"/>
      <c r="C139" s="23"/>
      <c r="D139" s="23"/>
      <c r="E139" s="23"/>
      <c r="F139" s="23"/>
      <c r="G139" s="23"/>
      <c r="H139" s="23"/>
      <c r="I139" s="23"/>
      <c r="J139" s="24"/>
      <c r="K139" s="23"/>
      <c r="L139" s="23"/>
      <c r="M139" s="24"/>
      <c r="N139" s="24"/>
      <c r="O139" s="24"/>
      <c r="P139" s="25"/>
    </row>
    <row r="140" spans="1:16" x14ac:dyDescent="0.3">
      <c r="A140" s="21"/>
      <c r="B140" s="22"/>
      <c r="C140" s="23"/>
      <c r="D140" s="23"/>
      <c r="E140" s="23"/>
      <c r="F140" s="23"/>
      <c r="G140" s="23"/>
      <c r="H140" s="23"/>
      <c r="I140" s="23"/>
      <c r="J140" s="24"/>
      <c r="K140" s="23"/>
      <c r="L140" s="23"/>
      <c r="M140" s="24"/>
      <c r="N140" s="24"/>
      <c r="O140" s="24"/>
      <c r="P140" s="25"/>
    </row>
    <row r="141" spans="1:16" x14ac:dyDescent="0.3">
      <c r="A141" s="21"/>
      <c r="B141" s="22"/>
      <c r="C141" s="23"/>
      <c r="D141" s="23"/>
      <c r="E141" s="23"/>
      <c r="F141" s="23"/>
      <c r="G141" s="23"/>
      <c r="H141" s="23"/>
      <c r="I141" s="23"/>
      <c r="J141" s="24"/>
      <c r="K141" s="23"/>
      <c r="L141" s="23"/>
      <c r="M141" s="24"/>
      <c r="N141" s="24"/>
      <c r="O141" s="24"/>
      <c r="P141" s="25"/>
    </row>
    <row r="142" spans="1:16" x14ac:dyDescent="0.3">
      <c r="A142" s="21"/>
      <c r="B142" s="22"/>
      <c r="C142" s="23"/>
      <c r="D142" s="23"/>
      <c r="E142" s="23"/>
      <c r="F142" s="23"/>
      <c r="G142" s="23"/>
      <c r="H142" s="23"/>
      <c r="I142" s="23"/>
      <c r="J142" s="24"/>
      <c r="K142" s="23"/>
      <c r="L142" s="23"/>
      <c r="M142" s="24"/>
      <c r="N142" s="24"/>
      <c r="O142" s="24"/>
      <c r="P142" s="25"/>
    </row>
    <row r="143" spans="1:16" x14ac:dyDescent="0.3">
      <c r="A143" s="21"/>
      <c r="B143" s="22"/>
      <c r="C143" s="23"/>
      <c r="D143" s="23"/>
      <c r="E143" s="23"/>
      <c r="F143" s="23"/>
      <c r="G143" s="23"/>
      <c r="H143" s="23"/>
      <c r="I143" s="23"/>
      <c r="J143" s="24"/>
      <c r="K143" s="23"/>
      <c r="L143" s="23"/>
      <c r="M143" s="24"/>
      <c r="N143" s="24"/>
      <c r="O143" s="24"/>
      <c r="P143" s="25"/>
    </row>
    <row r="144" spans="1:16" x14ac:dyDescent="0.3">
      <c r="A144" s="21"/>
      <c r="B144" s="22"/>
      <c r="C144" s="23"/>
      <c r="D144" s="23"/>
      <c r="E144" s="23"/>
      <c r="F144" s="23"/>
      <c r="G144" s="23"/>
      <c r="H144" s="23"/>
      <c r="I144" s="23"/>
      <c r="J144" s="24"/>
      <c r="K144" s="23"/>
      <c r="L144" s="23"/>
      <c r="M144" s="24"/>
      <c r="N144" s="24"/>
      <c r="O144" s="24"/>
      <c r="P144" s="25"/>
    </row>
    <row r="145" spans="1:16" x14ac:dyDescent="0.3">
      <c r="A145" s="21"/>
      <c r="B145" s="22"/>
      <c r="C145" s="23"/>
      <c r="D145" s="23"/>
      <c r="E145" s="23"/>
      <c r="F145" s="23"/>
      <c r="G145" s="23"/>
      <c r="H145" s="23"/>
      <c r="I145" s="23"/>
      <c r="J145" s="24"/>
      <c r="K145" s="23"/>
      <c r="L145" s="23"/>
      <c r="M145" s="24"/>
      <c r="N145" s="24"/>
      <c r="O145" s="24"/>
      <c r="P145" s="25"/>
    </row>
    <row r="146" spans="1:16" x14ac:dyDescent="0.3">
      <c r="A146" s="21"/>
      <c r="B146" s="22"/>
      <c r="C146" s="26"/>
      <c r="D146" s="26"/>
      <c r="E146" s="26"/>
      <c r="F146" s="26"/>
      <c r="G146" s="26"/>
      <c r="H146" s="26"/>
      <c r="I146" s="26"/>
      <c r="J146" s="24"/>
      <c r="K146" s="26"/>
      <c r="L146" s="26"/>
      <c r="M146" s="24"/>
      <c r="N146" s="24"/>
      <c r="O146" s="24"/>
      <c r="P146" s="25"/>
    </row>
    <row r="147" spans="1:16" x14ac:dyDescent="0.3">
      <c r="A147" s="21"/>
      <c r="B147" s="22"/>
      <c r="C147" s="26"/>
      <c r="D147" s="26"/>
      <c r="E147" s="26"/>
      <c r="F147" s="26"/>
      <c r="G147" s="26"/>
      <c r="H147" s="26"/>
      <c r="I147" s="26"/>
      <c r="J147" s="24"/>
      <c r="K147" s="26"/>
      <c r="L147" s="26"/>
      <c r="M147" s="24"/>
      <c r="N147" s="24"/>
      <c r="O147" s="24"/>
      <c r="P147" s="25"/>
    </row>
    <row r="148" spans="1:16" x14ac:dyDescent="0.3">
      <c r="A148" s="21"/>
      <c r="B148" s="22"/>
      <c r="C148" s="26"/>
      <c r="D148" s="26"/>
      <c r="E148" s="26"/>
      <c r="F148" s="26"/>
      <c r="G148" s="26"/>
      <c r="H148" s="26"/>
      <c r="I148" s="26"/>
      <c r="J148" s="24"/>
      <c r="K148" s="26"/>
      <c r="L148" s="26"/>
      <c r="M148" s="24"/>
      <c r="N148" s="24"/>
      <c r="O148" s="24"/>
      <c r="P148" s="25"/>
    </row>
    <row r="149" spans="1:16" x14ac:dyDescent="0.3">
      <c r="A149" s="21"/>
      <c r="B149" s="22"/>
      <c r="C149" s="26"/>
      <c r="D149" s="26"/>
      <c r="E149" s="26"/>
      <c r="F149" s="26"/>
      <c r="G149" s="26"/>
      <c r="H149" s="26"/>
      <c r="I149" s="26"/>
      <c r="J149" s="24"/>
      <c r="K149" s="26"/>
      <c r="L149" s="26"/>
      <c r="M149" s="24"/>
      <c r="N149" s="24"/>
      <c r="O149" s="24"/>
      <c r="P149" s="25"/>
    </row>
    <row r="150" spans="1:16" x14ac:dyDescent="0.3">
      <c r="A150" s="21"/>
      <c r="B150" s="22"/>
      <c r="C150" s="26"/>
      <c r="D150" s="26"/>
      <c r="E150" s="26"/>
      <c r="F150" s="26"/>
      <c r="G150" s="26"/>
      <c r="H150" s="26"/>
      <c r="I150" s="26"/>
      <c r="J150" s="24"/>
      <c r="K150" s="26"/>
      <c r="L150" s="26"/>
      <c r="M150" s="24"/>
      <c r="N150" s="24"/>
      <c r="O150" s="24"/>
      <c r="P150" s="25"/>
    </row>
    <row r="151" spans="1:16" x14ac:dyDescent="0.3">
      <c r="A151" s="21"/>
      <c r="B151" s="22"/>
      <c r="C151" s="26"/>
      <c r="D151" s="26"/>
      <c r="E151" s="26"/>
      <c r="F151" s="26"/>
      <c r="G151" s="26"/>
      <c r="H151" s="26"/>
      <c r="I151" s="26"/>
      <c r="J151" s="24"/>
      <c r="K151" s="26"/>
      <c r="L151" s="26"/>
      <c r="M151" s="24"/>
      <c r="N151" s="24"/>
      <c r="O151" s="24"/>
      <c r="P151" s="25"/>
    </row>
    <row r="152" spans="1:16" x14ac:dyDescent="0.3">
      <c r="A152" s="21"/>
      <c r="B152" s="22"/>
      <c r="C152" s="26"/>
      <c r="D152" s="26"/>
      <c r="E152" s="26"/>
      <c r="F152" s="26"/>
      <c r="G152" s="26"/>
      <c r="H152" s="26"/>
      <c r="I152" s="26"/>
      <c r="J152" s="24"/>
      <c r="K152" s="26"/>
      <c r="L152" s="26"/>
      <c r="M152" s="24"/>
      <c r="N152" s="24"/>
      <c r="O152" s="24"/>
      <c r="P152" s="25"/>
    </row>
    <row r="153" spans="1:16" x14ac:dyDescent="0.3">
      <c r="A153" s="21"/>
      <c r="B153" s="22"/>
      <c r="C153" s="26"/>
      <c r="D153" s="26"/>
      <c r="E153" s="26"/>
      <c r="F153" s="26"/>
      <c r="G153" s="26"/>
      <c r="H153" s="26"/>
      <c r="I153" s="26"/>
      <c r="J153" s="24"/>
      <c r="K153" s="26"/>
      <c r="L153" s="26"/>
      <c r="M153" s="24"/>
      <c r="N153" s="24"/>
      <c r="O153" s="24"/>
      <c r="P153" s="25"/>
    </row>
    <row r="154" spans="1:16" x14ac:dyDescent="0.3">
      <c r="A154" s="21"/>
      <c r="B154" s="22"/>
      <c r="C154" s="26"/>
      <c r="D154" s="26"/>
      <c r="E154" s="26"/>
      <c r="F154" s="26"/>
      <c r="G154" s="26"/>
      <c r="H154" s="26"/>
      <c r="I154" s="26"/>
      <c r="J154" s="24"/>
      <c r="K154" s="26"/>
      <c r="L154" s="26"/>
      <c r="M154" s="24"/>
      <c r="N154" s="24"/>
      <c r="O154" s="24"/>
      <c r="P154" s="25"/>
    </row>
    <row r="155" spans="1:16" x14ac:dyDescent="0.3">
      <c r="A155" s="21"/>
      <c r="B155" s="22"/>
      <c r="C155" s="26"/>
      <c r="D155" s="26"/>
      <c r="E155" s="26"/>
      <c r="F155" s="26"/>
      <c r="G155" s="26"/>
      <c r="H155" s="26"/>
      <c r="I155" s="26"/>
      <c r="J155" s="24"/>
      <c r="K155" s="26"/>
      <c r="L155" s="26"/>
      <c r="M155" s="24"/>
      <c r="N155" s="24"/>
      <c r="O155" s="24"/>
      <c r="P155" s="25"/>
    </row>
    <row r="156" spans="1:16" x14ac:dyDescent="0.3">
      <c r="A156" s="21"/>
      <c r="B156" s="22"/>
      <c r="C156" s="26"/>
      <c r="D156" s="26"/>
      <c r="E156" s="26"/>
      <c r="F156" s="26"/>
      <c r="G156" s="26"/>
      <c r="H156" s="26"/>
      <c r="I156" s="26"/>
      <c r="J156" s="24"/>
      <c r="K156" s="26"/>
      <c r="L156" s="26"/>
      <c r="M156" s="24"/>
      <c r="N156" s="24"/>
      <c r="O156" s="24"/>
      <c r="P156" s="25"/>
    </row>
    <row r="157" spans="1:16" x14ac:dyDescent="0.3">
      <c r="A157" s="21"/>
      <c r="B157" s="22"/>
      <c r="C157" s="26"/>
      <c r="D157" s="26"/>
      <c r="E157" s="26"/>
      <c r="F157" s="26"/>
      <c r="G157" s="26"/>
      <c r="H157" s="26"/>
      <c r="I157" s="26"/>
      <c r="J157" s="24"/>
      <c r="K157" s="26"/>
      <c r="L157" s="26"/>
      <c r="M157" s="24"/>
      <c r="N157" s="24"/>
      <c r="O157" s="24"/>
      <c r="P157" s="25"/>
    </row>
    <row r="158" spans="1:16" x14ac:dyDescent="0.3">
      <c r="A158" s="21"/>
      <c r="B158" s="22"/>
      <c r="C158" s="26"/>
      <c r="D158" s="26"/>
      <c r="E158" s="26"/>
      <c r="F158" s="26"/>
      <c r="G158" s="26"/>
      <c r="H158" s="26"/>
      <c r="I158" s="26"/>
      <c r="J158" s="24"/>
      <c r="K158" s="26"/>
      <c r="L158" s="26"/>
      <c r="M158" s="24"/>
      <c r="N158" s="24"/>
      <c r="O158" s="24"/>
      <c r="P158" s="25"/>
    </row>
    <row r="159" spans="1:16" x14ac:dyDescent="0.3">
      <c r="A159" s="21"/>
      <c r="B159" s="22"/>
      <c r="C159" s="26"/>
      <c r="D159" s="26"/>
      <c r="E159" s="26"/>
      <c r="F159" s="26"/>
      <c r="G159" s="26"/>
      <c r="H159" s="26"/>
      <c r="I159" s="26"/>
      <c r="J159" s="24"/>
      <c r="K159" s="26"/>
      <c r="L159" s="26"/>
      <c r="M159" s="24"/>
      <c r="N159" s="24"/>
      <c r="O159" s="24"/>
      <c r="P159" s="25"/>
    </row>
    <row r="160" spans="1:16" x14ac:dyDescent="0.3">
      <c r="A160" s="21"/>
      <c r="B160" s="22"/>
      <c r="C160" s="26"/>
      <c r="D160" s="26"/>
      <c r="E160" s="26"/>
      <c r="F160" s="26"/>
      <c r="G160" s="26"/>
      <c r="H160" s="26"/>
      <c r="I160" s="26"/>
      <c r="J160" s="24"/>
      <c r="K160" s="26"/>
      <c r="L160" s="26"/>
      <c r="M160" s="24"/>
      <c r="N160" s="24"/>
      <c r="O160" s="24"/>
      <c r="P160" s="25"/>
    </row>
    <row r="161" spans="1:16" x14ac:dyDescent="0.3">
      <c r="A161" s="21"/>
      <c r="B161" s="22"/>
      <c r="C161" s="26"/>
      <c r="D161" s="26"/>
      <c r="E161" s="26"/>
      <c r="F161" s="26"/>
      <c r="G161" s="26"/>
      <c r="H161" s="26"/>
      <c r="I161" s="26"/>
      <c r="J161" s="24"/>
      <c r="K161" s="26"/>
      <c r="L161" s="26"/>
      <c r="M161" s="24"/>
      <c r="N161" s="24"/>
      <c r="O161" s="24"/>
      <c r="P161" s="25"/>
    </row>
    <row r="162" spans="1:16" x14ac:dyDescent="0.3">
      <c r="A162" s="21"/>
      <c r="B162" s="22"/>
      <c r="C162" s="26"/>
      <c r="D162" s="26"/>
      <c r="E162" s="26"/>
      <c r="F162" s="26"/>
      <c r="G162" s="26"/>
      <c r="H162" s="26"/>
      <c r="I162" s="26"/>
      <c r="J162" s="24"/>
      <c r="K162" s="26"/>
      <c r="L162" s="26"/>
      <c r="M162" s="24"/>
      <c r="N162" s="24"/>
      <c r="O162" s="24"/>
      <c r="P162" s="25"/>
    </row>
    <row r="163" spans="1:16" x14ac:dyDescent="0.3">
      <c r="A163" s="21"/>
      <c r="B163" s="22"/>
      <c r="C163" s="26"/>
      <c r="D163" s="26"/>
      <c r="E163" s="26"/>
      <c r="F163" s="26"/>
      <c r="G163" s="26"/>
      <c r="H163" s="26"/>
      <c r="I163" s="26"/>
      <c r="J163" s="24"/>
      <c r="K163" s="26"/>
      <c r="L163" s="26"/>
      <c r="M163" s="24"/>
      <c r="N163" s="24"/>
      <c r="O163" s="24"/>
      <c r="P163" s="25"/>
    </row>
    <row r="164" spans="1:16" x14ac:dyDescent="0.3">
      <c r="A164" s="21"/>
      <c r="B164" s="22"/>
      <c r="C164" s="26"/>
      <c r="D164" s="26"/>
      <c r="E164" s="26"/>
      <c r="F164" s="26"/>
      <c r="G164" s="26"/>
      <c r="H164" s="26"/>
      <c r="I164" s="26"/>
      <c r="J164" s="24"/>
      <c r="K164" s="26"/>
      <c r="L164" s="26"/>
      <c r="M164" s="24"/>
      <c r="N164" s="24"/>
      <c r="O164" s="24"/>
      <c r="P164" s="25"/>
    </row>
    <row r="165" spans="1:16" x14ac:dyDescent="0.3">
      <c r="A165" s="21"/>
      <c r="B165" s="22"/>
      <c r="C165" s="26"/>
      <c r="D165" s="26"/>
      <c r="E165" s="26"/>
      <c r="F165" s="26"/>
      <c r="G165" s="26"/>
      <c r="H165" s="26"/>
      <c r="I165" s="26"/>
      <c r="J165" s="24"/>
      <c r="K165" s="26"/>
      <c r="L165" s="26"/>
      <c r="M165" s="24"/>
      <c r="N165" s="24"/>
      <c r="O165" s="24"/>
      <c r="P165" s="25"/>
    </row>
    <row r="166" spans="1:16" x14ac:dyDescent="0.3">
      <c r="A166" s="21"/>
      <c r="B166" s="22"/>
      <c r="C166" s="26"/>
      <c r="D166" s="26"/>
      <c r="E166" s="26"/>
      <c r="F166" s="26"/>
      <c r="G166" s="26"/>
      <c r="H166" s="26"/>
      <c r="I166" s="26"/>
      <c r="J166" s="24"/>
      <c r="K166" s="26"/>
      <c r="L166" s="26"/>
      <c r="M166" s="24"/>
      <c r="N166" s="24"/>
      <c r="O166" s="24"/>
      <c r="P166" s="25"/>
    </row>
    <row r="167" spans="1:16" x14ac:dyDescent="0.3">
      <c r="A167" s="21"/>
      <c r="B167" s="22"/>
      <c r="C167" s="26"/>
      <c r="D167" s="26"/>
      <c r="E167" s="26"/>
      <c r="F167" s="26"/>
      <c r="G167" s="26"/>
      <c r="H167" s="26"/>
      <c r="I167" s="26"/>
      <c r="J167" s="24"/>
      <c r="K167" s="26"/>
      <c r="L167" s="26"/>
      <c r="M167" s="24"/>
      <c r="N167" s="24"/>
      <c r="O167" s="24"/>
      <c r="P167" s="25"/>
    </row>
    <row r="168" spans="1:16" x14ac:dyDescent="0.3">
      <c r="A168" s="21"/>
      <c r="B168" s="22"/>
      <c r="C168" s="26"/>
      <c r="D168" s="26"/>
      <c r="E168" s="26"/>
      <c r="F168" s="26"/>
      <c r="G168" s="26"/>
      <c r="H168" s="26"/>
      <c r="I168" s="26"/>
      <c r="J168" s="24"/>
      <c r="K168" s="26"/>
      <c r="L168" s="26"/>
      <c r="M168" s="24"/>
      <c r="N168" s="24"/>
      <c r="O168" s="24"/>
      <c r="P168" s="25"/>
    </row>
    <row r="169" spans="1:16" x14ac:dyDescent="0.3">
      <c r="A169" s="21"/>
      <c r="B169" s="22"/>
      <c r="C169" s="26"/>
      <c r="D169" s="26"/>
      <c r="E169" s="26"/>
      <c r="F169" s="26"/>
      <c r="G169" s="26"/>
      <c r="H169" s="26"/>
      <c r="I169" s="26"/>
      <c r="J169" s="24"/>
      <c r="K169" s="26"/>
      <c r="L169" s="26"/>
      <c r="M169" s="24"/>
      <c r="N169" s="24"/>
      <c r="O169" s="24"/>
      <c r="P169" s="25"/>
    </row>
    <row r="170" spans="1:16" x14ac:dyDescent="0.3">
      <c r="A170" s="21"/>
      <c r="B170" s="22"/>
      <c r="C170" s="26"/>
      <c r="D170" s="26"/>
      <c r="E170" s="26"/>
      <c r="F170" s="26"/>
      <c r="G170" s="26"/>
      <c r="H170" s="26"/>
      <c r="I170" s="26"/>
      <c r="J170" s="24"/>
      <c r="K170" s="26"/>
      <c r="L170" s="26"/>
      <c r="M170" s="24"/>
      <c r="N170" s="24"/>
      <c r="O170" s="24"/>
      <c r="P170" s="25"/>
    </row>
    <row r="171" spans="1:16" x14ac:dyDescent="0.3">
      <c r="A171" s="21"/>
      <c r="B171" s="22"/>
      <c r="C171" s="26"/>
      <c r="D171" s="26"/>
      <c r="E171" s="26"/>
      <c r="F171" s="26"/>
      <c r="G171" s="26"/>
      <c r="H171" s="26"/>
      <c r="I171" s="26"/>
      <c r="J171" s="24"/>
      <c r="K171" s="26"/>
      <c r="L171" s="26"/>
      <c r="M171" s="24"/>
      <c r="N171" s="24"/>
      <c r="O171" s="24"/>
      <c r="P171" s="25"/>
    </row>
    <row r="172" spans="1:16" x14ac:dyDescent="0.3">
      <c r="A172" s="21"/>
      <c r="B172" s="22"/>
      <c r="C172" s="26"/>
      <c r="D172" s="26"/>
      <c r="E172" s="26"/>
      <c r="F172" s="26"/>
      <c r="G172" s="26"/>
      <c r="H172" s="26"/>
      <c r="I172" s="26"/>
      <c r="J172" s="24"/>
      <c r="K172" s="26"/>
      <c r="L172" s="26"/>
      <c r="M172" s="24"/>
      <c r="N172" s="24"/>
      <c r="O172" s="24"/>
      <c r="P172" s="25"/>
    </row>
    <row r="173" spans="1:16" x14ac:dyDescent="0.3">
      <c r="A173" s="21"/>
      <c r="B173" s="22"/>
      <c r="C173" s="26"/>
      <c r="D173" s="26"/>
      <c r="E173" s="26"/>
      <c r="F173" s="26"/>
      <c r="G173" s="26"/>
      <c r="H173" s="26"/>
      <c r="I173" s="26"/>
      <c r="J173" s="24"/>
      <c r="K173" s="26"/>
      <c r="L173" s="26"/>
      <c r="M173" s="24"/>
      <c r="N173" s="24"/>
      <c r="O173" s="24"/>
      <c r="P173" s="25"/>
    </row>
    <row r="174" spans="1:16" x14ac:dyDescent="0.3">
      <c r="A174" s="21"/>
      <c r="B174" s="22"/>
      <c r="C174" s="26"/>
      <c r="D174" s="26"/>
      <c r="E174" s="26"/>
      <c r="F174" s="26"/>
      <c r="G174" s="26"/>
      <c r="H174" s="26"/>
      <c r="I174" s="26"/>
      <c r="J174" s="24"/>
      <c r="K174" s="26"/>
      <c r="L174" s="26"/>
      <c r="M174" s="24"/>
      <c r="N174" s="24"/>
      <c r="O174" s="24"/>
      <c r="P174" s="25"/>
    </row>
    <row r="175" spans="1:16" x14ac:dyDescent="0.3">
      <c r="A175" s="21"/>
      <c r="B175" s="22"/>
      <c r="C175" s="26"/>
      <c r="D175" s="26"/>
      <c r="E175" s="26"/>
      <c r="F175" s="26"/>
      <c r="G175" s="26"/>
      <c r="H175" s="26"/>
      <c r="I175" s="26"/>
      <c r="J175" s="24"/>
      <c r="K175" s="26"/>
      <c r="L175" s="26"/>
      <c r="M175" s="24"/>
      <c r="N175" s="24"/>
      <c r="O175" s="24"/>
      <c r="P175" s="25"/>
    </row>
    <row r="176" spans="1:16" x14ac:dyDescent="0.3">
      <c r="A176" s="21"/>
      <c r="B176" s="22"/>
      <c r="C176" s="26"/>
      <c r="D176" s="26"/>
      <c r="E176" s="26"/>
      <c r="F176" s="26"/>
      <c r="G176" s="26"/>
      <c r="H176" s="26"/>
      <c r="I176" s="26"/>
      <c r="J176" s="24"/>
      <c r="K176" s="26"/>
      <c r="L176" s="26"/>
      <c r="M176" s="24"/>
      <c r="N176" s="24"/>
      <c r="O176" s="24"/>
      <c r="P176" s="25"/>
    </row>
    <row r="177" spans="1:16" x14ac:dyDescent="0.3">
      <c r="A177" s="21"/>
      <c r="B177" s="22"/>
      <c r="C177" s="26"/>
      <c r="D177" s="26"/>
      <c r="E177" s="26"/>
      <c r="F177" s="26"/>
      <c r="G177" s="26"/>
      <c r="H177" s="26"/>
      <c r="I177" s="26"/>
      <c r="J177" s="24"/>
      <c r="K177" s="26"/>
      <c r="L177" s="26"/>
      <c r="M177" s="24"/>
      <c r="N177" s="24"/>
      <c r="O177" s="24"/>
      <c r="P177" s="25"/>
    </row>
    <row r="178" spans="1:16" x14ac:dyDescent="0.3">
      <c r="A178" s="21"/>
      <c r="B178" s="22"/>
      <c r="C178" s="26"/>
      <c r="D178" s="26"/>
      <c r="E178" s="26"/>
      <c r="F178" s="26"/>
      <c r="G178" s="26"/>
      <c r="H178" s="26"/>
      <c r="I178" s="26"/>
      <c r="J178" s="24"/>
      <c r="K178" s="26"/>
      <c r="L178" s="26"/>
      <c r="M178" s="24"/>
      <c r="N178" s="24"/>
      <c r="O178" s="24"/>
      <c r="P178" s="25"/>
    </row>
    <row r="179" spans="1:16" x14ac:dyDescent="0.3">
      <c r="A179" s="21"/>
      <c r="B179" s="22"/>
      <c r="C179" s="26"/>
      <c r="D179" s="26"/>
      <c r="E179" s="26"/>
      <c r="F179" s="26"/>
      <c r="G179" s="26"/>
      <c r="H179" s="26"/>
      <c r="I179" s="26"/>
      <c r="J179" s="24"/>
      <c r="K179" s="26"/>
      <c r="L179" s="26"/>
      <c r="M179" s="24"/>
      <c r="N179" s="24"/>
      <c r="O179" s="24"/>
      <c r="P179" s="25"/>
    </row>
    <row r="180" spans="1:16" x14ac:dyDescent="0.3">
      <c r="A180" s="21"/>
      <c r="B180" s="22"/>
      <c r="C180" s="26"/>
      <c r="D180" s="26"/>
      <c r="E180" s="26"/>
      <c r="F180" s="26"/>
      <c r="G180" s="26"/>
      <c r="H180" s="26"/>
      <c r="I180" s="26"/>
      <c r="J180" s="24"/>
      <c r="K180" s="26"/>
      <c r="L180" s="26"/>
      <c r="M180" s="24"/>
      <c r="N180" s="24"/>
      <c r="O180" s="24"/>
      <c r="P180" s="25"/>
    </row>
    <row r="181" spans="1:16" x14ac:dyDescent="0.3">
      <c r="A181" s="21"/>
      <c r="B181" s="22"/>
      <c r="C181" s="26"/>
      <c r="D181" s="26"/>
      <c r="E181" s="26"/>
      <c r="F181" s="26"/>
      <c r="G181" s="26"/>
      <c r="H181" s="26"/>
      <c r="I181" s="26"/>
      <c r="J181" s="24"/>
      <c r="K181" s="26"/>
      <c r="L181" s="26"/>
      <c r="M181" s="24"/>
      <c r="N181" s="24"/>
      <c r="O181" s="24"/>
      <c r="P181" s="25"/>
    </row>
    <row r="182" spans="1:16" x14ac:dyDescent="0.3">
      <c r="A182" s="21"/>
      <c r="B182" s="22"/>
      <c r="C182" s="26"/>
      <c r="D182" s="26"/>
      <c r="E182" s="26"/>
      <c r="F182" s="26"/>
      <c r="G182" s="26"/>
      <c r="H182" s="26"/>
      <c r="I182" s="26"/>
      <c r="J182" s="24"/>
      <c r="K182" s="26"/>
      <c r="L182" s="26"/>
      <c r="M182" s="24"/>
      <c r="N182" s="24"/>
      <c r="O182" s="24"/>
      <c r="P182" s="25"/>
    </row>
    <row r="183" spans="1:16" x14ac:dyDescent="0.3">
      <c r="A183" s="21"/>
      <c r="B183" s="22"/>
      <c r="C183" s="26"/>
      <c r="D183" s="26"/>
      <c r="E183" s="26"/>
      <c r="F183" s="26"/>
      <c r="G183" s="26"/>
      <c r="H183" s="26"/>
      <c r="I183" s="26"/>
      <c r="J183" s="24"/>
      <c r="K183" s="26"/>
      <c r="L183" s="26"/>
      <c r="M183" s="24"/>
      <c r="N183" s="24"/>
      <c r="O183" s="24"/>
      <c r="P183" s="25"/>
    </row>
    <row r="184" spans="1:16" x14ac:dyDescent="0.3">
      <c r="A184" s="21"/>
      <c r="B184" s="22"/>
      <c r="C184" s="26"/>
      <c r="D184" s="26"/>
      <c r="E184" s="26"/>
      <c r="F184" s="26"/>
      <c r="G184" s="26"/>
      <c r="H184" s="26"/>
      <c r="I184" s="26"/>
      <c r="J184" s="24"/>
      <c r="K184" s="26"/>
      <c r="L184" s="26"/>
      <c r="M184" s="24"/>
      <c r="N184" s="24"/>
      <c r="O184" s="24"/>
      <c r="P184" s="25"/>
    </row>
    <row r="185" spans="1:16" x14ac:dyDescent="0.3">
      <c r="A185" s="21"/>
      <c r="B185" s="22"/>
      <c r="C185" s="26"/>
      <c r="D185" s="26"/>
      <c r="E185" s="26"/>
      <c r="F185" s="26"/>
      <c r="G185" s="26"/>
      <c r="H185" s="26"/>
      <c r="I185" s="26"/>
      <c r="J185" s="24"/>
      <c r="K185" s="26"/>
      <c r="L185" s="26"/>
      <c r="M185" s="24"/>
      <c r="N185" s="24"/>
      <c r="O185" s="24"/>
      <c r="P185" s="25"/>
    </row>
    <row r="186" spans="1:16" x14ac:dyDescent="0.3">
      <c r="A186" s="21"/>
      <c r="B186" s="22"/>
      <c r="C186" s="26"/>
      <c r="D186" s="26"/>
      <c r="E186" s="26"/>
      <c r="F186" s="26"/>
      <c r="G186" s="26"/>
      <c r="H186" s="26"/>
      <c r="I186" s="26"/>
      <c r="J186" s="24"/>
      <c r="K186" s="26"/>
      <c r="L186" s="26"/>
      <c r="M186" s="24"/>
      <c r="N186" s="24"/>
      <c r="O186" s="24"/>
      <c r="P186" s="25"/>
    </row>
    <row r="187" spans="1:16" x14ac:dyDescent="0.3">
      <c r="A187" s="21"/>
      <c r="B187" s="22"/>
      <c r="C187" s="26"/>
      <c r="D187" s="26"/>
      <c r="E187" s="26"/>
      <c r="F187" s="26"/>
      <c r="G187" s="26"/>
      <c r="H187" s="26"/>
      <c r="I187" s="26"/>
      <c r="J187" s="24"/>
      <c r="K187" s="26"/>
      <c r="L187" s="26"/>
      <c r="M187" s="24"/>
      <c r="N187" s="24"/>
      <c r="O187" s="24"/>
      <c r="P187" s="25"/>
    </row>
    <row r="188" spans="1:16" x14ac:dyDescent="0.3">
      <c r="A188" s="21"/>
      <c r="B188" s="22"/>
      <c r="C188" s="26"/>
      <c r="D188" s="26"/>
      <c r="E188" s="26"/>
      <c r="F188" s="26"/>
      <c r="G188" s="26"/>
      <c r="H188" s="26"/>
      <c r="I188" s="26"/>
      <c r="J188" s="24"/>
      <c r="K188" s="26"/>
      <c r="L188" s="26"/>
      <c r="M188" s="24"/>
      <c r="N188" s="24"/>
      <c r="O188" s="24"/>
      <c r="P188" s="25"/>
    </row>
    <row r="189" spans="1:16" x14ac:dyDescent="0.3">
      <c r="A189" s="21"/>
      <c r="B189" s="22"/>
      <c r="C189" s="26"/>
      <c r="D189" s="26"/>
      <c r="E189" s="26"/>
      <c r="F189" s="26"/>
      <c r="G189" s="26"/>
      <c r="H189" s="26"/>
      <c r="I189" s="26"/>
      <c r="J189" s="24"/>
      <c r="K189" s="26"/>
      <c r="L189" s="26"/>
      <c r="M189" s="24"/>
      <c r="N189" s="24"/>
      <c r="O189" s="24"/>
      <c r="P189" s="25"/>
    </row>
    <row r="190" spans="1:16" x14ac:dyDescent="0.3">
      <c r="A190" s="21"/>
      <c r="B190" s="22"/>
      <c r="C190" s="26"/>
      <c r="D190" s="26"/>
      <c r="E190" s="26"/>
      <c r="F190" s="26"/>
      <c r="G190" s="26"/>
      <c r="H190" s="26"/>
      <c r="I190" s="26"/>
      <c r="J190" s="24"/>
      <c r="K190" s="26"/>
      <c r="L190" s="26"/>
      <c r="M190" s="24"/>
      <c r="N190" s="24"/>
      <c r="O190" s="24"/>
      <c r="P190" s="25"/>
    </row>
    <row r="191" spans="1:16" x14ac:dyDescent="0.3">
      <c r="A191" s="21"/>
      <c r="B191" s="22"/>
      <c r="C191" s="26"/>
      <c r="D191" s="26"/>
      <c r="E191" s="26"/>
      <c r="F191" s="26"/>
      <c r="G191" s="26"/>
      <c r="H191" s="26"/>
      <c r="I191" s="26"/>
      <c r="J191" s="24"/>
      <c r="K191" s="26"/>
      <c r="L191" s="26"/>
      <c r="M191" s="24"/>
      <c r="N191" s="24"/>
      <c r="O191" s="24"/>
      <c r="P191" s="25"/>
    </row>
    <row r="192" spans="1:16" x14ac:dyDescent="0.3">
      <c r="A192" s="21"/>
      <c r="B192" s="22"/>
      <c r="C192" s="26"/>
      <c r="D192" s="26"/>
      <c r="E192" s="26"/>
      <c r="F192" s="26"/>
      <c r="G192" s="26"/>
      <c r="H192" s="26"/>
      <c r="I192" s="26"/>
      <c r="J192" s="24"/>
      <c r="K192" s="26"/>
      <c r="L192" s="26"/>
      <c r="M192" s="24"/>
      <c r="N192" s="24"/>
      <c r="O192" s="24"/>
      <c r="P192" s="25"/>
    </row>
    <row r="193" spans="1:16" x14ac:dyDescent="0.3">
      <c r="A193" s="21"/>
      <c r="B193" s="22"/>
      <c r="C193" s="26"/>
      <c r="D193" s="26"/>
      <c r="E193" s="26"/>
      <c r="F193" s="26"/>
      <c r="G193" s="26"/>
      <c r="H193" s="26"/>
      <c r="I193" s="26"/>
      <c r="J193" s="24"/>
      <c r="K193" s="26"/>
      <c r="L193" s="26"/>
      <c r="M193" s="24"/>
      <c r="N193" s="24"/>
      <c r="O193" s="24"/>
      <c r="P193" s="25"/>
    </row>
    <row r="194" spans="1:16" x14ac:dyDescent="0.3">
      <c r="A194" s="21"/>
      <c r="B194" s="22"/>
      <c r="C194" s="26"/>
      <c r="D194" s="26"/>
      <c r="E194" s="26"/>
      <c r="F194" s="26"/>
      <c r="G194" s="26"/>
      <c r="H194" s="26"/>
      <c r="I194" s="26"/>
      <c r="J194" s="24"/>
      <c r="K194" s="26"/>
      <c r="L194" s="26"/>
      <c r="M194" s="24"/>
      <c r="N194" s="24"/>
      <c r="O194" s="24"/>
      <c r="P194" s="25"/>
    </row>
    <row r="195" spans="1:16" x14ac:dyDescent="0.3">
      <c r="A195" s="21"/>
      <c r="B195" s="22"/>
      <c r="C195" s="26"/>
      <c r="D195" s="26"/>
      <c r="E195" s="26"/>
      <c r="F195" s="26"/>
      <c r="G195" s="26"/>
      <c r="H195" s="26"/>
      <c r="I195" s="26"/>
      <c r="J195" s="24"/>
      <c r="K195" s="26"/>
      <c r="L195" s="26"/>
      <c r="M195" s="24"/>
      <c r="N195" s="24"/>
      <c r="O195" s="24"/>
      <c r="P195" s="25"/>
    </row>
    <row r="196" spans="1:16" x14ac:dyDescent="0.3">
      <c r="A196" s="21"/>
      <c r="B196" s="22"/>
      <c r="C196" s="26"/>
      <c r="D196" s="26"/>
      <c r="E196" s="26"/>
      <c r="F196" s="26"/>
      <c r="G196" s="26"/>
      <c r="H196" s="26"/>
      <c r="I196" s="26"/>
      <c r="J196" s="24"/>
      <c r="K196" s="26"/>
      <c r="L196" s="26"/>
      <c r="M196" s="24"/>
      <c r="N196" s="24"/>
      <c r="O196" s="24"/>
      <c r="P196" s="25"/>
    </row>
    <row r="197" spans="1:16" x14ac:dyDescent="0.3">
      <c r="A197" s="21"/>
      <c r="B197" s="22"/>
      <c r="C197" s="26"/>
      <c r="D197" s="26"/>
      <c r="E197" s="26"/>
      <c r="F197" s="26"/>
      <c r="G197" s="26"/>
      <c r="H197" s="26"/>
      <c r="I197" s="26"/>
      <c r="J197" s="24"/>
      <c r="K197" s="26"/>
      <c r="L197" s="26"/>
      <c r="M197" s="24"/>
      <c r="N197" s="24"/>
      <c r="O197" s="24"/>
      <c r="P197" s="25"/>
    </row>
    <row r="198" spans="1:16" x14ac:dyDescent="0.3">
      <c r="A198" s="21"/>
      <c r="B198" s="22"/>
      <c r="C198" s="26"/>
      <c r="D198" s="26"/>
      <c r="E198" s="26"/>
      <c r="F198" s="26"/>
      <c r="G198" s="26"/>
      <c r="H198" s="26"/>
      <c r="I198" s="26"/>
      <c r="J198" s="24"/>
      <c r="K198" s="26"/>
      <c r="L198" s="26"/>
      <c r="M198" s="24"/>
      <c r="N198" s="24"/>
      <c r="O198" s="24"/>
      <c r="P198" s="25"/>
    </row>
    <row r="199" spans="1:16" x14ac:dyDescent="0.3">
      <c r="A199" s="21"/>
      <c r="B199" s="22"/>
      <c r="C199" s="26"/>
      <c r="D199" s="26"/>
      <c r="E199" s="26"/>
      <c r="F199" s="26"/>
      <c r="G199" s="26"/>
      <c r="H199" s="26"/>
      <c r="I199" s="26"/>
      <c r="J199" s="24"/>
      <c r="K199" s="26"/>
      <c r="L199" s="26"/>
      <c r="M199" s="24"/>
      <c r="N199" s="24"/>
      <c r="O199" s="24"/>
      <c r="P199" s="25"/>
    </row>
    <row r="200" spans="1:16" x14ac:dyDescent="0.3">
      <c r="A200" s="21"/>
      <c r="B200" s="22"/>
      <c r="C200" s="26"/>
      <c r="D200" s="26"/>
      <c r="E200" s="26"/>
      <c r="F200" s="26"/>
      <c r="G200" s="26"/>
      <c r="H200" s="26"/>
      <c r="I200" s="26"/>
      <c r="J200" s="24"/>
      <c r="K200" s="26"/>
      <c r="L200" s="26"/>
      <c r="M200" s="24"/>
      <c r="N200" s="24"/>
      <c r="O200" s="24"/>
      <c r="P200" s="25"/>
    </row>
    <row r="201" spans="1:16" x14ac:dyDescent="0.3">
      <c r="A201" s="21"/>
      <c r="B201" s="22"/>
      <c r="C201" s="26"/>
      <c r="D201" s="26"/>
      <c r="E201" s="26"/>
      <c r="F201" s="26"/>
      <c r="G201" s="26"/>
      <c r="H201" s="26"/>
      <c r="I201" s="26"/>
      <c r="J201" s="24"/>
      <c r="K201" s="26"/>
      <c r="L201" s="26"/>
      <c r="M201" s="24"/>
      <c r="N201" s="24"/>
      <c r="O201" s="24"/>
      <c r="P201" s="25"/>
    </row>
    <row r="202" spans="1:16" x14ac:dyDescent="0.3">
      <c r="A202" s="21"/>
      <c r="B202" s="22"/>
      <c r="C202" s="26"/>
      <c r="D202" s="26"/>
      <c r="E202" s="26"/>
      <c r="F202" s="26"/>
      <c r="G202" s="26"/>
      <c r="H202" s="26"/>
      <c r="I202" s="26"/>
      <c r="J202" s="24"/>
      <c r="K202" s="26"/>
      <c r="L202" s="26"/>
      <c r="M202" s="24"/>
      <c r="N202" s="24"/>
      <c r="O202" s="24"/>
      <c r="P202" s="25"/>
    </row>
    <row r="203" spans="1:16" x14ac:dyDescent="0.3">
      <c r="A203" s="21"/>
      <c r="B203" s="22"/>
      <c r="C203" s="26"/>
      <c r="D203" s="26"/>
      <c r="E203" s="26"/>
      <c r="F203" s="26"/>
      <c r="G203" s="26"/>
      <c r="H203" s="26"/>
      <c r="I203" s="26"/>
      <c r="J203" s="24"/>
      <c r="K203" s="26"/>
      <c r="L203" s="26"/>
      <c r="M203" s="24"/>
      <c r="N203" s="24"/>
      <c r="O203" s="24"/>
      <c r="P203" s="25"/>
    </row>
    <row r="204" spans="1:16" x14ac:dyDescent="0.3">
      <c r="A204" s="21"/>
      <c r="B204" s="22"/>
      <c r="C204" s="26"/>
      <c r="D204" s="26"/>
      <c r="E204" s="26"/>
      <c r="F204" s="26"/>
      <c r="G204" s="26"/>
      <c r="H204" s="26"/>
      <c r="I204" s="26"/>
      <c r="J204" s="24"/>
      <c r="K204" s="26"/>
      <c r="L204" s="26"/>
      <c r="M204" s="24"/>
      <c r="N204" s="24"/>
      <c r="O204" s="24"/>
      <c r="P204" s="25"/>
    </row>
    <row r="205" spans="1:16" x14ac:dyDescent="0.3">
      <c r="A205" s="21"/>
      <c r="B205" s="22"/>
      <c r="C205" s="26"/>
      <c r="D205" s="26"/>
      <c r="E205" s="26"/>
      <c r="F205" s="26"/>
      <c r="G205" s="26"/>
      <c r="H205" s="26"/>
      <c r="I205" s="26"/>
      <c r="J205" s="24"/>
      <c r="K205" s="26"/>
      <c r="L205" s="26"/>
      <c r="M205" s="24"/>
      <c r="N205" s="24"/>
      <c r="O205" s="24"/>
      <c r="P205" s="25"/>
    </row>
    <row r="206" spans="1:16" x14ac:dyDescent="0.3">
      <c r="A206" s="21"/>
      <c r="B206" s="22"/>
      <c r="C206" s="26"/>
      <c r="D206" s="26"/>
      <c r="E206" s="26"/>
      <c r="F206" s="26"/>
      <c r="G206" s="26"/>
      <c r="H206" s="26"/>
      <c r="I206" s="26"/>
      <c r="J206" s="24"/>
      <c r="K206" s="26"/>
      <c r="L206" s="26"/>
      <c r="M206" s="24"/>
      <c r="N206" s="24"/>
      <c r="O206" s="24"/>
      <c r="P206" s="25"/>
    </row>
    <row r="207" spans="1:16" x14ac:dyDescent="0.3">
      <c r="A207" s="21"/>
      <c r="B207" s="22"/>
      <c r="C207" s="26"/>
      <c r="D207" s="26"/>
      <c r="E207" s="26"/>
      <c r="F207" s="26"/>
      <c r="G207" s="26"/>
      <c r="H207" s="26"/>
      <c r="I207" s="26"/>
      <c r="J207" s="24"/>
      <c r="K207" s="26"/>
      <c r="L207" s="26"/>
      <c r="M207" s="24"/>
      <c r="N207" s="24"/>
      <c r="O207" s="24"/>
      <c r="P207" s="25"/>
    </row>
    <row r="208" spans="1:16" x14ac:dyDescent="0.3">
      <c r="A208" s="21"/>
      <c r="B208" s="22"/>
      <c r="C208" s="26"/>
      <c r="D208" s="26"/>
      <c r="E208" s="26"/>
      <c r="F208" s="26"/>
      <c r="G208" s="26"/>
      <c r="H208" s="26"/>
      <c r="I208" s="26"/>
      <c r="J208" s="24"/>
      <c r="K208" s="26"/>
      <c r="L208" s="26"/>
      <c r="M208" s="24"/>
      <c r="N208" s="24"/>
      <c r="O208" s="24"/>
      <c r="P208" s="25"/>
    </row>
    <row r="209" spans="1:16" x14ac:dyDescent="0.3">
      <c r="A209" s="21"/>
      <c r="B209" s="22"/>
      <c r="C209" s="26"/>
      <c r="D209" s="26"/>
      <c r="E209" s="26"/>
      <c r="F209" s="26"/>
      <c r="G209" s="26"/>
      <c r="H209" s="26"/>
      <c r="I209" s="26"/>
      <c r="J209" s="24"/>
      <c r="K209" s="26"/>
      <c r="L209" s="26"/>
      <c r="M209" s="24"/>
      <c r="N209" s="24"/>
      <c r="O209" s="24"/>
      <c r="P209" s="25"/>
    </row>
    <row r="210" spans="1:16" x14ac:dyDescent="0.3">
      <c r="A210" s="21"/>
      <c r="B210" s="22"/>
      <c r="C210" s="26"/>
      <c r="D210" s="26"/>
      <c r="E210" s="26"/>
      <c r="F210" s="26"/>
      <c r="G210" s="26"/>
      <c r="H210" s="26"/>
      <c r="I210" s="26"/>
      <c r="J210" s="24"/>
      <c r="K210" s="26"/>
      <c r="L210" s="26"/>
      <c r="M210" s="24"/>
      <c r="N210" s="24"/>
      <c r="O210" s="24"/>
      <c r="P210" s="25"/>
    </row>
    <row r="211" spans="1:16" x14ac:dyDescent="0.3">
      <c r="A211" s="27"/>
      <c r="B211" s="22"/>
      <c r="C211" s="26"/>
      <c r="D211" s="26"/>
      <c r="E211" s="26"/>
      <c r="F211" s="26"/>
      <c r="G211" s="26"/>
      <c r="H211" s="26"/>
      <c r="I211" s="26"/>
      <c r="J211" s="24"/>
      <c r="K211" s="26"/>
      <c r="L211" s="26"/>
      <c r="M211" s="24"/>
      <c r="N211" s="24"/>
      <c r="O211" s="24"/>
      <c r="P211" s="25"/>
    </row>
    <row r="212" spans="1:16" x14ac:dyDescent="0.3">
      <c r="A212" s="27"/>
      <c r="B212" s="22"/>
      <c r="C212" s="26"/>
      <c r="D212" s="26"/>
      <c r="E212" s="26"/>
      <c r="F212" s="26"/>
      <c r="G212" s="26"/>
      <c r="H212" s="26"/>
      <c r="I212" s="26"/>
      <c r="J212" s="24"/>
      <c r="K212" s="26"/>
      <c r="L212" s="26"/>
      <c r="M212" s="24"/>
      <c r="N212" s="24"/>
      <c r="O212" s="24"/>
      <c r="P212" s="25"/>
    </row>
    <row r="213" spans="1:16" x14ac:dyDescent="0.3">
      <c r="A213" s="27"/>
      <c r="B213" s="22"/>
      <c r="C213" s="26"/>
      <c r="D213" s="26"/>
      <c r="E213" s="26"/>
      <c r="F213" s="26"/>
      <c r="G213" s="26"/>
      <c r="H213" s="26"/>
      <c r="I213" s="26"/>
      <c r="J213" s="24"/>
      <c r="K213" s="26"/>
      <c r="L213" s="26"/>
      <c r="M213" s="24"/>
      <c r="N213" s="24"/>
      <c r="O213" s="24"/>
      <c r="P213" s="25"/>
    </row>
    <row r="214" spans="1:16" x14ac:dyDescent="0.3">
      <c r="A214" s="27"/>
      <c r="B214" s="22"/>
      <c r="C214" s="26"/>
      <c r="D214" s="26"/>
      <c r="E214" s="26"/>
      <c r="F214" s="26"/>
      <c r="G214" s="26"/>
      <c r="H214" s="26"/>
      <c r="I214" s="26"/>
      <c r="J214" s="24"/>
      <c r="K214" s="26"/>
      <c r="L214" s="26"/>
      <c r="M214" s="24"/>
      <c r="N214" s="24"/>
      <c r="O214" s="24"/>
      <c r="P214" s="25"/>
    </row>
    <row r="215" spans="1:16" x14ac:dyDescent="0.3">
      <c r="A215" s="27"/>
      <c r="B215" s="22"/>
      <c r="C215" s="26"/>
      <c r="D215" s="26"/>
      <c r="E215" s="26"/>
      <c r="F215" s="26"/>
      <c r="G215" s="26"/>
      <c r="H215" s="26"/>
      <c r="I215" s="26"/>
      <c r="J215" s="24"/>
      <c r="K215" s="26"/>
      <c r="L215" s="26"/>
      <c r="M215" s="24"/>
      <c r="N215" s="24"/>
      <c r="O215" s="24"/>
      <c r="P215" s="25"/>
    </row>
    <row r="216" spans="1:16" x14ac:dyDescent="0.3">
      <c r="A216" s="27"/>
      <c r="B216" s="22"/>
      <c r="C216" s="26"/>
      <c r="D216" s="26"/>
      <c r="E216" s="26"/>
      <c r="F216" s="26"/>
      <c r="G216" s="26"/>
      <c r="H216" s="26"/>
      <c r="I216" s="26"/>
      <c r="J216" s="24"/>
      <c r="K216" s="26"/>
      <c r="L216" s="26"/>
      <c r="M216" s="24"/>
      <c r="N216" s="24"/>
      <c r="O216" s="24"/>
      <c r="P216" s="25"/>
    </row>
    <row r="217" spans="1:16" x14ac:dyDescent="0.3">
      <c r="A217" s="27"/>
      <c r="B217" s="22"/>
      <c r="C217" s="26"/>
      <c r="D217" s="26"/>
      <c r="E217" s="26"/>
      <c r="F217" s="26"/>
      <c r="G217" s="26"/>
      <c r="H217" s="26"/>
      <c r="I217" s="26"/>
      <c r="J217" s="24"/>
      <c r="K217" s="26"/>
      <c r="L217" s="26"/>
      <c r="M217" s="24"/>
      <c r="N217" s="24"/>
      <c r="O217" s="24"/>
      <c r="P217" s="25"/>
    </row>
    <row r="218" spans="1:16" x14ac:dyDescent="0.3">
      <c r="A218" s="27"/>
      <c r="B218" s="22"/>
      <c r="C218" s="26"/>
      <c r="D218" s="26"/>
      <c r="E218" s="26"/>
      <c r="F218" s="26"/>
      <c r="G218" s="26"/>
      <c r="H218" s="26"/>
      <c r="I218" s="26"/>
      <c r="J218" s="24"/>
      <c r="K218" s="26"/>
      <c r="L218" s="26"/>
      <c r="M218" s="24"/>
      <c r="N218" s="24"/>
      <c r="O218" s="24"/>
      <c r="P218" s="25"/>
    </row>
    <row r="219" spans="1:16" x14ac:dyDescent="0.3">
      <c r="A219" s="27"/>
      <c r="B219" s="22"/>
      <c r="C219" s="26"/>
      <c r="D219" s="26"/>
      <c r="E219" s="26"/>
      <c r="F219" s="26"/>
      <c r="G219" s="26"/>
      <c r="H219" s="26"/>
      <c r="I219" s="26"/>
      <c r="J219" s="24"/>
      <c r="K219" s="26"/>
      <c r="L219" s="26"/>
      <c r="M219" s="24"/>
      <c r="N219" s="24"/>
      <c r="O219" s="24"/>
      <c r="P219" s="25"/>
    </row>
    <row r="220" spans="1:16" x14ac:dyDescent="0.3">
      <c r="A220" s="27"/>
      <c r="B220" s="22"/>
      <c r="C220" s="26"/>
      <c r="D220" s="26"/>
      <c r="E220" s="26"/>
      <c r="F220" s="26"/>
      <c r="G220" s="26"/>
      <c r="H220" s="26"/>
      <c r="I220" s="26"/>
      <c r="J220" s="24"/>
      <c r="K220" s="26"/>
      <c r="L220" s="26"/>
      <c r="M220" s="24"/>
      <c r="N220" s="24"/>
      <c r="O220" s="24"/>
      <c r="P220" s="25"/>
    </row>
    <row r="221" spans="1:16" x14ac:dyDescent="0.3">
      <c r="A221" s="27"/>
      <c r="B221" s="22"/>
      <c r="C221" s="26"/>
      <c r="D221" s="26"/>
      <c r="E221" s="26"/>
      <c r="F221" s="26"/>
      <c r="G221" s="26"/>
      <c r="H221" s="26"/>
      <c r="I221" s="26"/>
      <c r="J221" s="24"/>
      <c r="K221" s="26"/>
      <c r="L221" s="26"/>
      <c r="M221" s="24"/>
      <c r="N221" s="24"/>
      <c r="O221" s="24"/>
      <c r="P221" s="25"/>
    </row>
    <row r="222" spans="1:16" x14ac:dyDescent="0.3">
      <c r="A222" s="27"/>
      <c r="B222" s="22"/>
      <c r="C222" s="26"/>
      <c r="D222" s="26"/>
      <c r="E222" s="26"/>
      <c r="F222" s="26"/>
      <c r="G222" s="26"/>
      <c r="H222" s="26"/>
      <c r="I222" s="26"/>
      <c r="J222" s="24"/>
      <c r="K222" s="26"/>
      <c r="L222" s="26"/>
      <c r="M222" s="24"/>
      <c r="N222" s="24"/>
      <c r="O222" s="24"/>
      <c r="P222" s="25"/>
    </row>
    <row r="223" spans="1:16" x14ac:dyDescent="0.3">
      <c r="A223" s="27"/>
      <c r="B223" s="22"/>
      <c r="C223" s="26"/>
      <c r="D223" s="26"/>
      <c r="E223" s="26"/>
      <c r="F223" s="26"/>
      <c r="G223" s="26"/>
      <c r="H223" s="26"/>
      <c r="I223" s="26"/>
      <c r="J223" s="24"/>
      <c r="K223" s="26"/>
      <c r="L223" s="26"/>
      <c r="M223" s="24"/>
      <c r="N223" s="24"/>
      <c r="O223" s="24"/>
      <c r="P223" s="25"/>
    </row>
    <row r="224" spans="1:16" x14ac:dyDescent="0.3">
      <c r="A224" s="27"/>
      <c r="B224" s="22"/>
      <c r="C224" s="26"/>
      <c r="D224" s="26"/>
      <c r="E224" s="26"/>
      <c r="F224" s="26"/>
      <c r="G224" s="26"/>
      <c r="H224" s="26"/>
      <c r="I224" s="26"/>
      <c r="J224" s="24"/>
      <c r="K224" s="26"/>
      <c r="L224" s="26"/>
      <c r="M224" s="24"/>
      <c r="N224" s="24"/>
      <c r="O224" s="24"/>
      <c r="P224" s="28"/>
    </row>
    <row r="225" spans="1:16" x14ac:dyDescent="0.3">
      <c r="A225" s="27"/>
      <c r="B225" s="22"/>
      <c r="C225" s="26"/>
      <c r="D225" s="26"/>
      <c r="E225" s="26"/>
      <c r="F225" s="26"/>
      <c r="G225" s="26"/>
      <c r="H225" s="26"/>
      <c r="I225" s="26"/>
      <c r="J225" s="24"/>
      <c r="K225" s="26"/>
      <c r="L225" s="26"/>
      <c r="M225" s="24"/>
      <c r="N225" s="24"/>
      <c r="O225" s="24"/>
      <c r="P225" s="28"/>
    </row>
    <row r="226" spans="1:16" x14ac:dyDescent="0.3">
      <c r="A226" s="27"/>
      <c r="B226" s="29"/>
      <c r="C226" s="26"/>
      <c r="D226" s="26"/>
      <c r="E226" s="26"/>
      <c r="F226" s="26"/>
      <c r="G226" s="26"/>
      <c r="H226" s="26"/>
      <c r="I226" s="26"/>
      <c r="J226" s="24"/>
      <c r="K226" s="26"/>
      <c r="L226" s="26"/>
      <c r="M226" s="24"/>
      <c r="N226" s="24"/>
      <c r="O226" s="24"/>
      <c r="P226" s="24"/>
    </row>
    <row r="227" spans="1:16" x14ac:dyDescent="0.3">
      <c r="A227" s="27"/>
      <c r="B227" s="29"/>
      <c r="C227" s="26"/>
      <c r="D227" s="26"/>
      <c r="E227" s="26"/>
      <c r="F227" s="26"/>
      <c r="G227" s="26"/>
      <c r="H227" s="26"/>
      <c r="I227" s="26"/>
      <c r="J227" s="24"/>
      <c r="K227" s="26"/>
      <c r="L227" s="26"/>
      <c r="M227" s="24"/>
      <c r="N227" s="24"/>
      <c r="O227" s="24"/>
      <c r="P227" s="28"/>
    </row>
    <row r="228" spans="1:16" x14ac:dyDescent="0.3">
      <c r="A228" s="30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</row>
  </sheetData>
  <mergeCells count="16">
    <mergeCell ref="A1:P1"/>
    <mergeCell ref="A2:I2"/>
    <mergeCell ref="J2:P2"/>
    <mergeCell ref="C3:I3"/>
    <mergeCell ref="J3:M3"/>
    <mergeCell ref="N3:P3"/>
    <mergeCell ref="N4:P4"/>
    <mergeCell ref="A5:A7"/>
    <mergeCell ref="B5:B7"/>
    <mergeCell ref="C5:N5"/>
    <mergeCell ref="O5:O7"/>
    <mergeCell ref="P5:P7"/>
    <mergeCell ref="C6:C7"/>
    <mergeCell ref="D6:I6"/>
    <mergeCell ref="J6:L6"/>
    <mergeCell ref="M6:N6"/>
  </mergeCells>
  <pageMargins left="0.7" right="0.7" top="0.75" bottom="0.75" header="0.3" footer="0.3"/>
  <pageSetup orientation="landscape" r:id="rId1"/>
  <headerFooter>
    <oddFooter>&amp;RPredmetni nastavnik
____________________________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7"/>
  <sheetViews>
    <sheetView workbookViewId="0">
      <selection activeCell="F29" activeCellId="1" sqref="N5 F29:F33"/>
    </sheetView>
  </sheetViews>
  <sheetFormatPr defaultColWidth="14.44140625" defaultRowHeight="14.4" x14ac:dyDescent="0.3"/>
  <cols>
    <col min="1" max="1" width="7.6640625" style="11" customWidth="1"/>
    <col min="2" max="2" width="10.6640625" style="11" customWidth="1"/>
    <col min="3" max="3" width="22.6640625" style="11" customWidth="1"/>
    <col min="4" max="4" width="8.77734375" style="11" customWidth="1"/>
    <col min="5" max="5" width="8.77734375" style="32" customWidth="1"/>
    <col min="6" max="6" width="8.77734375" style="11" customWidth="1"/>
    <col min="7" max="7" width="11.5546875" style="11" customWidth="1"/>
    <col min="8" max="26" width="8.6640625" style="11" customWidth="1"/>
    <col min="27" max="16384" width="14.44140625" style="11"/>
  </cols>
  <sheetData>
    <row r="1" spans="1:7" x14ac:dyDescent="0.3">
      <c r="A1" s="98" t="s">
        <v>176</v>
      </c>
      <c r="B1" s="99"/>
      <c r="C1" s="99"/>
      <c r="D1" s="99"/>
      <c r="E1" s="99"/>
      <c r="F1" s="99"/>
      <c r="G1" s="100"/>
    </row>
    <row r="2" spans="1:7" x14ac:dyDescent="0.3">
      <c r="A2" s="101" t="s">
        <v>185</v>
      </c>
      <c r="B2" s="83"/>
      <c r="C2" s="83"/>
      <c r="D2" s="83"/>
      <c r="E2" s="83"/>
      <c r="F2" s="83"/>
      <c r="G2" s="102"/>
    </row>
    <row r="3" spans="1:7" x14ac:dyDescent="0.3">
      <c r="A3" s="101" t="s">
        <v>177</v>
      </c>
      <c r="B3" s="83"/>
      <c r="C3" s="84"/>
      <c r="D3" s="103" t="s">
        <v>186</v>
      </c>
      <c r="E3" s="83"/>
      <c r="F3" s="83"/>
      <c r="G3" s="102"/>
    </row>
    <row r="4" spans="1:7" ht="15" thickBot="1" x14ac:dyDescent="0.35">
      <c r="A4" s="104" t="s">
        <v>187</v>
      </c>
      <c r="B4" s="105"/>
      <c r="C4" s="106"/>
      <c r="D4" s="107" t="s">
        <v>178</v>
      </c>
      <c r="E4" s="105"/>
      <c r="F4" s="105"/>
      <c r="G4" s="108"/>
    </row>
    <row r="5" spans="1:7" ht="15" thickBot="1" x14ac:dyDescent="0.35"/>
    <row r="6" spans="1:7" x14ac:dyDescent="0.3">
      <c r="A6" s="89" t="s">
        <v>179</v>
      </c>
      <c r="B6" s="91" t="s">
        <v>180</v>
      </c>
      <c r="C6" s="91" t="s">
        <v>156</v>
      </c>
      <c r="D6" s="93" t="s">
        <v>181</v>
      </c>
      <c r="E6" s="94"/>
      <c r="F6" s="95"/>
      <c r="G6" s="96" t="s">
        <v>182</v>
      </c>
    </row>
    <row r="7" spans="1:7" ht="43.2" customHeight="1" thickBot="1" x14ac:dyDescent="0.35">
      <c r="A7" s="90"/>
      <c r="B7" s="92"/>
      <c r="C7" s="92"/>
      <c r="D7" s="35" t="s">
        <v>183</v>
      </c>
      <c r="E7" s="36" t="s">
        <v>184</v>
      </c>
      <c r="F7" s="35" t="s">
        <v>147</v>
      </c>
      <c r="G7" s="97"/>
    </row>
    <row r="8" spans="1:7" x14ac:dyDescent="0.3">
      <c r="A8" s="37">
        <v>1</v>
      </c>
      <c r="B8" s="38" t="str">
        <f>EvidencijaA!A8</f>
        <v>20/2020</v>
      </c>
      <c r="C8" s="38" t="str">
        <f>EvidencijaA!B8</f>
        <v>Danica Duković</v>
      </c>
      <c r="D8" s="37" t="str">
        <f>'A smjer'!M2</f>
        <v/>
      </c>
      <c r="E8" s="39" t="str">
        <f>'A smjer'!N2</f>
        <v/>
      </c>
      <c r="F8" s="37">
        <f>'A smjer'!O2</f>
        <v>0</v>
      </c>
      <c r="G8" s="39" t="str">
        <f>'A smjer'!P2</f>
        <v>F</v>
      </c>
    </row>
    <row r="9" spans="1:7" x14ac:dyDescent="0.3">
      <c r="A9" s="37">
        <f>A8+1</f>
        <v>2</v>
      </c>
      <c r="B9" s="38" t="str">
        <f>EvidencijaA!A9</f>
        <v>21/2020</v>
      </c>
      <c r="C9" s="38" t="str">
        <f>EvidencijaA!B9</f>
        <v>Milica Uskoković</v>
      </c>
      <c r="D9" s="37" t="str">
        <f>'A smjer'!M3</f>
        <v/>
      </c>
      <c r="E9" s="39" t="str">
        <f>'A smjer'!N3</f>
        <v/>
      </c>
      <c r="F9" s="37">
        <f>'A smjer'!O3</f>
        <v>0</v>
      </c>
      <c r="G9" s="39" t="str">
        <f>'A smjer'!P3</f>
        <v>F</v>
      </c>
    </row>
    <row r="10" spans="1:7" x14ac:dyDescent="0.3">
      <c r="A10" s="37">
        <f t="shared" ref="A10:A14" si="0">A9+1</f>
        <v>3</v>
      </c>
      <c r="B10" s="38" t="str">
        <f>EvidencijaA!A10</f>
        <v>22/2020</v>
      </c>
      <c r="C10" s="38" t="str">
        <f>EvidencijaA!B10</f>
        <v>Maša Laban</v>
      </c>
      <c r="D10" s="37" t="str">
        <f>'A smjer'!M4</f>
        <v/>
      </c>
      <c r="E10" s="39" t="str">
        <f>'A smjer'!N4</f>
        <v/>
      </c>
      <c r="F10" s="37">
        <f>'A smjer'!O4</f>
        <v>0</v>
      </c>
      <c r="G10" s="39" t="str">
        <f>'A smjer'!P4</f>
        <v>F</v>
      </c>
    </row>
    <row r="11" spans="1:7" x14ac:dyDescent="0.3">
      <c r="A11" s="37">
        <f t="shared" si="0"/>
        <v>4</v>
      </c>
      <c r="B11" s="38" t="str">
        <f>EvidencijaA!A11</f>
        <v>16/2019</v>
      </c>
      <c r="C11" s="38" t="str">
        <f>EvidencijaA!B11</f>
        <v>Semra Jonuz</v>
      </c>
      <c r="D11" s="37">
        <f>'A smjer'!M5</f>
        <v>14</v>
      </c>
      <c r="E11" s="39" t="str">
        <f>'A smjer'!N5</f>
        <v/>
      </c>
      <c r="F11" s="37">
        <f>'A smjer'!O5</f>
        <v>14</v>
      </c>
      <c r="G11" s="39" t="str">
        <f>'A smjer'!P5</f>
        <v>F</v>
      </c>
    </row>
    <row r="12" spans="1:7" x14ac:dyDescent="0.3">
      <c r="A12" s="37">
        <f t="shared" si="0"/>
        <v>5</v>
      </c>
      <c r="B12" s="38" t="str">
        <f>EvidencijaA!A12</f>
        <v>3/2018</v>
      </c>
      <c r="C12" s="38" t="str">
        <f>EvidencijaA!B12</f>
        <v>Milijana Zindović</v>
      </c>
      <c r="D12" s="37">
        <f>'A smjer'!M6</f>
        <v>23</v>
      </c>
      <c r="E12" s="39">
        <f>'A smjer'!N6</f>
        <v>40</v>
      </c>
      <c r="F12" s="37">
        <f>'A smjer'!O6</f>
        <v>63</v>
      </c>
      <c r="G12" s="39" t="str">
        <f>'A smjer'!P6</f>
        <v>D</v>
      </c>
    </row>
    <row r="13" spans="1:7" x14ac:dyDescent="0.3">
      <c r="A13" s="40">
        <f t="shared" si="0"/>
        <v>6</v>
      </c>
      <c r="B13" s="41" t="str">
        <f>EvidencijaA!A13</f>
        <v>8/2018</v>
      </c>
      <c r="C13" s="41" t="str">
        <f>EvidencijaA!B13</f>
        <v>Adnana Kurmemović</v>
      </c>
      <c r="D13" s="40">
        <f>'A smjer'!M7</f>
        <v>24</v>
      </c>
      <c r="E13" s="42">
        <f>'A smjer'!N7</f>
        <v>26</v>
      </c>
      <c r="F13" s="40">
        <f>'A smjer'!O7</f>
        <v>50</v>
      </c>
      <c r="G13" s="42" t="str">
        <f>'A smjer'!P7</f>
        <v>E</v>
      </c>
    </row>
    <row r="14" spans="1:7" x14ac:dyDescent="0.3">
      <c r="A14" s="61">
        <f t="shared" si="0"/>
        <v>7</v>
      </c>
      <c r="B14" s="62" t="str">
        <f>EvidencijaA!A14</f>
        <v>22/2017</v>
      </c>
      <c r="C14" s="62" t="str">
        <f>EvidencijaA!B14</f>
        <v>Ivana Fatić</v>
      </c>
      <c r="D14" s="63" t="str">
        <f>'A smjer'!M8</f>
        <v/>
      </c>
      <c r="E14" s="64" t="str">
        <f>'A smjer'!N8</f>
        <v/>
      </c>
      <c r="F14" s="63">
        <f>'A smjer'!O8</f>
        <v>0</v>
      </c>
      <c r="G14" s="65" t="str">
        <f>'A smjer'!P8</f>
        <v>F</v>
      </c>
    </row>
    <row r="15" spans="1:7" x14ac:dyDescent="0.3">
      <c r="A15" s="45"/>
      <c r="B15" s="22"/>
      <c r="C15" s="22"/>
      <c r="D15" s="45"/>
      <c r="E15" s="27"/>
      <c r="F15" s="45"/>
      <c r="G15" s="27"/>
    </row>
    <row r="16" spans="1:7" x14ac:dyDescent="0.3">
      <c r="A16" s="45"/>
      <c r="B16" s="22"/>
      <c r="C16" s="22"/>
      <c r="D16" s="45"/>
      <c r="E16" s="27"/>
      <c r="F16" s="45"/>
      <c r="G16" s="27"/>
    </row>
    <row r="17" spans="1:7" x14ac:dyDescent="0.3">
      <c r="A17" s="45"/>
      <c r="B17" s="22"/>
      <c r="C17" s="22"/>
      <c r="D17" s="45"/>
      <c r="E17" s="27"/>
      <c r="F17" s="45"/>
      <c r="G17" s="27"/>
    </row>
    <row r="18" spans="1:7" x14ac:dyDescent="0.3">
      <c r="A18" s="45"/>
      <c r="B18" s="22"/>
      <c r="C18" s="22"/>
      <c r="D18" s="45"/>
      <c r="E18" s="27"/>
      <c r="F18" s="45"/>
      <c r="G18" s="27"/>
    </row>
    <row r="19" spans="1:7" x14ac:dyDescent="0.3">
      <c r="A19" s="45"/>
      <c r="B19" s="22"/>
      <c r="C19" s="22"/>
      <c r="D19" s="45"/>
      <c r="E19" s="27"/>
      <c r="F19" s="45"/>
      <c r="G19" s="27"/>
    </row>
    <row r="20" spans="1:7" x14ac:dyDescent="0.3">
      <c r="A20" s="45"/>
      <c r="B20" s="22"/>
      <c r="C20" s="22"/>
      <c r="D20" s="45"/>
      <c r="E20" s="27"/>
      <c r="F20" s="45"/>
      <c r="G20" s="27"/>
    </row>
    <row r="21" spans="1:7" x14ac:dyDescent="0.3">
      <c r="A21" s="45"/>
      <c r="B21" s="22"/>
      <c r="C21" s="22"/>
      <c r="D21" s="45"/>
      <c r="E21" s="27"/>
      <c r="F21" s="45"/>
      <c r="G21" s="27"/>
    </row>
    <row r="22" spans="1:7" x14ac:dyDescent="0.3">
      <c r="A22" s="45"/>
      <c r="B22" s="22"/>
      <c r="C22" s="22"/>
      <c r="D22" s="45"/>
      <c r="E22" s="27"/>
      <c r="F22" s="45"/>
      <c r="G22" s="27"/>
    </row>
    <row r="23" spans="1:7" x14ac:dyDescent="0.3">
      <c r="A23" s="45"/>
      <c r="B23" s="22"/>
      <c r="C23" s="22"/>
      <c r="D23" s="45"/>
      <c r="E23" s="27"/>
      <c r="F23" s="45"/>
      <c r="G23" s="27"/>
    </row>
    <row r="24" spans="1:7" x14ac:dyDescent="0.3">
      <c r="A24" s="45"/>
      <c r="B24" s="22"/>
      <c r="C24" s="22"/>
      <c r="D24" s="45"/>
      <c r="E24" s="27"/>
      <c r="F24" s="45"/>
      <c r="G24" s="27"/>
    </row>
    <row r="25" spans="1:7" x14ac:dyDescent="0.3">
      <c r="A25" s="45"/>
      <c r="B25" s="22"/>
      <c r="C25" s="22"/>
      <c r="D25" s="45"/>
      <c r="E25" s="27"/>
      <c r="F25" s="45"/>
      <c r="G25" s="27"/>
    </row>
    <row r="26" spans="1:7" x14ac:dyDescent="0.3">
      <c r="A26" s="45"/>
      <c r="B26" s="22"/>
      <c r="C26" s="22"/>
      <c r="D26" s="45"/>
      <c r="E26" s="27"/>
      <c r="F26" s="45"/>
      <c r="G26" s="27"/>
    </row>
    <row r="27" spans="1:7" x14ac:dyDescent="0.3">
      <c r="A27" s="45"/>
      <c r="B27" s="22"/>
      <c r="C27" s="22"/>
      <c r="D27" s="45"/>
      <c r="E27" s="27"/>
      <c r="F27" s="45"/>
      <c r="G27" s="27"/>
    </row>
    <row r="28" spans="1:7" x14ac:dyDescent="0.3">
      <c r="A28" s="45"/>
      <c r="B28" s="22"/>
      <c r="C28" s="22"/>
      <c r="D28" s="45"/>
      <c r="E28" s="27"/>
      <c r="F28" s="45"/>
      <c r="G28" s="27"/>
    </row>
    <row r="29" spans="1:7" x14ac:dyDescent="0.3">
      <c r="A29" s="45"/>
      <c r="B29" s="22"/>
      <c r="C29" s="22"/>
      <c r="D29" s="45"/>
      <c r="E29" s="27"/>
      <c r="F29" s="45"/>
      <c r="G29" s="27"/>
    </row>
    <row r="30" spans="1:7" x14ac:dyDescent="0.3">
      <c r="A30" s="45"/>
      <c r="B30" s="22"/>
      <c r="C30" s="22"/>
      <c r="D30" s="45"/>
      <c r="E30" s="27"/>
      <c r="F30" s="45"/>
      <c r="G30" s="27"/>
    </row>
    <row r="31" spans="1:7" x14ac:dyDescent="0.3">
      <c r="A31" s="45"/>
      <c r="B31" s="22"/>
      <c r="C31" s="22"/>
      <c r="D31" s="45"/>
      <c r="E31" s="27"/>
      <c r="F31" s="45"/>
      <c r="G31" s="27"/>
    </row>
    <row r="32" spans="1:7" x14ac:dyDescent="0.3">
      <c r="A32" s="45"/>
      <c r="B32" s="22"/>
      <c r="C32" s="22"/>
      <c r="D32" s="45"/>
      <c r="E32" s="27"/>
      <c r="F32" s="45"/>
      <c r="G32" s="27"/>
    </row>
    <row r="33" spans="1:7" x14ac:dyDescent="0.3">
      <c r="A33" s="45"/>
      <c r="B33" s="22"/>
      <c r="C33" s="22"/>
      <c r="D33" s="45"/>
      <c r="E33" s="27"/>
      <c r="F33" s="45"/>
      <c r="G33" s="27"/>
    </row>
    <row r="34" spans="1:7" x14ac:dyDescent="0.3">
      <c r="A34" s="45"/>
      <c r="B34" s="22"/>
      <c r="C34" s="22"/>
      <c r="D34" s="45"/>
      <c r="E34" s="27"/>
      <c r="F34" s="45"/>
      <c r="G34" s="27"/>
    </row>
    <row r="35" spans="1:7" x14ac:dyDescent="0.3">
      <c r="A35" s="45"/>
      <c r="B35" s="22"/>
      <c r="C35" s="22"/>
      <c r="D35" s="45"/>
      <c r="E35" s="27"/>
      <c r="F35" s="45"/>
      <c r="G35" s="27"/>
    </row>
    <row r="36" spans="1:7" x14ac:dyDescent="0.3">
      <c r="A36" s="45"/>
      <c r="B36" s="22"/>
      <c r="C36" s="22"/>
      <c r="D36" s="45"/>
      <c r="E36" s="27"/>
      <c r="F36" s="45"/>
      <c r="G36" s="27"/>
    </row>
    <row r="37" spans="1:7" x14ac:dyDescent="0.3">
      <c r="A37" s="45"/>
      <c r="B37" s="22"/>
      <c r="C37" s="22"/>
      <c r="D37" s="45"/>
      <c r="E37" s="27"/>
      <c r="F37" s="45"/>
      <c r="G37" s="27"/>
    </row>
    <row r="38" spans="1:7" x14ac:dyDescent="0.3">
      <c r="A38" s="45"/>
      <c r="B38" s="22"/>
      <c r="C38" s="22"/>
      <c r="D38" s="45"/>
      <c r="E38" s="27"/>
      <c r="F38" s="45"/>
      <c r="G38" s="27"/>
    </row>
    <row r="39" spans="1:7" x14ac:dyDescent="0.3">
      <c r="A39" s="45"/>
      <c r="B39" s="22"/>
      <c r="C39" s="22"/>
      <c r="D39" s="45"/>
      <c r="E39" s="27"/>
      <c r="F39" s="45"/>
      <c r="G39" s="27"/>
    </row>
    <row r="40" spans="1:7" x14ac:dyDescent="0.3">
      <c r="A40" s="45"/>
      <c r="B40" s="22"/>
      <c r="C40" s="22"/>
      <c r="D40" s="45"/>
      <c r="E40" s="27"/>
      <c r="F40" s="45"/>
      <c r="G40" s="27"/>
    </row>
    <row r="41" spans="1:7" x14ac:dyDescent="0.3">
      <c r="A41" s="45"/>
      <c r="B41" s="22"/>
      <c r="C41" s="22"/>
      <c r="D41" s="45"/>
      <c r="E41" s="27"/>
      <c r="F41" s="45"/>
      <c r="G41" s="27"/>
    </row>
    <row r="42" spans="1:7" x14ac:dyDescent="0.3">
      <c r="A42" s="45"/>
      <c r="B42" s="22"/>
      <c r="C42" s="22"/>
      <c r="D42" s="45"/>
      <c r="E42" s="27"/>
      <c r="F42" s="45"/>
      <c r="G42" s="27"/>
    </row>
    <row r="43" spans="1:7" x14ac:dyDescent="0.3">
      <c r="A43" s="45"/>
      <c r="B43" s="22"/>
      <c r="C43" s="22"/>
      <c r="D43" s="45"/>
      <c r="E43" s="27"/>
      <c r="F43" s="45"/>
      <c r="G43" s="27"/>
    </row>
    <row r="44" spans="1:7" x14ac:dyDescent="0.3">
      <c r="A44" s="45"/>
      <c r="B44" s="22"/>
      <c r="C44" s="22"/>
      <c r="D44" s="45"/>
      <c r="E44" s="27"/>
      <c r="F44" s="45"/>
      <c r="G44" s="27"/>
    </row>
    <row r="45" spans="1:7" x14ac:dyDescent="0.3">
      <c r="A45" s="45"/>
      <c r="B45" s="22"/>
      <c r="C45" s="22"/>
      <c r="D45" s="45"/>
      <c r="E45" s="27"/>
      <c r="F45" s="45"/>
      <c r="G45" s="27"/>
    </row>
    <row r="46" spans="1:7" x14ac:dyDescent="0.3">
      <c r="A46" s="45"/>
      <c r="B46" s="22"/>
      <c r="C46" s="22"/>
      <c r="D46" s="45"/>
      <c r="E46" s="27"/>
      <c r="F46" s="45"/>
      <c r="G46" s="27"/>
    </row>
    <row r="47" spans="1:7" x14ac:dyDescent="0.3">
      <c r="A47" s="45"/>
      <c r="B47" s="22"/>
      <c r="C47" s="22"/>
      <c r="D47" s="45"/>
      <c r="E47" s="27"/>
      <c r="F47" s="45"/>
      <c r="G47" s="27"/>
    </row>
    <row r="48" spans="1:7" x14ac:dyDescent="0.3">
      <c r="A48" s="45"/>
      <c r="B48" s="22"/>
      <c r="C48" s="22"/>
      <c r="D48" s="45"/>
      <c r="E48" s="27"/>
      <c r="F48" s="45"/>
      <c r="G48" s="27"/>
    </row>
    <row r="49" spans="1:7" x14ac:dyDescent="0.3">
      <c r="A49" s="45"/>
      <c r="B49" s="22"/>
      <c r="C49" s="22"/>
      <c r="D49" s="45"/>
      <c r="E49" s="27"/>
      <c r="F49" s="45"/>
      <c r="G49" s="27"/>
    </row>
    <row r="50" spans="1:7" x14ac:dyDescent="0.3">
      <c r="A50" s="45"/>
      <c r="B50" s="22"/>
      <c r="C50" s="22"/>
      <c r="D50" s="45"/>
      <c r="E50" s="27"/>
      <c r="F50" s="45"/>
      <c r="G50" s="27"/>
    </row>
    <row r="51" spans="1:7" x14ac:dyDescent="0.3">
      <c r="A51" s="45"/>
      <c r="B51" s="22"/>
      <c r="C51" s="22"/>
      <c r="D51" s="45"/>
      <c r="E51" s="27"/>
      <c r="F51" s="45"/>
      <c r="G51" s="27"/>
    </row>
    <row r="52" spans="1:7" x14ac:dyDescent="0.3">
      <c r="A52" s="45"/>
      <c r="B52" s="22"/>
      <c r="C52" s="22"/>
      <c r="D52" s="45"/>
      <c r="E52" s="27"/>
      <c r="F52" s="45"/>
      <c r="G52" s="27"/>
    </row>
    <row r="53" spans="1:7" x14ac:dyDescent="0.3">
      <c r="A53" s="45"/>
      <c r="B53" s="22"/>
      <c r="C53" s="22"/>
      <c r="D53" s="45"/>
      <c r="E53" s="27"/>
      <c r="F53" s="45"/>
      <c r="G53" s="27"/>
    </row>
    <row r="54" spans="1:7" x14ac:dyDescent="0.3">
      <c r="A54" s="45"/>
      <c r="B54" s="22"/>
      <c r="C54" s="22"/>
      <c r="D54" s="45"/>
      <c r="E54" s="27"/>
      <c r="F54" s="45"/>
      <c r="G54" s="27"/>
    </row>
    <row r="55" spans="1:7" x14ac:dyDescent="0.3">
      <c r="A55" s="45"/>
      <c r="B55" s="22"/>
      <c r="C55" s="22"/>
      <c r="D55" s="45"/>
      <c r="E55" s="27"/>
      <c r="F55" s="45"/>
      <c r="G55" s="27"/>
    </row>
    <row r="56" spans="1:7" x14ac:dyDescent="0.3">
      <c r="A56" s="45"/>
      <c r="B56" s="22"/>
      <c r="C56" s="22"/>
      <c r="D56" s="45"/>
      <c r="E56" s="27"/>
      <c r="F56" s="45"/>
      <c r="G56" s="27"/>
    </row>
    <row r="57" spans="1:7" x14ac:dyDescent="0.3">
      <c r="A57" s="45"/>
      <c r="B57" s="22"/>
      <c r="C57" s="22"/>
      <c r="D57" s="45"/>
      <c r="E57" s="27"/>
      <c r="F57" s="45"/>
      <c r="G57" s="27"/>
    </row>
    <row r="58" spans="1:7" x14ac:dyDescent="0.3">
      <c r="A58" s="45"/>
      <c r="B58" s="22"/>
      <c r="C58" s="22"/>
      <c r="D58" s="45"/>
      <c r="E58" s="27"/>
      <c r="F58" s="45"/>
      <c r="G58" s="27"/>
    </row>
    <row r="59" spans="1:7" x14ac:dyDescent="0.3">
      <c r="A59" s="45"/>
      <c r="B59" s="22"/>
      <c r="C59" s="22"/>
      <c r="D59" s="45"/>
      <c r="E59" s="27"/>
      <c r="F59" s="45"/>
      <c r="G59" s="27"/>
    </row>
    <row r="60" spans="1:7" x14ac:dyDescent="0.3">
      <c r="A60" s="45"/>
      <c r="B60" s="22"/>
      <c r="C60" s="22"/>
      <c r="D60" s="45"/>
      <c r="E60" s="27"/>
      <c r="F60" s="45"/>
      <c r="G60" s="27"/>
    </row>
    <row r="61" spans="1:7" x14ac:dyDescent="0.3">
      <c r="A61" s="45"/>
      <c r="B61" s="22"/>
      <c r="C61" s="22"/>
      <c r="D61" s="45"/>
      <c r="E61" s="27"/>
      <c r="F61" s="45"/>
      <c r="G61" s="27"/>
    </row>
    <row r="62" spans="1:7" x14ac:dyDescent="0.3">
      <c r="A62" s="45"/>
      <c r="B62" s="22"/>
      <c r="C62" s="22"/>
      <c r="D62" s="45"/>
      <c r="E62" s="27"/>
      <c r="F62" s="45"/>
      <c r="G62" s="27"/>
    </row>
    <row r="63" spans="1:7" x14ac:dyDescent="0.3">
      <c r="A63" s="45"/>
      <c r="B63" s="22"/>
      <c r="C63" s="22"/>
      <c r="D63" s="45"/>
      <c r="E63" s="27"/>
      <c r="F63" s="45"/>
      <c r="G63" s="27"/>
    </row>
    <row r="64" spans="1:7" x14ac:dyDescent="0.3">
      <c r="A64" s="45"/>
      <c r="B64" s="22"/>
      <c r="C64" s="22"/>
      <c r="D64" s="45"/>
      <c r="E64" s="27"/>
      <c r="F64" s="45"/>
      <c r="G64" s="27"/>
    </row>
    <row r="65" spans="1:7" x14ac:dyDescent="0.3">
      <c r="A65" s="45"/>
      <c r="B65" s="22"/>
      <c r="C65" s="22"/>
      <c r="D65" s="45"/>
      <c r="E65" s="27"/>
      <c r="F65" s="45"/>
      <c r="G65" s="27"/>
    </row>
    <row r="66" spans="1:7" x14ac:dyDescent="0.3">
      <c r="A66" s="45"/>
      <c r="B66" s="22"/>
      <c r="C66" s="22"/>
      <c r="D66" s="45"/>
      <c r="E66" s="27"/>
      <c r="F66" s="45"/>
      <c r="G66" s="27"/>
    </row>
    <row r="67" spans="1:7" x14ac:dyDescent="0.3">
      <c r="A67" s="45"/>
      <c r="B67" s="22"/>
      <c r="C67" s="22"/>
      <c r="D67" s="45"/>
      <c r="E67" s="27"/>
      <c r="F67" s="45"/>
      <c r="G67" s="27"/>
    </row>
    <row r="68" spans="1:7" x14ac:dyDescent="0.3">
      <c r="A68" s="45"/>
      <c r="B68" s="22"/>
      <c r="C68" s="22"/>
      <c r="D68" s="45"/>
      <c r="E68" s="27"/>
      <c r="F68" s="45"/>
      <c r="G68" s="27"/>
    </row>
    <row r="69" spans="1:7" x14ac:dyDescent="0.3">
      <c r="A69" s="45"/>
      <c r="B69" s="22"/>
      <c r="C69" s="22"/>
      <c r="D69" s="45"/>
      <c r="E69" s="27"/>
      <c r="F69" s="45"/>
      <c r="G69" s="27"/>
    </row>
    <row r="70" spans="1:7" x14ac:dyDescent="0.3">
      <c r="A70" s="45"/>
      <c r="B70" s="22"/>
      <c r="C70" s="22"/>
      <c r="D70" s="45"/>
      <c r="E70" s="27"/>
      <c r="F70" s="45"/>
      <c r="G70" s="27"/>
    </row>
    <row r="71" spans="1:7" x14ac:dyDescent="0.3">
      <c r="A71" s="45"/>
      <c r="B71" s="22"/>
      <c r="C71" s="22"/>
      <c r="D71" s="45"/>
      <c r="E71" s="27"/>
      <c r="F71" s="45"/>
      <c r="G71" s="27"/>
    </row>
    <row r="72" spans="1:7" x14ac:dyDescent="0.3">
      <c r="A72" s="45"/>
      <c r="B72" s="22"/>
      <c r="C72" s="22"/>
      <c r="D72" s="45"/>
      <c r="E72" s="27"/>
      <c r="F72" s="45"/>
      <c r="G72" s="27"/>
    </row>
    <row r="73" spans="1:7" x14ac:dyDescent="0.3">
      <c r="A73" s="45"/>
      <c r="B73" s="22"/>
      <c r="C73" s="22"/>
      <c r="D73" s="45"/>
      <c r="E73" s="27"/>
      <c r="F73" s="45"/>
      <c r="G73" s="27"/>
    </row>
    <row r="74" spans="1:7" x14ac:dyDescent="0.3">
      <c r="A74" s="45"/>
      <c r="B74" s="22"/>
      <c r="C74" s="22"/>
      <c r="D74" s="45"/>
      <c r="E74" s="27"/>
      <c r="F74" s="45"/>
      <c r="G74" s="27"/>
    </row>
    <row r="75" spans="1:7" x14ac:dyDescent="0.3">
      <c r="A75" s="45"/>
      <c r="B75" s="22"/>
      <c r="C75" s="22"/>
      <c r="D75" s="45"/>
      <c r="E75" s="27"/>
      <c r="F75" s="45"/>
      <c r="G75" s="27"/>
    </row>
    <row r="76" spans="1:7" x14ac:dyDescent="0.3">
      <c r="A76" s="45"/>
      <c r="B76" s="22"/>
      <c r="C76" s="22"/>
      <c r="D76" s="45"/>
      <c r="E76" s="27"/>
      <c r="F76" s="45"/>
      <c r="G76" s="27"/>
    </row>
    <row r="77" spans="1:7" x14ac:dyDescent="0.3">
      <c r="A77" s="45"/>
      <c r="B77" s="22"/>
      <c r="C77" s="22"/>
      <c r="D77" s="45"/>
      <c r="E77" s="27"/>
      <c r="F77" s="45"/>
      <c r="G77" s="27"/>
    </row>
    <row r="78" spans="1:7" x14ac:dyDescent="0.3">
      <c r="A78" s="45"/>
      <c r="B78" s="22"/>
      <c r="C78" s="22"/>
      <c r="D78" s="45"/>
      <c r="E78" s="27"/>
      <c r="F78" s="45"/>
      <c r="G78" s="27"/>
    </row>
    <row r="79" spans="1:7" x14ac:dyDescent="0.3">
      <c r="A79" s="45"/>
      <c r="B79" s="22"/>
      <c r="C79" s="22"/>
      <c r="D79" s="45"/>
      <c r="E79" s="27"/>
      <c r="F79" s="45"/>
      <c r="G79" s="27"/>
    </row>
    <row r="80" spans="1:7" x14ac:dyDescent="0.3">
      <c r="A80" s="45"/>
      <c r="B80" s="22"/>
      <c r="C80" s="22"/>
      <c r="D80" s="45"/>
      <c r="E80" s="27"/>
      <c r="F80" s="45"/>
      <c r="G80" s="27"/>
    </row>
    <row r="81" spans="1:7" x14ac:dyDescent="0.3">
      <c r="A81" s="45"/>
      <c r="B81" s="22"/>
      <c r="C81" s="22"/>
      <c r="D81" s="45"/>
      <c r="E81" s="27"/>
      <c r="F81" s="45"/>
      <c r="G81" s="27"/>
    </row>
    <row r="82" spans="1:7" x14ac:dyDescent="0.3">
      <c r="A82" s="45"/>
      <c r="B82" s="22"/>
      <c r="C82" s="22"/>
      <c r="D82" s="45"/>
      <c r="E82" s="27"/>
      <c r="F82" s="45"/>
      <c r="G82" s="27"/>
    </row>
    <row r="83" spans="1:7" x14ac:dyDescent="0.3">
      <c r="A83" s="45"/>
      <c r="B83" s="22"/>
      <c r="C83" s="22"/>
      <c r="D83" s="45"/>
      <c r="E83" s="27"/>
      <c r="F83" s="45"/>
      <c r="G83" s="27"/>
    </row>
    <row r="84" spans="1:7" x14ac:dyDescent="0.3">
      <c r="A84" s="45"/>
      <c r="B84" s="22"/>
      <c r="C84" s="22"/>
      <c r="D84" s="45"/>
      <c r="E84" s="27"/>
      <c r="F84" s="45"/>
      <c r="G84" s="27"/>
    </row>
    <row r="85" spans="1:7" x14ac:dyDescent="0.3">
      <c r="A85" s="45"/>
      <c r="B85" s="22"/>
      <c r="C85" s="22"/>
      <c r="D85" s="45"/>
      <c r="E85" s="27"/>
      <c r="F85" s="45"/>
      <c r="G85" s="27"/>
    </row>
    <row r="86" spans="1:7" x14ac:dyDescent="0.3">
      <c r="A86" s="45"/>
      <c r="B86" s="22"/>
      <c r="C86" s="22"/>
      <c r="D86" s="45"/>
      <c r="E86" s="27"/>
      <c r="F86" s="45"/>
      <c r="G86" s="27"/>
    </row>
    <row r="87" spans="1:7" x14ac:dyDescent="0.3">
      <c r="A87" s="45"/>
      <c r="B87" s="22"/>
      <c r="C87" s="22"/>
      <c r="D87" s="45"/>
      <c r="E87" s="27"/>
      <c r="F87" s="45"/>
      <c r="G87" s="27"/>
    </row>
    <row r="88" spans="1:7" x14ac:dyDescent="0.3">
      <c r="A88" s="45"/>
      <c r="B88" s="22"/>
      <c r="C88" s="22"/>
      <c r="D88" s="45"/>
      <c r="E88" s="27"/>
      <c r="F88" s="45"/>
      <c r="G88" s="27"/>
    </row>
    <row r="89" spans="1:7" x14ac:dyDescent="0.3">
      <c r="A89" s="45"/>
      <c r="B89" s="22"/>
      <c r="C89" s="22"/>
      <c r="D89" s="45"/>
      <c r="E89" s="27"/>
      <c r="F89" s="45"/>
      <c r="G89" s="27"/>
    </row>
    <row r="90" spans="1:7" x14ac:dyDescent="0.3">
      <c r="A90" s="45"/>
      <c r="B90" s="22"/>
      <c r="C90" s="22"/>
      <c r="D90" s="45"/>
      <c r="E90" s="27"/>
      <c r="F90" s="45"/>
      <c r="G90" s="27"/>
    </row>
    <row r="91" spans="1:7" x14ac:dyDescent="0.3">
      <c r="A91" s="45"/>
      <c r="B91" s="22"/>
      <c r="C91" s="22"/>
      <c r="D91" s="45"/>
      <c r="E91" s="27"/>
      <c r="F91" s="45"/>
      <c r="G91" s="27"/>
    </row>
    <row r="92" spans="1:7" x14ac:dyDescent="0.3">
      <c r="A92" s="45"/>
      <c r="B92" s="22"/>
      <c r="C92" s="22"/>
      <c r="D92" s="45"/>
      <c r="E92" s="27"/>
      <c r="F92" s="45"/>
      <c r="G92" s="27"/>
    </row>
    <row r="93" spans="1:7" x14ac:dyDescent="0.3">
      <c r="A93" s="45"/>
      <c r="B93" s="22"/>
      <c r="C93" s="22"/>
      <c r="D93" s="45"/>
      <c r="E93" s="27"/>
      <c r="F93" s="45"/>
      <c r="G93" s="27"/>
    </row>
    <row r="94" spans="1:7" x14ac:dyDescent="0.3">
      <c r="A94" s="45"/>
      <c r="B94" s="22"/>
      <c r="C94" s="22"/>
      <c r="D94" s="45"/>
      <c r="E94" s="27"/>
      <c r="F94" s="45"/>
      <c r="G94" s="27"/>
    </row>
    <row r="95" spans="1:7" x14ac:dyDescent="0.3">
      <c r="A95" s="45"/>
      <c r="B95" s="22"/>
      <c r="C95" s="22"/>
      <c r="D95" s="45"/>
      <c r="E95" s="27"/>
      <c r="F95" s="45"/>
      <c r="G95" s="27"/>
    </row>
    <row r="96" spans="1:7" x14ac:dyDescent="0.3">
      <c r="A96" s="45"/>
      <c r="B96" s="22"/>
      <c r="C96" s="22"/>
      <c r="D96" s="45"/>
      <c r="E96" s="27"/>
      <c r="F96" s="45"/>
      <c r="G96" s="27"/>
    </row>
    <row r="97" spans="1:7" x14ac:dyDescent="0.3">
      <c r="A97" s="45"/>
      <c r="B97" s="22"/>
      <c r="C97" s="22"/>
      <c r="D97" s="45"/>
      <c r="E97" s="27"/>
      <c r="F97" s="45"/>
      <c r="G97" s="27"/>
    </row>
    <row r="98" spans="1:7" x14ac:dyDescent="0.3">
      <c r="A98" s="45"/>
      <c r="B98" s="22"/>
      <c r="C98" s="22"/>
      <c r="D98" s="45"/>
      <c r="E98" s="27"/>
      <c r="F98" s="45"/>
      <c r="G98" s="27"/>
    </row>
    <row r="99" spans="1:7" x14ac:dyDescent="0.3">
      <c r="A99" s="45"/>
      <c r="B99" s="22"/>
      <c r="C99" s="22"/>
      <c r="D99" s="45"/>
      <c r="E99" s="27"/>
      <c r="F99" s="45"/>
      <c r="G99" s="27"/>
    </row>
    <row r="100" spans="1:7" x14ac:dyDescent="0.3">
      <c r="A100" s="45"/>
      <c r="B100" s="22"/>
      <c r="C100" s="22"/>
      <c r="D100" s="45"/>
      <c r="E100" s="27"/>
      <c r="F100" s="45"/>
      <c r="G100" s="27"/>
    </row>
    <row r="101" spans="1:7" x14ac:dyDescent="0.3">
      <c r="A101" s="45"/>
      <c r="B101" s="22"/>
      <c r="C101" s="22"/>
      <c r="D101" s="45"/>
      <c r="E101" s="27"/>
      <c r="F101" s="45"/>
      <c r="G101" s="27"/>
    </row>
    <row r="102" spans="1:7" x14ac:dyDescent="0.3">
      <c r="A102" s="45"/>
      <c r="B102" s="22"/>
      <c r="C102" s="22"/>
      <c r="D102" s="45"/>
      <c r="E102" s="27"/>
      <c r="F102" s="45"/>
      <c r="G102" s="27"/>
    </row>
    <row r="103" spans="1:7" x14ac:dyDescent="0.3">
      <c r="A103" s="45"/>
      <c r="B103" s="22"/>
      <c r="C103" s="22"/>
      <c r="D103" s="45"/>
      <c r="E103" s="27"/>
      <c r="F103" s="45"/>
      <c r="G103" s="27"/>
    </row>
    <row r="104" spans="1:7" x14ac:dyDescent="0.3">
      <c r="A104" s="45"/>
      <c r="B104" s="22"/>
      <c r="C104" s="22"/>
      <c r="D104" s="45"/>
      <c r="E104" s="27"/>
      <c r="F104" s="45"/>
      <c r="G104" s="27"/>
    </row>
    <row r="105" spans="1:7" x14ac:dyDescent="0.3">
      <c r="A105" s="45"/>
      <c r="B105" s="22"/>
      <c r="C105" s="22"/>
      <c r="D105" s="45"/>
      <c r="E105" s="27"/>
      <c r="F105" s="45"/>
      <c r="G105" s="27"/>
    </row>
    <row r="106" spans="1:7" x14ac:dyDescent="0.3">
      <c r="A106" s="45"/>
      <c r="B106" s="22"/>
      <c r="C106" s="22"/>
      <c r="D106" s="45"/>
      <c r="E106" s="27"/>
      <c r="F106" s="45"/>
      <c r="G106" s="27"/>
    </row>
    <row r="107" spans="1:7" x14ac:dyDescent="0.3">
      <c r="A107" s="45"/>
      <c r="B107" s="22"/>
      <c r="C107" s="22"/>
      <c r="D107" s="45"/>
      <c r="E107" s="27"/>
      <c r="F107" s="45"/>
      <c r="G107" s="27"/>
    </row>
    <row r="108" spans="1:7" x14ac:dyDescent="0.3">
      <c r="A108" s="45"/>
      <c r="B108" s="22"/>
      <c r="C108" s="22"/>
      <c r="D108" s="45"/>
      <c r="E108" s="27"/>
      <c r="F108" s="45"/>
      <c r="G108" s="27"/>
    </row>
    <row r="109" spans="1:7" x14ac:dyDescent="0.3">
      <c r="A109" s="45"/>
      <c r="B109" s="22"/>
      <c r="C109" s="22"/>
      <c r="D109" s="45"/>
      <c r="E109" s="27"/>
      <c r="F109" s="45"/>
      <c r="G109" s="27"/>
    </row>
    <row r="110" spans="1:7" x14ac:dyDescent="0.3">
      <c r="A110" s="45"/>
      <c r="B110" s="22"/>
      <c r="C110" s="22"/>
      <c r="D110" s="45"/>
      <c r="E110" s="27"/>
      <c r="F110" s="45"/>
      <c r="G110" s="27"/>
    </row>
    <row r="111" spans="1:7" x14ac:dyDescent="0.3">
      <c r="A111" s="45"/>
      <c r="B111" s="22"/>
      <c r="C111" s="22"/>
      <c r="D111" s="45"/>
      <c r="E111" s="27"/>
      <c r="F111" s="45"/>
      <c r="G111" s="27"/>
    </row>
    <row r="112" spans="1:7" x14ac:dyDescent="0.3">
      <c r="A112" s="45"/>
      <c r="B112" s="22"/>
      <c r="C112" s="22"/>
      <c r="D112" s="45"/>
      <c r="E112" s="27"/>
      <c r="F112" s="45"/>
      <c r="G112" s="27"/>
    </row>
    <row r="113" spans="1:7" x14ac:dyDescent="0.3">
      <c r="A113" s="45"/>
      <c r="B113" s="22"/>
      <c r="C113" s="22"/>
      <c r="D113" s="45"/>
      <c r="E113" s="27"/>
      <c r="F113" s="45"/>
      <c r="G113" s="27"/>
    </row>
    <row r="114" spans="1:7" x14ac:dyDescent="0.3">
      <c r="A114" s="45"/>
      <c r="B114" s="22"/>
      <c r="C114" s="22"/>
      <c r="D114" s="45"/>
      <c r="E114" s="27"/>
      <c r="F114" s="45"/>
      <c r="G114" s="27"/>
    </row>
    <row r="115" spans="1:7" x14ac:dyDescent="0.3">
      <c r="A115" s="45"/>
      <c r="B115" s="22"/>
      <c r="C115" s="22"/>
      <c r="D115" s="45"/>
      <c r="E115" s="27"/>
      <c r="F115" s="45"/>
      <c r="G115" s="27"/>
    </row>
    <row r="116" spans="1:7" x14ac:dyDescent="0.3">
      <c r="A116" s="45"/>
      <c r="B116" s="22"/>
      <c r="C116" s="22"/>
      <c r="D116" s="45"/>
      <c r="E116" s="27"/>
      <c r="F116" s="45"/>
      <c r="G116" s="27"/>
    </row>
    <row r="117" spans="1:7" x14ac:dyDescent="0.3">
      <c r="A117" s="45"/>
      <c r="B117" s="22"/>
      <c r="C117" s="22"/>
      <c r="D117" s="45"/>
      <c r="E117" s="27"/>
      <c r="F117" s="45"/>
      <c r="G117" s="27"/>
    </row>
    <row r="118" spans="1:7" x14ac:dyDescent="0.3">
      <c r="A118" s="45"/>
      <c r="B118" s="22"/>
      <c r="C118" s="22"/>
      <c r="D118" s="45"/>
      <c r="E118" s="27"/>
      <c r="F118" s="45"/>
      <c r="G118" s="27"/>
    </row>
    <row r="119" spans="1:7" x14ac:dyDescent="0.3">
      <c r="A119" s="45"/>
      <c r="B119" s="22"/>
      <c r="C119" s="22"/>
      <c r="D119" s="45"/>
      <c r="E119" s="27"/>
      <c r="F119" s="45"/>
      <c r="G119" s="27"/>
    </row>
    <row r="120" spans="1:7" x14ac:dyDescent="0.3">
      <c r="A120" s="45"/>
      <c r="B120" s="22"/>
      <c r="C120" s="22"/>
      <c r="D120" s="45"/>
      <c r="E120" s="27"/>
      <c r="F120" s="45"/>
      <c r="G120" s="27"/>
    </row>
    <row r="121" spans="1:7" x14ac:dyDescent="0.3">
      <c r="A121" s="45"/>
      <c r="B121" s="22"/>
      <c r="C121" s="22"/>
      <c r="D121" s="45"/>
      <c r="E121" s="27"/>
      <c r="F121" s="45"/>
      <c r="G121" s="27"/>
    </row>
    <row r="122" spans="1:7" x14ac:dyDescent="0.3">
      <c r="A122" s="45"/>
      <c r="B122" s="22"/>
      <c r="C122" s="22"/>
      <c r="D122" s="45"/>
      <c r="E122" s="27"/>
      <c r="F122" s="45"/>
      <c r="G122" s="27"/>
    </row>
    <row r="123" spans="1:7" x14ac:dyDescent="0.3">
      <c r="A123" s="45"/>
      <c r="B123" s="22"/>
      <c r="C123" s="22"/>
      <c r="D123" s="45"/>
      <c r="E123" s="27"/>
      <c r="F123" s="45"/>
      <c r="G123" s="27"/>
    </row>
    <row r="124" spans="1:7" x14ac:dyDescent="0.3">
      <c r="A124" s="45"/>
      <c r="B124" s="22"/>
      <c r="C124" s="22"/>
      <c r="D124" s="45"/>
      <c r="E124" s="27"/>
      <c r="F124" s="45"/>
      <c r="G124" s="27"/>
    </row>
    <row r="125" spans="1:7" x14ac:dyDescent="0.3">
      <c r="A125" s="45"/>
      <c r="B125" s="22"/>
      <c r="C125" s="22"/>
      <c r="D125" s="45"/>
      <c r="E125" s="27"/>
      <c r="F125" s="45"/>
      <c r="G125" s="27"/>
    </row>
    <row r="126" spans="1:7" x14ac:dyDescent="0.3">
      <c r="A126" s="45"/>
      <c r="B126" s="22"/>
      <c r="C126" s="22"/>
      <c r="D126" s="45"/>
      <c r="E126" s="27"/>
      <c r="F126" s="45"/>
      <c r="G126" s="27"/>
    </row>
    <row r="127" spans="1:7" x14ac:dyDescent="0.3">
      <c r="A127" s="45"/>
      <c r="B127" s="22"/>
      <c r="C127" s="22"/>
      <c r="D127" s="45"/>
      <c r="E127" s="27"/>
      <c r="F127" s="45"/>
      <c r="G127" s="27"/>
    </row>
    <row r="128" spans="1:7" x14ac:dyDescent="0.3">
      <c r="A128" s="45"/>
      <c r="B128" s="22"/>
      <c r="C128" s="22"/>
      <c r="D128" s="45"/>
      <c r="E128" s="27"/>
      <c r="F128" s="45"/>
      <c r="G128" s="27"/>
    </row>
    <row r="129" spans="1:7" x14ac:dyDescent="0.3">
      <c r="A129" s="45"/>
      <c r="B129" s="22"/>
      <c r="C129" s="22"/>
      <c r="D129" s="45"/>
      <c r="E129" s="27"/>
      <c r="F129" s="45"/>
      <c r="G129" s="27"/>
    </row>
    <row r="130" spans="1:7" x14ac:dyDescent="0.3">
      <c r="A130" s="45"/>
      <c r="B130" s="22"/>
      <c r="C130" s="22"/>
      <c r="D130" s="45"/>
      <c r="E130" s="27"/>
      <c r="F130" s="45"/>
      <c r="G130" s="27"/>
    </row>
    <row r="131" spans="1:7" x14ac:dyDescent="0.3">
      <c r="A131" s="45"/>
      <c r="B131" s="22"/>
      <c r="C131" s="22"/>
      <c r="D131" s="45"/>
      <c r="E131" s="27"/>
      <c r="F131" s="45"/>
      <c r="G131" s="27"/>
    </row>
    <row r="132" spans="1:7" x14ac:dyDescent="0.3">
      <c r="A132" s="45"/>
      <c r="B132" s="22"/>
      <c r="C132" s="22"/>
      <c r="D132" s="45"/>
      <c r="E132" s="27"/>
      <c r="F132" s="45"/>
      <c r="G132" s="27"/>
    </row>
    <row r="133" spans="1:7" x14ac:dyDescent="0.3">
      <c r="A133" s="45"/>
      <c r="B133" s="22"/>
      <c r="C133" s="22"/>
      <c r="D133" s="45"/>
      <c r="E133" s="27"/>
      <c r="F133" s="45"/>
      <c r="G133" s="27"/>
    </row>
    <row r="134" spans="1:7" x14ac:dyDescent="0.3">
      <c r="A134" s="45"/>
      <c r="B134" s="22"/>
      <c r="C134" s="22"/>
      <c r="D134" s="45"/>
      <c r="E134" s="27"/>
      <c r="F134" s="45"/>
      <c r="G134" s="27"/>
    </row>
    <row r="135" spans="1:7" x14ac:dyDescent="0.3">
      <c r="A135" s="45"/>
      <c r="B135" s="22"/>
      <c r="C135" s="22"/>
      <c r="D135" s="45"/>
      <c r="E135" s="27"/>
      <c r="F135" s="45"/>
      <c r="G135" s="27"/>
    </row>
    <row r="136" spans="1:7" x14ac:dyDescent="0.3">
      <c r="A136" s="45"/>
      <c r="B136" s="22"/>
      <c r="C136" s="22"/>
      <c r="D136" s="45"/>
      <c r="E136" s="27"/>
      <c r="F136" s="45"/>
      <c r="G136" s="27"/>
    </row>
    <row r="137" spans="1:7" x14ac:dyDescent="0.3">
      <c r="A137" s="45"/>
      <c r="B137" s="22"/>
      <c r="C137" s="22"/>
      <c r="D137" s="45"/>
      <c r="E137" s="27"/>
      <c r="F137" s="45"/>
      <c r="G137" s="27"/>
    </row>
    <row r="138" spans="1:7" x14ac:dyDescent="0.3">
      <c r="A138" s="45"/>
      <c r="B138" s="22"/>
      <c r="C138" s="22"/>
      <c r="D138" s="45"/>
      <c r="E138" s="27"/>
      <c r="F138" s="45"/>
      <c r="G138" s="27"/>
    </row>
    <row r="139" spans="1:7" x14ac:dyDescent="0.3">
      <c r="A139" s="45"/>
      <c r="B139" s="22"/>
      <c r="C139" s="22"/>
      <c r="D139" s="45"/>
      <c r="E139" s="27"/>
      <c r="F139" s="45"/>
      <c r="G139" s="27"/>
    </row>
    <row r="140" spans="1:7" x14ac:dyDescent="0.3">
      <c r="A140" s="45"/>
      <c r="B140" s="22"/>
      <c r="C140" s="22"/>
      <c r="D140" s="45"/>
      <c r="E140" s="27"/>
      <c r="F140" s="45"/>
      <c r="G140" s="27"/>
    </row>
    <row r="141" spans="1:7" x14ac:dyDescent="0.3">
      <c r="A141" s="45"/>
      <c r="B141" s="22"/>
      <c r="C141" s="22"/>
      <c r="D141" s="45"/>
      <c r="E141" s="27"/>
      <c r="F141" s="45"/>
      <c r="G141" s="27"/>
    </row>
    <row r="142" spans="1:7" x14ac:dyDescent="0.3">
      <c r="A142" s="45"/>
      <c r="B142" s="22"/>
      <c r="C142" s="22"/>
      <c r="D142" s="45"/>
      <c r="E142" s="27"/>
      <c r="F142" s="45"/>
      <c r="G142" s="27"/>
    </row>
    <row r="143" spans="1:7" x14ac:dyDescent="0.3">
      <c r="A143" s="45"/>
      <c r="B143" s="22"/>
      <c r="C143" s="22"/>
      <c r="D143" s="45"/>
      <c r="E143" s="27"/>
      <c r="F143" s="45"/>
      <c r="G143" s="27"/>
    </row>
    <row r="144" spans="1:7" x14ac:dyDescent="0.3">
      <c r="A144" s="45"/>
      <c r="B144" s="22"/>
      <c r="C144" s="22"/>
      <c r="D144" s="45"/>
      <c r="E144" s="27"/>
      <c r="F144" s="45"/>
      <c r="G144" s="27"/>
    </row>
    <row r="145" spans="1:7" x14ac:dyDescent="0.3">
      <c r="A145" s="45"/>
      <c r="B145" s="22"/>
      <c r="C145" s="22"/>
      <c r="D145" s="45"/>
      <c r="E145" s="27"/>
      <c r="F145" s="45"/>
      <c r="G145" s="27"/>
    </row>
    <row r="146" spans="1:7" x14ac:dyDescent="0.3">
      <c r="A146" s="45"/>
      <c r="B146" s="22"/>
      <c r="C146" s="22"/>
      <c r="D146" s="45"/>
      <c r="E146" s="27"/>
      <c r="F146" s="45"/>
      <c r="G146" s="27"/>
    </row>
    <row r="147" spans="1:7" x14ac:dyDescent="0.3">
      <c r="A147" s="45"/>
      <c r="B147" s="22"/>
      <c r="C147" s="22"/>
      <c r="D147" s="45"/>
      <c r="E147" s="27"/>
      <c r="F147" s="45"/>
      <c r="G147" s="27"/>
    </row>
    <row r="148" spans="1:7" x14ac:dyDescent="0.3">
      <c r="A148" s="45"/>
      <c r="B148" s="22"/>
      <c r="C148" s="22"/>
      <c r="D148" s="45"/>
      <c r="E148" s="27"/>
      <c r="F148" s="45"/>
      <c r="G148" s="27"/>
    </row>
    <row r="149" spans="1:7" x14ac:dyDescent="0.3">
      <c r="A149" s="45"/>
      <c r="B149" s="22"/>
      <c r="C149" s="22"/>
      <c r="D149" s="45"/>
      <c r="E149" s="27"/>
      <c r="F149" s="45"/>
      <c r="G149" s="27"/>
    </row>
    <row r="150" spans="1:7" x14ac:dyDescent="0.3">
      <c r="A150" s="45"/>
      <c r="B150" s="22"/>
      <c r="C150" s="22"/>
      <c r="D150" s="45"/>
      <c r="E150" s="27"/>
      <c r="F150" s="45"/>
      <c r="G150" s="27"/>
    </row>
    <row r="151" spans="1:7" x14ac:dyDescent="0.3">
      <c r="A151" s="45"/>
      <c r="B151" s="22"/>
      <c r="C151" s="22"/>
      <c r="D151" s="45"/>
      <c r="E151" s="27"/>
      <c r="F151" s="45"/>
      <c r="G151" s="27"/>
    </row>
    <row r="152" spans="1:7" x14ac:dyDescent="0.3">
      <c r="A152" s="45"/>
      <c r="B152" s="22"/>
      <c r="C152" s="22"/>
      <c r="D152" s="45"/>
      <c r="E152" s="27"/>
      <c r="F152" s="45"/>
      <c r="G152" s="27"/>
    </row>
    <row r="153" spans="1:7" x14ac:dyDescent="0.3">
      <c r="A153" s="45"/>
      <c r="B153" s="22"/>
      <c r="C153" s="22"/>
      <c r="D153" s="45"/>
      <c r="E153" s="27"/>
      <c r="F153" s="45"/>
      <c r="G153" s="27"/>
    </row>
    <row r="154" spans="1:7" x14ac:dyDescent="0.3">
      <c r="A154" s="45"/>
      <c r="B154" s="22"/>
      <c r="C154" s="22"/>
      <c r="D154" s="45"/>
      <c r="E154" s="27"/>
      <c r="F154" s="45"/>
      <c r="G154" s="27"/>
    </row>
    <row r="155" spans="1:7" x14ac:dyDescent="0.3">
      <c r="A155" s="45"/>
      <c r="B155" s="22"/>
      <c r="C155" s="22"/>
      <c r="D155" s="45"/>
      <c r="E155" s="27"/>
      <c r="F155" s="45"/>
      <c r="G155" s="27"/>
    </row>
    <row r="156" spans="1:7" x14ac:dyDescent="0.3">
      <c r="A156" s="45"/>
      <c r="B156" s="22"/>
      <c r="C156" s="22"/>
      <c r="D156" s="45"/>
      <c r="E156" s="27"/>
      <c r="F156" s="45"/>
      <c r="G156" s="27"/>
    </row>
    <row r="157" spans="1:7" x14ac:dyDescent="0.3">
      <c r="A157" s="45"/>
      <c r="B157" s="22"/>
      <c r="C157" s="22"/>
      <c r="D157" s="45"/>
      <c r="E157" s="27"/>
      <c r="F157" s="45"/>
      <c r="G157" s="27"/>
    </row>
    <row r="158" spans="1:7" x14ac:dyDescent="0.3">
      <c r="A158" s="45"/>
      <c r="B158" s="22"/>
      <c r="C158" s="22"/>
      <c r="D158" s="45"/>
      <c r="E158" s="27"/>
      <c r="F158" s="45"/>
      <c r="G158" s="27"/>
    </row>
    <row r="159" spans="1:7" x14ac:dyDescent="0.3">
      <c r="A159" s="45"/>
      <c r="B159" s="22"/>
      <c r="C159" s="22"/>
      <c r="D159" s="45"/>
      <c r="E159" s="27"/>
      <c r="F159" s="45"/>
      <c r="G159" s="27"/>
    </row>
    <row r="160" spans="1:7" x14ac:dyDescent="0.3">
      <c r="A160" s="45"/>
      <c r="B160" s="22"/>
      <c r="C160" s="22"/>
      <c r="D160" s="45"/>
      <c r="E160" s="27"/>
      <c r="F160" s="45"/>
      <c r="G160" s="27"/>
    </row>
    <row r="161" spans="1:7" x14ac:dyDescent="0.3">
      <c r="A161" s="45"/>
      <c r="B161" s="22"/>
      <c r="C161" s="22"/>
      <c r="D161" s="45"/>
      <c r="E161" s="27"/>
      <c r="F161" s="45"/>
      <c r="G161" s="27"/>
    </row>
    <row r="162" spans="1:7" x14ac:dyDescent="0.3">
      <c r="A162" s="45"/>
      <c r="B162" s="22"/>
      <c r="C162" s="22"/>
      <c r="D162" s="45"/>
      <c r="E162" s="27"/>
      <c r="F162" s="45"/>
      <c r="G162" s="27"/>
    </row>
    <row r="163" spans="1:7" x14ac:dyDescent="0.3">
      <c r="A163" s="45"/>
      <c r="B163" s="22"/>
      <c r="C163" s="22"/>
      <c r="D163" s="45"/>
      <c r="E163" s="27"/>
      <c r="F163" s="45"/>
      <c r="G163" s="27"/>
    </row>
    <row r="164" spans="1:7" x14ac:dyDescent="0.3">
      <c r="A164" s="45"/>
      <c r="B164" s="22"/>
      <c r="C164" s="22"/>
      <c r="D164" s="45"/>
      <c r="E164" s="27"/>
      <c r="F164" s="45"/>
      <c r="G164" s="27"/>
    </row>
    <row r="165" spans="1:7" x14ac:dyDescent="0.3">
      <c r="A165" s="45"/>
      <c r="B165" s="22"/>
      <c r="C165" s="22"/>
      <c r="D165" s="45"/>
      <c r="E165" s="27"/>
      <c r="F165" s="45"/>
      <c r="G165" s="27"/>
    </row>
    <row r="166" spans="1:7" x14ac:dyDescent="0.3">
      <c r="A166" s="45"/>
      <c r="B166" s="22"/>
      <c r="C166" s="22"/>
      <c r="D166" s="45"/>
      <c r="E166" s="27"/>
      <c r="F166" s="45"/>
      <c r="G166" s="27"/>
    </row>
    <row r="167" spans="1:7" x14ac:dyDescent="0.3">
      <c r="A167" s="45"/>
      <c r="B167" s="22"/>
      <c r="C167" s="22"/>
      <c r="D167" s="45"/>
      <c r="E167" s="27"/>
      <c r="F167" s="45"/>
      <c r="G167" s="27"/>
    </row>
    <row r="168" spans="1:7" x14ac:dyDescent="0.3">
      <c r="A168" s="45"/>
      <c r="B168" s="22"/>
      <c r="C168" s="22"/>
      <c r="D168" s="45"/>
      <c r="E168" s="27"/>
      <c r="F168" s="45"/>
      <c r="G168" s="27"/>
    </row>
    <row r="169" spans="1:7" x14ac:dyDescent="0.3">
      <c r="A169" s="45"/>
      <c r="B169" s="22"/>
      <c r="C169" s="22"/>
      <c r="D169" s="45"/>
      <c r="E169" s="27"/>
      <c r="F169" s="45"/>
      <c r="G169" s="27"/>
    </row>
    <row r="170" spans="1:7" x14ac:dyDescent="0.3">
      <c r="A170" s="45"/>
      <c r="B170" s="22"/>
      <c r="C170" s="22"/>
      <c r="D170" s="45"/>
      <c r="E170" s="27"/>
      <c r="F170" s="45"/>
      <c r="G170" s="27"/>
    </row>
    <row r="171" spans="1:7" x14ac:dyDescent="0.3">
      <c r="A171" s="45"/>
      <c r="B171" s="22"/>
      <c r="C171" s="22"/>
      <c r="D171" s="45"/>
      <c r="E171" s="27"/>
      <c r="F171" s="45"/>
      <c r="G171" s="27"/>
    </row>
    <row r="172" spans="1:7" x14ac:dyDescent="0.3">
      <c r="A172" s="45"/>
      <c r="B172" s="22"/>
      <c r="C172" s="22"/>
      <c r="D172" s="45"/>
      <c r="E172" s="27"/>
      <c r="F172" s="45"/>
      <c r="G172" s="27"/>
    </row>
    <row r="173" spans="1:7" x14ac:dyDescent="0.3">
      <c r="A173" s="45"/>
      <c r="B173" s="22"/>
      <c r="C173" s="22"/>
      <c r="D173" s="45"/>
      <c r="E173" s="27"/>
      <c r="F173" s="45"/>
      <c r="G173" s="27"/>
    </row>
    <row r="174" spans="1:7" x14ac:dyDescent="0.3">
      <c r="A174" s="45"/>
      <c r="B174" s="22"/>
      <c r="C174" s="22"/>
      <c r="D174" s="45"/>
      <c r="E174" s="27"/>
      <c r="F174" s="45"/>
      <c r="G174" s="27"/>
    </row>
    <row r="175" spans="1:7" x14ac:dyDescent="0.3">
      <c r="A175" s="45"/>
      <c r="B175" s="22"/>
      <c r="C175" s="22"/>
      <c r="D175" s="45"/>
      <c r="E175" s="27"/>
      <c r="F175" s="45"/>
      <c r="G175" s="27"/>
    </row>
    <row r="176" spans="1:7" x14ac:dyDescent="0.3">
      <c r="A176" s="45"/>
      <c r="B176" s="22"/>
      <c r="C176" s="22"/>
      <c r="D176" s="45"/>
      <c r="E176" s="27"/>
      <c r="F176" s="45"/>
      <c r="G176" s="27"/>
    </row>
    <row r="177" spans="1:7" x14ac:dyDescent="0.3">
      <c r="A177" s="45"/>
      <c r="B177" s="22"/>
      <c r="C177" s="22"/>
      <c r="D177" s="45"/>
      <c r="E177" s="27"/>
      <c r="F177" s="45"/>
      <c r="G177" s="27"/>
    </row>
    <row r="178" spans="1:7" x14ac:dyDescent="0.3">
      <c r="A178" s="45"/>
      <c r="B178" s="22"/>
      <c r="C178" s="22"/>
      <c r="D178" s="45"/>
      <c r="E178" s="27"/>
      <c r="F178" s="45"/>
      <c r="G178" s="27"/>
    </row>
    <row r="179" spans="1:7" x14ac:dyDescent="0.3">
      <c r="A179" s="45"/>
      <c r="B179" s="22"/>
      <c r="C179" s="22"/>
      <c r="D179" s="45"/>
      <c r="E179" s="27"/>
      <c r="F179" s="45"/>
      <c r="G179" s="27"/>
    </row>
    <row r="180" spans="1:7" x14ac:dyDescent="0.3">
      <c r="A180" s="45"/>
      <c r="B180" s="22"/>
      <c r="C180" s="22"/>
      <c r="D180" s="45"/>
      <c r="E180" s="27"/>
      <c r="F180" s="45"/>
      <c r="G180" s="27"/>
    </row>
    <row r="181" spans="1:7" x14ac:dyDescent="0.3">
      <c r="A181" s="45"/>
      <c r="B181" s="22"/>
      <c r="C181" s="22"/>
      <c r="D181" s="45"/>
      <c r="E181" s="27"/>
      <c r="F181" s="45"/>
      <c r="G181" s="27"/>
    </row>
    <row r="182" spans="1:7" x14ac:dyDescent="0.3">
      <c r="A182" s="45"/>
      <c r="B182" s="22"/>
      <c r="C182" s="22"/>
      <c r="D182" s="45"/>
      <c r="E182" s="27"/>
      <c r="F182" s="45"/>
      <c r="G182" s="27"/>
    </row>
    <row r="183" spans="1:7" x14ac:dyDescent="0.3">
      <c r="A183" s="45"/>
      <c r="B183" s="22"/>
      <c r="C183" s="22"/>
      <c r="D183" s="45"/>
      <c r="E183" s="27"/>
      <c r="F183" s="45"/>
      <c r="G183" s="27"/>
    </row>
    <row r="184" spans="1:7" x14ac:dyDescent="0.3">
      <c r="A184" s="45"/>
      <c r="B184" s="22"/>
      <c r="C184" s="22"/>
      <c r="D184" s="45"/>
      <c r="E184" s="27"/>
      <c r="F184" s="45"/>
      <c r="G184" s="27"/>
    </row>
    <row r="185" spans="1:7" x14ac:dyDescent="0.3">
      <c r="A185" s="45"/>
      <c r="B185" s="22"/>
      <c r="C185" s="22"/>
      <c r="D185" s="45"/>
      <c r="E185" s="27"/>
      <c r="F185" s="45"/>
      <c r="G185" s="27"/>
    </row>
    <row r="186" spans="1:7" x14ac:dyDescent="0.3">
      <c r="A186" s="45"/>
      <c r="B186" s="22"/>
      <c r="C186" s="22"/>
      <c r="D186" s="45"/>
      <c r="E186" s="27"/>
      <c r="F186" s="45"/>
      <c r="G186" s="27"/>
    </row>
    <row r="187" spans="1:7" x14ac:dyDescent="0.3">
      <c r="A187" s="45"/>
      <c r="B187" s="22"/>
      <c r="C187" s="22"/>
      <c r="D187" s="45"/>
      <c r="E187" s="27"/>
      <c r="F187" s="45"/>
      <c r="G187" s="27"/>
    </row>
    <row r="188" spans="1:7" x14ac:dyDescent="0.3">
      <c r="A188" s="45"/>
      <c r="B188" s="22"/>
      <c r="C188" s="22"/>
      <c r="D188" s="45"/>
      <c r="E188" s="27"/>
      <c r="F188" s="45"/>
      <c r="G188" s="27"/>
    </row>
    <row r="189" spans="1:7" x14ac:dyDescent="0.3">
      <c r="A189" s="45"/>
      <c r="B189" s="22"/>
      <c r="C189" s="22"/>
      <c r="D189" s="45"/>
      <c r="E189" s="27"/>
      <c r="F189" s="45"/>
      <c r="G189" s="27"/>
    </row>
    <row r="190" spans="1:7" x14ac:dyDescent="0.3">
      <c r="A190" s="45"/>
      <c r="B190" s="22"/>
      <c r="C190" s="22"/>
      <c r="D190" s="45"/>
      <c r="E190" s="27"/>
      <c r="F190" s="45"/>
      <c r="G190" s="27"/>
    </row>
    <row r="191" spans="1:7" x14ac:dyDescent="0.3">
      <c r="A191" s="45"/>
      <c r="B191" s="22"/>
      <c r="C191" s="22"/>
      <c r="D191" s="45"/>
      <c r="E191" s="27"/>
      <c r="F191" s="45"/>
      <c r="G191" s="27"/>
    </row>
    <row r="192" spans="1:7" x14ac:dyDescent="0.3">
      <c r="A192" s="45"/>
      <c r="B192" s="22"/>
      <c r="C192" s="22"/>
      <c r="D192" s="45"/>
      <c r="E192" s="27"/>
      <c r="F192" s="45"/>
      <c r="G192" s="27"/>
    </row>
    <row r="193" spans="1:7" x14ac:dyDescent="0.3">
      <c r="A193" s="45"/>
      <c r="B193" s="22"/>
      <c r="C193" s="22"/>
      <c r="D193" s="45"/>
      <c r="E193" s="27"/>
      <c r="F193" s="45"/>
      <c r="G193" s="27"/>
    </row>
    <row r="194" spans="1:7" x14ac:dyDescent="0.3">
      <c r="A194" s="45"/>
      <c r="B194" s="22"/>
      <c r="C194" s="22"/>
      <c r="D194" s="45"/>
      <c r="E194" s="27"/>
      <c r="F194" s="45"/>
      <c r="G194" s="27"/>
    </row>
    <row r="195" spans="1:7" x14ac:dyDescent="0.3">
      <c r="A195" s="45"/>
      <c r="B195" s="22"/>
      <c r="C195" s="22"/>
      <c r="D195" s="45"/>
      <c r="E195" s="27"/>
      <c r="F195" s="45"/>
      <c r="G195" s="27"/>
    </row>
    <row r="196" spans="1:7" x14ac:dyDescent="0.3">
      <c r="A196" s="45"/>
      <c r="B196" s="22"/>
      <c r="C196" s="22"/>
      <c r="D196" s="45"/>
      <c r="E196" s="27"/>
      <c r="F196" s="45"/>
      <c r="G196" s="27"/>
    </row>
    <row r="197" spans="1:7" x14ac:dyDescent="0.3">
      <c r="A197" s="45"/>
      <c r="B197" s="22"/>
      <c r="C197" s="22"/>
      <c r="D197" s="45"/>
      <c r="E197" s="27"/>
      <c r="F197" s="45"/>
      <c r="G197" s="27"/>
    </row>
    <row r="198" spans="1:7" x14ac:dyDescent="0.3">
      <c r="A198" s="45"/>
      <c r="B198" s="22"/>
      <c r="C198" s="22"/>
      <c r="D198" s="45"/>
      <c r="E198" s="27"/>
      <c r="F198" s="45"/>
      <c r="G198" s="27"/>
    </row>
    <row r="199" spans="1:7" x14ac:dyDescent="0.3">
      <c r="A199" s="45"/>
      <c r="B199" s="22"/>
      <c r="C199" s="22"/>
      <c r="D199" s="45"/>
      <c r="E199" s="27"/>
      <c r="F199" s="45"/>
      <c r="G199" s="27"/>
    </row>
    <row r="200" spans="1:7" x14ac:dyDescent="0.3">
      <c r="A200" s="45"/>
      <c r="B200" s="22"/>
      <c r="C200" s="22"/>
      <c r="D200" s="45"/>
      <c r="E200" s="27"/>
      <c r="F200" s="45"/>
      <c r="G200" s="27"/>
    </row>
    <row r="201" spans="1:7" x14ac:dyDescent="0.3">
      <c r="A201" s="45"/>
      <c r="B201" s="22"/>
      <c r="C201" s="22"/>
      <c r="D201" s="45"/>
      <c r="E201" s="27"/>
      <c r="F201" s="45"/>
      <c r="G201" s="27"/>
    </row>
    <row r="202" spans="1:7" x14ac:dyDescent="0.3">
      <c r="A202" s="45"/>
      <c r="B202" s="22"/>
      <c r="C202" s="22"/>
      <c r="D202" s="45"/>
      <c r="E202" s="27"/>
      <c r="F202" s="45"/>
      <c r="G202" s="27"/>
    </row>
    <row r="203" spans="1:7" x14ac:dyDescent="0.3">
      <c r="A203" s="45"/>
      <c r="B203" s="22"/>
      <c r="C203" s="22"/>
      <c r="D203" s="45"/>
      <c r="E203" s="27"/>
      <c r="F203" s="45"/>
      <c r="G203" s="27"/>
    </row>
    <row r="204" spans="1:7" x14ac:dyDescent="0.3">
      <c r="A204" s="45"/>
      <c r="B204" s="22"/>
      <c r="C204" s="22"/>
      <c r="D204" s="45"/>
      <c r="E204" s="27"/>
      <c r="F204" s="45"/>
      <c r="G204" s="27"/>
    </row>
    <row r="205" spans="1:7" x14ac:dyDescent="0.3">
      <c r="A205" s="45"/>
      <c r="B205" s="46"/>
      <c r="C205" s="22"/>
      <c r="D205" s="45"/>
      <c r="E205" s="27"/>
      <c r="F205" s="45"/>
      <c r="G205" s="27"/>
    </row>
    <row r="206" spans="1:7" x14ac:dyDescent="0.3">
      <c r="A206" s="45"/>
      <c r="B206" s="46"/>
      <c r="C206" s="22"/>
      <c r="D206" s="45"/>
      <c r="E206" s="27"/>
      <c r="F206" s="45"/>
      <c r="G206" s="27"/>
    </row>
    <row r="207" spans="1:7" x14ac:dyDescent="0.3">
      <c r="A207" s="45"/>
      <c r="B207" s="46"/>
      <c r="C207" s="22"/>
      <c r="D207" s="45"/>
      <c r="E207" s="27"/>
      <c r="F207" s="45"/>
      <c r="G207" s="27"/>
    </row>
    <row r="208" spans="1:7" x14ac:dyDescent="0.3">
      <c r="A208" s="45"/>
      <c r="B208" s="46"/>
      <c r="C208" s="22"/>
      <c r="D208" s="45"/>
      <c r="E208" s="27"/>
      <c r="F208" s="45"/>
      <c r="G208" s="27"/>
    </row>
    <row r="209" spans="1:7" x14ac:dyDescent="0.3">
      <c r="A209" s="45"/>
      <c r="B209" s="46"/>
      <c r="C209" s="22"/>
      <c r="D209" s="45"/>
      <c r="E209" s="27"/>
      <c r="F209" s="45"/>
      <c r="G209" s="27"/>
    </row>
    <row r="210" spans="1:7" x14ac:dyDescent="0.3">
      <c r="A210" s="45"/>
      <c r="B210" s="46"/>
      <c r="C210" s="22"/>
      <c r="D210" s="45"/>
      <c r="E210" s="27"/>
      <c r="F210" s="45"/>
      <c r="G210" s="27"/>
    </row>
    <row r="211" spans="1:7" x14ac:dyDescent="0.3">
      <c r="A211" s="45"/>
      <c r="B211" s="46"/>
      <c r="C211" s="22"/>
      <c r="D211" s="45"/>
      <c r="E211" s="27"/>
      <c r="F211" s="45"/>
      <c r="G211" s="27"/>
    </row>
    <row r="212" spans="1:7" x14ac:dyDescent="0.3">
      <c r="A212" s="45"/>
      <c r="B212" s="46"/>
      <c r="C212" s="22"/>
      <c r="D212" s="45"/>
      <c r="E212" s="27"/>
      <c r="F212" s="45"/>
      <c r="G212" s="27"/>
    </row>
    <row r="213" spans="1:7" x14ac:dyDescent="0.3">
      <c r="A213" s="45"/>
      <c r="B213" s="46"/>
      <c r="C213" s="22"/>
      <c r="D213" s="45"/>
      <c r="E213" s="27"/>
      <c r="F213" s="45"/>
      <c r="G213" s="27"/>
    </row>
    <row r="214" spans="1:7" x14ac:dyDescent="0.3">
      <c r="A214" s="45"/>
      <c r="B214" s="46"/>
      <c r="C214" s="22"/>
      <c r="D214" s="45"/>
      <c r="E214" s="27"/>
      <c r="F214" s="45"/>
      <c r="G214" s="27"/>
    </row>
    <row r="215" spans="1:7" x14ac:dyDescent="0.3">
      <c r="A215" s="45"/>
      <c r="B215" s="46"/>
      <c r="C215" s="22"/>
      <c r="D215" s="45"/>
      <c r="E215" s="27"/>
      <c r="F215" s="45"/>
      <c r="G215" s="27"/>
    </row>
    <row r="216" spans="1:7" x14ac:dyDescent="0.3">
      <c r="A216" s="45"/>
      <c r="B216" s="46"/>
      <c r="C216" s="22"/>
      <c r="D216" s="45"/>
      <c r="E216" s="27"/>
      <c r="F216" s="45"/>
      <c r="G216" s="27"/>
    </row>
    <row r="217" spans="1:7" x14ac:dyDescent="0.3">
      <c r="A217" s="45"/>
      <c r="B217" s="46"/>
      <c r="C217" s="22"/>
      <c r="D217" s="45"/>
      <c r="E217" s="27"/>
      <c r="F217" s="45"/>
      <c r="G217" s="27"/>
    </row>
    <row r="218" spans="1:7" x14ac:dyDescent="0.3">
      <c r="A218" s="45"/>
      <c r="B218" s="46"/>
      <c r="C218" s="22"/>
      <c r="D218" s="45"/>
      <c r="E218" s="27"/>
      <c r="F218" s="45"/>
      <c r="G218" s="27"/>
    </row>
    <row r="219" spans="1:7" x14ac:dyDescent="0.3">
      <c r="A219" s="45"/>
      <c r="B219" s="46"/>
      <c r="C219" s="22"/>
      <c r="D219" s="45"/>
      <c r="E219" s="27"/>
      <c r="F219" s="45"/>
      <c r="G219" s="45"/>
    </row>
    <row r="220" spans="1:7" x14ac:dyDescent="0.3">
      <c r="A220" s="45"/>
      <c r="B220" s="46"/>
      <c r="C220" s="22"/>
      <c r="D220" s="45"/>
      <c r="E220" s="27"/>
      <c r="F220" s="45"/>
      <c r="G220" s="47"/>
    </row>
    <row r="221" spans="1:7" x14ac:dyDescent="0.3">
      <c r="A221" s="45"/>
      <c r="B221" s="46"/>
      <c r="C221" s="22"/>
      <c r="D221" s="45"/>
      <c r="E221" s="27"/>
      <c r="F221" s="45"/>
      <c r="G221" s="45"/>
    </row>
    <row r="222" spans="1:7" x14ac:dyDescent="0.3">
      <c r="A222" s="45"/>
      <c r="B222" s="46"/>
      <c r="C222" s="22"/>
      <c r="D222" s="45"/>
      <c r="E222" s="27"/>
      <c r="F222" s="45"/>
      <c r="G222" s="45"/>
    </row>
    <row r="223" spans="1:7" x14ac:dyDescent="0.3">
      <c r="A223" s="45"/>
      <c r="B223" s="46"/>
      <c r="C223" s="22"/>
      <c r="D223" s="45"/>
      <c r="E223" s="27"/>
      <c r="F223" s="45"/>
      <c r="G223" s="47"/>
    </row>
    <row r="224" spans="1:7" x14ac:dyDescent="0.3">
      <c r="A224" s="45"/>
      <c r="B224" s="46"/>
      <c r="C224" s="22"/>
      <c r="D224" s="45"/>
      <c r="E224" s="27"/>
      <c r="F224" s="45"/>
      <c r="G224" s="47"/>
    </row>
    <row r="225" spans="1:7" x14ac:dyDescent="0.3">
      <c r="A225" s="45"/>
      <c r="B225" s="46"/>
      <c r="C225" s="22"/>
      <c r="D225" s="45"/>
      <c r="E225" s="27"/>
      <c r="F225" s="45"/>
      <c r="G225" s="47"/>
    </row>
    <row r="226" spans="1:7" x14ac:dyDescent="0.3">
      <c r="A226" s="45"/>
      <c r="B226" s="46"/>
      <c r="C226" s="22"/>
      <c r="D226" s="45"/>
      <c r="E226" s="27"/>
      <c r="F226" s="45"/>
      <c r="G226" s="45"/>
    </row>
    <row r="227" spans="1:7" x14ac:dyDescent="0.3">
      <c r="A227" s="45"/>
      <c r="B227" s="46"/>
      <c r="C227" s="22"/>
      <c r="D227" s="45"/>
      <c r="E227" s="27"/>
      <c r="F227" s="45"/>
      <c r="G227" s="47"/>
    </row>
    <row r="228" spans="1:7" x14ac:dyDescent="0.3">
      <c r="A228" s="45"/>
      <c r="B228" s="47"/>
      <c r="C228" s="22"/>
      <c r="D228" s="48"/>
      <c r="E228" s="49"/>
      <c r="F228" s="48"/>
      <c r="G228" s="48"/>
    </row>
    <row r="229" spans="1:7" x14ac:dyDescent="0.3">
      <c r="A229" s="45"/>
      <c r="B229" s="47"/>
      <c r="C229" s="22"/>
      <c r="D229" s="48"/>
      <c r="E229" s="30"/>
      <c r="F229" s="31"/>
      <c r="G229" s="48"/>
    </row>
    <row r="230" spans="1:7" x14ac:dyDescent="0.3">
      <c r="A230" s="45"/>
      <c r="B230" s="47"/>
      <c r="C230" s="22"/>
      <c r="D230" s="48"/>
      <c r="E230" s="30"/>
      <c r="F230" s="31"/>
      <c r="G230" s="48"/>
    </row>
    <row r="231" spans="1:7" x14ac:dyDescent="0.3">
      <c r="A231" s="45"/>
      <c r="B231" s="47"/>
      <c r="C231" s="22"/>
      <c r="D231" s="48"/>
      <c r="E231" s="30"/>
      <c r="F231" s="31"/>
      <c r="G231" s="31"/>
    </row>
    <row r="232" spans="1:7" x14ac:dyDescent="0.3">
      <c r="A232" s="45"/>
      <c r="B232" s="47"/>
      <c r="C232" s="22"/>
      <c r="D232" s="48"/>
      <c r="E232" s="30"/>
      <c r="F232" s="31"/>
      <c r="G232" s="31"/>
    </row>
    <row r="233" spans="1:7" x14ac:dyDescent="0.3">
      <c r="A233" s="45"/>
      <c r="B233" s="31"/>
      <c r="C233" s="22"/>
      <c r="D233" s="31"/>
      <c r="E233" s="30"/>
      <c r="F233" s="31"/>
      <c r="G233" s="31"/>
    </row>
    <row r="234" spans="1:7" x14ac:dyDescent="0.3">
      <c r="A234" s="45"/>
      <c r="B234" s="31"/>
      <c r="C234" s="22"/>
      <c r="D234" s="31"/>
      <c r="E234" s="30"/>
      <c r="F234" s="31"/>
      <c r="G234" s="31"/>
    </row>
    <row r="235" spans="1:7" x14ac:dyDescent="0.3">
      <c r="A235" s="45"/>
      <c r="B235" s="31"/>
      <c r="C235" s="22"/>
      <c r="D235" s="31"/>
      <c r="E235" s="30"/>
      <c r="F235" s="31"/>
      <c r="G235" s="31"/>
    </row>
    <row r="236" spans="1:7" x14ac:dyDescent="0.3">
      <c r="A236" s="45"/>
      <c r="B236" s="31"/>
      <c r="C236" s="22"/>
      <c r="D236" s="31"/>
      <c r="E236" s="30"/>
      <c r="F236" s="31"/>
      <c r="G236" s="31"/>
    </row>
    <row r="237" spans="1:7" x14ac:dyDescent="0.3">
      <c r="A237" s="45"/>
      <c r="B237" s="31"/>
      <c r="C237" s="22"/>
      <c r="D237" s="31"/>
      <c r="E237" s="30"/>
      <c r="F237" s="31"/>
      <c r="G237" s="31"/>
    </row>
    <row r="238" spans="1:7" x14ac:dyDescent="0.3">
      <c r="A238" s="45"/>
      <c r="B238" s="31"/>
      <c r="C238" s="22"/>
      <c r="D238" s="31"/>
      <c r="E238" s="30"/>
      <c r="F238" s="31"/>
      <c r="G238" s="31"/>
    </row>
    <row r="239" spans="1:7" x14ac:dyDescent="0.3">
      <c r="A239" s="45"/>
      <c r="B239" s="31"/>
      <c r="C239" s="22"/>
      <c r="D239" s="31"/>
      <c r="E239" s="30"/>
      <c r="F239" s="31"/>
      <c r="G239" s="31"/>
    </row>
    <row r="240" spans="1:7" x14ac:dyDescent="0.3">
      <c r="A240" s="45"/>
      <c r="B240" s="31"/>
      <c r="C240" s="22"/>
      <c r="D240" s="31"/>
      <c r="E240" s="30"/>
      <c r="F240" s="31"/>
      <c r="G240" s="31"/>
    </row>
    <row r="241" spans="1:7" x14ac:dyDescent="0.3">
      <c r="A241" s="45"/>
      <c r="B241" s="31"/>
      <c r="C241" s="22"/>
      <c r="D241" s="31"/>
      <c r="E241" s="30"/>
      <c r="F241" s="31"/>
      <c r="G241" s="31"/>
    </row>
    <row r="242" spans="1:7" x14ac:dyDescent="0.3">
      <c r="A242" s="45"/>
      <c r="B242" s="31"/>
      <c r="C242" s="22"/>
      <c r="D242" s="31"/>
      <c r="E242" s="30"/>
      <c r="F242" s="31"/>
      <c r="G242" s="31"/>
    </row>
    <row r="243" spans="1:7" x14ac:dyDescent="0.3">
      <c r="A243" s="45"/>
      <c r="B243" s="31"/>
      <c r="C243" s="22"/>
      <c r="D243" s="31"/>
      <c r="E243" s="30"/>
      <c r="F243" s="31"/>
      <c r="G243" s="31"/>
    </row>
    <row r="244" spans="1:7" x14ac:dyDescent="0.3">
      <c r="A244" s="45"/>
      <c r="B244" s="31"/>
      <c r="C244" s="22"/>
      <c r="D244" s="31"/>
      <c r="E244" s="30"/>
      <c r="F244" s="31"/>
      <c r="G244" s="31"/>
    </row>
    <row r="245" spans="1:7" x14ac:dyDescent="0.3">
      <c r="A245" s="45"/>
      <c r="B245" s="31"/>
      <c r="C245" s="22"/>
      <c r="D245" s="31"/>
      <c r="E245" s="30"/>
      <c r="F245" s="31"/>
      <c r="G245" s="31"/>
    </row>
    <row r="246" spans="1:7" x14ac:dyDescent="0.3">
      <c r="A246" s="45"/>
      <c r="B246" s="31"/>
      <c r="C246" s="22"/>
      <c r="D246" s="31"/>
      <c r="E246" s="30"/>
      <c r="F246" s="31"/>
      <c r="G246" s="31"/>
    </row>
    <row r="247" spans="1:7" x14ac:dyDescent="0.3">
      <c r="A247" s="45"/>
      <c r="B247" s="31"/>
      <c r="C247" s="22"/>
      <c r="D247" s="31"/>
      <c r="E247" s="30"/>
      <c r="F247" s="31"/>
      <c r="G247" s="31"/>
    </row>
    <row r="248" spans="1:7" x14ac:dyDescent="0.3">
      <c r="A248" s="45"/>
      <c r="B248" s="31"/>
      <c r="C248" s="22"/>
      <c r="D248" s="31"/>
      <c r="E248" s="30"/>
      <c r="F248" s="31"/>
      <c r="G248" s="31"/>
    </row>
    <row r="249" spans="1:7" x14ac:dyDescent="0.3">
      <c r="A249" s="45"/>
      <c r="B249" s="31"/>
      <c r="C249" s="22"/>
      <c r="D249" s="31"/>
      <c r="E249" s="30"/>
      <c r="F249" s="31"/>
      <c r="G249" s="31"/>
    </row>
    <row r="250" spans="1:7" x14ac:dyDescent="0.3">
      <c r="A250" s="45"/>
      <c r="B250" s="31"/>
      <c r="C250" s="22"/>
      <c r="D250" s="31"/>
      <c r="E250" s="30"/>
      <c r="F250" s="31"/>
      <c r="G250" s="31"/>
    </row>
    <row r="251" spans="1:7" x14ac:dyDescent="0.3">
      <c r="A251" s="45"/>
      <c r="B251" s="31"/>
      <c r="C251" s="22"/>
      <c r="D251" s="31"/>
      <c r="E251" s="30"/>
      <c r="F251" s="31"/>
      <c r="G251" s="31"/>
    </row>
    <row r="252" spans="1:7" x14ac:dyDescent="0.3">
      <c r="A252" s="45"/>
      <c r="B252" s="31"/>
      <c r="C252" s="22"/>
      <c r="D252" s="31"/>
      <c r="E252" s="30"/>
      <c r="F252" s="31"/>
      <c r="G252" s="31"/>
    </row>
    <row r="253" spans="1:7" x14ac:dyDescent="0.3">
      <c r="A253" s="45"/>
      <c r="B253" s="31"/>
      <c r="C253" s="22"/>
      <c r="D253" s="31"/>
      <c r="E253" s="30"/>
      <c r="F253" s="31"/>
      <c r="G253" s="31"/>
    </row>
    <row r="254" spans="1:7" x14ac:dyDescent="0.3">
      <c r="A254" s="45"/>
      <c r="B254" s="31"/>
      <c r="C254" s="22"/>
      <c r="D254" s="31"/>
      <c r="E254" s="30"/>
      <c r="F254" s="31"/>
      <c r="G254" s="31"/>
    </row>
    <row r="255" spans="1:7" x14ac:dyDescent="0.3">
      <c r="A255" s="45"/>
      <c r="B255" s="31"/>
      <c r="C255" s="22"/>
      <c r="D255" s="31"/>
      <c r="E255" s="30"/>
      <c r="F255" s="31"/>
      <c r="G255" s="31"/>
    </row>
    <row r="256" spans="1:7" x14ac:dyDescent="0.3">
      <c r="A256" s="45"/>
      <c r="B256" s="31"/>
      <c r="C256" s="22"/>
      <c r="D256" s="31"/>
      <c r="E256" s="30"/>
      <c r="F256" s="31"/>
      <c r="G256" s="31"/>
    </row>
    <row r="257" spans="1:7" x14ac:dyDescent="0.3">
      <c r="A257" s="45"/>
      <c r="B257" s="31"/>
      <c r="C257" s="22"/>
      <c r="D257" s="31"/>
      <c r="E257" s="30"/>
      <c r="F257" s="31"/>
      <c r="G257" s="31"/>
    </row>
    <row r="258" spans="1:7" x14ac:dyDescent="0.3">
      <c r="A258" s="45"/>
      <c r="B258" s="31"/>
      <c r="C258" s="22"/>
      <c r="D258" s="31"/>
      <c r="E258" s="30"/>
      <c r="F258" s="31"/>
      <c r="G258" s="31"/>
    </row>
    <row r="259" spans="1:7" x14ac:dyDescent="0.3">
      <c r="A259" s="45"/>
      <c r="B259" s="31"/>
      <c r="C259" s="22"/>
      <c r="D259" s="31"/>
      <c r="E259" s="30"/>
      <c r="F259" s="31"/>
      <c r="G259" s="31"/>
    </row>
    <row r="260" spans="1:7" x14ac:dyDescent="0.3">
      <c r="A260" s="45"/>
      <c r="B260" s="31"/>
      <c r="C260" s="22"/>
      <c r="D260" s="31"/>
      <c r="E260" s="30"/>
      <c r="F260" s="31"/>
      <c r="G260" s="31"/>
    </row>
    <row r="261" spans="1:7" x14ac:dyDescent="0.3">
      <c r="A261" s="45"/>
      <c r="B261" s="31"/>
      <c r="C261" s="22"/>
      <c r="D261" s="31"/>
      <c r="E261" s="30"/>
      <c r="F261" s="31"/>
      <c r="G261" s="31"/>
    </row>
    <row r="262" spans="1:7" x14ac:dyDescent="0.3">
      <c r="A262" s="45"/>
      <c r="B262" s="31"/>
      <c r="C262" s="22"/>
      <c r="D262" s="31"/>
      <c r="E262" s="30"/>
      <c r="F262" s="31"/>
      <c r="G262" s="31"/>
    </row>
    <row r="263" spans="1:7" x14ac:dyDescent="0.3">
      <c r="A263" s="45"/>
      <c r="B263" s="31"/>
      <c r="C263" s="22"/>
      <c r="D263" s="31"/>
      <c r="E263" s="30"/>
      <c r="F263" s="31"/>
      <c r="G263" s="31"/>
    </row>
    <row r="264" spans="1:7" x14ac:dyDescent="0.3">
      <c r="A264" s="45"/>
      <c r="B264" s="31"/>
      <c r="C264" s="22"/>
      <c r="D264" s="31"/>
      <c r="E264" s="30"/>
      <c r="F264" s="31"/>
      <c r="G264" s="31"/>
    </row>
    <row r="265" spans="1:7" x14ac:dyDescent="0.3">
      <c r="A265" s="45"/>
      <c r="B265" s="31"/>
      <c r="C265" s="22"/>
      <c r="D265" s="31"/>
      <c r="E265" s="30"/>
      <c r="F265" s="31"/>
      <c r="G265" s="31"/>
    </row>
    <row r="266" spans="1:7" x14ac:dyDescent="0.3">
      <c r="A266" s="45"/>
      <c r="B266" s="31"/>
      <c r="C266" s="22"/>
      <c r="D266" s="31"/>
      <c r="E266" s="30"/>
      <c r="F266" s="31"/>
      <c r="G266" s="31"/>
    </row>
    <row r="267" spans="1:7" x14ac:dyDescent="0.3">
      <c r="A267" s="45"/>
      <c r="B267" s="31"/>
      <c r="C267" s="22"/>
      <c r="D267" s="31"/>
      <c r="E267" s="30"/>
      <c r="F267" s="31"/>
      <c r="G267" s="31"/>
    </row>
    <row r="268" spans="1:7" x14ac:dyDescent="0.3">
      <c r="A268" s="45"/>
      <c r="B268" s="31"/>
      <c r="C268" s="22"/>
      <c r="D268" s="31"/>
      <c r="E268" s="30"/>
      <c r="F268" s="31"/>
      <c r="G268" s="31"/>
    </row>
    <row r="269" spans="1:7" x14ac:dyDescent="0.3">
      <c r="A269" s="45"/>
      <c r="B269" s="31"/>
      <c r="C269" s="22"/>
      <c r="D269" s="31"/>
      <c r="E269" s="30"/>
      <c r="F269" s="31"/>
      <c r="G269" s="31"/>
    </row>
    <row r="270" spans="1:7" x14ac:dyDescent="0.3">
      <c r="A270" s="45"/>
      <c r="B270" s="31"/>
      <c r="C270" s="22"/>
      <c r="D270" s="31"/>
      <c r="E270" s="30"/>
      <c r="F270" s="31"/>
      <c r="G270" s="31"/>
    </row>
    <row r="271" spans="1:7" x14ac:dyDescent="0.3">
      <c r="A271" s="45"/>
      <c r="B271" s="31"/>
      <c r="C271" s="22"/>
      <c r="D271" s="31"/>
      <c r="E271" s="30"/>
      <c r="F271" s="31"/>
      <c r="G271" s="31"/>
    </row>
    <row r="272" spans="1:7" x14ac:dyDescent="0.3">
      <c r="A272" s="45"/>
      <c r="B272" s="31"/>
      <c r="C272" s="22"/>
      <c r="D272" s="31"/>
      <c r="E272" s="30"/>
      <c r="F272" s="31"/>
      <c r="G272" s="31"/>
    </row>
    <row r="273" spans="1:7" x14ac:dyDescent="0.3">
      <c r="A273" s="45"/>
      <c r="B273" s="31"/>
      <c r="C273" s="22"/>
      <c r="D273" s="31"/>
      <c r="E273" s="30"/>
      <c r="F273" s="31"/>
      <c r="G273" s="31"/>
    </row>
    <row r="274" spans="1:7" x14ac:dyDescent="0.3">
      <c r="A274" s="45"/>
      <c r="B274" s="31"/>
      <c r="C274" s="22"/>
      <c r="D274" s="31"/>
      <c r="E274" s="30"/>
      <c r="F274" s="31"/>
      <c r="G274" s="31"/>
    </row>
    <row r="275" spans="1:7" x14ac:dyDescent="0.3">
      <c r="A275" s="45"/>
      <c r="B275" s="31"/>
      <c r="C275" s="22"/>
      <c r="D275" s="31"/>
      <c r="E275" s="30"/>
      <c r="F275" s="31"/>
      <c r="G275" s="31"/>
    </row>
    <row r="276" spans="1:7" x14ac:dyDescent="0.3">
      <c r="A276" s="45"/>
      <c r="B276" s="31"/>
      <c r="C276" s="22"/>
      <c r="D276" s="31"/>
      <c r="E276" s="30"/>
      <c r="F276" s="31"/>
      <c r="G276" s="31"/>
    </row>
    <row r="277" spans="1:7" x14ac:dyDescent="0.3">
      <c r="A277" s="45"/>
      <c r="B277" s="31"/>
      <c r="C277" s="22"/>
      <c r="D277" s="31"/>
      <c r="E277" s="30"/>
      <c r="F277" s="31"/>
      <c r="G277" s="31"/>
    </row>
    <row r="278" spans="1:7" x14ac:dyDescent="0.3">
      <c r="A278" s="45"/>
      <c r="B278" s="31"/>
      <c r="C278" s="22"/>
      <c r="D278" s="31"/>
      <c r="E278" s="30"/>
      <c r="F278" s="31"/>
      <c r="G278" s="31"/>
    </row>
    <row r="279" spans="1:7" x14ac:dyDescent="0.3">
      <c r="A279" s="45"/>
      <c r="B279" s="31"/>
      <c r="C279" s="22"/>
      <c r="D279" s="31"/>
      <c r="E279" s="30"/>
      <c r="F279" s="31"/>
      <c r="G279" s="31"/>
    </row>
    <row r="280" spans="1:7" x14ac:dyDescent="0.3">
      <c r="A280" s="45"/>
      <c r="B280" s="31"/>
      <c r="C280" s="22"/>
      <c r="D280" s="31"/>
      <c r="E280" s="30"/>
      <c r="F280" s="31"/>
      <c r="G280" s="31"/>
    </row>
    <row r="281" spans="1:7" x14ac:dyDescent="0.3">
      <c r="A281" s="45"/>
      <c r="B281" s="31"/>
      <c r="C281" s="22"/>
      <c r="D281" s="31"/>
      <c r="E281" s="30"/>
      <c r="F281" s="31"/>
      <c r="G281" s="31"/>
    </row>
    <row r="282" spans="1:7" x14ac:dyDescent="0.3">
      <c r="A282" s="45"/>
      <c r="B282" s="31"/>
      <c r="C282" s="22"/>
      <c r="D282" s="31"/>
      <c r="E282" s="30"/>
      <c r="F282" s="31"/>
      <c r="G282" s="31"/>
    </row>
    <row r="283" spans="1:7" x14ac:dyDescent="0.3">
      <c r="A283" s="45"/>
      <c r="B283" s="31"/>
      <c r="C283" s="22"/>
      <c r="D283" s="31"/>
      <c r="E283" s="30"/>
      <c r="F283" s="31"/>
      <c r="G283" s="31"/>
    </row>
    <row r="284" spans="1:7" x14ac:dyDescent="0.3">
      <c r="A284" s="45"/>
      <c r="B284" s="31"/>
      <c r="C284" s="22"/>
      <c r="D284" s="31"/>
      <c r="E284" s="30"/>
      <c r="F284" s="31"/>
      <c r="G284" s="31"/>
    </row>
    <row r="285" spans="1:7" x14ac:dyDescent="0.3">
      <c r="A285" s="45"/>
      <c r="B285" s="31"/>
      <c r="C285" s="22"/>
      <c r="D285" s="31"/>
      <c r="E285" s="30"/>
      <c r="F285" s="31"/>
      <c r="G285" s="31"/>
    </row>
    <row r="286" spans="1:7" x14ac:dyDescent="0.3">
      <c r="A286" s="45"/>
      <c r="B286" s="31"/>
      <c r="C286" s="22"/>
      <c r="D286" s="31"/>
      <c r="E286" s="30"/>
      <c r="F286" s="31"/>
      <c r="G286" s="31"/>
    </row>
    <row r="287" spans="1:7" x14ac:dyDescent="0.3">
      <c r="A287" s="45"/>
      <c r="B287" s="31"/>
      <c r="C287" s="22"/>
      <c r="D287" s="31"/>
      <c r="E287" s="30"/>
      <c r="F287" s="31"/>
      <c r="G287" s="31"/>
    </row>
    <row r="288" spans="1:7" x14ac:dyDescent="0.3">
      <c r="A288" s="45"/>
      <c r="B288" s="31"/>
      <c r="C288" s="22"/>
      <c r="D288" s="31"/>
      <c r="E288" s="30"/>
      <c r="F288" s="31"/>
      <c r="G288" s="31"/>
    </row>
    <row r="289" spans="1:7" x14ac:dyDescent="0.3">
      <c r="A289" s="45"/>
      <c r="B289" s="31"/>
      <c r="C289" s="22"/>
      <c r="D289" s="31"/>
      <c r="E289" s="30"/>
      <c r="F289" s="31"/>
      <c r="G289" s="31"/>
    </row>
    <row r="290" spans="1:7" x14ac:dyDescent="0.3">
      <c r="A290" s="45"/>
      <c r="B290" s="31"/>
      <c r="C290" s="22"/>
      <c r="D290" s="31"/>
      <c r="E290" s="30"/>
      <c r="F290" s="31"/>
      <c r="G290" s="31"/>
    </row>
    <row r="291" spans="1:7" x14ac:dyDescent="0.3">
      <c r="A291" s="45"/>
      <c r="B291" s="31"/>
      <c r="C291" s="22"/>
      <c r="D291" s="31"/>
      <c r="E291" s="30"/>
      <c r="F291" s="31"/>
      <c r="G291" s="31"/>
    </row>
    <row r="292" spans="1:7" x14ac:dyDescent="0.3">
      <c r="A292" s="45"/>
      <c r="B292" s="31"/>
      <c r="C292" s="22"/>
      <c r="D292" s="31"/>
      <c r="E292" s="30"/>
      <c r="F292" s="31"/>
      <c r="G292" s="31"/>
    </row>
    <row r="293" spans="1:7" x14ac:dyDescent="0.3">
      <c r="A293" s="45"/>
      <c r="B293" s="31"/>
      <c r="C293" s="22"/>
      <c r="D293" s="31"/>
      <c r="E293" s="30"/>
      <c r="F293" s="31"/>
      <c r="G293" s="31"/>
    </row>
    <row r="294" spans="1:7" x14ac:dyDescent="0.3">
      <c r="A294" s="45"/>
      <c r="B294" s="31"/>
      <c r="C294" s="22"/>
      <c r="D294" s="31"/>
      <c r="E294" s="30"/>
      <c r="F294" s="31"/>
      <c r="G294" s="31"/>
    </row>
    <row r="295" spans="1:7" x14ac:dyDescent="0.3">
      <c r="A295" s="45"/>
      <c r="B295" s="31"/>
      <c r="C295" s="22"/>
      <c r="D295" s="31"/>
      <c r="E295" s="30"/>
      <c r="F295" s="31"/>
      <c r="G295" s="31"/>
    </row>
    <row r="296" spans="1:7" x14ac:dyDescent="0.3">
      <c r="A296" s="45"/>
      <c r="B296" s="31"/>
      <c r="C296" s="22"/>
      <c r="D296" s="31"/>
      <c r="E296" s="30"/>
      <c r="F296" s="31"/>
      <c r="G296" s="31"/>
    </row>
    <row r="297" spans="1:7" x14ac:dyDescent="0.3">
      <c r="A297" s="45"/>
      <c r="B297" s="31"/>
      <c r="C297" s="22"/>
      <c r="D297" s="31"/>
      <c r="E297" s="30"/>
      <c r="F297" s="31"/>
      <c r="G297" s="31"/>
    </row>
    <row r="298" spans="1:7" x14ac:dyDescent="0.3">
      <c r="A298" s="45"/>
      <c r="B298" s="31"/>
      <c r="C298" s="22"/>
      <c r="D298" s="31"/>
      <c r="E298" s="30"/>
      <c r="F298" s="31"/>
      <c r="G298" s="31"/>
    </row>
    <row r="299" spans="1:7" x14ac:dyDescent="0.3">
      <c r="A299" s="45"/>
      <c r="B299" s="31"/>
      <c r="C299" s="22"/>
      <c r="D299" s="31"/>
      <c r="E299" s="30"/>
      <c r="F299" s="31"/>
      <c r="G299" s="31"/>
    </row>
    <row r="300" spans="1:7" x14ac:dyDescent="0.3">
      <c r="A300" s="45"/>
      <c r="B300" s="31"/>
      <c r="C300" s="22"/>
      <c r="D300" s="31"/>
      <c r="E300" s="30"/>
      <c r="F300" s="31"/>
      <c r="G300" s="31"/>
    </row>
    <row r="301" spans="1:7" x14ac:dyDescent="0.3">
      <c r="A301" s="45"/>
      <c r="B301" s="31"/>
      <c r="C301" s="22"/>
      <c r="D301" s="31"/>
      <c r="E301" s="30"/>
      <c r="F301" s="31"/>
      <c r="G301" s="31"/>
    </row>
    <row r="302" spans="1:7" x14ac:dyDescent="0.3">
      <c r="A302" s="45"/>
      <c r="B302" s="31"/>
      <c r="C302" s="22"/>
      <c r="D302" s="31"/>
      <c r="E302" s="30"/>
      <c r="F302" s="31"/>
      <c r="G302" s="31"/>
    </row>
    <row r="303" spans="1:7" x14ac:dyDescent="0.3">
      <c r="A303" s="45"/>
      <c r="B303" s="31"/>
      <c r="C303" s="22"/>
      <c r="D303" s="31"/>
      <c r="E303" s="30"/>
      <c r="F303" s="31"/>
      <c r="G303" s="31"/>
    </row>
    <row r="304" spans="1:7" x14ac:dyDescent="0.3">
      <c r="A304" s="45"/>
      <c r="B304" s="31"/>
      <c r="C304" s="22"/>
      <c r="D304" s="31"/>
      <c r="E304" s="30"/>
      <c r="F304" s="31"/>
      <c r="G304" s="31"/>
    </row>
    <row r="305" spans="1:7" x14ac:dyDescent="0.3">
      <c r="A305" s="45"/>
      <c r="B305" s="31"/>
      <c r="C305" s="22"/>
      <c r="D305" s="31"/>
      <c r="E305" s="30"/>
      <c r="F305" s="31"/>
      <c r="G305" s="31"/>
    </row>
    <row r="306" spans="1:7" x14ac:dyDescent="0.3">
      <c r="A306" s="45"/>
      <c r="B306" s="31"/>
      <c r="C306" s="22"/>
      <c r="D306" s="31"/>
      <c r="E306" s="30"/>
      <c r="F306" s="31"/>
      <c r="G306" s="31"/>
    </row>
    <row r="307" spans="1:7" x14ac:dyDescent="0.3">
      <c r="A307" s="45"/>
      <c r="B307" s="31"/>
      <c r="C307" s="22"/>
      <c r="D307" s="31"/>
      <c r="E307" s="30"/>
      <c r="F307" s="31"/>
      <c r="G307" s="31"/>
    </row>
    <row r="308" spans="1:7" x14ac:dyDescent="0.3">
      <c r="A308" s="45"/>
      <c r="B308" s="31"/>
      <c r="C308" s="22"/>
      <c r="D308" s="31"/>
      <c r="E308" s="30"/>
      <c r="F308" s="31"/>
      <c r="G308" s="31"/>
    </row>
    <row r="309" spans="1:7" x14ac:dyDescent="0.3">
      <c r="A309" s="45"/>
      <c r="B309" s="31"/>
      <c r="C309" s="22"/>
      <c r="D309" s="31"/>
      <c r="E309" s="30"/>
      <c r="F309" s="31"/>
      <c r="G309" s="31"/>
    </row>
    <row r="310" spans="1:7" x14ac:dyDescent="0.3">
      <c r="A310" s="45"/>
      <c r="B310" s="31"/>
      <c r="C310" s="31"/>
      <c r="D310" s="31"/>
      <c r="E310" s="30"/>
      <c r="F310" s="31"/>
      <c r="G310" s="31"/>
    </row>
    <row r="311" spans="1:7" x14ac:dyDescent="0.3">
      <c r="A311" s="45"/>
      <c r="B311" s="31"/>
      <c r="C311" s="31"/>
      <c r="D311" s="31"/>
      <c r="E311" s="30"/>
      <c r="F311" s="31"/>
      <c r="G311" s="31"/>
    </row>
    <row r="312" spans="1:7" x14ac:dyDescent="0.3">
      <c r="A312" s="45"/>
      <c r="B312" s="31"/>
      <c r="C312" s="31"/>
      <c r="D312" s="31"/>
      <c r="E312" s="30"/>
      <c r="F312" s="31"/>
      <c r="G312" s="31"/>
    </row>
    <row r="313" spans="1:7" x14ac:dyDescent="0.3">
      <c r="A313" s="45"/>
      <c r="B313" s="31"/>
      <c r="C313" s="31"/>
      <c r="D313" s="31"/>
      <c r="E313" s="30"/>
      <c r="F313" s="31"/>
      <c r="G313" s="31"/>
    </row>
    <row r="314" spans="1:7" x14ac:dyDescent="0.3">
      <c r="A314" s="45"/>
      <c r="B314" s="31"/>
      <c r="C314" s="31"/>
      <c r="D314" s="31"/>
      <c r="E314" s="30"/>
      <c r="F314" s="31"/>
      <c r="G314" s="31"/>
    </row>
    <row r="315" spans="1:7" x14ac:dyDescent="0.3">
      <c r="A315" s="45"/>
      <c r="B315" s="31"/>
      <c r="C315" s="31"/>
      <c r="D315" s="31"/>
      <c r="E315" s="30"/>
      <c r="F315" s="31"/>
      <c r="G315" s="31"/>
    </row>
    <row r="316" spans="1:7" x14ac:dyDescent="0.3">
      <c r="A316" s="45"/>
      <c r="B316" s="31"/>
      <c r="C316" s="31"/>
      <c r="D316" s="31"/>
      <c r="E316" s="30"/>
      <c r="F316" s="31"/>
      <c r="G316" s="31"/>
    </row>
    <row r="317" spans="1:7" x14ac:dyDescent="0.3">
      <c r="A317" s="45"/>
      <c r="B317" s="31"/>
      <c r="C317" s="31"/>
      <c r="D317" s="31"/>
      <c r="E317" s="30"/>
      <c r="F317" s="31"/>
      <c r="G317" s="31"/>
    </row>
  </sheetData>
  <mergeCells count="11">
    <mergeCell ref="A1:G1"/>
    <mergeCell ref="A2:G2"/>
    <mergeCell ref="A3:C3"/>
    <mergeCell ref="D3:G3"/>
    <mergeCell ref="A4:C4"/>
    <mergeCell ref="D4:G4"/>
    <mergeCell ref="A6:A7"/>
    <mergeCell ref="B6:B7"/>
    <mergeCell ref="C6:C7"/>
    <mergeCell ref="D6:F6"/>
    <mergeCell ref="G6:G7"/>
  </mergeCells>
  <pageMargins left="0.7" right="0.7" top="0.75" bottom="0.75" header="0.3" footer="0.3"/>
  <pageSetup orientation="portrait" r:id="rId1"/>
  <headerFooter>
    <oddFooter>&amp;RProdekan za nastavu
____________________________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7"/>
  <sheetViews>
    <sheetView workbookViewId="0">
      <selection activeCell="F29" activeCellId="1" sqref="N5 F29:F33"/>
    </sheetView>
  </sheetViews>
  <sheetFormatPr defaultColWidth="14.44140625" defaultRowHeight="14.4" x14ac:dyDescent="0.3"/>
  <cols>
    <col min="1" max="1" width="7.6640625" style="11" customWidth="1"/>
    <col min="2" max="2" width="10.6640625" style="11" customWidth="1"/>
    <col min="3" max="3" width="22.6640625" style="11" customWidth="1"/>
    <col min="4" max="4" width="11.6640625" style="11" customWidth="1"/>
    <col min="5" max="5" width="10.5546875" style="32" customWidth="1"/>
    <col min="6" max="6" width="10.21875" style="11" customWidth="1"/>
    <col min="7" max="7" width="12" style="11" customWidth="1"/>
    <col min="8" max="26" width="8.6640625" style="11" customWidth="1"/>
    <col min="27" max="16384" width="14.44140625" style="11"/>
  </cols>
  <sheetData>
    <row r="1" spans="1:7" x14ac:dyDescent="0.3">
      <c r="A1" s="98" t="s">
        <v>176</v>
      </c>
      <c r="B1" s="99"/>
      <c r="C1" s="99"/>
      <c r="D1" s="99"/>
      <c r="E1" s="99"/>
      <c r="F1" s="99"/>
      <c r="G1" s="100"/>
    </row>
    <row r="2" spans="1:7" x14ac:dyDescent="0.3">
      <c r="A2" s="101" t="s">
        <v>188</v>
      </c>
      <c r="B2" s="83"/>
      <c r="C2" s="83"/>
      <c r="D2" s="83"/>
      <c r="E2" s="83"/>
      <c r="F2" s="83"/>
      <c r="G2" s="102"/>
    </row>
    <row r="3" spans="1:7" x14ac:dyDescent="0.3">
      <c r="A3" s="101" t="s">
        <v>177</v>
      </c>
      <c r="B3" s="83"/>
      <c r="C3" s="84"/>
      <c r="D3" s="103" t="s">
        <v>186</v>
      </c>
      <c r="E3" s="83"/>
      <c r="F3" s="83"/>
      <c r="G3" s="102"/>
    </row>
    <row r="4" spans="1:7" ht="15" thickBot="1" x14ac:dyDescent="0.35">
      <c r="A4" s="104" t="s">
        <v>187</v>
      </c>
      <c r="B4" s="105"/>
      <c r="C4" s="106"/>
      <c r="D4" s="107" t="s">
        <v>219</v>
      </c>
      <c r="E4" s="105"/>
      <c r="F4" s="105"/>
      <c r="G4" s="108"/>
    </row>
    <row r="5" spans="1:7" ht="15" thickBot="1" x14ac:dyDescent="0.35"/>
    <row r="6" spans="1:7" x14ac:dyDescent="0.3">
      <c r="A6" s="89" t="s">
        <v>179</v>
      </c>
      <c r="B6" s="91" t="s">
        <v>180</v>
      </c>
      <c r="C6" s="91" t="s">
        <v>156</v>
      </c>
      <c r="D6" s="93" t="s">
        <v>181</v>
      </c>
      <c r="E6" s="94"/>
      <c r="F6" s="95"/>
      <c r="G6" s="96" t="s">
        <v>182</v>
      </c>
    </row>
    <row r="7" spans="1:7" ht="42" customHeight="1" thickBot="1" x14ac:dyDescent="0.35">
      <c r="A7" s="90"/>
      <c r="B7" s="92"/>
      <c r="C7" s="92"/>
      <c r="D7" s="35" t="s">
        <v>183</v>
      </c>
      <c r="E7" s="36" t="s">
        <v>184</v>
      </c>
      <c r="F7" s="35" t="s">
        <v>147</v>
      </c>
      <c r="G7" s="97"/>
    </row>
    <row r="8" spans="1:7" x14ac:dyDescent="0.3">
      <c r="A8" s="37">
        <v>1</v>
      </c>
      <c r="B8" s="38" t="str">
        <f>EvidencijaB!A8</f>
        <v>41/2019</v>
      </c>
      <c r="C8" s="38" t="str">
        <f>EvidencijaB!B8</f>
        <v>Igor Mihajlović</v>
      </c>
      <c r="D8" s="37">
        <f>'B smjer'!M2</f>
        <v>21</v>
      </c>
      <c r="E8" s="39" t="str">
        <f>'B smjer'!N2</f>
        <v/>
      </c>
      <c r="F8" s="37">
        <f>'B smjer'!O2</f>
        <v>21</v>
      </c>
      <c r="G8" s="39" t="str">
        <f>'B smjer'!P2</f>
        <v>F</v>
      </c>
    </row>
    <row r="9" spans="1:7" x14ac:dyDescent="0.3">
      <c r="A9" s="37">
        <f>A8+1</f>
        <v>2</v>
      </c>
      <c r="B9" s="38" t="str">
        <f>EvidencijaB!A9</f>
        <v>5/2018</v>
      </c>
      <c r="C9" s="38" t="str">
        <f>EvidencijaB!B9</f>
        <v>Jovana Bujišić</v>
      </c>
      <c r="D9" s="37">
        <f>'B smjer'!M3</f>
        <v>6</v>
      </c>
      <c r="E9" s="39" t="str">
        <f>'B smjer'!N3</f>
        <v/>
      </c>
      <c r="F9" s="37">
        <f>'B smjer'!O3</f>
        <v>6</v>
      </c>
      <c r="G9" s="39" t="str">
        <f>'B smjer'!P3</f>
        <v>F</v>
      </c>
    </row>
    <row r="10" spans="1:7" x14ac:dyDescent="0.3">
      <c r="A10" s="37">
        <f t="shared" ref="A10:A23" si="0">A9+1</f>
        <v>3</v>
      </c>
      <c r="B10" s="38" t="str">
        <f>EvidencijaB!A10</f>
        <v>7/2018</v>
      </c>
      <c r="C10" s="38" t="str">
        <f>EvidencijaB!B10</f>
        <v>Ljiljana Jelić</v>
      </c>
      <c r="D10" s="37">
        <f>'B smjer'!M4</f>
        <v>5</v>
      </c>
      <c r="E10" s="39" t="str">
        <f>'B smjer'!N4</f>
        <v/>
      </c>
      <c r="F10" s="37">
        <f>'B smjer'!O4</f>
        <v>5</v>
      </c>
      <c r="G10" s="39" t="str">
        <f>'B smjer'!P4</f>
        <v>F</v>
      </c>
    </row>
    <row r="11" spans="1:7" x14ac:dyDescent="0.3">
      <c r="A11" s="37">
        <f t="shared" si="0"/>
        <v>4</v>
      </c>
      <c r="B11" s="38" t="str">
        <f>EvidencijaB!A11</f>
        <v>15/2018</v>
      </c>
      <c r="C11" s="38" t="str">
        <f>EvidencijaB!B11</f>
        <v>Ana Vukojičić</v>
      </c>
      <c r="D11" s="37">
        <f>'B smjer'!M5</f>
        <v>23</v>
      </c>
      <c r="E11" s="39">
        <f>'B smjer'!N5</f>
        <v>21</v>
      </c>
      <c r="F11" s="37">
        <f>'B smjer'!O5</f>
        <v>44</v>
      </c>
      <c r="G11" s="39" t="str">
        <f>'B smjer'!P5</f>
        <v>F</v>
      </c>
    </row>
    <row r="12" spans="1:7" x14ac:dyDescent="0.3">
      <c r="A12" s="37">
        <f t="shared" si="0"/>
        <v>5</v>
      </c>
      <c r="B12" s="38" t="str">
        <f>EvidencijaB!A12</f>
        <v>30/2018</v>
      </c>
      <c r="C12" s="38" t="str">
        <f>EvidencijaB!B12</f>
        <v>Marija Gajović</v>
      </c>
      <c r="D12" s="37">
        <f>'B smjer'!M6</f>
        <v>9</v>
      </c>
      <c r="E12" s="39" t="str">
        <f>'B smjer'!N6</f>
        <v/>
      </c>
      <c r="F12" s="37">
        <f>'B smjer'!O6</f>
        <v>9</v>
      </c>
      <c r="G12" s="39" t="str">
        <f>'B smjer'!P6</f>
        <v>F</v>
      </c>
    </row>
    <row r="13" spans="1:7" x14ac:dyDescent="0.3">
      <c r="A13" s="37">
        <f t="shared" si="0"/>
        <v>6</v>
      </c>
      <c r="B13" s="38" t="str">
        <f>EvidencijaB!A13</f>
        <v>32/2017</v>
      </c>
      <c r="C13" s="38" t="str">
        <f>EvidencijaB!B13</f>
        <v>Jovan Janjušević</v>
      </c>
      <c r="D13" s="37">
        <f>'B smjer'!M7</f>
        <v>4</v>
      </c>
      <c r="E13" s="39" t="str">
        <f>'B smjer'!N7</f>
        <v/>
      </c>
      <c r="F13" s="37">
        <f>'B smjer'!O7</f>
        <v>4</v>
      </c>
      <c r="G13" s="39" t="str">
        <f>'B smjer'!P7</f>
        <v>F</v>
      </c>
    </row>
    <row r="14" spans="1:7" x14ac:dyDescent="0.3">
      <c r="A14" s="37">
        <f t="shared" si="0"/>
        <v>7</v>
      </c>
      <c r="B14" s="38" t="str">
        <f>EvidencijaB!A14</f>
        <v>2/2016</v>
      </c>
      <c r="C14" s="38" t="str">
        <f>EvidencijaB!B14</f>
        <v>Tijana Bogavac</v>
      </c>
      <c r="D14" s="37">
        <f>'B smjer'!M8</f>
        <v>0</v>
      </c>
      <c r="E14" s="39" t="str">
        <f>'B smjer'!N8</f>
        <v/>
      </c>
      <c r="F14" s="37">
        <f>'B smjer'!O8</f>
        <v>0</v>
      </c>
      <c r="G14" s="39" t="str">
        <f>'B smjer'!P8</f>
        <v>F</v>
      </c>
    </row>
    <row r="15" spans="1:7" x14ac:dyDescent="0.3">
      <c r="A15" s="37">
        <f t="shared" si="0"/>
        <v>8</v>
      </c>
      <c r="B15" s="38" t="str">
        <f>EvidencijaB!A15</f>
        <v>38/2016</v>
      </c>
      <c r="C15" s="38" t="str">
        <f>EvidencijaB!B15</f>
        <v>Bogdan Rakonjac</v>
      </c>
      <c r="D15" s="37">
        <f>'B smjer'!M9</f>
        <v>0</v>
      </c>
      <c r="E15" s="39" t="str">
        <f>'B smjer'!N9</f>
        <v/>
      </c>
      <c r="F15" s="37">
        <f>'B smjer'!O9</f>
        <v>0</v>
      </c>
      <c r="G15" s="39" t="str">
        <f>'B smjer'!P9</f>
        <v>F</v>
      </c>
    </row>
    <row r="16" spans="1:7" x14ac:dyDescent="0.3">
      <c r="A16" s="37">
        <f t="shared" si="0"/>
        <v>9</v>
      </c>
      <c r="B16" s="38" t="str">
        <f>EvidencijaB!A16</f>
        <v>8/2018</v>
      </c>
      <c r="C16" s="38" t="str">
        <f>EvidencijaB!B16</f>
        <v>Jovan Đurić</v>
      </c>
      <c r="D16" s="37">
        <f>'B smjer'!M10</f>
        <v>32</v>
      </c>
      <c r="E16" s="39">
        <f>'B smjer'!N10</f>
        <v>20</v>
      </c>
      <c r="F16" s="37">
        <f>'B smjer'!O10</f>
        <v>52</v>
      </c>
      <c r="G16" s="39" t="str">
        <f>'B smjer'!P10</f>
        <v>E</v>
      </c>
    </row>
    <row r="17" spans="1:7" x14ac:dyDescent="0.3">
      <c r="A17" s="37">
        <f t="shared" si="0"/>
        <v>10</v>
      </c>
      <c r="B17" s="38" t="str">
        <f>EvidencijaB!A17</f>
        <v>9/2018</v>
      </c>
      <c r="C17" s="38" t="str">
        <f>EvidencijaB!B17</f>
        <v>Tamara Čukić</v>
      </c>
      <c r="D17" s="37">
        <f>'B smjer'!M11</f>
        <v>18</v>
      </c>
      <c r="E17" s="39">
        <f>'B smjer'!N11</f>
        <v>32</v>
      </c>
      <c r="F17" s="37">
        <f>'B smjer'!O11</f>
        <v>50</v>
      </c>
      <c r="G17" s="39" t="str">
        <f>'B smjer'!P11</f>
        <v>E</v>
      </c>
    </row>
    <row r="18" spans="1:7" x14ac:dyDescent="0.3">
      <c r="A18" s="37">
        <f t="shared" si="0"/>
        <v>11</v>
      </c>
      <c r="B18" s="38" t="str">
        <f>EvidencijaB!A18</f>
        <v>16/2018</v>
      </c>
      <c r="C18" s="38" t="str">
        <f>EvidencijaB!B18</f>
        <v>Radojka Poleksić</v>
      </c>
      <c r="D18" s="37">
        <f>'B smjer'!M12</f>
        <v>34</v>
      </c>
      <c r="E18" s="39">
        <f>'B smjer'!N12</f>
        <v>46</v>
      </c>
      <c r="F18" s="37">
        <f>'B smjer'!O12</f>
        <v>80</v>
      </c>
      <c r="G18" s="39" t="str">
        <f>'B smjer'!P12</f>
        <v>B</v>
      </c>
    </row>
    <row r="19" spans="1:7" x14ac:dyDescent="0.3">
      <c r="A19" s="37">
        <f t="shared" si="0"/>
        <v>12</v>
      </c>
      <c r="B19" s="38" t="str">
        <f>EvidencijaB!A19</f>
        <v>18/2018</v>
      </c>
      <c r="C19" s="38" t="str">
        <f>EvidencijaB!B19</f>
        <v>Marija Došljak</v>
      </c>
      <c r="D19" s="37">
        <f>'B smjer'!M13</f>
        <v>42</v>
      </c>
      <c r="E19" s="39">
        <f>'B smjer'!N13</f>
        <v>51</v>
      </c>
      <c r="F19" s="37">
        <f>'B smjer'!O13</f>
        <v>93</v>
      </c>
      <c r="G19" s="39" t="str">
        <f>'B smjer'!P13</f>
        <v>A</v>
      </c>
    </row>
    <row r="20" spans="1:7" x14ac:dyDescent="0.3">
      <c r="A20" s="37">
        <f t="shared" si="0"/>
        <v>13</v>
      </c>
      <c r="B20" s="38" t="str">
        <f>EvidencijaB!A20</f>
        <v>20/2018</v>
      </c>
      <c r="C20" s="38" t="str">
        <f>EvidencijaB!B20</f>
        <v>Bane Petričić</v>
      </c>
      <c r="D20" s="37">
        <f>'B smjer'!M14</f>
        <v>32</v>
      </c>
      <c r="E20" s="39">
        <f>'B smjer'!N14</f>
        <v>43</v>
      </c>
      <c r="F20" s="37">
        <f>'B smjer'!O14</f>
        <v>75</v>
      </c>
      <c r="G20" s="39" t="str">
        <f>'B smjer'!P14</f>
        <v>C</v>
      </c>
    </row>
    <row r="21" spans="1:7" x14ac:dyDescent="0.3">
      <c r="A21" s="37">
        <f t="shared" si="0"/>
        <v>14</v>
      </c>
      <c r="B21" s="38" t="str">
        <f>EvidencijaB!A21</f>
        <v>28/2018</v>
      </c>
      <c r="C21" s="38" t="str">
        <f>EvidencijaB!B21</f>
        <v>Radoman Mijanović</v>
      </c>
      <c r="D21" s="37" t="str">
        <f>'B smjer'!M15</f>
        <v/>
      </c>
      <c r="E21" s="39" t="str">
        <f>'B smjer'!N15</f>
        <v/>
      </c>
      <c r="F21" s="37">
        <f>'B smjer'!O15</f>
        <v>0</v>
      </c>
      <c r="G21" s="39" t="str">
        <f>'B smjer'!P15</f>
        <v>F</v>
      </c>
    </row>
    <row r="22" spans="1:7" x14ac:dyDescent="0.3">
      <c r="A22" s="37">
        <f t="shared" si="0"/>
        <v>15</v>
      </c>
      <c r="B22" s="41" t="str">
        <f>EvidencijaB!A22</f>
        <v>8/2017</v>
      </c>
      <c r="C22" s="41" t="str">
        <f>EvidencijaB!B22</f>
        <v>Dijana Popović</v>
      </c>
      <c r="D22" s="37" t="str">
        <f>'B smjer'!M16</f>
        <v/>
      </c>
      <c r="E22" s="39" t="str">
        <f>'B smjer'!N16</f>
        <v/>
      </c>
      <c r="F22" s="37">
        <f>'B smjer'!O16</f>
        <v>0</v>
      </c>
      <c r="G22" s="39" t="str">
        <f>'B smjer'!P16</f>
        <v>F</v>
      </c>
    </row>
    <row r="23" spans="1:7" x14ac:dyDescent="0.3">
      <c r="A23" s="50">
        <f t="shared" si="0"/>
        <v>16</v>
      </c>
      <c r="B23" s="17" t="str">
        <f>EvidencijaB!A23</f>
        <v>14/2015</v>
      </c>
      <c r="C23" s="17" t="str">
        <f>EvidencijaB!B23</f>
        <v>Nebojša Kasalica</v>
      </c>
      <c r="D23" s="51">
        <f>'B smjer'!M17</f>
        <v>12</v>
      </c>
      <c r="E23" s="39" t="str">
        <f>'B smjer'!N17</f>
        <v/>
      </c>
      <c r="F23" s="37">
        <f>'B smjer'!O17</f>
        <v>12</v>
      </c>
      <c r="G23" s="39" t="str">
        <f>'B smjer'!P17</f>
        <v>F</v>
      </c>
    </row>
    <row r="24" spans="1:7" x14ac:dyDescent="0.3">
      <c r="A24" s="45"/>
      <c r="B24" s="22"/>
      <c r="C24" s="22"/>
      <c r="D24" s="45"/>
      <c r="E24" s="27"/>
      <c r="F24" s="45"/>
      <c r="G24" s="27"/>
    </row>
    <row r="25" spans="1:7" x14ac:dyDescent="0.3">
      <c r="A25" s="45"/>
      <c r="B25" s="22"/>
      <c r="C25" s="22"/>
      <c r="D25" s="45"/>
      <c r="E25" s="27"/>
      <c r="F25" s="45"/>
      <c r="G25" s="27"/>
    </row>
    <row r="26" spans="1:7" x14ac:dyDescent="0.3">
      <c r="A26" s="45"/>
      <c r="B26" s="22"/>
      <c r="C26" s="22"/>
      <c r="D26" s="45"/>
      <c r="E26" s="27"/>
      <c r="F26" s="45"/>
      <c r="G26" s="27"/>
    </row>
    <row r="27" spans="1:7" x14ac:dyDescent="0.3">
      <c r="A27" s="45"/>
      <c r="B27" s="22"/>
      <c r="C27" s="22"/>
      <c r="D27" s="45"/>
      <c r="E27" s="27"/>
      <c r="F27" s="45"/>
      <c r="G27" s="27"/>
    </row>
    <row r="28" spans="1:7" x14ac:dyDescent="0.3">
      <c r="A28" s="45"/>
      <c r="B28" s="22"/>
      <c r="C28" s="22"/>
      <c r="D28" s="45"/>
      <c r="E28" s="27"/>
      <c r="F28" s="45"/>
      <c r="G28" s="27"/>
    </row>
    <row r="29" spans="1:7" x14ac:dyDescent="0.3">
      <c r="A29" s="45"/>
      <c r="B29" s="22"/>
      <c r="C29" s="22"/>
      <c r="D29" s="45"/>
      <c r="E29" s="27"/>
      <c r="F29" s="45"/>
      <c r="G29" s="27"/>
    </row>
    <row r="30" spans="1:7" x14ac:dyDescent="0.3">
      <c r="A30" s="45"/>
      <c r="B30" s="22"/>
      <c r="C30" s="22"/>
      <c r="D30" s="45"/>
      <c r="E30" s="27"/>
      <c r="F30" s="45"/>
      <c r="G30" s="27"/>
    </row>
    <row r="31" spans="1:7" x14ac:dyDescent="0.3">
      <c r="A31" s="45"/>
      <c r="B31" s="22"/>
      <c r="C31" s="22"/>
      <c r="D31" s="45"/>
      <c r="E31" s="27"/>
      <c r="F31" s="45"/>
      <c r="G31" s="27"/>
    </row>
    <row r="32" spans="1:7" x14ac:dyDescent="0.3">
      <c r="A32" s="45"/>
      <c r="B32" s="22"/>
      <c r="C32" s="22"/>
      <c r="D32" s="45"/>
      <c r="E32" s="27"/>
      <c r="F32" s="45"/>
      <c r="G32" s="27"/>
    </row>
    <row r="33" spans="1:7" x14ac:dyDescent="0.3">
      <c r="A33" s="45"/>
      <c r="B33" s="22"/>
      <c r="C33" s="22"/>
      <c r="D33" s="45"/>
      <c r="E33" s="27"/>
      <c r="F33" s="45"/>
      <c r="G33" s="27"/>
    </row>
    <row r="34" spans="1:7" x14ac:dyDescent="0.3">
      <c r="A34" s="45"/>
      <c r="B34" s="22"/>
      <c r="C34" s="22"/>
      <c r="D34" s="45"/>
      <c r="E34" s="27"/>
      <c r="F34" s="45"/>
      <c r="G34" s="27"/>
    </row>
    <row r="35" spans="1:7" x14ac:dyDescent="0.3">
      <c r="A35" s="45"/>
      <c r="B35" s="22"/>
      <c r="C35" s="22"/>
      <c r="D35" s="45"/>
      <c r="E35" s="27"/>
      <c r="F35" s="45"/>
      <c r="G35" s="27"/>
    </row>
    <row r="36" spans="1:7" x14ac:dyDescent="0.3">
      <c r="A36" s="45"/>
      <c r="B36" s="22"/>
      <c r="C36" s="22"/>
      <c r="D36" s="45"/>
      <c r="E36" s="27"/>
      <c r="F36" s="45"/>
      <c r="G36" s="27"/>
    </row>
    <row r="37" spans="1:7" x14ac:dyDescent="0.3">
      <c r="A37" s="45"/>
      <c r="B37" s="22"/>
      <c r="C37" s="22"/>
      <c r="D37" s="45"/>
      <c r="E37" s="27"/>
      <c r="F37" s="45"/>
      <c r="G37" s="27"/>
    </row>
    <row r="38" spans="1:7" x14ac:dyDescent="0.3">
      <c r="A38" s="45"/>
      <c r="B38" s="22"/>
      <c r="C38" s="22"/>
      <c r="D38" s="45"/>
      <c r="E38" s="27"/>
      <c r="F38" s="45"/>
      <c r="G38" s="27"/>
    </row>
    <row r="39" spans="1:7" x14ac:dyDescent="0.3">
      <c r="A39" s="45"/>
      <c r="B39" s="22"/>
      <c r="C39" s="22"/>
      <c r="D39" s="45"/>
      <c r="E39" s="27"/>
      <c r="F39" s="45"/>
      <c r="G39" s="27"/>
    </row>
    <row r="40" spans="1:7" x14ac:dyDescent="0.3">
      <c r="A40" s="45"/>
      <c r="B40" s="22"/>
      <c r="C40" s="22"/>
      <c r="D40" s="45"/>
      <c r="E40" s="27"/>
      <c r="F40" s="45"/>
      <c r="G40" s="27"/>
    </row>
    <row r="41" spans="1:7" x14ac:dyDescent="0.3">
      <c r="A41" s="45"/>
      <c r="B41" s="22"/>
      <c r="C41" s="22"/>
      <c r="D41" s="45"/>
      <c r="E41" s="27"/>
      <c r="F41" s="45"/>
      <c r="G41" s="27"/>
    </row>
    <row r="42" spans="1:7" x14ac:dyDescent="0.3">
      <c r="A42" s="45"/>
      <c r="B42" s="22"/>
      <c r="C42" s="22"/>
      <c r="D42" s="45"/>
      <c r="E42" s="27"/>
      <c r="F42" s="45"/>
      <c r="G42" s="27"/>
    </row>
    <row r="43" spans="1:7" x14ac:dyDescent="0.3">
      <c r="A43" s="45"/>
      <c r="B43" s="22"/>
      <c r="C43" s="22"/>
      <c r="D43" s="45"/>
      <c r="E43" s="27"/>
      <c r="F43" s="45"/>
      <c r="G43" s="27"/>
    </row>
    <row r="44" spans="1:7" x14ac:dyDescent="0.3">
      <c r="A44" s="45"/>
      <c r="B44" s="22"/>
      <c r="C44" s="22"/>
      <c r="D44" s="45"/>
      <c r="E44" s="27"/>
      <c r="F44" s="45"/>
      <c r="G44" s="27"/>
    </row>
    <row r="45" spans="1:7" x14ac:dyDescent="0.3">
      <c r="A45" s="45"/>
      <c r="B45" s="22"/>
      <c r="C45" s="22"/>
      <c r="D45" s="45"/>
      <c r="E45" s="27"/>
      <c r="F45" s="45"/>
      <c r="G45" s="27"/>
    </row>
    <row r="46" spans="1:7" x14ac:dyDescent="0.3">
      <c r="A46" s="45"/>
      <c r="B46" s="22"/>
      <c r="C46" s="22"/>
      <c r="D46" s="45"/>
      <c r="E46" s="27"/>
      <c r="F46" s="45"/>
      <c r="G46" s="27"/>
    </row>
    <row r="47" spans="1:7" x14ac:dyDescent="0.3">
      <c r="A47" s="45"/>
      <c r="B47" s="22"/>
      <c r="C47" s="22"/>
      <c r="D47" s="45"/>
      <c r="E47" s="27"/>
      <c r="F47" s="45"/>
      <c r="G47" s="27"/>
    </row>
    <row r="48" spans="1:7" x14ac:dyDescent="0.3">
      <c r="A48" s="45"/>
      <c r="B48" s="22"/>
      <c r="C48" s="22"/>
      <c r="D48" s="45"/>
      <c r="E48" s="27"/>
      <c r="F48" s="45"/>
      <c r="G48" s="27"/>
    </row>
    <row r="49" spans="1:7" x14ac:dyDescent="0.3">
      <c r="A49" s="45"/>
      <c r="B49" s="22"/>
      <c r="C49" s="22"/>
      <c r="D49" s="45"/>
      <c r="E49" s="27"/>
      <c r="F49" s="45"/>
      <c r="G49" s="27"/>
    </row>
    <row r="50" spans="1:7" x14ac:dyDescent="0.3">
      <c r="A50" s="45"/>
      <c r="B50" s="22"/>
      <c r="C50" s="22"/>
      <c r="D50" s="45"/>
      <c r="E50" s="27"/>
      <c r="F50" s="45"/>
      <c r="G50" s="27"/>
    </row>
    <row r="51" spans="1:7" x14ac:dyDescent="0.3">
      <c r="A51" s="45"/>
      <c r="B51" s="22"/>
      <c r="C51" s="22"/>
      <c r="D51" s="45"/>
      <c r="E51" s="27"/>
      <c r="F51" s="45"/>
      <c r="G51" s="27"/>
    </row>
    <row r="52" spans="1:7" x14ac:dyDescent="0.3">
      <c r="A52" s="45"/>
      <c r="B52" s="22"/>
      <c r="C52" s="22"/>
      <c r="D52" s="45"/>
      <c r="E52" s="27"/>
      <c r="F52" s="45"/>
      <c r="G52" s="27"/>
    </row>
    <row r="53" spans="1:7" x14ac:dyDescent="0.3">
      <c r="A53" s="45"/>
      <c r="B53" s="22"/>
      <c r="C53" s="22"/>
      <c r="D53" s="45"/>
      <c r="E53" s="27"/>
      <c r="F53" s="45"/>
      <c r="G53" s="27"/>
    </row>
    <row r="54" spans="1:7" x14ac:dyDescent="0.3">
      <c r="A54" s="45"/>
      <c r="B54" s="22"/>
      <c r="C54" s="22"/>
      <c r="D54" s="45"/>
      <c r="E54" s="27"/>
      <c r="F54" s="45"/>
      <c r="G54" s="27"/>
    </row>
    <row r="55" spans="1:7" x14ac:dyDescent="0.3">
      <c r="A55" s="45"/>
      <c r="B55" s="22"/>
      <c r="C55" s="22"/>
      <c r="D55" s="45"/>
      <c r="E55" s="27"/>
      <c r="F55" s="45"/>
      <c r="G55" s="27"/>
    </row>
    <row r="56" spans="1:7" x14ac:dyDescent="0.3">
      <c r="A56" s="45"/>
      <c r="B56" s="22"/>
      <c r="C56" s="22"/>
      <c r="D56" s="45"/>
      <c r="E56" s="27"/>
      <c r="F56" s="45"/>
      <c r="G56" s="27"/>
    </row>
    <row r="57" spans="1:7" x14ac:dyDescent="0.3">
      <c r="A57" s="45"/>
      <c r="B57" s="22"/>
      <c r="C57" s="22"/>
      <c r="D57" s="45"/>
      <c r="E57" s="27"/>
      <c r="F57" s="45"/>
      <c r="G57" s="27"/>
    </row>
    <row r="58" spans="1:7" x14ac:dyDescent="0.3">
      <c r="A58" s="45"/>
      <c r="B58" s="22"/>
      <c r="C58" s="22"/>
      <c r="D58" s="45"/>
      <c r="E58" s="27"/>
      <c r="F58" s="45"/>
      <c r="G58" s="27"/>
    </row>
    <row r="59" spans="1:7" x14ac:dyDescent="0.3">
      <c r="A59" s="45"/>
      <c r="B59" s="22"/>
      <c r="C59" s="22"/>
      <c r="D59" s="45"/>
      <c r="E59" s="27"/>
      <c r="F59" s="45"/>
      <c r="G59" s="27"/>
    </row>
    <row r="60" spans="1:7" x14ac:dyDescent="0.3">
      <c r="A60" s="45"/>
      <c r="B60" s="22"/>
      <c r="C60" s="22"/>
      <c r="D60" s="45"/>
      <c r="E60" s="27"/>
      <c r="F60" s="45"/>
      <c r="G60" s="27"/>
    </row>
    <row r="61" spans="1:7" x14ac:dyDescent="0.3">
      <c r="A61" s="45"/>
      <c r="B61" s="22"/>
      <c r="C61" s="22"/>
      <c r="D61" s="45"/>
      <c r="E61" s="27"/>
      <c r="F61" s="45"/>
      <c r="G61" s="27"/>
    </row>
    <row r="62" spans="1:7" x14ac:dyDescent="0.3">
      <c r="A62" s="45"/>
      <c r="B62" s="22"/>
      <c r="C62" s="22"/>
      <c r="D62" s="45"/>
      <c r="E62" s="27"/>
      <c r="F62" s="45"/>
      <c r="G62" s="27"/>
    </row>
    <row r="63" spans="1:7" x14ac:dyDescent="0.3">
      <c r="A63" s="45"/>
      <c r="B63" s="22"/>
      <c r="C63" s="22"/>
      <c r="D63" s="45"/>
      <c r="E63" s="27"/>
      <c r="F63" s="45"/>
      <c r="G63" s="27"/>
    </row>
    <row r="64" spans="1:7" x14ac:dyDescent="0.3">
      <c r="A64" s="45"/>
      <c r="B64" s="22"/>
      <c r="C64" s="22"/>
      <c r="D64" s="45"/>
      <c r="E64" s="27"/>
      <c r="F64" s="45"/>
      <c r="G64" s="27"/>
    </row>
    <row r="65" spans="1:7" x14ac:dyDescent="0.3">
      <c r="A65" s="45"/>
      <c r="B65" s="22"/>
      <c r="C65" s="22"/>
      <c r="D65" s="45"/>
      <c r="E65" s="27"/>
      <c r="F65" s="45"/>
      <c r="G65" s="27"/>
    </row>
    <row r="66" spans="1:7" x14ac:dyDescent="0.3">
      <c r="A66" s="45"/>
      <c r="B66" s="22"/>
      <c r="C66" s="22"/>
      <c r="D66" s="45"/>
      <c r="E66" s="27"/>
      <c r="F66" s="45"/>
      <c r="G66" s="27"/>
    </row>
    <row r="67" spans="1:7" x14ac:dyDescent="0.3">
      <c r="A67" s="45"/>
      <c r="B67" s="22"/>
      <c r="C67" s="22"/>
      <c r="D67" s="45"/>
      <c r="E67" s="27"/>
      <c r="F67" s="45"/>
      <c r="G67" s="27"/>
    </row>
    <row r="68" spans="1:7" x14ac:dyDescent="0.3">
      <c r="A68" s="45"/>
      <c r="B68" s="22"/>
      <c r="C68" s="22"/>
      <c r="D68" s="45"/>
      <c r="E68" s="27"/>
      <c r="F68" s="45"/>
      <c r="G68" s="27"/>
    </row>
    <row r="69" spans="1:7" x14ac:dyDescent="0.3">
      <c r="A69" s="45"/>
      <c r="B69" s="22"/>
      <c r="C69" s="22"/>
      <c r="D69" s="45"/>
      <c r="E69" s="27"/>
      <c r="F69" s="45"/>
      <c r="G69" s="27"/>
    </row>
    <row r="70" spans="1:7" x14ac:dyDescent="0.3">
      <c r="A70" s="45"/>
      <c r="B70" s="22"/>
      <c r="C70" s="22"/>
      <c r="D70" s="45"/>
      <c r="E70" s="27"/>
      <c r="F70" s="45"/>
      <c r="G70" s="27"/>
    </row>
    <row r="71" spans="1:7" x14ac:dyDescent="0.3">
      <c r="A71" s="45"/>
      <c r="B71" s="22"/>
      <c r="C71" s="22"/>
      <c r="D71" s="45"/>
      <c r="E71" s="27"/>
      <c r="F71" s="45"/>
      <c r="G71" s="27"/>
    </row>
    <row r="72" spans="1:7" x14ac:dyDescent="0.3">
      <c r="A72" s="45"/>
      <c r="B72" s="22"/>
      <c r="C72" s="22"/>
      <c r="D72" s="45"/>
      <c r="E72" s="27"/>
      <c r="F72" s="45"/>
      <c r="G72" s="27"/>
    </row>
    <row r="73" spans="1:7" x14ac:dyDescent="0.3">
      <c r="A73" s="45"/>
      <c r="B73" s="22"/>
      <c r="C73" s="22"/>
      <c r="D73" s="45"/>
      <c r="E73" s="27"/>
      <c r="F73" s="45"/>
      <c r="G73" s="27"/>
    </row>
    <row r="74" spans="1:7" x14ac:dyDescent="0.3">
      <c r="A74" s="45"/>
      <c r="B74" s="22"/>
      <c r="C74" s="22"/>
      <c r="D74" s="45"/>
      <c r="E74" s="27"/>
      <c r="F74" s="45"/>
      <c r="G74" s="27"/>
    </row>
    <row r="75" spans="1:7" x14ac:dyDescent="0.3">
      <c r="A75" s="45"/>
      <c r="B75" s="22"/>
      <c r="C75" s="22"/>
      <c r="D75" s="45"/>
      <c r="E75" s="27"/>
      <c r="F75" s="45"/>
      <c r="G75" s="27"/>
    </row>
    <row r="76" spans="1:7" x14ac:dyDescent="0.3">
      <c r="A76" s="45"/>
      <c r="B76" s="22"/>
      <c r="C76" s="22"/>
      <c r="D76" s="45"/>
      <c r="E76" s="27"/>
      <c r="F76" s="45"/>
      <c r="G76" s="27"/>
    </row>
    <row r="77" spans="1:7" x14ac:dyDescent="0.3">
      <c r="A77" s="45"/>
      <c r="B77" s="22"/>
      <c r="C77" s="22"/>
      <c r="D77" s="45"/>
      <c r="E77" s="27"/>
      <c r="F77" s="45"/>
      <c r="G77" s="27"/>
    </row>
    <row r="78" spans="1:7" x14ac:dyDescent="0.3">
      <c r="A78" s="45"/>
      <c r="B78" s="22"/>
      <c r="C78" s="22"/>
      <c r="D78" s="45"/>
      <c r="E78" s="27"/>
      <c r="F78" s="45"/>
      <c r="G78" s="27"/>
    </row>
    <row r="79" spans="1:7" x14ac:dyDescent="0.3">
      <c r="A79" s="45"/>
      <c r="B79" s="22"/>
      <c r="C79" s="22"/>
      <c r="D79" s="45"/>
      <c r="E79" s="27"/>
      <c r="F79" s="45"/>
      <c r="G79" s="27"/>
    </row>
    <row r="80" spans="1:7" x14ac:dyDescent="0.3">
      <c r="A80" s="45"/>
      <c r="B80" s="22"/>
      <c r="C80" s="22"/>
      <c r="D80" s="45"/>
      <c r="E80" s="27"/>
      <c r="F80" s="45"/>
      <c r="G80" s="27"/>
    </row>
    <row r="81" spans="1:7" x14ac:dyDescent="0.3">
      <c r="A81" s="45"/>
      <c r="B81" s="22"/>
      <c r="C81" s="22"/>
      <c r="D81" s="45"/>
      <c r="E81" s="27"/>
      <c r="F81" s="45"/>
      <c r="G81" s="27"/>
    </row>
    <row r="82" spans="1:7" x14ac:dyDescent="0.3">
      <c r="A82" s="45"/>
      <c r="B82" s="22"/>
      <c r="C82" s="22"/>
      <c r="D82" s="45"/>
      <c r="E82" s="27"/>
      <c r="F82" s="45"/>
      <c r="G82" s="27"/>
    </row>
    <row r="83" spans="1:7" x14ac:dyDescent="0.3">
      <c r="A83" s="45"/>
      <c r="B83" s="22"/>
      <c r="C83" s="22"/>
      <c r="D83" s="45"/>
      <c r="E83" s="27"/>
      <c r="F83" s="45"/>
      <c r="G83" s="27"/>
    </row>
    <row r="84" spans="1:7" x14ac:dyDescent="0.3">
      <c r="A84" s="45"/>
      <c r="B84" s="22"/>
      <c r="C84" s="22"/>
      <c r="D84" s="45"/>
      <c r="E84" s="27"/>
      <c r="F84" s="45"/>
      <c r="G84" s="27"/>
    </row>
    <row r="85" spans="1:7" x14ac:dyDescent="0.3">
      <c r="A85" s="45"/>
      <c r="B85" s="22"/>
      <c r="C85" s="22"/>
      <c r="D85" s="45"/>
      <c r="E85" s="27"/>
      <c r="F85" s="45"/>
      <c r="G85" s="27"/>
    </row>
    <row r="86" spans="1:7" x14ac:dyDescent="0.3">
      <c r="A86" s="45"/>
      <c r="B86" s="22"/>
      <c r="C86" s="22"/>
      <c r="D86" s="45"/>
      <c r="E86" s="27"/>
      <c r="F86" s="45"/>
      <c r="G86" s="27"/>
    </row>
    <row r="87" spans="1:7" x14ac:dyDescent="0.3">
      <c r="A87" s="45"/>
      <c r="B87" s="22"/>
      <c r="C87" s="22"/>
      <c r="D87" s="45"/>
      <c r="E87" s="27"/>
      <c r="F87" s="45"/>
      <c r="G87" s="27"/>
    </row>
    <row r="88" spans="1:7" x14ac:dyDescent="0.3">
      <c r="A88" s="45"/>
      <c r="B88" s="22"/>
      <c r="C88" s="22"/>
      <c r="D88" s="45"/>
      <c r="E88" s="27"/>
      <c r="F88" s="45"/>
      <c r="G88" s="27"/>
    </row>
    <row r="89" spans="1:7" x14ac:dyDescent="0.3">
      <c r="A89" s="45"/>
      <c r="B89" s="22"/>
      <c r="C89" s="22"/>
      <c r="D89" s="45"/>
      <c r="E89" s="27"/>
      <c r="F89" s="45"/>
      <c r="G89" s="27"/>
    </row>
    <row r="90" spans="1:7" x14ac:dyDescent="0.3">
      <c r="A90" s="45"/>
      <c r="B90" s="22"/>
      <c r="C90" s="22"/>
      <c r="D90" s="45"/>
      <c r="E90" s="27"/>
      <c r="F90" s="45"/>
      <c r="G90" s="27"/>
    </row>
    <row r="91" spans="1:7" x14ac:dyDescent="0.3">
      <c r="A91" s="45"/>
      <c r="B91" s="22"/>
      <c r="C91" s="22"/>
      <c r="D91" s="45"/>
      <c r="E91" s="27"/>
      <c r="F91" s="45"/>
      <c r="G91" s="27"/>
    </row>
    <row r="92" spans="1:7" x14ac:dyDescent="0.3">
      <c r="A92" s="45"/>
      <c r="B92" s="22"/>
      <c r="C92" s="22"/>
      <c r="D92" s="45"/>
      <c r="E92" s="27"/>
      <c r="F92" s="45"/>
      <c r="G92" s="27"/>
    </row>
    <row r="93" spans="1:7" x14ac:dyDescent="0.3">
      <c r="A93" s="45"/>
      <c r="B93" s="22"/>
      <c r="C93" s="22"/>
      <c r="D93" s="45"/>
      <c r="E93" s="27"/>
      <c r="F93" s="45"/>
      <c r="G93" s="27"/>
    </row>
    <row r="94" spans="1:7" x14ac:dyDescent="0.3">
      <c r="A94" s="45"/>
      <c r="B94" s="22"/>
      <c r="C94" s="22"/>
      <c r="D94" s="45"/>
      <c r="E94" s="27"/>
      <c r="F94" s="45"/>
      <c r="G94" s="27"/>
    </row>
    <row r="95" spans="1:7" x14ac:dyDescent="0.3">
      <c r="A95" s="45"/>
      <c r="B95" s="22"/>
      <c r="C95" s="22"/>
      <c r="D95" s="45"/>
      <c r="E95" s="27"/>
      <c r="F95" s="45"/>
      <c r="G95" s="27"/>
    </row>
    <row r="96" spans="1:7" x14ac:dyDescent="0.3">
      <c r="A96" s="45"/>
      <c r="B96" s="22"/>
      <c r="C96" s="22"/>
      <c r="D96" s="45"/>
      <c r="E96" s="27"/>
      <c r="F96" s="45"/>
      <c r="G96" s="27"/>
    </row>
    <row r="97" spans="1:7" x14ac:dyDescent="0.3">
      <c r="A97" s="45"/>
      <c r="B97" s="22"/>
      <c r="C97" s="22"/>
      <c r="D97" s="45"/>
      <c r="E97" s="27"/>
      <c r="F97" s="45"/>
      <c r="G97" s="27"/>
    </row>
    <row r="98" spans="1:7" x14ac:dyDescent="0.3">
      <c r="A98" s="45"/>
      <c r="B98" s="22"/>
      <c r="C98" s="22"/>
      <c r="D98" s="45"/>
      <c r="E98" s="27"/>
      <c r="F98" s="45"/>
      <c r="G98" s="27"/>
    </row>
    <row r="99" spans="1:7" x14ac:dyDescent="0.3">
      <c r="A99" s="45"/>
      <c r="B99" s="22"/>
      <c r="C99" s="22"/>
      <c r="D99" s="45"/>
      <c r="E99" s="27"/>
      <c r="F99" s="45"/>
      <c r="G99" s="27"/>
    </row>
    <row r="100" spans="1:7" x14ac:dyDescent="0.3">
      <c r="A100" s="45"/>
      <c r="B100" s="22"/>
      <c r="C100" s="22"/>
      <c r="D100" s="45"/>
      <c r="E100" s="27"/>
      <c r="F100" s="45"/>
      <c r="G100" s="27"/>
    </row>
    <row r="101" spans="1:7" x14ac:dyDescent="0.3">
      <c r="A101" s="45"/>
      <c r="B101" s="22"/>
      <c r="C101" s="22"/>
      <c r="D101" s="45"/>
      <c r="E101" s="27"/>
      <c r="F101" s="45"/>
      <c r="G101" s="27"/>
    </row>
    <row r="102" spans="1:7" x14ac:dyDescent="0.3">
      <c r="A102" s="45"/>
      <c r="B102" s="22"/>
      <c r="C102" s="22"/>
      <c r="D102" s="45"/>
      <c r="E102" s="27"/>
      <c r="F102" s="45"/>
      <c r="G102" s="27"/>
    </row>
    <row r="103" spans="1:7" x14ac:dyDescent="0.3">
      <c r="A103" s="45"/>
      <c r="B103" s="22"/>
      <c r="C103" s="22"/>
      <c r="D103" s="45"/>
      <c r="E103" s="27"/>
      <c r="F103" s="45"/>
      <c r="G103" s="27"/>
    </row>
    <row r="104" spans="1:7" x14ac:dyDescent="0.3">
      <c r="A104" s="45"/>
      <c r="B104" s="22"/>
      <c r="C104" s="22"/>
      <c r="D104" s="45"/>
      <c r="E104" s="27"/>
      <c r="F104" s="45"/>
      <c r="G104" s="27"/>
    </row>
    <row r="105" spans="1:7" x14ac:dyDescent="0.3">
      <c r="A105" s="45"/>
      <c r="B105" s="22"/>
      <c r="C105" s="22"/>
      <c r="D105" s="45"/>
      <c r="E105" s="27"/>
      <c r="F105" s="45"/>
      <c r="G105" s="27"/>
    </row>
    <row r="106" spans="1:7" x14ac:dyDescent="0.3">
      <c r="A106" s="45"/>
      <c r="B106" s="22"/>
      <c r="C106" s="22"/>
      <c r="D106" s="45"/>
      <c r="E106" s="27"/>
      <c r="F106" s="45"/>
      <c r="G106" s="27"/>
    </row>
    <row r="107" spans="1:7" x14ac:dyDescent="0.3">
      <c r="A107" s="45"/>
      <c r="B107" s="22"/>
      <c r="C107" s="22"/>
      <c r="D107" s="45"/>
      <c r="E107" s="27"/>
      <c r="F107" s="45"/>
      <c r="G107" s="27"/>
    </row>
    <row r="108" spans="1:7" x14ac:dyDescent="0.3">
      <c r="A108" s="45"/>
      <c r="B108" s="22"/>
      <c r="C108" s="22"/>
      <c r="D108" s="45"/>
      <c r="E108" s="27"/>
      <c r="F108" s="45"/>
      <c r="G108" s="27"/>
    </row>
    <row r="109" spans="1:7" x14ac:dyDescent="0.3">
      <c r="A109" s="45"/>
      <c r="B109" s="22"/>
      <c r="C109" s="22"/>
      <c r="D109" s="45"/>
      <c r="E109" s="27"/>
      <c r="F109" s="45"/>
      <c r="G109" s="27"/>
    </row>
    <row r="110" spans="1:7" x14ac:dyDescent="0.3">
      <c r="A110" s="45"/>
      <c r="B110" s="22"/>
      <c r="C110" s="22"/>
      <c r="D110" s="45"/>
      <c r="E110" s="27"/>
      <c r="F110" s="45"/>
      <c r="G110" s="27"/>
    </row>
    <row r="111" spans="1:7" x14ac:dyDescent="0.3">
      <c r="A111" s="45"/>
      <c r="B111" s="22"/>
      <c r="C111" s="22"/>
      <c r="D111" s="45"/>
      <c r="E111" s="27"/>
      <c r="F111" s="45"/>
      <c r="G111" s="27"/>
    </row>
    <row r="112" spans="1:7" x14ac:dyDescent="0.3">
      <c r="A112" s="45"/>
      <c r="B112" s="22"/>
      <c r="C112" s="22"/>
      <c r="D112" s="45"/>
      <c r="E112" s="27"/>
      <c r="F112" s="45"/>
      <c r="G112" s="27"/>
    </row>
    <row r="113" spans="1:7" x14ac:dyDescent="0.3">
      <c r="A113" s="45"/>
      <c r="B113" s="22"/>
      <c r="C113" s="22"/>
      <c r="D113" s="45"/>
      <c r="E113" s="27"/>
      <c r="F113" s="45"/>
      <c r="G113" s="27"/>
    </row>
    <row r="114" spans="1:7" x14ac:dyDescent="0.3">
      <c r="A114" s="45"/>
      <c r="B114" s="22"/>
      <c r="C114" s="22"/>
      <c r="D114" s="45"/>
      <c r="E114" s="27"/>
      <c r="F114" s="45"/>
      <c r="G114" s="27"/>
    </row>
    <row r="115" spans="1:7" x14ac:dyDescent="0.3">
      <c r="A115" s="45"/>
      <c r="B115" s="22"/>
      <c r="C115" s="22"/>
      <c r="D115" s="45"/>
      <c r="E115" s="27"/>
      <c r="F115" s="45"/>
      <c r="G115" s="27"/>
    </row>
    <row r="116" spans="1:7" x14ac:dyDescent="0.3">
      <c r="A116" s="45"/>
      <c r="B116" s="22"/>
      <c r="C116" s="22"/>
      <c r="D116" s="45"/>
      <c r="E116" s="27"/>
      <c r="F116" s="45"/>
      <c r="G116" s="27"/>
    </row>
    <row r="117" spans="1:7" x14ac:dyDescent="0.3">
      <c r="A117" s="45"/>
      <c r="B117" s="22"/>
      <c r="C117" s="22"/>
      <c r="D117" s="45"/>
      <c r="E117" s="27"/>
      <c r="F117" s="45"/>
      <c r="G117" s="27"/>
    </row>
    <row r="118" spans="1:7" x14ac:dyDescent="0.3">
      <c r="A118" s="45"/>
      <c r="B118" s="22"/>
      <c r="C118" s="22"/>
      <c r="D118" s="45"/>
      <c r="E118" s="27"/>
      <c r="F118" s="45"/>
      <c r="G118" s="27"/>
    </row>
    <row r="119" spans="1:7" x14ac:dyDescent="0.3">
      <c r="A119" s="45"/>
      <c r="B119" s="22"/>
      <c r="C119" s="22"/>
      <c r="D119" s="45"/>
      <c r="E119" s="27"/>
      <c r="F119" s="45"/>
      <c r="G119" s="27"/>
    </row>
    <row r="120" spans="1:7" x14ac:dyDescent="0.3">
      <c r="A120" s="45"/>
      <c r="B120" s="22"/>
      <c r="C120" s="22"/>
      <c r="D120" s="45"/>
      <c r="E120" s="27"/>
      <c r="F120" s="45"/>
      <c r="G120" s="27"/>
    </row>
    <row r="121" spans="1:7" x14ac:dyDescent="0.3">
      <c r="A121" s="45"/>
      <c r="B121" s="22"/>
      <c r="C121" s="22"/>
      <c r="D121" s="45"/>
      <c r="E121" s="27"/>
      <c r="F121" s="45"/>
      <c r="G121" s="27"/>
    </row>
    <row r="122" spans="1:7" x14ac:dyDescent="0.3">
      <c r="A122" s="45"/>
      <c r="B122" s="22"/>
      <c r="C122" s="22"/>
      <c r="D122" s="45"/>
      <c r="E122" s="27"/>
      <c r="F122" s="45"/>
      <c r="G122" s="27"/>
    </row>
    <row r="123" spans="1:7" x14ac:dyDescent="0.3">
      <c r="A123" s="45"/>
      <c r="B123" s="22"/>
      <c r="C123" s="22"/>
      <c r="D123" s="45"/>
      <c r="E123" s="27"/>
      <c r="F123" s="45"/>
      <c r="G123" s="27"/>
    </row>
    <row r="124" spans="1:7" x14ac:dyDescent="0.3">
      <c r="A124" s="45"/>
      <c r="B124" s="22"/>
      <c r="C124" s="22"/>
      <c r="D124" s="45"/>
      <c r="E124" s="27"/>
      <c r="F124" s="45"/>
      <c r="G124" s="27"/>
    </row>
    <row r="125" spans="1:7" x14ac:dyDescent="0.3">
      <c r="A125" s="45"/>
      <c r="B125" s="22"/>
      <c r="C125" s="22"/>
      <c r="D125" s="45"/>
      <c r="E125" s="27"/>
      <c r="F125" s="45"/>
      <c r="G125" s="27"/>
    </row>
    <row r="126" spans="1:7" x14ac:dyDescent="0.3">
      <c r="A126" s="45"/>
      <c r="B126" s="22"/>
      <c r="C126" s="22"/>
      <c r="D126" s="45"/>
      <c r="E126" s="27"/>
      <c r="F126" s="45"/>
      <c r="G126" s="27"/>
    </row>
    <row r="127" spans="1:7" x14ac:dyDescent="0.3">
      <c r="A127" s="45"/>
      <c r="B127" s="22"/>
      <c r="C127" s="22"/>
      <c r="D127" s="45"/>
      <c r="E127" s="27"/>
      <c r="F127" s="45"/>
      <c r="G127" s="27"/>
    </row>
    <row r="128" spans="1:7" x14ac:dyDescent="0.3">
      <c r="A128" s="45"/>
      <c r="B128" s="22"/>
      <c r="C128" s="22"/>
      <c r="D128" s="45"/>
      <c r="E128" s="27"/>
      <c r="F128" s="45"/>
      <c r="G128" s="27"/>
    </row>
    <row r="129" spans="1:7" x14ac:dyDescent="0.3">
      <c r="A129" s="45"/>
      <c r="B129" s="22"/>
      <c r="C129" s="22"/>
      <c r="D129" s="45"/>
      <c r="E129" s="27"/>
      <c r="F129" s="45"/>
      <c r="G129" s="27"/>
    </row>
    <row r="130" spans="1:7" x14ac:dyDescent="0.3">
      <c r="A130" s="45"/>
      <c r="B130" s="22"/>
      <c r="C130" s="22"/>
      <c r="D130" s="45"/>
      <c r="E130" s="27"/>
      <c r="F130" s="45"/>
      <c r="G130" s="27"/>
    </row>
    <row r="131" spans="1:7" x14ac:dyDescent="0.3">
      <c r="A131" s="45"/>
      <c r="B131" s="22"/>
      <c r="C131" s="22"/>
      <c r="D131" s="45"/>
      <c r="E131" s="27"/>
      <c r="F131" s="45"/>
      <c r="G131" s="27"/>
    </row>
    <row r="132" spans="1:7" x14ac:dyDescent="0.3">
      <c r="A132" s="45"/>
      <c r="B132" s="22"/>
      <c r="C132" s="22"/>
      <c r="D132" s="45"/>
      <c r="E132" s="27"/>
      <c r="F132" s="45"/>
      <c r="G132" s="27"/>
    </row>
    <row r="133" spans="1:7" x14ac:dyDescent="0.3">
      <c r="A133" s="45"/>
      <c r="B133" s="22"/>
      <c r="C133" s="22"/>
      <c r="D133" s="45"/>
      <c r="E133" s="27"/>
      <c r="F133" s="45"/>
      <c r="G133" s="27"/>
    </row>
    <row r="134" spans="1:7" x14ac:dyDescent="0.3">
      <c r="A134" s="45"/>
      <c r="B134" s="22"/>
      <c r="C134" s="22"/>
      <c r="D134" s="45"/>
      <c r="E134" s="27"/>
      <c r="F134" s="45"/>
      <c r="G134" s="27"/>
    </row>
    <row r="135" spans="1:7" x14ac:dyDescent="0.3">
      <c r="A135" s="45"/>
      <c r="B135" s="22"/>
      <c r="C135" s="22"/>
      <c r="D135" s="45"/>
      <c r="E135" s="27"/>
      <c r="F135" s="45"/>
      <c r="G135" s="27"/>
    </row>
    <row r="136" spans="1:7" x14ac:dyDescent="0.3">
      <c r="A136" s="45"/>
      <c r="B136" s="22"/>
      <c r="C136" s="22"/>
      <c r="D136" s="45"/>
      <c r="E136" s="27"/>
      <c r="F136" s="45"/>
      <c r="G136" s="27"/>
    </row>
    <row r="137" spans="1:7" x14ac:dyDescent="0.3">
      <c r="A137" s="45"/>
      <c r="B137" s="22"/>
      <c r="C137" s="22"/>
      <c r="D137" s="45"/>
      <c r="E137" s="27"/>
      <c r="F137" s="45"/>
      <c r="G137" s="27"/>
    </row>
    <row r="138" spans="1:7" x14ac:dyDescent="0.3">
      <c r="A138" s="45"/>
      <c r="B138" s="22"/>
      <c r="C138" s="22"/>
      <c r="D138" s="45"/>
      <c r="E138" s="27"/>
      <c r="F138" s="45"/>
      <c r="G138" s="27"/>
    </row>
    <row r="139" spans="1:7" x14ac:dyDescent="0.3">
      <c r="A139" s="45"/>
      <c r="B139" s="22"/>
      <c r="C139" s="22"/>
      <c r="D139" s="45"/>
      <c r="E139" s="27"/>
      <c r="F139" s="45"/>
      <c r="G139" s="27"/>
    </row>
    <row r="140" spans="1:7" x14ac:dyDescent="0.3">
      <c r="A140" s="45"/>
      <c r="B140" s="22"/>
      <c r="C140" s="22"/>
      <c r="D140" s="45"/>
      <c r="E140" s="27"/>
      <c r="F140" s="45"/>
      <c r="G140" s="27"/>
    </row>
    <row r="141" spans="1:7" x14ac:dyDescent="0.3">
      <c r="A141" s="45"/>
      <c r="B141" s="22"/>
      <c r="C141" s="22"/>
      <c r="D141" s="45"/>
      <c r="E141" s="27"/>
      <c r="F141" s="45"/>
      <c r="G141" s="27"/>
    </row>
    <row r="142" spans="1:7" x14ac:dyDescent="0.3">
      <c r="A142" s="45"/>
      <c r="B142" s="22"/>
      <c r="C142" s="22"/>
      <c r="D142" s="45"/>
      <c r="E142" s="27"/>
      <c r="F142" s="45"/>
      <c r="G142" s="27"/>
    </row>
    <row r="143" spans="1:7" x14ac:dyDescent="0.3">
      <c r="A143" s="45"/>
      <c r="B143" s="22"/>
      <c r="C143" s="22"/>
      <c r="D143" s="45"/>
      <c r="E143" s="27"/>
      <c r="F143" s="45"/>
      <c r="G143" s="27"/>
    </row>
    <row r="144" spans="1:7" x14ac:dyDescent="0.3">
      <c r="A144" s="45"/>
      <c r="B144" s="22"/>
      <c r="C144" s="22"/>
      <c r="D144" s="45"/>
      <c r="E144" s="27"/>
      <c r="F144" s="45"/>
      <c r="G144" s="27"/>
    </row>
    <row r="145" spans="1:7" x14ac:dyDescent="0.3">
      <c r="A145" s="45"/>
      <c r="B145" s="22"/>
      <c r="C145" s="22"/>
      <c r="D145" s="45"/>
      <c r="E145" s="27"/>
      <c r="F145" s="45"/>
      <c r="G145" s="27"/>
    </row>
    <row r="146" spans="1:7" x14ac:dyDescent="0.3">
      <c r="A146" s="45"/>
      <c r="B146" s="22"/>
      <c r="C146" s="22"/>
      <c r="D146" s="45"/>
      <c r="E146" s="27"/>
      <c r="F146" s="45"/>
      <c r="G146" s="27"/>
    </row>
    <row r="147" spans="1:7" x14ac:dyDescent="0.3">
      <c r="A147" s="45"/>
      <c r="B147" s="22"/>
      <c r="C147" s="22"/>
      <c r="D147" s="45"/>
      <c r="E147" s="27"/>
      <c r="F147" s="45"/>
      <c r="G147" s="27"/>
    </row>
    <row r="148" spans="1:7" x14ac:dyDescent="0.3">
      <c r="A148" s="45"/>
      <c r="B148" s="22"/>
      <c r="C148" s="22"/>
      <c r="D148" s="45"/>
      <c r="E148" s="27"/>
      <c r="F148" s="45"/>
      <c r="G148" s="27"/>
    </row>
    <row r="149" spans="1:7" x14ac:dyDescent="0.3">
      <c r="A149" s="45"/>
      <c r="B149" s="22"/>
      <c r="C149" s="22"/>
      <c r="D149" s="45"/>
      <c r="E149" s="27"/>
      <c r="F149" s="45"/>
      <c r="G149" s="27"/>
    </row>
    <row r="150" spans="1:7" x14ac:dyDescent="0.3">
      <c r="A150" s="45"/>
      <c r="B150" s="22"/>
      <c r="C150" s="22"/>
      <c r="D150" s="45"/>
      <c r="E150" s="27"/>
      <c r="F150" s="45"/>
      <c r="G150" s="27"/>
    </row>
    <row r="151" spans="1:7" x14ac:dyDescent="0.3">
      <c r="A151" s="45"/>
      <c r="B151" s="22"/>
      <c r="C151" s="22"/>
      <c r="D151" s="45"/>
      <c r="E151" s="27"/>
      <c r="F151" s="45"/>
      <c r="G151" s="27"/>
    </row>
    <row r="152" spans="1:7" x14ac:dyDescent="0.3">
      <c r="A152" s="45"/>
      <c r="B152" s="22"/>
      <c r="C152" s="22"/>
      <c r="D152" s="45"/>
      <c r="E152" s="27"/>
      <c r="F152" s="45"/>
      <c r="G152" s="27"/>
    </row>
    <row r="153" spans="1:7" x14ac:dyDescent="0.3">
      <c r="A153" s="45"/>
      <c r="B153" s="22"/>
      <c r="C153" s="22"/>
      <c r="D153" s="45"/>
      <c r="E153" s="27"/>
      <c r="F153" s="45"/>
      <c r="G153" s="27"/>
    </row>
    <row r="154" spans="1:7" x14ac:dyDescent="0.3">
      <c r="A154" s="45"/>
      <c r="B154" s="22"/>
      <c r="C154" s="22"/>
      <c r="D154" s="45"/>
      <c r="E154" s="27"/>
      <c r="F154" s="45"/>
      <c r="G154" s="27"/>
    </row>
    <row r="155" spans="1:7" x14ac:dyDescent="0.3">
      <c r="A155" s="45"/>
      <c r="B155" s="22"/>
      <c r="C155" s="22"/>
      <c r="D155" s="45"/>
      <c r="E155" s="27"/>
      <c r="F155" s="45"/>
      <c r="G155" s="27"/>
    </row>
    <row r="156" spans="1:7" x14ac:dyDescent="0.3">
      <c r="A156" s="45"/>
      <c r="B156" s="22"/>
      <c r="C156" s="22"/>
      <c r="D156" s="45"/>
      <c r="E156" s="27"/>
      <c r="F156" s="45"/>
      <c r="G156" s="27"/>
    </row>
    <row r="157" spans="1:7" x14ac:dyDescent="0.3">
      <c r="A157" s="45"/>
      <c r="B157" s="22"/>
      <c r="C157" s="22"/>
      <c r="D157" s="45"/>
      <c r="E157" s="27"/>
      <c r="F157" s="45"/>
      <c r="G157" s="27"/>
    </row>
    <row r="158" spans="1:7" x14ac:dyDescent="0.3">
      <c r="A158" s="45"/>
      <c r="B158" s="22"/>
      <c r="C158" s="22"/>
      <c r="D158" s="45"/>
      <c r="E158" s="27"/>
      <c r="F158" s="45"/>
      <c r="G158" s="27"/>
    </row>
    <row r="159" spans="1:7" x14ac:dyDescent="0.3">
      <c r="A159" s="45"/>
      <c r="B159" s="22"/>
      <c r="C159" s="22"/>
      <c r="D159" s="45"/>
      <c r="E159" s="27"/>
      <c r="F159" s="45"/>
      <c r="G159" s="27"/>
    </row>
    <row r="160" spans="1:7" x14ac:dyDescent="0.3">
      <c r="A160" s="45"/>
      <c r="B160" s="22"/>
      <c r="C160" s="22"/>
      <c r="D160" s="45"/>
      <c r="E160" s="27"/>
      <c r="F160" s="45"/>
      <c r="G160" s="27"/>
    </row>
    <row r="161" spans="1:7" x14ac:dyDescent="0.3">
      <c r="A161" s="45"/>
      <c r="B161" s="22"/>
      <c r="C161" s="22"/>
      <c r="D161" s="45"/>
      <c r="E161" s="27"/>
      <c r="F161" s="45"/>
      <c r="G161" s="27"/>
    </row>
    <row r="162" spans="1:7" x14ac:dyDescent="0.3">
      <c r="A162" s="45"/>
      <c r="B162" s="22"/>
      <c r="C162" s="22"/>
      <c r="D162" s="45"/>
      <c r="E162" s="27"/>
      <c r="F162" s="45"/>
      <c r="G162" s="27"/>
    </row>
    <row r="163" spans="1:7" x14ac:dyDescent="0.3">
      <c r="A163" s="45"/>
      <c r="B163" s="22"/>
      <c r="C163" s="22"/>
      <c r="D163" s="45"/>
      <c r="E163" s="27"/>
      <c r="F163" s="45"/>
      <c r="G163" s="27"/>
    </row>
    <row r="164" spans="1:7" x14ac:dyDescent="0.3">
      <c r="A164" s="45"/>
      <c r="B164" s="22"/>
      <c r="C164" s="22"/>
      <c r="D164" s="45"/>
      <c r="E164" s="27"/>
      <c r="F164" s="45"/>
      <c r="G164" s="27"/>
    </row>
    <row r="165" spans="1:7" x14ac:dyDescent="0.3">
      <c r="A165" s="45"/>
      <c r="B165" s="22"/>
      <c r="C165" s="22"/>
      <c r="D165" s="45"/>
      <c r="E165" s="27"/>
      <c r="F165" s="45"/>
      <c r="G165" s="27"/>
    </row>
    <row r="166" spans="1:7" x14ac:dyDescent="0.3">
      <c r="A166" s="45"/>
      <c r="B166" s="22"/>
      <c r="C166" s="22"/>
      <c r="D166" s="45"/>
      <c r="E166" s="27"/>
      <c r="F166" s="45"/>
      <c r="G166" s="27"/>
    </row>
    <row r="167" spans="1:7" x14ac:dyDescent="0.3">
      <c r="A167" s="45"/>
      <c r="B167" s="22"/>
      <c r="C167" s="22"/>
      <c r="D167" s="45"/>
      <c r="E167" s="27"/>
      <c r="F167" s="45"/>
      <c r="G167" s="27"/>
    </row>
    <row r="168" spans="1:7" x14ac:dyDescent="0.3">
      <c r="A168" s="45"/>
      <c r="B168" s="22"/>
      <c r="C168" s="22"/>
      <c r="D168" s="45"/>
      <c r="E168" s="27"/>
      <c r="F168" s="45"/>
      <c r="G168" s="27"/>
    </row>
    <row r="169" spans="1:7" x14ac:dyDescent="0.3">
      <c r="A169" s="45"/>
      <c r="B169" s="22"/>
      <c r="C169" s="22"/>
      <c r="D169" s="45"/>
      <c r="E169" s="27"/>
      <c r="F169" s="45"/>
      <c r="G169" s="27"/>
    </row>
    <row r="170" spans="1:7" x14ac:dyDescent="0.3">
      <c r="A170" s="45"/>
      <c r="B170" s="22"/>
      <c r="C170" s="22"/>
      <c r="D170" s="45"/>
      <c r="E170" s="27"/>
      <c r="F170" s="45"/>
      <c r="G170" s="27"/>
    </row>
    <row r="171" spans="1:7" x14ac:dyDescent="0.3">
      <c r="A171" s="45"/>
      <c r="B171" s="22"/>
      <c r="C171" s="22"/>
      <c r="D171" s="45"/>
      <c r="E171" s="27"/>
      <c r="F171" s="45"/>
      <c r="G171" s="27"/>
    </row>
    <row r="172" spans="1:7" x14ac:dyDescent="0.3">
      <c r="A172" s="45"/>
      <c r="B172" s="22"/>
      <c r="C172" s="22"/>
      <c r="D172" s="45"/>
      <c r="E172" s="27"/>
      <c r="F172" s="45"/>
      <c r="G172" s="27"/>
    </row>
    <row r="173" spans="1:7" x14ac:dyDescent="0.3">
      <c r="A173" s="45"/>
      <c r="B173" s="22"/>
      <c r="C173" s="22"/>
      <c r="D173" s="45"/>
      <c r="E173" s="27"/>
      <c r="F173" s="45"/>
      <c r="G173" s="27"/>
    </row>
    <row r="174" spans="1:7" x14ac:dyDescent="0.3">
      <c r="A174" s="45"/>
      <c r="B174" s="22"/>
      <c r="C174" s="22"/>
      <c r="D174" s="45"/>
      <c r="E174" s="27"/>
      <c r="F174" s="45"/>
      <c r="G174" s="27"/>
    </row>
    <row r="175" spans="1:7" x14ac:dyDescent="0.3">
      <c r="A175" s="45"/>
      <c r="B175" s="22"/>
      <c r="C175" s="22"/>
      <c r="D175" s="45"/>
      <c r="E175" s="27"/>
      <c r="F175" s="45"/>
      <c r="G175" s="27"/>
    </row>
    <row r="176" spans="1:7" x14ac:dyDescent="0.3">
      <c r="A176" s="45"/>
      <c r="B176" s="22"/>
      <c r="C176" s="22"/>
      <c r="D176" s="45"/>
      <c r="E176" s="27"/>
      <c r="F176" s="45"/>
      <c r="G176" s="27"/>
    </row>
    <row r="177" spans="1:7" x14ac:dyDescent="0.3">
      <c r="A177" s="45"/>
      <c r="B177" s="22"/>
      <c r="C177" s="22"/>
      <c r="D177" s="45"/>
      <c r="E177" s="27"/>
      <c r="F177" s="45"/>
      <c r="G177" s="27"/>
    </row>
    <row r="178" spans="1:7" x14ac:dyDescent="0.3">
      <c r="A178" s="45"/>
      <c r="B178" s="22"/>
      <c r="C178" s="22"/>
      <c r="D178" s="45"/>
      <c r="E178" s="27"/>
      <c r="F178" s="45"/>
      <c r="G178" s="27"/>
    </row>
    <row r="179" spans="1:7" x14ac:dyDescent="0.3">
      <c r="A179" s="45"/>
      <c r="B179" s="22"/>
      <c r="C179" s="22"/>
      <c r="D179" s="45"/>
      <c r="E179" s="27"/>
      <c r="F179" s="45"/>
      <c r="G179" s="27"/>
    </row>
    <row r="180" spans="1:7" x14ac:dyDescent="0.3">
      <c r="A180" s="45"/>
      <c r="B180" s="22"/>
      <c r="C180" s="22"/>
      <c r="D180" s="45"/>
      <c r="E180" s="27"/>
      <c r="F180" s="45"/>
      <c r="G180" s="27"/>
    </row>
    <row r="181" spans="1:7" x14ac:dyDescent="0.3">
      <c r="A181" s="45"/>
      <c r="B181" s="22"/>
      <c r="C181" s="22"/>
      <c r="D181" s="45"/>
      <c r="E181" s="27"/>
      <c r="F181" s="45"/>
      <c r="G181" s="27"/>
    </row>
    <row r="182" spans="1:7" x14ac:dyDescent="0.3">
      <c r="A182" s="45"/>
      <c r="B182" s="22"/>
      <c r="C182" s="22"/>
      <c r="D182" s="45"/>
      <c r="E182" s="27"/>
      <c r="F182" s="45"/>
      <c r="G182" s="27"/>
    </row>
    <row r="183" spans="1:7" x14ac:dyDescent="0.3">
      <c r="A183" s="45"/>
      <c r="B183" s="22"/>
      <c r="C183" s="22"/>
      <c r="D183" s="45"/>
      <c r="E183" s="27"/>
      <c r="F183" s="45"/>
      <c r="G183" s="27"/>
    </row>
    <row r="184" spans="1:7" x14ac:dyDescent="0.3">
      <c r="A184" s="45"/>
      <c r="B184" s="22"/>
      <c r="C184" s="22"/>
      <c r="D184" s="45"/>
      <c r="E184" s="27"/>
      <c r="F184" s="45"/>
      <c r="G184" s="27"/>
    </row>
    <row r="185" spans="1:7" x14ac:dyDescent="0.3">
      <c r="A185" s="45"/>
      <c r="B185" s="22"/>
      <c r="C185" s="22"/>
      <c r="D185" s="45"/>
      <c r="E185" s="27"/>
      <c r="F185" s="45"/>
      <c r="G185" s="27"/>
    </row>
    <row r="186" spans="1:7" x14ac:dyDescent="0.3">
      <c r="A186" s="45"/>
      <c r="B186" s="22"/>
      <c r="C186" s="22"/>
      <c r="D186" s="45"/>
      <c r="E186" s="27"/>
      <c r="F186" s="45"/>
      <c r="G186" s="27"/>
    </row>
    <row r="187" spans="1:7" x14ac:dyDescent="0.3">
      <c r="A187" s="45"/>
      <c r="B187" s="22"/>
      <c r="C187" s="22"/>
      <c r="D187" s="45"/>
      <c r="E187" s="27"/>
      <c r="F187" s="45"/>
      <c r="G187" s="27"/>
    </row>
    <row r="188" spans="1:7" x14ac:dyDescent="0.3">
      <c r="A188" s="45"/>
      <c r="B188" s="22"/>
      <c r="C188" s="22"/>
      <c r="D188" s="45"/>
      <c r="E188" s="27"/>
      <c r="F188" s="45"/>
      <c r="G188" s="27"/>
    </row>
    <row r="189" spans="1:7" x14ac:dyDescent="0.3">
      <c r="A189" s="45"/>
      <c r="B189" s="22"/>
      <c r="C189" s="22"/>
      <c r="D189" s="45"/>
      <c r="E189" s="27"/>
      <c r="F189" s="45"/>
      <c r="G189" s="27"/>
    </row>
    <row r="190" spans="1:7" x14ac:dyDescent="0.3">
      <c r="A190" s="45"/>
      <c r="B190" s="22"/>
      <c r="C190" s="22"/>
      <c r="D190" s="45"/>
      <c r="E190" s="27"/>
      <c r="F190" s="45"/>
      <c r="G190" s="27"/>
    </row>
    <row r="191" spans="1:7" x14ac:dyDescent="0.3">
      <c r="A191" s="45"/>
      <c r="B191" s="22"/>
      <c r="C191" s="22"/>
      <c r="D191" s="45"/>
      <c r="E191" s="27"/>
      <c r="F191" s="45"/>
      <c r="G191" s="27"/>
    </row>
    <row r="192" spans="1:7" x14ac:dyDescent="0.3">
      <c r="A192" s="45"/>
      <c r="B192" s="22"/>
      <c r="C192" s="22"/>
      <c r="D192" s="45"/>
      <c r="E192" s="27"/>
      <c r="F192" s="45"/>
      <c r="G192" s="27"/>
    </row>
    <row r="193" spans="1:7" x14ac:dyDescent="0.3">
      <c r="A193" s="45"/>
      <c r="B193" s="22"/>
      <c r="C193" s="22"/>
      <c r="D193" s="45"/>
      <c r="E193" s="27"/>
      <c r="F193" s="45"/>
      <c r="G193" s="27"/>
    </row>
    <row r="194" spans="1:7" x14ac:dyDescent="0.3">
      <c r="A194" s="45"/>
      <c r="B194" s="22"/>
      <c r="C194" s="22"/>
      <c r="D194" s="45"/>
      <c r="E194" s="27"/>
      <c r="F194" s="45"/>
      <c r="G194" s="27"/>
    </row>
    <row r="195" spans="1:7" x14ac:dyDescent="0.3">
      <c r="A195" s="45"/>
      <c r="B195" s="22"/>
      <c r="C195" s="22"/>
      <c r="D195" s="45"/>
      <c r="E195" s="27"/>
      <c r="F195" s="45"/>
      <c r="G195" s="27"/>
    </row>
    <row r="196" spans="1:7" x14ac:dyDescent="0.3">
      <c r="A196" s="45"/>
      <c r="B196" s="22"/>
      <c r="C196" s="22"/>
      <c r="D196" s="45"/>
      <c r="E196" s="27"/>
      <c r="F196" s="45"/>
      <c r="G196" s="27"/>
    </row>
    <row r="197" spans="1:7" x14ac:dyDescent="0.3">
      <c r="A197" s="45"/>
      <c r="B197" s="22"/>
      <c r="C197" s="22"/>
      <c r="D197" s="45"/>
      <c r="E197" s="27"/>
      <c r="F197" s="45"/>
      <c r="G197" s="27"/>
    </row>
    <row r="198" spans="1:7" x14ac:dyDescent="0.3">
      <c r="A198" s="45"/>
      <c r="B198" s="22"/>
      <c r="C198" s="22"/>
      <c r="D198" s="45"/>
      <c r="E198" s="27"/>
      <c r="F198" s="45"/>
      <c r="G198" s="27"/>
    </row>
    <row r="199" spans="1:7" x14ac:dyDescent="0.3">
      <c r="A199" s="45"/>
      <c r="B199" s="22"/>
      <c r="C199" s="22"/>
      <c r="D199" s="45"/>
      <c r="E199" s="27"/>
      <c r="F199" s="45"/>
      <c r="G199" s="27"/>
    </row>
    <row r="200" spans="1:7" x14ac:dyDescent="0.3">
      <c r="A200" s="45"/>
      <c r="B200" s="22"/>
      <c r="C200" s="22"/>
      <c r="D200" s="45"/>
      <c r="E200" s="27"/>
      <c r="F200" s="45"/>
      <c r="G200" s="27"/>
    </row>
    <row r="201" spans="1:7" x14ac:dyDescent="0.3">
      <c r="A201" s="45"/>
      <c r="B201" s="22"/>
      <c r="C201" s="22"/>
      <c r="D201" s="45"/>
      <c r="E201" s="27"/>
      <c r="F201" s="45"/>
      <c r="G201" s="27"/>
    </row>
    <row r="202" spans="1:7" x14ac:dyDescent="0.3">
      <c r="A202" s="45"/>
      <c r="B202" s="22"/>
      <c r="C202" s="22"/>
      <c r="D202" s="45"/>
      <c r="E202" s="27"/>
      <c r="F202" s="45"/>
      <c r="G202" s="27"/>
    </row>
    <row r="203" spans="1:7" x14ac:dyDescent="0.3">
      <c r="A203" s="45"/>
      <c r="B203" s="22"/>
      <c r="C203" s="22"/>
      <c r="D203" s="45"/>
      <c r="E203" s="27"/>
      <c r="F203" s="45"/>
      <c r="G203" s="27"/>
    </row>
    <row r="204" spans="1:7" x14ac:dyDescent="0.3">
      <c r="A204" s="45"/>
      <c r="B204" s="22"/>
      <c r="C204" s="22"/>
      <c r="D204" s="45"/>
      <c r="E204" s="27"/>
      <c r="F204" s="45"/>
      <c r="G204" s="27"/>
    </row>
    <row r="205" spans="1:7" x14ac:dyDescent="0.3">
      <c r="A205" s="45"/>
      <c r="B205" s="46"/>
      <c r="C205" s="22"/>
      <c r="D205" s="45"/>
      <c r="E205" s="27"/>
      <c r="F205" s="45"/>
      <c r="G205" s="27"/>
    </row>
    <row r="206" spans="1:7" x14ac:dyDescent="0.3">
      <c r="A206" s="45"/>
      <c r="B206" s="46"/>
      <c r="C206" s="22"/>
      <c r="D206" s="45"/>
      <c r="E206" s="27"/>
      <c r="F206" s="45"/>
      <c r="G206" s="27"/>
    </row>
    <row r="207" spans="1:7" x14ac:dyDescent="0.3">
      <c r="A207" s="45"/>
      <c r="B207" s="46"/>
      <c r="C207" s="22"/>
      <c r="D207" s="45"/>
      <c r="E207" s="27"/>
      <c r="F207" s="45"/>
      <c r="G207" s="27"/>
    </row>
    <row r="208" spans="1:7" x14ac:dyDescent="0.3">
      <c r="A208" s="45"/>
      <c r="B208" s="46"/>
      <c r="C208" s="22"/>
      <c r="D208" s="45"/>
      <c r="E208" s="27"/>
      <c r="F208" s="45"/>
      <c r="G208" s="27"/>
    </row>
    <row r="209" spans="1:7" x14ac:dyDescent="0.3">
      <c r="A209" s="45"/>
      <c r="B209" s="46"/>
      <c r="C209" s="22"/>
      <c r="D209" s="45"/>
      <c r="E209" s="27"/>
      <c r="F209" s="45"/>
      <c r="G209" s="27"/>
    </row>
    <row r="210" spans="1:7" x14ac:dyDescent="0.3">
      <c r="A210" s="45"/>
      <c r="B210" s="46"/>
      <c r="C210" s="22"/>
      <c r="D210" s="45"/>
      <c r="E210" s="27"/>
      <c r="F210" s="45"/>
      <c r="G210" s="27"/>
    </row>
    <row r="211" spans="1:7" x14ac:dyDescent="0.3">
      <c r="A211" s="45"/>
      <c r="B211" s="46"/>
      <c r="C211" s="22"/>
      <c r="D211" s="45"/>
      <c r="E211" s="27"/>
      <c r="F211" s="45"/>
      <c r="G211" s="27"/>
    </row>
    <row r="212" spans="1:7" x14ac:dyDescent="0.3">
      <c r="A212" s="45"/>
      <c r="B212" s="46"/>
      <c r="C212" s="22"/>
      <c r="D212" s="45"/>
      <c r="E212" s="27"/>
      <c r="F212" s="45"/>
      <c r="G212" s="27"/>
    </row>
    <row r="213" spans="1:7" x14ac:dyDescent="0.3">
      <c r="A213" s="45"/>
      <c r="B213" s="46"/>
      <c r="C213" s="22"/>
      <c r="D213" s="45"/>
      <c r="E213" s="27"/>
      <c r="F213" s="45"/>
      <c r="G213" s="27"/>
    </row>
    <row r="214" spans="1:7" x14ac:dyDescent="0.3">
      <c r="A214" s="45"/>
      <c r="B214" s="46"/>
      <c r="C214" s="22"/>
      <c r="D214" s="45"/>
      <c r="E214" s="27"/>
      <c r="F214" s="45"/>
      <c r="G214" s="27"/>
    </row>
    <row r="215" spans="1:7" x14ac:dyDescent="0.3">
      <c r="A215" s="45"/>
      <c r="B215" s="46"/>
      <c r="C215" s="22"/>
      <c r="D215" s="45"/>
      <c r="E215" s="27"/>
      <c r="F215" s="45"/>
      <c r="G215" s="27"/>
    </row>
    <row r="216" spans="1:7" x14ac:dyDescent="0.3">
      <c r="A216" s="45"/>
      <c r="B216" s="46"/>
      <c r="C216" s="22"/>
      <c r="D216" s="45"/>
      <c r="E216" s="27"/>
      <c r="F216" s="45"/>
      <c r="G216" s="27"/>
    </row>
    <row r="217" spans="1:7" x14ac:dyDescent="0.3">
      <c r="A217" s="45"/>
      <c r="B217" s="46"/>
      <c r="C217" s="22"/>
      <c r="D217" s="45"/>
      <c r="E217" s="27"/>
      <c r="F217" s="45"/>
      <c r="G217" s="27"/>
    </row>
    <row r="218" spans="1:7" x14ac:dyDescent="0.3">
      <c r="A218" s="45"/>
      <c r="B218" s="46"/>
      <c r="C218" s="22"/>
      <c r="D218" s="45"/>
      <c r="E218" s="27"/>
      <c r="F218" s="45"/>
      <c r="G218" s="27"/>
    </row>
    <row r="219" spans="1:7" x14ac:dyDescent="0.3">
      <c r="A219" s="45"/>
      <c r="B219" s="46"/>
      <c r="C219" s="22"/>
      <c r="D219" s="45"/>
      <c r="E219" s="27"/>
      <c r="F219" s="45"/>
      <c r="G219" s="45"/>
    </row>
    <row r="220" spans="1:7" x14ac:dyDescent="0.3">
      <c r="A220" s="45"/>
      <c r="B220" s="46"/>
      <c r="C220" s="22"/>
      <c r="D220" s="45"/>
      <c r="E220" s="27"/>
      <c r="F220" s="45"/>
      <c r="G220" s="47"/>
    </row>
    <row r="221" spans="1:7" x14ac:dyDescent="0.3">
      <c r="A221" s="45"/>
      <c r="B221" s="46"/>
      <c r="C221" s="22"/>
      <c r="D221" s="45"/>
      <c r="E221" s="27"/>
      <c r="F221" s="45"/>
      <c r="G221" s="45"/>
    </row>
    <row r="222" spans="1:7" x14ac:dyDescent="0.3">
      <c r="A222" s="45"/>
      <c r="B222" s="46"/>
      <c r="C222" s="22"/>
      <c r="D222" s="45"/>
      <c r="E222" s="27"/>
      <c r="F222" s="45"/>
      <c r="G222" s="45"/>
    </row>
    <row r="223" spans="1:7" x14ac:dyDescent="0.3">
      <c r="A223" s="45"/>
      <c r="B223" s="46"/>
      <c r="C223" s="22"/>
      <c r="D223" s="45"/>
      <c r="E223" s="27"/>
      <c r="F223" s="45"/>
      <c r="G223" s="47"/>
    </row>
    <row r="224" spans="1:7" x14ac:dyDescent="0.3">
      <c r="A224" s="45"/>
      <c r="B224" s="46"/>
      <c r="C224" s="22"/>
      <c r="D224" s="45"/>
      <c r="E224" s="27"/>
      <c r="F224" s="45"/>
      <c r="G224" s="47"/>
    </row>
    <row r="225" spans="1:7" x14ac:dyDescent="0.3">
      <c r="A225" s="45"/>
      <c r="B225" s="46"/>
      <c r="C225" s="22"/>
      <c r="D225" s="45"/>
      <c r="E225" s="27"/>
      <c r="F225" s="45"/>
      <c r="G225" s="47"/>
    </row>
    <row r="226" spans="1:7" x14ac:dyDescent="0.3">
      <c r="A226" s="45"/>
      <c r="B226" s="46"/>
      <c r="C226" s="22"/>
      <c r="D226" s="45"/>
      <c r="E226" s="27"/>
      <c r="F226" s="45"/>
      <c r="G226" s="45"/>
    </row>
    <row r="227" spans="1:7" x14ac:dyDescent="0.3">
      <c r="A227" s="45"/>
      <c r="B227" s="46"/>
      <c r="C227" s="22"/>
      <c r="D227" s="45"/>
      <c r="E227" s="27"/>
      <c r="F227" s="45"/>
      <c r="G227" s="47"/>
    </row>
    <row r="228" spans="1:7" x14ac:dyDescent="0.3">
      <c r="A228" s="45"/>
      <c r="B228" s="47"/>
      <c r="C228" s="22"/>
      <c r="D228" s="48"/>
      <c r="E228" s="49"/>
      <c r="F228" s="48"/>
      <c r="G228" s="48"/>
    </row>
    <row r="229" spans="1:7" x14ac:dyDescent="0.3">
      <c r="A229" s="45"/>
      <c r="B229" s="47"/>
      <c r="C229" s="22"/>
      <c r="D229" s="48"/>
      <c r="E229" s="30"/>
      <c r="F229" s="31"/>
      <c r="G229" s="48"/>
    </row>
    <row r="230" spans="1:7" x14ac:dyDescent="0.3">
      <c r="A230" s="45"/>
      <c r="B230" s="47"/>
      <c r="C230" s="22"/>
      <c r="D230" s="48"/>
      <c r="E230" s="30"/>
      <c r="F230" s="31"/>
      <c r="G230" s="48"/>
    </row>
    <row r="231" spans="1:7" x14ac:dyDescent="0.3">
      <c r="A231" s="45"/>
      <c r="B231" s="47"/>
      <c r="C231" s="22"/>
      <c r="D231" s="48"/>
      <c r="E231" s="30"/>
      <c r="F231" s="31"/>
      <c r="G231" s="31"/>
    </row>
    <row r="232" spans="1:7" x14ac:dyDescent="0.3">
      <c r="A232" s="45"/>
      <c r="B232" s="47"/>
      <c r="C232" s="22"/>
      <c r="D232" s="48"/>
      <c r="E232" s="30"/>
      <c r="F232" s="31"/>
      <c r="G232" s="31"/>
    </row>
    <row r="233" spans="1:7" x14ac:dyDescent="0.3">
      <c r="A233" s="45"/>
      <c r="B233" s="31"/>
      <c r="C233" s="22"/>
      <c r="D233" s="31"/>
      <c r="E233" s="30"/>
      <c r="F233" s="31"/>
      <c r="G233" s="31"/>
    </row>
    <row r="234" spans="1:7" x14ac:dyDescent="0.3">
      <c r="A234" s="45"/>
      <c r="B234" s="31"/>
      <c r="C234" s="22"/>
      <c r="D234" s="31"/>
      <c r="E234" s="30"/>
      <c r="F234" s="31"/>
      <c r="G234" s="31"/>
    </row>
    <row r="235" spans="1:7" x14ac:dyDescent="0.3">
      <c r="A235" s="45"/>
      <c r="B235" s="31"/>
      <c r="C235" s="22"/>
      <c r="D235" s="31"/>
      <c r="E235" s="30"/>
      <c r="F235" s="31"/>
      <c r="G235" s="31"/>
    </row>
    <row r="236" spans="1:7" x14ac:dyDescent="0.3">
      <c r="A236" s="45"/>
      <c r="B236" s="31"/>
      <c r="C236" s="22"/>
      <c r="D236" s="31"/>
      <c r="E236" s="30"/>
      <c r="F236" s="31"/>
      <c r="G236" s="31"/>
    </row>
    <row r="237" spans="1:7" x14ac:dyDescent="0.3">
      <c r="A237" s="45"/>
      <c r="B237" s="31"/>
      <c r="C237" s="22"/>
      <c r="D237" s="31"/>
      <c r="E237" s="30"/>
      <c r="F237" s="31"/>
      <c r="G237" s="31"/>
    </row>
    <row r="238" spans="1:7" x14ac:dyDescent="0.3">
      <c r="A238" s="45"/>
      <c r="B238" s="31"/>
      <c r="C238" s="22"/>
      <c r="D238" s="31"/>
      <c r="E238" s="30"/>
      <c r="F238" s="31"/>
      <c r="G238" s="31"/>
    </row>
    <row r="239" spans="1:7" x14ac:dyDescent="0.3">
      <c r="A239" s="45"/>
      <c r="B239" s="31"/>
      <c r="C239" s="22"/>
      <c r="D239" s="31"/>
      <c r="E239" s="30"/>
      <c r="F239" s="31"/>
      <c r="G239" s="31"/>
    </row>
    <row r="240" spans="1:7" x14ac:dyDescent="0.3">
      <c r="A240" s="45"/>
      <c r="B240" s="31"/>
      <c r="C240" s="22"/>
      <c r="D240" s="31"/>
      <c r="E240" s="30"/>
      <c r="F240" s="31"/>
      <c r="G240" s="31"/>
    </row>
    <row r="241" spans="1:7" x14ac:dyDescent="0.3">
      <c r="A241" s="45"/>
      <c r="B241" s="31"/>
      <c r="C241" s="22"/>
      <c r="D241" s="31"/>
      <c r="E241" s="30"/>
      <c r="F241" s="31"/>
      <c r="G241" s="31"/>
    </row>
    <row r="242" spans="1:7" x14ac:dyDescent="0.3">
      <c r="A242" s="45"/>
      <c r="B242" s="31"/>
      <c r="C242" s="22"/>
      <c r="D242" s="31"/>
      <c r="E242" s="30"/>
      <c r="F242" s="31"/>
      <c r="G242" s="31"/>
    </row>
    <row r="243" spans="1:7" x14ac:dyDescent="0.3">
      <c r="A243" s="45"/>
      <c r="B243" s="31"/>
      <c r="C243" s="22"/>
      <c r="D243" s="31"/>
      <c r="E243" s="30"/>
      <c r="F243" s="31"/>
      <c r="G243" s="31"/>
    </row>
    <row r="244" spans="1:7" x14ac:dyDescent="0.3">
      <c r="A244" s="45"/>
      <c r="B244" s="31"/>
      <c r="C244" s="22"/>
      <c r="D244" s="31"/>
      <c r="E244" s="30"/>
      <c r="F244" s="31"/>
      <c r="G244" s="31"/>
    </row>
    <row r="245" spans="1:7" x14ac:dyDescent="0.3">
      <c r="A245" s="45"/>
      <c r="B245" s="31"/>
      <c r="C245" s="22"/>
      <c r="D245" s="31"/>
      <c r="E245" s="30"/>
      <c r="F245" s="31"/>
      <c r="G245" s="31"/>
    </row>
    <row r="246" spans="1:7" x14ac:dyDescent="0.3">
      <c r="A246" s="45"/>
      <c r="B246" s="31"/>
      <c r="C246" s="22"/>
      <c r="D246" s="31"/>
      <c r="E246" s="30"/>
      <c r="F246" s="31"/>
      <c r="G246" s="31"/>
    </row>
    <row r="247" spans="1:7" x14ac:dyDescent="0.3">
      <c r="A247" s="45"/>
      <c r="B247" s="31"/>
      <c r="C247" s="22"/>
      <c r="D247" s="31"/>
      <c r="E247" s="30"/>
      <c r="F247" s="31"/>
      <c r="G247" s="31"/>
    </row>
    <row r="248" spans="1:7" x14ac:dyDescent="0.3">
      <c r="A248" s="45"/>
      <c r="B248" s="31"/>
      <c r="C248" s="22"/>
      <c r="D248" s="31"/>
      <c r="E248" s="30"/>
      <c r="F248" s="31"/>
      <c r="G248" s="31"/>
    </row>
    <row r="249" spans="1:7" x14ac:dyDescent="0.3">
      <c r="A249" s="45"/>
      <c r="B249" s="31"/>
      <c r="C249" s="22"/>
      <c r="D249" s="31"/>
      <c r="E249" s="30"/>
      <c r="F249" s="31"/>
      <c r="G249" s="31"/>
    </row>
    <row r="250" spans="1:7" x14ac:dyDescent="0.3">
      <c r="A250" s="45"/>
      <c r="B250" s="31"/>
      <c r="C250" s="22"/>
      <c r="D250" s="31"/>
      <c r="E250" s="30"/>
      <c r="F250" s="31"/>
      <c r="G250" s="31"/>
    </row>
    <row r="251" spans="1:7" x14ac:dyDescent="0.3">
      <c r="A251" s="45"/>
      <c r="B251" s="31"/>
      <c r="C251" s="22"/>
      <c r="D251" s="31"/>
      <c r="E251" s="30"/>
      <c r="F251" s="31"/>
      <c r="G251" s="31"/>
    </row>
    <row r="252" spans="1:7" x14ac:dyDescent="0.3">
      <c r="A252" s="45"/>
      <c r="B252" s="31"/>
      <c r="C252" s="22"/>
      <c r="D252" s="31"/>
      <c r="E252" s="30"/>
      <c r="F252" s="31"/>
      <c r="G252" s="31"/>
    </row>
    <row r="253" spans="1:7" x14ac:dyDescent="0.3">
      <c r="A253" s="45"/>
      <c r="B253" s="31"/>
      <c r="C253" s="22"/>
      <c r="D253" s="31"/>
      <c r="E253" s="30"/>
      <c r="F253" s="31"/>
      <c r="G253" s="31"/>
    </row>
    <row r="254" spans="1:7" x14ac:dyDescent="0.3">
      <c r="A254" s="45"/>
      <c r="B254" s="31"/>
      <c r="C254" s="22"/>
      <c r="D254" s="31"/>
      <c r="E254" s="30"/>
      <c r="F254" s="31"/>
      <c r="G254" s="31"/>
    </row>
    <row r="255" spans="1:7" x14ac:dyDescent="0.3">
      <c r="A255" s="45"/>
      <c r="B255" s="31"/>
      <c r="C255" s="22"/>
      <c r="D255" s="31"/>
      <c r="E255" s="30"/>
      <c r="F255" s="31"/>
      <c r="G255" s="31"/>
    </row>
    <row r="256" spans="1:7" x14ac:dyDescent="0.3">
      <c r="A256" s="45"/>
      <c r="B256" s="31"/>
      <c r="C256" s="22"/>
      <c r="D256" s="31"/>
      <c r="E256" s="30"/>
      <c r="F256" s="31"/>
      <c r="G256" s="31"/>
    </row>
    <row r="257" spans="1:7" x14ac:dyDescent="0.3">
      <c r="A257" s="45"/>
      <c r="B257" s="31"/>
      <c r="C257" s="22"/>
      <c r="D257" s="31"/>
      <c r="E257" s="30"/>
      <c r="F257" s="31"/>
      <c r="G257" s="31"/>
    </row>
    <row r="258" spans="1:7" x14ac:dyDescent="0.3">
      <c r="A258" s="45"/>
      <c r="B258" s="31"/>
      <c r="C258" s="22"/>
      <c r="D258" s="31"/>
      <c r="E258" s="30"/>
      <c r="F258" s="31"/>
      <c r="G258" s="31"/>
    </row>
    <row r="259" spans="1:7" x14ac:dyDescent="0.3">
      <c r="A259" s="45"/>
      <c r="B259" s="31"/>
      <c r="C259" s="22"/>
      <c r="D259" s="31"/>
      <c r="E259" s="30"/>
      <c r="F259" s="31"/>
      <c r="G259" s="31"/>
    </row>
    <row r="260" spans="1:7" x14ac:dyDescent="0.3">
      <c r="A260" s="45"/>
      <c r="B260" s="31"/>
      <c r="C260" s="22"/>
      <c r="D260" s="31"/>
      <c r="E260" s="30"/>
      <c r="F260" s="31"/>
      <c r="G260" s="31"/>
    </row>
    <row r="261" spans="1:7" x14ac:dyDescent="0.3">
      <c r="A261" s="45"/>
      <c r="B261" s="31"/>
      <c r="C261" s="22"/>
      <c r="D261" s="31"/>
      <c r="E261" s="30"/>
      <c r="F261" s="31"/>
      <c r="G261" s="31"/>
    </row>
    <row r="262" spans="1:7" x14ac:dyDescent="0.3">
      <c r="A262" s="45"/>
      <c r="B262" s="31"/>
      <c r="C262" s="22"/>
      <c r="D262" s="31"/>
      <c r="E262" s="30"/>
      <c r="F262" s="31"/>
      <c r="G262" s="31"/>
    </row>
    <row r="263" spans="1:7" x14ac:dyDescent="0.3">
      <c r="A263" s="45"/>
      <c r="B263" s="31"/>
      <c r="C263" s="22"/>
      <c r="D263" s="31"/>
      <c r="E263" s="30"/>
      <c r="F263" s="31"/>
      <c r="G263" s="31"/>
    </row>
    <row r="264" spans="1:7" x14ac:dyDescent="0.3">
      <c r="A264" s="45"/>
      <c r="B264" s="31"/>
      <c r="C264" s="22"/>
      <c r="D264" s="31"/>
      <c r="E264" s="30"/>
      <c r="F264" s="31"/>
      <c r="G264" s="31"/>
    </row>
    <row r="265" spans="1:7" x14ac:dyDescent="0.3">
      <c r="A265" s="45"/>
      <c r="B265" s="31"/>
      <c r="C265" s="22"/>
      <c r="D265" s="31"/>
      <c r="E265" s="30"/>
      <c r="F265" s="31"/>
      <c r="G265" s="31"/>
    </row>
    <row r="266" spans="1:7" x14ac:dyDescent="0.3">
      <c r="A266" s="45"/>
      <c r="B266" s="31"/>
      <c r="C266" s="22"/>
      <c r="D266" s="31"/>
      <c r="E266" s="30"/>
      <c r="F266" s="31"/>
      <c r="G266" s="31"/>
    </row>
    <row r="267" spans="1:7" x14ac:dyDescent="0.3">
      <c r="A267" s="45"/>
      <c r="B267" s="31"/>
      <c r="C267" s="22"/>
      <c r="D267" s="31"/>
      <c r="E267" s="30"/>
      <c r="F267" s="31"/>
      <c r="G267" s="31"/>
    </row>
    <row r="268" spans="1:7" x14ac:dyDescent="0.3">
      <c r="A268" s="45"/>
      <c r="B268" s="31"/>
      <c r="C268" s="22"/>
      <c r="D268" s="31"/>
      <c r="E268" s="30"/>
      <c r="F268" s="31"/>
      <c r="G268" s="31"/>
    </row>
    <row r="269" spans="1:7" x14ac:dyDescent="0.3">
      <c r="A269" s="45"/>
      <c r="B269" s="31"/>
      <c r="C269" s="22"/>
      <c r="D269" s="31"/>
      <c r="E269" s="30"/>
      <c r="F269" s="31"/>
      <c r="G269" s="31"/>
    </row>
    <row r="270" spans="1:7" x14ac:dyDescent="0.3">
      <c r="A270" s="45"/>
      <c r="B270" s="31"/>
      <c r="C270" s="22"/>
      <c r="D270" s="31"/>
      <c r="E270" s="30"/>
      <c r="F270" s="31"/>
      <c r="G270" s="31"/>
    </row>
    <row r="271" spans="1:7" x14ac:dyDescent="0.3">
      <c r="A271" s="45"/>
      <c r="B271" s="31"/>
      <c r="C271" s="22"/>
      <c r="D271" s="31"/>
      <c r="E271" s="30"/>
      <c r="F271" s="31"/>
      <c r="G271" s="31"/>
    </row>
    <row r="272" spans="1:7" x14ac:dyDescent="0.3">
      <c r="A272" s="45"/>
      <c r="B272" s="31"/>
      <c r="C272" s="22"/>
      <c r="D272" s="31"/>
      <c r="E272" s="30"/>
      <c r="F272" s="31"/>
      <c r="G272" s="31"/>
    </row>
    <row r="273" spans="1:7" x14ac:dyDescent="0.3">
      <c r="A273" s="45"/>
      <c r="B273" s="31"/>
      <c r="C273" s="22"/>
      <c r="D273" s="31"/>
      <c r="E273" s="30"/>
      <c r="F273" s="31"/>
      <c r="G273" s="31"/>
    </row>
    <row r="274" spans="1:7" x14ac:dyDescent="0.3">
      <c r="A274" s="45"/>
      <c r="B274" s="31"/>
      <c r="C274" s="22"/>
      <c r="D274" s="31"/>
      <c r="E274" s="30"/>
      <c r="F274" s="31"/>
      <c r="G274" s="31"/>
    </row>
    <row r="275" spans="1:7" x14ac:dyDescent="0.3">
      <c r="A275" s="45"/>
      <c r="B275" s="31"/>
      <c r="C275" s="22"/>
      <c r="D275" s="31"/>
      <c r="E275" s="30"/>
      <c r="F275" s="31"/>
      <c r="G275" s="31"/>
    </row>
    <row r="276" spans="1:7" x14ac:dyDescent="0.3">
      <c r="A276" s="45"/>
      <c r="B276" s="31"/>
      <c r="C276" s="22"/>
      <c r="D276" s="31"/>
      <c r="E276" s="30"/>
      <c r="F276" s="31"/>
      <c r="G276" s="31"/>
    </row>
    <row r="277" spans="1:7" x14ac:dyDescent="0.3">
      <c r="A277" s="45"/>
      <c r="B277" s="31"/>
      <c r="C277" s="22"/>
      <c r="D277" s="31"/>
      <c r="E277" s="30"/>
      <c r="F277" s="31"/>
      <c r="G277" s="31"/>
    </row>
    <row r="278" spans="1:7" x14ac:dyDescent="0.3">
      <c r="A278" s="45"/>
      <c r="B278" s="31"/>
      <c r="C278" s="22"/>
      <c r="D278" s="31"/>
      <c r="E278" s="30"/>
      <c r="F278" s="31"/>
      <c r="G278" s="31"/>
    </row>
    <row r="279" spans="1:7" x14ac:dyDescent="0.3">
      <c r="A279" s="45"/>
      <c r="B279" s="31"/>
      <c r="C279" s="22"/>
      <c r="D279" s="31"/>
      <c r="E279" s="30"/>
      <c r="F279" s="31"/>
      <c r="G279" s="31"/>
    </row>
    <row r="280" spans="1:7" x14ac:dyDescent="0.3">
      <c r="A280" s="45"/>
      <c r="B280" s="31"/>
      <c r="C280" s="22"/>
      <c r="D280" s="31"/>
      <c r="E280" s="30"/>
      <c r="F280" s="31"/>
      <c r="G280" s="31"/>
    </row>
    <row r="281" spans="1:7" x14ac:dyDescent="0.3">
      <c r="A281" s="45"/>
      <c r="B281" s="31"/>
      <c r="C281" s="22"/>
      <c r="D281" s="31"/>
      <c r="E281" s="30"/>
      <c r="F281" s="31"/>
      <c r="G281" s="31"/>
    </row>
    <row r="282" spans="1:7" x14ac:dyDescent="0.3">
      <c r="A282" s="45"/>
      <c r="B282" s="31"/>
      <c r="C282" s="22"/>
      <c r="D282" s="31"/>
      <c r="E282" s="30"/>
      <c r="F282" s="31"/>
      <c r="G282" s="31"/>
    </row>
    <row r="283" spans="1:7" x14ac:dyDescent="0.3">
      <c r="A283" s="45"/>
      <c r="B283" s="31"/>
      <c r="C283" s="22"/>
      <c r="D283" s="31"/>
      <c r="E283" s="30"/>
      <c r="F283" s="31"/>
      <c r="G283" s="31"/>
    </row>
    <row r="284" spans="1:7" x14ac:dyDescent="0.3">
      <c r="A284" s="45"/>
      <c r="B284" s="31"/>
      <c r="C284" s="22"/>
      <c r="D284" s="31"/>
      <c r="E284" s="30"/>
      <c r="F284" s="31"/>
      <c r="G284" s="31"/>
    </row>
    <row r="285" spans="1:7" x14ac:dyDescent="0.3">
      <c r="A285" s="45"/>
      <c r="B285" s="31"/>
      <c r="C285" s="22"/>
      <c r="D285" s="31"/>
      <c r="E285" s="30"/>
      <c r="F285" s="31"/>
      <c r="G285" s="31"/>
    </row>
    <row r="286" spans="1:7" x14ac:dyDescent="0.3">
      <c r="A286" s="45"/>
      <c r="B286" s="31"/>
      <c r="C286" s="22"/>
      <c r="D286" s="31"/>
      <c r="E286" s="30"/>
      <c r="F286" s="31"/>
      <c r="G286" s="31"/>
    </row>
    <row r="287" spans="1:7" x14ac:dyDescent="0.3">
      <c r="A287" s="45"/>
      <c r="B287" s="31"/>
      <c r="C287" s="22"/>
      <c r="D287" s="31"/>
      <c r="E287" s="30"/>
      <c r="F287" s="31"/>
      <c r="G287" s="31"/>
    </row>
    <row r="288" spans="1:7" x14ac:dyDescent="0.3">
      <c r="A288" s="45"/>
      <c r="B288" s="31"/>
      <c r="C288" s="22"/>
      <c r="D288" s="31"/>
      <c r="E288" s="30"/>
      <c r="F288" s="31"/>
      <c r="G288" s="31"/>
    </row>
    <row r="289" spans="1:7" x14ac:dyDescent="0.3">
      <c r="A289" s="45"/>
      <c r="B289" s="31"/>
      <c r="C289" s="22"/>
      <c r="D289" s="31"/>
      <c r="E289" s="30"/>
      <c r="F289" s="31"/>
      <c r="G289" s="31"/>
    </row>
    <row r="290" spans="1:7" x14ac:dyDescent="0.3">
      <c r="A290" s="45"/>
      <c r="B290" s="31"/>
      <c r="C290" s="22"/>
      <c r="D290" s="31"/>
      <c r="E290" s="30"/>
      <c r="F290" s="31"/>
      <c r="G290" s="31"/>
    </row>
    <row r="291" spans="1:7" x14ac:dyDescent="0.3">
      <c r="A291" s="45"/>
      <c r="B291" s="31"/>
      <c r="C291" s="22"/>
      <c r="D291" s="31"/>
      <c r="E291" s="30"/>
      <c r="F291" s="31"/>
      <c r="G291" s="31"/>
    </row>
    <row r="292" spans="1:7" x14ac:dyDescent="0.3">
      <c r="A292" s="45"/>
      <c r="B292" s="31"/>
      <c r="C292" s="22"/>
      <c r="D292" s="31"/>
      <c r="E292" s="30"/>
      <c r="F292" s="31"/>
      <c r="G292" s="31"/>
    </row>
    <row r="293" spans="1:7" x14ac:dyDescent="0.3">
      <c r="A293" s="45"/>
      <c r="B293" s="31"/>
      <c r="C293" s="22"/>
      <c r="D293" s="31"/>
      <c r="E293" s="30"/>
      <c r="F293" s="31"/>
      <c r="G293" s="31"/>
    </row>
    <row r="294" spans="1:7" x14ac:dyDescent="0.3">
      <c r="A294" s="45"/>
      <c r="B294" s="31"/>
      <c r="C294" s="22"/>
      <c r="D294" s="31"/>
      <c r="E294" s="30"/>
      <c r="F294" s="31"/>
      <c r="G294" s="31"/>
    </row>
    <row r="295" spans="1:7" x14ac:dyDescent="0.3">
      <c r="A295" s="45"/>
      <c r="B295" s="31"/>
      <c r="C295" s="22"/>
      <c r="D295" s="31"/>
      <c r="E295" s="30"/>
      <c r="F295" s="31"/>
      <c r="G295" s="31"/>
    </row>
    <row r="296" spans="1:7" x14ac:dyDescent="0.3">
      <c r="A296" s="45"/>
      <c r="B296" s="31"/>
      <c r="C296" s="22"/>
      <c r="D296" s="31"/>
      <c r="E296" s="30"/>
      <c r="F296" s="31"/>
      <c r="G296" s="31"/>
    </row>
    <row r="297" spans="1:7" x14ac:dyDescent="0.3">
      <c r="A297" s="45"/>
      <c r="B297" s="31"/>
      <c r="C297" s="22"/>
      <c r="D297" s="31"/>
      <c r="E297" s="30"/>
      <c r="F297" s="31"/>
      <c r="G297" s="31"/>
    </row>
    <row r="298" spans="1:7" x14ac:dyDescent="0.3">
      <c r="A298" s="45"/>
      <c r="B298" s="31"/>
      <c r="C298" s="22"/>
      <c r="D298" s="31"/>
      <c r="E298" s="30"/>
      <c r="F298" s="31"/>
      <c r="G298" s="31"/>
    </row>
    <row r="299" spans="1:7" x14ac:dyDescent="0.3">
      <c r="A299" s="45"/>
      <c r="B299" s="31"/>
      <c r="C299" s="22"/>
      <c r="D299" s="31"/>
      <c r="E299" s="30"/>
      <c r="F299" s="31"/>
      <c r="G299" s="31"/>
    </row>
    <row r="300" spans="1:7" x14ac:dyDescent="0.3">
      <c r="A300" s="45"/>
      <c r="B300" s="31"/>
      <c r="C300" s="22"/>
      <c r="D300" s="31"/>
      <c r="E300" s="30"/>
      <c r="F300" s="31"/>
      <c r="G300" s="31"/>
    </row>
    <row r="301" spans="1:7" x14ac:dyDescent="0.3">
      <c r="A301" s="45"/>
      <c r="B301" s="31"/>
      <c r="C301" s="22"/>
      <c r="D301" s="31"/>
      <c r="E301" s="30"/>
      <c r="F301" s="31"/>
      <c r="G301" s="31"/>
    </row>
    <row r="302" spans="1:7" x14ac:dyDescent="0.3">
      <c r="A302" s="45"/>
      <c r="B302" s="31"/>
      <c r="C302" s="22"/>
      <c r="D302" s="31"/>
      <c r="E302" s="30"/>
      <c r="F302" s="31"/>
      <c r="G302" s="31"/>
    </row>
    <row r="303" spans="1:7" x14ac:dyDescent="0.3">
      <c r="A303" s="45"/>
      <c r="B303" s="31"/>
      <c r="C303" s="22"/>
      <c r="D303" s="31"/>
      <c r="E303" s="30"/>
      <c r="F303" s="31"/>
      <c r="G303" s="31"/>
    </row>
    <row r="304" spans="1:7" x14ac:dyDescent="0.3">
      <c r="A304" s="45"/>
      <c r="B304" s="31"/>
      <c r="C304" s="22"/>
      <c r="D304" s="31"/>
      <c r="E304" s="30"/>
      <c r="F304" s="31"/>
      <c r="G304" s="31"/>
    </row>
    <row r="305" spans="1:7" x14ac:dyDescent="0.3">
      <c r="A305" s="45"/>
      <c r="B305" s="31"/>
      <c r="C305" s="22"/>
      <c r="D305" s="31"/>
      <c r="E305" s="30"/>
      <c r="F305" s="31"/>
      <c r="G305" s="31"/>
    </row>
    <row r="306" spans="1:7" x14ac:dyDescent="0.3">
      <c r="A306" s="45"/>
      <c r="B306" s="31"/>
      <c r="C306" s="22"/>
      <c r="D306" s="31"/>
      <c r="E306" s="30"/>
      <c r="F306" s="31"/>
      <c r="G306" s="31"/>
    </row>
    <row r="307" spans="1:7" x14ac:dyDescent="0.3">
      <c r="A307" s="45"/>
      <c r="B307" s="31"/>
      <c r="C307" s="22"/>
      <c r="D307" s="31"/>
      <c r="E307" s="30"/>
      <c r="F307" s="31"/>
      <c r="G307" s="31"/>
    </row>
    <row r="308" spans="1:7" x14ac:dyDescent="0.3">
      <c r="A308" s="45"/>
      <c r="B308" s="31"/>
      <c r="C308" s="22"/>
      <c r="D308" s="31"/>
      <c r="E308" s="30"/>
      <c r="F308" s="31"/>
      <c r="G308" s="31"/>
    </row>
    <row r="309" spans="1:7" x14ac:dyDescent="0.3">
      <c r="A309" s="45"/>
      <c r="B309" s="31"/>
      <c r="C309" s="22"/>
      <c r="D309" s="31"/>
      <c r="E309" s="30"/>
      <c r="F309" s="31"/>
      <c r="G309" s="31"/>
    </row>
    <row r="310" spans="1:7" x14ac:dyDescent="0.3">
      <c r="A310" s="45"/>
      <c r="B310" s="31"/>
      <c r="C310" s="31"/>
      <c r="D310" s="31"/>
      <c r="E310" s="30"/>
      <c r="F310" s="31"/>
      <c r="G310" s="31"/>
    </row>
    <row r="311" spans="1:7" x14ac:dyDescent="0.3">
      <c r="A311" s="45"/>
      <c r="B311" s="31"/>
      <c r="C311" s="31"/>
      <c r="D311" s="31"/>
      <c r="E311" s="30"/>
      <c r="F311" s="31"/>
      <c r="G311" s="31"/>
    </row>
    <row r="312" spans="1:7" x14ac:dyDescent="0.3">
      <c r="A312" s="45"/>
      <c r="B312" s="31"/>
      <c r="C312" s="31"/>
      <c r="D312" s="31"/>
      <c r="E312" s="30"/>
      <c r="F312" s="31"/>
      <c r="G312" s="31"/>
    </row>
    <row r="313" spans="1:7" x14ac:dyDescent="0.3">
      <c r="A313" s="45"/>
      <c r="B313" s="31"/>
      <c r="C313" s="31"/>
      <c r="D313" s="31"/>
      <c r="E313" s="30"/>
      <c r="F313" s="31"/>
      <c r="G313" s="31"/>
    </row>
    <row r="314" spans="1:7" x14ac:dyDescent="0.3">
      <c r="A314" s="45"/>
      <c r="B314" s="31"/>
      <c r="C314" s="31"/>
      <c r="D314" s="31"/>
      <c r="E314" s="30"/>
      <c r="F314" s="31"/>
      <c r="G314" s="31"/>
    </row>
    <row r="315" spans="1:7" x14ac:dyDescent="0.3">
      <c r="A315" s="45"/>
      <c r="B315" s="31"/>
      <c r="C315" s="31"/>
      <c r="D315" s="31"/>
      <c r="E315" s="30"/>
      <c r="F315" s="31"/>
      <c r="G315" s="31"/>
    </row>
    <row r="316" spans="1:7" x14ac:dyDescent="0.3">
      <c r="A316" s="45"/>
      <c r="B316" s="31"/>
      <c r="C316" s="31"/>
      <c r="D316" s="31"/>
      <c r="E316" s="30"/>
      <c r="F316" s="31"/>
      <c r="G316" s="31"/>
    </row>
    <row r="317" spans="1:7" x14ac:dyDescent="0.3">
      <c r="A317" s="45"/>
      <c r="B317" s="31"/>
      <c r="C317" s="31"/>
      <c r="D317" s="31"/>
      <c r="E317" s="30"/>
      <c r="F317" s="31"/>
      <c r="G317" s="31"/>
    </row>
  </sheetData>
  <mergeCells count="11">
    <mergeCell ref="A1:G1"/>
    <mergeCell ref="A2:G2"/>
    <mergeCell ref="A3:C3"/>
    <mergeCell ref="D3:G3"/>
    <mergeCell ref="A4:C4"/>
    <mergeCell ref="D4:G4"/>
    <mergeCell ref="A6:A7"/>
    <mergeCell ref="B6:B7"/>
    <mergeCell ref="C6:C7"/>
    <mergeCell ref="D6:F6"/>
    <mergeCell ref="G6:G7"/>
  </mergeCells>
  <pageMargins left="0.7" right="0.7" top="0.75" bottom="0.75" header="0.3" footer="0.3"/>
  <pageSetup orientation="portrait" r:id="rId1"/>
  <headerFooter>
    <oddFooter>&amp;RProdekan za nastavu
____________________________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Ocjene</vt:lpstr>
      <vt:lpstr>A smjer</vt:lpstr>
      <vt:lpstr>B smjer</vt:lpstr>
      <vt:lpstr>C smjer</vt:lpstr>
      <vt:lpstr>EvidencijaA</vt:lpstr>
      <vt:lpstr>EvidencijaB</vt:lpstr>
      <vt:lpstr>EvidencijaC</vt:lpstr>
      <vt:lpstr>zakljuckeA</vt:lpstr>
      <vt:lpstr>zakljucneB</vt:lpstr>
      <vt:lpstr>ZakljucneC</vt:lpstr>
      <vt:lpstr>StatA</vt:lpstr>
      <vt:lpstr>StatB</vt:lpstr>
      <vt:lpstr>StatC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2021-09-15T15:49:46Z</dcterms:modified>
</cp:coreProperties>
</file>